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8_{7357494B-1F85-4932-84E6-5DE7D6CED315}" xr6:coauthVersionLast="41" xr6:coauthVersionMax="41" xr10:uidLastSave="{00000000-0000-0000-0000-000000000000}"/>
  <bookViews>
    <workbookView xWindow="28680" yWindow="-120" windowWidth="29040" windowHeight="15840" firstSheet="4" activeTab="10" xr2:uid="{030876E7-1E7D-4708-8E87-9D48793EEDCC}"/>
  </bookViews>
  <sheets>
    <sheet name="2013 NHQP" sheetId="1" r:id="rId1"/>
    <sheet name="2013 Revenue" sheetId="2" r:id="rId2"/>
    <sheet name="2014 NHQP" sheetId="3" r:id="rId3"/>
    <sheet name="2014 Revenue" sheetId="4" r:id="rId4"/>
    <sheet name="2015 NHQP" sheetId="5" r:id="rId5"/>
    <sheet name="2015 Revenue" sheetId="6" r:id="rId6"/>
    <sheet name="2015 Managed Care Analysis" sheetId="7" r:id="rId7"/>
    <sheet name="2016 NHQP" sheetId="8" r:id="rId8"/>
    <sheet name="2016 Revenue" sheetId="9" r:id="rId9"/>
    <sheet name="2016 Managed Care Analysis" sheetId="10" r:id="rId10"/>
    <sheet name="2017 NHQP" sheetId="11" r:id="rId11"/>
    <sheet name="2017 Revenue" sheetId="12" r:id="rId12"/>
    <sheet name="2017 Managed Care Analysis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1" l="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451" i="11"/>
  <c r="H452" i="11"/>
  <c r="H453" i="11"/>
  <c r="H454" i="11"/>
  <c r="H456" i="11"/>
  <c r="H457" i="11"/>
  <c r="H458" i="11"/>
  <c r="H459" i="11"/>
  <c r="H460" i="11"/>
  <c r="H461" i="11"/>
  <c r="H462" i="11"/>
  <c r="H463" i="11"/>
  <c r="H464" i="11"/>
  <c r="H465" i="11"/>
  <c r="H466" i="11"/>
  <c r="H468" i="11"/>
  <c r="H469" i="11"/>
  <c r="H470" i="11"/>
  <c r="H471" i="11"/>
  <c r="H472" i="11"/>
  <c r="H473" i="11"/>
  <c r="H474" i="11"/>
  <c r="H475" i="11"/>
  <c r="H476" i="11"/>
  <c r="H477" i="11"/>
  <c r="H478" i="11"/>
  <c r="H479" i="11"/>
  <c r="H480" i="11"/>
  <c r="H481" i="11"/>
  <c r="H482" i="11"/>
  <c r="H483" i="11"/>
  <c r="H484" i="11"/>
  <c r="H485" i="11"/>
  <c r="H486" i="11"/>
  <c r="H487" i="11"/>
  <c r="H488" i="11"/>
  <c r="H489" i="11"/>
  <c r="H490" i="11"/>
  <c r="H491" i="11"/>
  <c r="H492" i="11"/>
  <c r="H493" i="11"/>
  <c r="H495" i="11"/>
  <c r="H496" i="11"/>
  <c r="H497" i="11"/>
  <c r="H498" i="11"/>
  <c r="H499" i="11"/>
  <c r="H500" i="11"/>
  <c r="H501" i="11"/>
  <c r="H502" i="11"/>
  <c r="H503" i="11"/>
  <c r="H504" i="11"/>
  <c r="H505" i="11"/>
  <c r="H506" i="11"/>
  <c r="H507" i="11"/>
  <c r="H508" i="11"/>
  <c r="H509" i="11"/>
  <c r="H510" i="11"/>
  <c r="H511" i="11"/>
  <c r="H512" i="11"/>
  <c r="H513" i="11"/>
  <c r="H514" i="11"/>
  <c r="H515" i="11"/>
  <c r="H516" i="11"/>
  <c r="H517" i="11"/>
  <c r="H518" i="11"/>
  <c r="H519" i="11"/>
  <c r="H520" i="11"/>
  <c r="H521" i="11"/>
  <c r="H522" i="11"/>
  <c r="H523" i="11"/>
  <c r="H524" i="11"/>
  <c r="H525" i="11"/>
  <c r="H526" i="11"/>
  <c r="H527" i="11"/>
  <c r="H528" i="11"/>
  <c r="H529" i="11"/>
  <c r="H530" i="11"/>
  <c r="H531" i="11"/>
  <c r="H532" i="11"/>
  <c r="H533" i="11"/>
  <c r="H534" i="11"/>
  <c r="H535" i="11"/>
  <c r="H536" i="11"/>
  <c r="H537" i="11"/>
  <c r="H538" i="11"/>
  <c r="H539" i="11"/>
  <c r="H540" i="11"/>
  <c r="H541" i="11"/>
  <c r="H542" i="11"/>
  <c r="H543" i="11"/>
  <c r="H544" i="11"/>
  <c r="H545" i="11"/>
  <c r="H546" i="11"/>
  <c r="H547" i="11"/>
  <c r="H548" i="11"/>
  <c r="H549" i="11"/>
  <c r="H550" i="11"/>
  <c r="H551" i="11"/>
  <c r="H552" i="11"/>
  <c r="H553" i="11"/>
  <c r="H554" i="11"/>
  <c r="H555" i="11"/>
  <c r="H556" i="11"/>
  <c r="H557" i="11"/>
  <c r="H558" i="11"/>
  <c r="H559" i="11"/>
  <c r="H560" i="11"/>
  <c r="H561" i="11"/>
  <c r="H562" i="11"/>
  <c r="H563" i="11"/>
  <c r="H564" i="11"/>
  <c r="H565" i="11"/>
  <c r="H566" i="11"/>
  <c r="H567" i="11"/>
  <c r="H568" i="11"/>
  <c r="H569" i="11"/>
  <c r="H570" i="11"/>
  <c r="H571" i="11"/>
  <c r="H572" i="11"/>
  <c r="H573" i="11"/>
  <c r="H574" i="11"/>
  <c r="H575" i="11"/>
  <c r="H576" i="11"/>
  <c r="H577" i="11"/>
  <c r="H578" i="11"/>
  <c r="H579" i="11"/>
  <c r="H580" i="11"/>
  <c r="H581" i="11"/>
  <c r="H582" i="11"/>
  <c r="H583" i="11"/>
  <c r="H584" i="11"/>
  <c r="H585" i="11"/>
  <c r="H586" i="11"/>
  <c r="H587" i="11"/>
  <c r="E7" i="13"/>
  <c r="E8" i="13"/>
  <c r="E9" i="13"/>
  <c r="E10" i="13"/>
  <c r="E11" i="13"/>
  <c r="E12" i="13"/>
  <c r="E13" i="13"/>
  <c r="E5" i="13" s="1"/>
  <c r="E14" i="13"/>
  <c r="F14" i="13" s="1"/>
  <c r="E15" i="13"/>
  <c r="E16" i="13"/>
  <c r="E17" i="13"/>
  <c r="E18" i="13"/>
  <c r="E19" i="13"/>
  <c r="E20" i="13"/>
  <c r="E21" i="13"/>
  <c r="F21" i="13" s="1"/>
  <c r="E22" i="13"/>
  <c r="F22" i="13" s="1"/>
  <c r="E23" i="13"/>
  <c r="E24" i="13"/>
  <c r="E25" i="13"/>
  <c r="E26" i="13"/>
  <c r="E27" i="13"/>
  <c r="E28" i="13"/>
  <c r="E29" i="13"/>
  <c r="F29" i="13" s="1"/>
  <c r="E30" i="13"/>
  <c r="F30" i="13" s="1"/>
  <c r="E31" i="13"/>
  <c r="E32" i="13"/>
  <c r="E33" i="13"/>
  <c r="E34" i="13"/>
  <c r="E35" i="13"/>
  <c r="E36" i="13"/>
  <c r="E37" i="13"/>
  <c r="F37" i="13" s="1"/>
  <c r="E38" i="13"/>
  <c r="F38" i="13" s="1"/>
  <c r="E39" i="13"/>
  <c r="E40" i="13"/>
  <c r="E41" i="13"/>
  <c r="E42" i="13"/>
  <c r="E43" i="13"/>
  <c r="E44" i="13"/>
  <c r="E45" i="13"/>
  <c r="F45" i="13" s="1"/>
  <c r="E46" i="13"/>
  <c r="F46" i="13" s="1"/>
  <c r="E47" i="13"/>
  <c r="E48" i="13"/>
  <c r="E49" i="13"/>
  <c r="E50" i="13"/>
  <c r="E51" i="13"/>
  <c r="E52" i="13"/>
  <c r="E53" i="13"/>
  <c r="F53" i="13" s="1"/>
  <c r="E54" i="13"/>
  <c r="F54" i="13" s="1"/>
  <c r="E55" i="13"/>
  <c r="E56" i="13"/>
  <c r="E57" i="13"/>
  <c r="E58" i="13"/>
  <c r="E59" i="13"/>
  <c r="E60" i="13"/>
  <c r="E61" i="13"/>
  <c r="F61" i="13" s="1"/>
  <c r="E62" i="13"/>
  <c r="F62" i="13" s="1"/>
  <c r="E63" i="13"/>
  <c r="E64" i="13"/>
  <c r="E65" i="13"/>
  <c r="E66" i="13"/>
  <c r="E67" i="13"/>
  <c r="E68" i="13"/>
  <c r="E69" i="13"/>
  <c r="F69" i="13" s="1"/>
  <c r="E70" i="13"/>
  <c r="F70" i="13" s="1"/>
  <c r="E71" i="13"/>
  <c r="E72" i="13"/>
  <c r="E73" i="13"/>
  <c r="E74" i="13"/>
  <c r="E75" i="13"/>
  <c r="E76" i="13"/>
  <c r="E77" i="13"/>
  <c r="F77" i="13" s="1"/>
  <c r="E78" i="13"/>
  <c r="F78" i="13" s="1"/>
  <c r="E79" i="13"/>
  <c r="E80" i="13"/>
  <c r="E81" i="13"/>
  <c r="E82" i="13"/>
  <c r="E83" i="13"/>
  <c r="E84" i="13"/>
  <c r="E85" i="13"/>
  <c r="F85" i="13" s="1"/>
  <c r="E86" i="13"/>
  <c r="F86" i="13" s="1"/>
  <c r="E87" i="13"/>
  <c r="E88" i="13"/>
  <c r="E89" i="13"/>
  <c r="E90" i="13"/>
  <c r="E91" i="13"/>
  <c r="E92" i="13"/>
  <c r="E93" i="13"/>
  <c r="F93" i="13" s="1"/>
  <c r="E94" i="13"/>
  <c r="F94" i="13" s="1"/>
  <c r="E95" i="13"/>
  <c r="E96" i="13"/>
  <c r="E97" i="13"/>
  <c r="E98" i="13"/>
  <c r="E99" i="13"/>
  <c r="E100" i="13"/>
  <c r="E101" i="13"/>
  <c r="F101" i="13" s="1"/>
  <c r="E102" i="13"/>
  <c r="F102" i="13" s="1"/>
  <c r="E103" i="13"/>
  <c r="E104" i="13"/>
  <c r="E105" i="13"/>
  <c r="E106" i="13"/>
  <c r="E107" i="13"/>
  <c r="E108" i="13"/>
  <c r="E109" i="13"/>
  <c r="F109" i="13" s="1"/>
  <c r="E110" i="13"/>
  <c r="F110" i="13" s="1"/>
  <c r="E111" i="13"/>
  <c r="E112" i="13"/>
  <c r="E113" i="13"/>
  <c r="E114" i="13"/>
  <c r="E115" i="13"/>
  <c r="E116" i="13"/>
  <c r="E117" i="13"/>
  <c r="F117" i="13" s="1"/>
  <c r="E118" i="13"/>
  <c r="F118" i="13" s="1"/>
  <c r="E119" i="13"/>
  <c r="E120" i="13"/>
  <c r="E121" i="13"/>
  <c r="E122" i="13"/>
  <c r="E123" i="13"/>
  <c r="E124" i="13"/>
  <c r="E125" i="13"/>
  <c r="F125" i="13" s="1"/>
  <c r="E126" i="13"/>
  <c r="F126" i="13" s="1"/>
  <c r="E127" i="13"/>
  <c r="E128" i="13"/>
  <c r="E129" i="13"/>
  <c r="E130" i="13"/>
  <c r="E131" i="13"/>
  <c r="E132" i="13"/>
  <c r="E133" i="13"/>
  <c r="F133" i="13" s="1"/>
  <c r="E134" i="13"/>
  <c r="F134" i="13" s="1"/>
  <c r="E135" i="13"/>
  <c r="E136" i="13"/>
  <c r="E137" i="13"/>
  <c r="E138" i="13"/>
  <c r="E139" i="13"/>
  <c r="E140" i="13"/>
  <c r="E141" i="13"/>
  <c r="F141" i="13" s="1"/>
  <c r="E142" i="13"/>
  <c r="F142" i="13" s="1"/>
  <c r="E143" i="13"/>
  <c r="E144" i="13"/>
  <c r="E145" i="13"/>
  <c r="E146" i="13"/>
  <c r="E147" i="13"/>
  <c r="E148" i="13"/>
  <c r="E149" i="13"/>
  <c r="F149" i="13" s="1"/>
  <c r="E150" i="13"/>
  <c r="F150" i="13" s="1"/>
  <c r="E151" i="13"/>
  <c r="E152" i="13"/>
  <c r="E153" i="13"/>
  <c r="E154" i="13"/>
  <c r="E155" i="13"/>
  <c r="E156" i="13"/>
  <c r="E157" i="13"/>
  <c r="F157" i="13" s="1"/>
  <c r="E158" i="13"/>
  <c r="F158" i="13" s="1"/>
  <c r="E159" i="13"/>
  <c r="E160" i="13"/>
  <c r="E161" i="13"/>
  <c r="E162" i="13"/>
  <c r="E163" i="13"/>
  <c r="E164" i="13"/>
  <c r="E165" i="13"/>
  <c r="F165" i="13" s="1"/>
  <c r="E166" i="13"/>
  <c r="F166" i="13" s="1"/>
  <c r="E167" i="13"/>
  <c r="E168" i="13"/>
  <c r="E169" i="13"/>
  <c r="E170" i="13"/>
  <c r="E171" i="13"/>
  <c r="E172" i="13"/>
  <c r="E173" i="13"/>
  <c r="F173" i="13" s="1"/>
  <c r="E174" i="13"/>
  <c r="F174" i="13" s="1"/>
  <c r="E175" i="13"/>
  <c r="E176" i="13"/>
  <c r="E177" i="13"/>
  <c r="E178" i="13"/>
  <c r="E179" i="13"/>
  <c r="E180" i="13"/>
  <c r="E181" i="13"/>
  <c r="F181" i="13" s="1"/>
  <c r="E182" i="13"/>
  <c r="F182" i="13" s="1"/>
  <c r="E183" i="13"/>
  <c r="E184" i="13"/>
  <c r="E185" i="13"/>
  <c r="E186" i="13"/>
  <c r="E187" i="13"/>
  <c r="E188" i="13"/>
  <c r="E189" i="13"/>
  <c r="F189" i="13" s="1"/>
  <c r="E190" i="13"/>
  <c r="F190" i="13" s="1"/>
  <c r="E191" i="13"/>
  <c r="E192" i="13"/>
  <c r="E193" i="13"/>
  <c r="E194" i="13"/>
  <c r="E195" i="13"/>
  <c r="E196" i="13"/>
  <c r="E197" i="13"/>
  <c r="F197" i="13" s="1"/>
  <c r="E198" i="13"/>
  <c r="F198" i="13" s="1"/>
  <c r="E199" i="13"/>
  <c r="E200" i="13"/>
  <c r="E201" i="13"/>
  <c r="E202" i="13"/>
  <c r="E203" i="13"/>
  <c r="E204" i="13"/>
  <c r="E205" i="13"/>
  <c r="F205" i="13" s="1"/>
  <c r="E206" i="13"/>
  <c r="F206" i="13" s="1"/>
  <c r="E207" i="13"/>
  <c r="E208" i="13"/>
  <c r="E209" i="13"/>
  <c r="E210" i="13"/>
  <c r="E211" i="13"/>
  <c r="E212" i="13"/>
  <c r="E213" i="13"/>
  <c r="F213" i="13" s="1"/>
  <c r="E214" i="13"/>
  <c r="F214" i="13" s="1"/>
  <c r="E215" i="13"/>
  <c r="E216" i="13"/>
  <c r="E217" i="13"/>
  <c r="E218" i="13"/>
  <c r="E219" i="13"/>
  <c r="E220" i="13"/>
  <c r="E221" i="13"/>
  <c r="F221" i="13" s="1"/>
  <c r="E222" i="13"/>
  <c r="F222" i="13" s="1"/>
  <c r="E223" i="13"/>
  <c r="E224" i="13"/>
  <c r="E225" i="13"/>
  <c r="E226" i="13"/>
  <c r="E227" i="13"/>
  <c r="E228" i="13"/>
  <c r="E229" i="13"/>
  <c r="F229" i="13" s="1"/>
  <c r="E230" i="13"/>
  <c r="F230" i="13" s="1"/>
  <c r="E231" i="13"/>
  <c r="E232" i="13"/>
  <c r="E233" i="13"/>
  <c r="E234" i="13"/>
  <c r="E235" i="13"/>
  <c r="E236" i="13"/>
  <c r="E237" i="13"/>
  <c r="F237" i="13" s="1"/>
  <c r="E238" i="13"/>
  <c r="F238" i="13" s="1"/>
  <c r="E239" i="13"/>
  <c r="E240" i="13"/>
  <c r="E241" i="13"/>
  <c r="E242" i="13"/>
  <c r="E243" i="13"/>
  <c r="E244" i="13"/>
  <c r="E245" i="13"/>
  <c r="F245" i="13" s="1"/>
  <c r="E246" i="13"/>
  <c r="F246" i="13" s="1"/>
  <c r="E247" i="13"/>
  <c r="E248" i="13"/>
  <c r="E249" i="13"/>
  <c r="E250" i="13"/>
  <c r="E251" i="13"/>
  <c r="E252" i="13"/>
  <c r="E253" i="13"/>
  <c r="F253" i="13" s="1"/>
  <c r="E254" i="13"/>
  <c r="F254" i="13" s="1"/>
  <c r="E255" i="13"/>
  <c r="E256" i="13"/>
  <c r="E257" i="13"/>
  <c r="E258" i="13"/>
  <c r="E259" i="13"/>
  <c r="E260" i="13"/>
  <c r="E261" i="13"/>
  <c r="F261" i="13" s="1"/>
  <c r="E262" i="13"/>
  <c r="F262" i="13" s="1"/>
  <c r="E263" i="13"/>
  <c r="E264" i="13"/>
  <c r="E265" i="13"/>
  <c r="E266" i="13"/>
  <c r="E267" i="13"/>
  <c r="E268" i="13"/>
  <c r="E269" i="13"/>
  <c r="F269" i="13" s="1"/>
  <c r="E270" i="13"/>
  <c r="F270" i="13" s="1"/>
  <c r="E271" i="13"/>
  <c r="E272" i="13"/>
  <c r="E273" i="13"/>
  <c r="E274" i="13"/>
  <c r="E275" i="13"/>
  <c r="E276" i="13"/>
  <c r="E277" i="13"/>
  <c r="F277" i="13" s="1"/>
  <c r="E278" i="13"/>
  <c r="F278" i="13" s="1"/>
  <c r="E279" i="13"/>
  <c r="E280" i="13"/>
  <c r="E281" i="13"/>
  <c r="E282" i="13"/>
  <c r="E283" i="13"/>
  <c r="E284" i="13"/>
  <c r="E285" i="13"/>
  <c r="F285" i="13" s="1"/>
  <c r="E286" i="13"/>
  <c r="F286" i="13" s="1"/>
  <c r="E287" i="13"/>
  <c r="E288" i="13"/>
  <c r="E289" i="13"/>
  <c r="E290" i="13"/>
  <c r="E291" i="13"/>
  <c r="E292" i="13"/>
  <c r="E293" i="13"/>
  <c r="F293" i="13" s="1"/>
  <c r="E294" i="13"/>
  <c r="F294" i="13" s="1"/>
  <c r="E295" i="13"/>
  <c r="E296" i="13"/>
  <c r="E297" i="13"/>
  <c r="E298" i="13"/>
  <c r="E299" i="13"/>
  <c r="E300" i="13"/>
  <c r="E301" i="13"/>
  <c r="F301" i="13" s="1"/>
  <c r="E302" i="13"/>
  <c r="F302" i="13" s="1"/>
  <c r="E303" i="13"/>
  <c r="E304" i="13"/>
  <c r="E305" i="13"/>
  <c r="E306" i="13"/>
  <c r="E307" i="13"/>
  <c r="E308" i="13"/>
  <c r="E309" i="13"/>
  <c r="F309" i="13" s="1"/>
  <c r="E310" i="13"/>
  <c r="F310" i="13" s="1"/>
  <c r="E311" i="13"/>
  <c r="E312" i="13"/>
  <c r="E313" i="13"/>
  <c r="E314" i="13"/>
  <c r="E315" i="13"/>
  <c r="E316" i="13"/>
  <c r="E317" i="13"/>
  <c r="F317" i="13" s="1"/>
  <c r="E318" i="13"/>
  <c r="F318" i="13" s="1"/>
  <c r="E319" i="13"/>
  <c r="E320" i="13"/>
  <c r="E321" i="13"/>
  <c r="E322" i="13"/>
  <c r="E323" i="13"/>
  <c r="E324" i="13"/>
  <c r="E325" i="13"/>
  <c r="F325" i="13" s="1"/>
  <c r="E326" i="13"/>
  <c r="F326" i="13" s="1"/>
  <c r="E327" i="13"/>
  <c r="E328" i="13"/>
  <c r="E329" i="13"/>
  <c r="E330" i="13"/>
  <c r="E331" i="13"/>
  <c r="E332" i="13"/>
  <c r="E333" i="13"/>
  <c r="F333" i="13" s="1"/>
  <c r="E334" i="13"/>
  <c r="F334" i="13" s="1"/>
  <c r="E335" i="13"/>
  <c r="E336" i="13"/>
  <c r="E337" i="13"/>
  <c r="E338" i="13"/>
  <c r="E339" i="13"/>
  <c r="E340" i="13"/>
  <c r="E341" i="13"/>
  <c r="F341" i="13" s="1"/>
  <c r="E342" i="13"/>
  <c r="F342" i="13" s="1"/>
  <c r="E343" i="13"/>
  <c r="E344" i="13"/>
  <c r="E345" i="13"/>
  <c r="E346" i="13"/>
  <c r="E347" i="13"/>
  <c r="E348" i="13"/>
  <c r="E349" i="13"/>
  <c r="F349" i="13" s="1"/>
  <c r="E350" i="13"/>
  <c r="F350" i="13" s="1"/>
  <c r="E351" i="13"/>
  <c r="E352" i="13"/>
  <c r="E353" i="13"/>
  <c r="E354" i="13"/>
  <c r="E355" i="13"/>
  <c r="E356" i="13"/>
  <c r="E357" i="13"/>
  <c r="F357" i="13" s="1"/>
  <c r="E358" i="13"/>
  <c r="F358" i="13" s="1"/>
  <c r="E359" i="13"/>
  <c r="E360" i="13"/>
  <c r="E361" i="13"/>
  <c r="E362" i="13"/>
  <c r="E363" i="13"/>
  <c r="E364" i="13"/>
  <c r="E365" i="13"/>
  <c r="F365" i="13" s="1"/>
  <c r="E366" i="13"/>
  <c r="F366" i="13" s="1"/>
  <c r="E367" i="13"/>
  <c r="E368" i="13"/>
  <c r="E369" i="13"/>
  <c r="E370" i="13"/>
  <c r="E371" i="13"/>
  <c r="E372" i="13"/>
  <c r="E373" i="13"/>
  <c r="F373" i="13" s="1"/>
  <c r="E374" i="13"/>
  <c r="F374" i="13" s="1"/>
  <c r="E375" i="13"/>
  <c r="E376" i="13"/>
  <c r="E377" i="13"/>
  <c r="E378" i="13"/>
  <c r="E379" i="13"/>
  <c r="E380" i="13"/>
  <c r="E381" i="13"/>
  <c r="F381" i="13" s="1"/>
  <c r="E382" i="13"/>
  <c r="F382" i="13" s="1"/>
  <c r="E383" i="13"/>
  <c r="E384" i="13"/>
  <c r="E385" i="13"/>
  <c r="E386" i="13"/>
  <c r="E387" i="13"/>
  <c r="E388" i="13"/>
  <c r="E389" i="13"/>
  <c r="F389" i="13" s="1"/>
  <c r="E390" i="13"/>
  <c r="F390" i="13" s="1"/>
  <c r="E391" i="13"/>
  <c r="E392" i="13"/>
  <c r="E393" i="13"/>
  <c r="E394" i="13"/>
  <c r="E395" i="13"/>
  <c r="E396" i="13"/>
  <c r="E397" i="13"/>
  <c r="F397" i="13" s="1"/>
  <c r="E398" i="13"/>
  <c r="F398" i="13" s="1"/>
  <c r="E399" i="13"/>
  <c r="E400" i="13"/>
  <c r="E401" i="13"/>
  <c r="E402" i="13"/>
  <c r="E403" i="13"/>
  <c r="E404" i="13"/>
  <c r="E405" i="13"/>
  <c r="F405" i="13" s="1"/>
  <c r="E406" i="13"/>
  <c r="F406" i="13" s="1"/>
  <c r="E407" i="13"/>
  <c r="E408" i="13"/>
  <c r="E409" i="13"/>
  <c r="E410" i="13"/>
  <c r="E411" i="13"/>
  <c r="E412" i="13"/>
  <c r="E413" i="13"/>
  <c r="F413" i="13" s="1"/>
  <c r="E414" i="13"/>
  <c r="F414" i="13" s="1"/>
  <c r="E415" i="13"/>
  <c r="E416" i="13"/>
  <c r="E417" i="13"/>
  <c r="E418" i="13"/>
  <c r="E419" i="13"/>
  <c r="E420" i="13"/>
  <c r="E421" i="13"/>
  <c r="F421" i="13" s="1"/>
  <c r="E422" i="13"/>
  <c r="F422" i="13" s="1"/>
  <c r="E423" i="13"/>
  <c r="E424" i="13"/>
  <c r="E425" i="13"/>
  <c r="E426" i="13"/>
  <c r="E427" i="13"/>
  <c r="E428" i="13"/>
  <c r="E429" i="13"/>
  <c r="F429" i="13" s="1"/>
  <c r="E430" i="13"/>
  <c r="F430" i="13" s="1"/>
  <c r="E431" i="13"/>
  <c r="E432" i="13"/>
  <c r="E433" i="13"/>
  <c r="E434" i="13"/>
  <c r="E435" i="13"/>
  <c r="E436" i="13"/>
  <c r="E437" i="13"/>
  <c r="F437" i="13" s="1"/>
  <c r="E438" i="13"/>
  <c r="F438" i="13" s="1"/>
  <c r="E439" i="13"/>
  <c r="E440" i="13"/>
  <c r="E441" i="13"/>
  <c r="E442" i="13"/>
  <c r="E443" i="13"/>
  <c r="E444" i="13"/>
  <c r="E445" i="13"/>
  <c r="F445" i="13" s="1"/>
  <c r="E446" i="13"/>
  <c r="F446" i="13" s="1"/>
  <c r="E447" i="13"/>
  <c r="E448" i="13"/>
  <c r="E449" i="13"/>
  <c r="E450" i="13"/>
  <c r="E451" i="13"/>
  <c r="E452" i="13"/>
  <c r="E453" i="13"/>
  <c r="F453" i="13" s="1"/>
  <c r="E454" i="13"/>
  <c r="F454" i="13" s="1"/>
  <c r="E455" i="13"/>
  <c r="E456" i="13"/>
  <c r="E457" i="13"/>
  <c r="E458" i="13"/>
  <c r="E459" i="13"/>
  <c r="E460" i="13"/>
  <c r="E461" i="13"/>
  <c r="F461" i="13" s="1"/>
  <c r="E462" i="13"/>
  <c r="F462" i="13" s="1"/>
  <c r="E463" i="13"/>
  <c r="E464" i="13"/>
  <c r="E465" i="13"/>
  <c r="E466" i="13"/>
  <c r="E467" i="13"/>
  <c r="E468" i="13"/>
  <c r="E469" i="13"/>
  <c r="F469" i="13" s="1"/>
  <c r="E470" i="13"/>
  <c r="F470" i="13" s="1"/>
  <c r="E471" i="13"/>
  <c r="E472" i="13"/>
  <c r="E473" i="13"/>
  <c r="E474" i="13"/>
  <c r="E475" i="13"/>
  <c r="E476" i="13"/>
  <c r="E477" i="13"/>
  <c r="F477" i="13" s="1"/>
  <c r="E478" i="13"/>
  <c r="F478" i="13" s="1"/>
  <c r="E479" i="13"/>
  <c r="E480" i="13"/>
  <c r="E481" i="13"/>
  <c r="E482" i="13"/>
  <c r="E483" i="13"/>
  <c r="E484" i="13"/>
  <c r="E485" i="13"/>
  <c r="F485" i="13" s="1"/>
  <c r="E486" i="13"/>
  <c r="F486" i="13" s="1"/>
  <c r="E487" i="13"/>
  <c r="E488" i="13"/>
  <c r="E489" i="13"/>
  <c r="E490" i="13"/>
  <c r="E491" i="13"/>
  <c r="E492" i="13"/>
  <c r="E493" i="13"/>
  <c r="F493" i="13" s="1"/>
  <c r="E494" i="13"/>
  <c r="F494" i="13" s="1"/>
  <c r="E495" i="13"/>
  <c r="E496" i="13"/>
  <c r="E497" i="13"/>
  <c r="E498" i="13"/>
  <c r="E499" i="13"/>
  <c r="E500" i="13"/>
  <c r="E501" i="13"/>
  <c r="F501" i="13" s="1"/>
  <c r="E502" i="13"/>
  <c r="F502" i="13" s="1"/>
  <c r="E503" i="13"/>
  <c r="E504" i="13"/>
  <c r="E505" i="13"/>
  <c r="E506" i="13"/>
  <c r="E507" i="13"/>
  <c r="E508" i="13"/>
  <c r="E509" i="13"/>
  <c r="F509" i="13" s="1"/>
  <c r="E510" i="13"/>
  <c r="F510" i="13" s="1"/>
  <c r="E511" i="13"/>
  <c r="E512" i="13"/>
  <c r="E513" i="13"/>
  <c r="E514" i="13"/>
  <c r="E515" i="13"/>
  <c r="E516" i="13"/>
  <c r="E517" i="13"/>
  <c r="F517" i="13" s="1"/>
  <c r="E518" i="13"/>
  <c r="F518" i="13" s="1"/>
  <c r="E519" i="13"/>
  <c r="E520" i="13"/>
  <c r="E521" i="13"/>
  <c r="E522" i="13"/>
  <c r="E523" i="13"/>
  <c r="E524" i="13"/>
  <c r="E525" i="13"/>
  <c r="F525" i="13" s="1"/>
  <c r="E526" i="13"/>
  <c r="F526" i="13" s="1"/>
  <c r="E527" i="13"/>
  <c r="E528" i="13"/>
  <c r="E529" i="13"/>
  <c r="E530" i="13"/>
  <c r="E531" i="13"/>
  <c r="E532" i="13"/>
  <c r="E533" i="13"/>
  <c r="F533" i="13" s="1"/>
  <c r="E534" i="13"/>
  <c r="F534" i="13" s="1"/>
  <c r="E535" i="13"/>
  <c r="E536" i="13"/>
  <c r="E537" i="13"/>
  <c r="E538" i="13"/>
  <c r="E539" i="13"/>
  <c r="E540" i="13"/>
  <c r="E541" i="13"/>
  <c r="F541" i="13" s="1"/>
  <c r="E542" i="13"/>
  <c r="F542" i="13" s="1"/>
  <c r="E543" i="13"/>
  <c r="E544" i="13"/>
  <c r="E545" i="13"/>
  <c r="E546" i="13"/>
  <c r="E547" i="13"/>
  <c r="E548" i="13"/>
  <c r="E549" i="13"/>
  <c r="F549" i="13" s="1"/>
  <c r="E550" i="13"/>
  <c r="F550" i="13" s="1"/>
  <c r="E551" i="13"/>
  <c r="E552" i="13"/>
  <c r="E553" i="13"/>
  <c r="E554" i="13"/>
  <c r="E555" i="13"/>
  <c r="E556" i="13"/>
  <c r="E557" i="13"/>
  <c r="F557" i="13" s="1"/>
  <c r="E558" i="13"/>
  <c r="F558" i="13" s="1"/>
  <c r="E559" i="13"/>
  <c r="E560" i="13"/>
  <c r="E561" i="13"/>
  <c r="E562" i="13"/>
  <c r="E563" i="13"/>
  <c r="E564" i="13"/>
  <c r="E565" i="13"/>
  <c r="F565" i="13" s="1"/>
  <c r="E566" i="13"/>
  <c r="F566" i="13" s="1"/>
  <c r="E567" i="13"/>
  <c r="E568" i="13"/>
  <c r="E569" i="13"/>
  <c r="E570" i="13"/>
  <c r="E571" i="13"/>
  <c r="E572" i="13"/>
  <c r="E573" i="13"/>
  <c r="F573" i="13" s="1"/>
  <c r="E574" i="13"/>
  <c r="F574" i="13" s="1"/>
  <c r="E575" i="13"/>
  <c r="E576" i="13"/>
  <c r="E577" i="13"/>
  <c r="E578" i="13"/>
  <c r="E579" i="13"/>
  <c r="E580" i="13"/>
  <c r="E581" i="13"/>
  <c r="F581" i="13" s="1"/>
  <c r="E582" i="13"/>
  <c r="F582" i="13" s="1"/>
  <c r="E583" i="13"/>
  <c r="E584" i="13"/>
  <c r="E585" i="13"/>
  <c r="E586" i="13"/>
  <c r="E6" i="13"/>
  <c r="F7" i="13"/>
  <c r="F8" i="13"/>
  <c r="F9" i="13"/>
  <c r="F10" i="13"/>
  <c r="F11" i="13"/>
  <c r="F12" i="13"/>
  <c r="F15" i="13"/>
  <c r="F16" i="13"/>
  <c r="F17" i="13"/>
  <c r="F18" i="13"/>
  <c r="F19" i="13"/>
  <c r="F20" i="13"/>
  <c r="F23" i="13"/>
  <c r="F24" i="13"/>
  <c r="F25" i="13"/>
  <c r="F26" i="13"/>
  <c r="F27" i="13"/>
  <c r="F28" i="13"/>
  <c r="F31" i="13"/>
  <c r="F32" i="13"/>
  <c r="F33" i="13"/>
  <c r="F34" i="13"/>
  <c r="F35" i="13"/>
  <c r="F36" i="13"/>
  <c r="F39" i="13"/>
  <c r="F40" i="13"/>
  <c r="F41" i="13"/>
  <c r="F42" i="13"/>
  <c r="F43" i="13"/>
  <c r="F44" i="13"/>
  <c r="F47" i="13"/>
  <c r="F48" i="13"/>
  <c r="F49" i="13"/>
  <c r="F50" i="13"/>
  <c r="F51" i="13"/>
  <c r="F52" i="13"/>
  <c r="F55" i="13"/>
  <c r="F56" i="13"/>
  <c r="F57" i="13"/>
  <c r="F58" i="13"/>
  <c r="F59" i="13"/>
  <c r="F60" i="13"/>
  <c r="F63" i="13"/>
  <c r="F64" i="13"/>
  <c r="F65" i="13"/>
  <c r="F66" i="13"/>
  <c r="F67" i="13"/>
  <c r="F68" i="13"/>
  <c r="F71" i="13"/>
  <c r="F72" i="13"/>
  <c r="F73" i="13"/>
  <c r="F74" i="13"/>
  <c r="F75" i="13"/>
  <c r="F76" i="13"/>
  <c r="F79" i="13"/>
  <c r="F80" i="13"/>
  <c r="F81" i="13"/>
  <c r="F82" i="13"/>
  <c r="F83" i="13"/>
  <c r="F84" i="13"/>
  <c r="F87" i="13"/>
  <c r="F88" i="13"/>
  <c r="F89" i="13"/>
  <c r="F90" i="13"/>
  <c r="F91" i="13"/>
  <c r="F92" i="13"/>
  <c r="F95" i="13"/>
  <c r="F96" i="13"/>
  <c r="F97" i="13"/>
  <c r="F98" i="13"/>
  <c r="F99" i="13"/>
  <c r="F100" i="13"/>
  <c r="F103" i="13"/>
  <c r="F104" i="13"/>
  <c r="F105" i="13"/>
  <c r="F106" i="13"/>
  <c r="F107" i="13"/>
  <c r="F108" i="13"/>
  <c r="F111" i="13"/>
  <c r="F112" i="13"/>
  <c r="F113" i="13"/>
  <c r="F114" i="13"/>
  <c r="F115" i="13"/>
  <c r="F116" i="13"/>
  <c r="F119" i="13"/>
  <c r="F120" i="13"/>
  <c r="F121" i="13"/>
  <c r="F122" i="13"/>
  <c r="F123" i="13"/>
  <c r="F124" i="13"/>
  <c r="F127" i="13"/>
  <c r="F128" i="13"/>
  <c r="F129" i="13"/>
  <c r="F130" i="13"/>
  <c r="F131" i="13"/>
  <c r="F132" i="13"/>
  <c r="F135" i="13"/>
  <c r="F136" i="13"/>
  <c r="F137" i="13"/>
  <c r="F138" i="13"/>
  <c r="F139" i="13"/>
  <c r="F140" i="13"/>
  <c r="F143" i="13"/>
  <c r="F144" i="13"/>
  <c r="F145" i="13"/>
  <c r="F146" i="13"/>
  <c r="F147" i="13"/>
  <c r="F148" i="13"/>
  <c r="F151" i="13"/>
  <c r="F152" i="13"/>
  <c r="F153" i="13"/>
  <c r="F154" i="13"/>
  <c r="F155" i="13"/>
  <c r="F156" i="13"/>
  <c r="F159" i="13"/>
  <c r="F160" i="13"/>
  <c r="F161" i="13"/>
  <c r="F162" i="13"/>
  <c r="F163" i="13"/>
  <c r="F164" i="13"/>
  <c r="F167" i="13"/>
  <c r="F168" i="13"/>
  <c r="F169" i="13"/>
  <c r="F170" i="13"/>
  <c r="F171" i="13"/>
  <c r="F172" i="13"/>
  <c r="F175" i="13"/>
  <c r="F176" i="13"/>
  <c r="F177" i="13"/>
  <c r="F178" i="13"/>
  <c r="F179" i="13"/>
  <c r="F180" i="13"/>
  <c r="F183" i="13"/>
  <c r="F184" i="13"/>
  <c r="F185" i="13"/>
  <c r="F186" i="13"/>
  <c r="F187" i="13"/>
  <c r="F188" i="13"/>
  <c r="F191" i="13"/>
  <c r="F192" i="13"/>
  <c r="F193" i="13"/>
  <c r="F194" i="13"/>
  <c r="F195" i="13"/>
  <c r="F196" i="13"/>
  <c r="F199" i="13"/>
  <c r="F200" i="13"/>
  <c r="F201" i="13"/>
  <c r="F202" i="13"/>
  <c r="F203" i="13"/>
  <c r="F204" i="13"/>
  <c r="F207" i="13"/>
  <c r="F208" i="13"/>
  <c r="F209" i="13"/>
  <c r="F210" i="13"/>
  <c r="F211" i="13"/>
  <c r="F212" i="13"/>
  <c r="F215" i="13"/>
  <c r="F216" i="13"/>
  <c r="F217" i="13"/>
  <c r="F218" i="13"/>
  <c r="F219" i="13"/>
  <c r="F220" i="13"/>
  <c r="F223" i="13"/>
  <c r="F224" i="13"/>
  <c r="F225" i="13"/>
  <c r="F226" i="13"/>
  <c r="F227" i="13"/>
  <c r="F228" i="13"/>
  <c r="F231" i="13"/>
  <c r="F232" i="13"/>
  <c r="F233" i="13"/>
  <c r="F234" i="13"/>
  <c r="F235" i="13"/>
  <c r="F236" i="13"/>
  <c r="F239" i="13"/>
  <c r="F240" i="13"/>
  <c r="F241" i="13"/>
  <c r="F242" i="13"/>
  <c r="F243" i="13"/>
  <c r="F244" i="13"/>
  <c r="F247" i="13"/>
  <c r="F248" i="13"/>
  <c r="F249" i="13"/>
  <c r="F250" i="13"/>
  <c r="F251" i="13"/>
  <c r="F252" i="13"/>
  <c r="F255" i="13"/>
  <c r="F256" i="13"/>
  <c r="F257" i="13"/>
  <c r="F258" i="13"/>
  <c r="F259" i="13"/>
  <c r="F260" i="13"/>
  <c r="F263" i="13"/>
  <c r="F264" i="13"/>
  <c r="F265" i="13"/>
  <c r="F266" i="13"/>
  <c r="F267" i="13"/>
  <c r="F268" i="13"/>
  <c r="F271" i="13"/>
  <c r="F272" i="13"/>
  <c r="F273" i="13"/>
  <c r="F274" i="13"/>
  <c r="F275" i="13"/>
  <c r="F276" i="13"/>
  <c r="F279" i="13"/>
  <c r="F280" i="13"/>
  <c r="F281" i="13"/>
  <c r="F282" i="13"/>
  <c r="F283" i="13"/>
  <c r="F284" i="13"/>
  <c r="F287" i="13"/>
  <c r="F288" i="13"/>
  <c r="F289" i="13"/>
  <c r="F290" i="13"/>
  <c r="F291" i="13"/>
  <c r="F292" i="13"/>
  <c r="F295" i="13"/>
  <c r="F296" i="13"/>
  <c r="F297" i="13"/>
  <c r="F298" i="13"/>
  <c r="F299" i="13"/>
  <c r="F300" i="13"/>
  <c r="F303" i="13"/>
  <c r="F304" i="13"/>
  <c r="F305" i="13"/>
  <c r="F306" i="13"/>
  <c r="F307" i="13"/>
  <c r="F308" i="13"/>
  <c r="F311" i="13"/>
  <c r="F312" i="13"/>
  <c r="F313" i="13"/>
  <c r="F314" i="13"/>
  <c r="F315" i="13"/>
  <c r="F316" i="13"/>
  <c r="F319" i="13"/>
  <c r="F320" i="13"/>
  <c r="F321" i="13"/>
  <c r="F322" i="13"/>
  <c r="F323" i="13"/>
  <c r="F324" i="13"/>
  <c r="F327" i="13"/>
  <c r="F328" i="13"/>
  <c r="F329" i="13"/>
  <c r="F330" i="13"/>
  <c r="F331" i="13"/>
  <c r="F332" i="13"/>
  <c r="F335" i="13"/>
  <c r="F336" i="13"/>
  <c r="F337" i="13"/>
  <c r="F338" i="13"/>
  <c r="F339" i="13"/>
  <c r="F340" i="13"/>
  <c r="F343" i="13"/>
  <c r="F344" i="13"/>
  <c r="F345" i="13"/>
  <c r="F346" i="13"/>
  <c r="F347" i="13"/>
  <c r="F348" i="13"/>
  <c r="F351" i="13"/>
  <c r="F352" i="13"/>
  <c r="F353" i="13"/>
  <c r="F354" i="13"/>
  <c r="F355" i="13"/>
  <c r="F356" i="13"/>
  <c r="F359" i="13"/>
  <c r="F360" i="13"/>
  <c r="F361" i="13"/>
  <c r="F362" i="13"/>
  <c r="F363" i="13"/>
  <c r="F364" i="13"/>
  <c r="F367" i="13"/>
  <c r="F368" i="13"/>
  <c r="F369" i="13"/>
  <c r="F370" i="13"/>
  <c r="F371" i="13"/>
  <c r="F372" i="13"/>
  <c r="F375" i="13"/>
  <c r="F376" i="13"/>
  <c r="F377" i="13"/>
  <c r="F378" i="13"/>
  <c r="F379" i="13"/>
  <c r="F380" i="13"/>
  <c r="F383" i="13"/>
  <c r="F384" i="13"/>
  <c r="F385" i="13"/>
  <c r="F386" i="13"/>
  <c r="F387" i="13"/>
  <c r="F388" i="13"/>
  <c r="F391" i="13"/>
  <c r="F392" i="13"/>
  <c r="F393" i="13"/>
  <c r="F394" i="13"/>
  <c r="F395" i="13"/>
  <c r="F396" i="13"/>
  <c r="F399" i="13"/>
  <c r="F400" i="13"/>
  <c r="F401" i="13"/>
  <c r="F402" i="13"/>
  <c r="F403" i="13"/>
  <c r="F404" i="13"/>
  <c r="F407" i="13"/>
  <c r="F408" i="13"/>
  <c r="F409" i="13"/>
  <c r="F410" i="13"/>
  <c r="F411" i="13"/>
  <c r="F412" i="13"/>
  <c r="F415" i="13"/>
  <c r="F416" i="13"/>
  <c r="F417" i="13"/>
  <c r="F418" i="13"/>
  <c r="F419" i="13"/>
  <c r="F420" i="13"/>
  <c r="F423" i="13"/>
  <c r="F424" i="13"/>
  <c r="F425" i="13"/>
  <c r="F426" i="13"/>
  <c r="F427" i="13"/>
  <c r="F428" i="13"/>
  <c r="F431" i="13"/>
  <c r="F432" i="13"/>
  <c r="F433" i="13"/>
  <c r="F434" i="13"/>
  <c r="F435" i="13"/>
  <c r="F436" i="13"/>
  <c r="F439" i="13"/>
  <c r="F440" i="13"/>
  <c r="F441" i="13"/>
  <c r="F442" i="13"/>
  <c r="F443" i="13"/>
  <c r="F444" i="13"/>
  <c r="F447" i="13"/>
  <c r="F448" i="13"/>
  <c r="F449" i="13"/>
  <c r="F450" i="13"/>
  <c r="F451" i="13"/>
  <c r="F452" i="13"/>
  <c r="F455" i="13"/>
  <c r="F456" i="13"/>
  <c r="F457" i="13"/>
  <c r="F458" i="13"/>
  <c r="F459" i="13"/>
  <c r="F460" i="13"/>
  <c r="F463" i="13"/>
  <c r="F464" i="13"/>
  <c r="F465" i="13"/>
  <c r="F466" i="13"/>
  <c r="F467" i="13"/>
  <c r="F468" i="13"/>
  <c r="F471" i="13"/>
  <c r="F472" i="13"/>
  <c r="F473" i="13"/>
  <c r="F474" i="13"/>
  <c r="F475" i="13"/>
  <c r="F476" i="13"/>
  <c r="F479" i="13"/>
  <c r="F480" i="13"/>
  <c r="F481" i="13"/>
  <c r="F482" i="13"/>
  <c r="F483" i="13"/>
  <c r="F484" i="13"/>
  <c r="F487" i="13"/>
  <c r="F488" i="13"/>
  <c r="F489" i="13"/>
  <c r="F490" i="13"/>
  <c r="F491" i="13"/>
  <c r="F492" i="13"/>
  <c r="F495" i="13"/>
  <c r="F496" i="13"/>
  <c r="F497" i="13"/>
  <c r="F498" i="13"/>
  <c r="F499" i="13"/>
  <c r="F500" i="13"/>
  <c r="F503" i="13"/>
  <c r="F504" i="13"/>
  <c r="F505" i="13"/>
  <c r="F506" i="13"/>
  <c r="F507" i="13"/>
  <c r="F508" i="13"/>
  <c r="F511" i="13"/>
  <c r="F512" i="13"/>
  <c r="F513" i="13"/>
  <c r="F514" i="13"/>
  <c r="F515" i="13"/>
  <c r="F516" i="13"/>
  <c r="F519" i="13"/>
  <c r="F520" i="13"/>
  <c r="F521" i="13"/>
  <c r="F522" i="13"/>
  <c r="F523" i="13"/>
  <c r="F524" i="13"/>
  <c r="F527" i="13"/>
  <c r="F528" i="13"/>
  <c r="F529" i="13"/>
  <c r="F530" i="13"/>
  <c r="F531" i="13"/>
  <c r="F532" i="13"/>
  <c r="F535" i="13"/>
  <c r="F536" i="13"/>
  <c r="F537" i="13"/>
  <c r="F538" i="13"/>
  <c r="F539" i="13"/>
  <c r="F540" i="13"/>
  <c r="F543" i="13"/>
  <c r="F544" i="13"/>
  <c r="F545" i="13"/>
  <c r="F546" i="13"/>
  <c r="F547" i="13"/>
  <c r="F548" i="13"/>
  <c r="F551" i="13"/>
  <c r="F552" i="13"/>
  <c r="F553" i="13"/>
  <c r="F554" i="13"/>
  <c r="F555" i="13"/>
  <c r="F556" i="13"/>
  <c r="F559" i="13"/>
  <c r="F560" i="13"/>
  <c r="F561" i="13"/>
  <c r="F562" i="13"/>
  <c r="F563" i="13"/>
  <c r="F564" i="13"/>
  <c r="F567" i="13"/>
  <c r="F568" i="13"/>
  <c r="F569" i="13"/>
  <c r="F570" i="13"/>
  <c r="F571" i="13"/>
  <c r="F572" i="13"/>
  <c r="F575" i="13"/>
  <c r="F576" i="13"/>
  <c r="F577" i="13"/>
  <c r="F578" i="13"/>
  <c r="F579" i="13"/>
  <c r="F580" i="13"/>
  <c r="F583" i="13"/>
  <c r="F584" i="13"/>
  <c r="F585" i="13"/>
  <c r="F586" i="13"/>
  <c r="F6" i="13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200" i="12"/>
  <c r="N201" i="12"/>
  <c r="N202" i="12"/>
  <c r="N203" i="12"/>
  <c r="N204" i="12"/>
  <c r="N205" i="12"/>
  <c r="N206" i="12"/>
  <c r="N207" i="12"/>
  <c r="N208" i="12"/>
  <c r="N209" i="12"/>
  <c r="N210" i="12"/>
  <c r="N211" i="12"/>
  <c r="N212" i="12"/>
  <c r="N213" i="12"/>
  <c r="N214" i="12"/>
  <c r="N215" i="12"/>
  <c r="N216" i="12"/>
  <c r="N217" i="12"/>
  <c r="N218" i="12"/>
  <c r="N219" i="12"/>
  <c r="N220" i="12"/>
  <c r="N221" i="12"/>
  <c r="N222" i="12"/>
  <c r="N223" i="12"/>
  <c r="N224" i="12"/>
  <c r="N225" i="12"/>
  <c r="N226" i="12"/>
  <c r="N227" i="12"/>
  <c r="N228" i="12"/>
  <c r="N229" i="12"/>
  <c r="N230" i="12"/>
  <c r="N231" i="12"/>
  <c r="N232" i="12"/>
  <c r="N233" i="12"/>
  <c r="N234" i="12"/>
  <c r="N235" i="12"/>
  <c r="N236" i="12"/>
  <c r="N237" i="12"/>
  <c r="N238" i="12"/>
  <c r="N239" i="12"/>
  <c r="N240" i="12"/>
  <c r="N241" i="12"/>
  <c r="N242" i="12"/>
  <c r="N243" i="12"/>
  <c r="N244" i="12"/>
  <c r="N245" i="12"/>
  <c r="N246" i="12"/>
  <c r="N247" i="12"/>
  <c r="N248" i="12"/>
  <c r="N249" i="12"/>
  <c r="N250" i="12"/>
  <c r="N251" i="12"/>
  <c r="N252" i="12"/>
  <c r="N253" i="12"/>
  <c r="N254" i="12"/>
  <c r="N255" i="12"/>
  <c r="N256" i="12"/>
  <c r="N257" i="12"/>
  <c r="N258" i="12"/>
  <c r="N259" i="12"/>
  <c r="N260" i="12"/>
  <c r="N261" i="12"/>
  <c r="N262" i="12"/>
  <c r="N263" i="12"/>
  <c r="N264" i="12"/>
  <c r="N265" i="12"/>
  <c r="N266" i="12"/>
  <c r="N267" i="12"/>
  <c r="N268" i="12"/>
  <c r="N269" i="12"/>
  <c r="N270" i="12"/>
  <c r="N271" i="12"/>
  <c r="N272" i="12"/>
  <c r="N273" i="12"/>
  <c r="N274" i="12"/>
  <c r="N275" i="12"/>
  <c r="N276" i="12"/>
  <c r="N277" i="12"/>
  <c r="N278" i="12"/>
  <c r="N279" i="12"/>
  <c r="N280" i="12"/>
  <c r="N281" i="12"/>
  <c r="N282" i="12"/>
  <c r="N283" i="12"/>
  <c r="N284" i="12"/>
  <c r="N285" i="12"/>
  <c r="N286" i="12"/>
  <c r="N287" i="12"/>
  <c r="N288" i="12"/>
  <c r="N289" i="12"/>
  <c r="N290" i="12"/>
  <c r="N291" i="12"/>
  <c r="N292" i="12"/>
  <c r="N293" i="12"/>
  <c r="N294" i="12"/>
  <c r="N295" i="12"/>
  <c r="N296" i="12"/>
  <c r="N297" i="12"/>
  <c r="N298" i="12"/>
  <c r="N299" i="12"/>
  <c r="N300" i="12"/>
  <c r="N301" i="12"/>
  <c r="N302" i="12"/>
  <c r="N303" i="12"/>
  <c r="N304" i="12"/>
  <c r="N305" i="12"/>
  <c r="N306" i="12"/>
  <c r="N307" i="12"/>
  <c r="N308" i="12"/>
  <c r="N309" i="12"/>
  <c r="N310" i="12"/>
  <c r="N311" i="12"/>
  <c r="N312" i="12"/>
  <c r="N313" i="12"/>
  <c r="N314" i="12"/>
  <c r="N315" i="12"/>
  <c r="N316" i="12"/>
  <c r="N317" i="12"/>
  <c r="N318" i="12"/>
  <c r="N319" i="12"/>
  <c r="N320" i="12"/>
  <c r="N321" i="12"/>
  <c r="N322" i="12"/>
  <c r="N323" i="12"/>
  <c r="N324" i="12"/>
  <c r="N325" i="12"/>
  <c r="N326" i="12"/>
  <c r="N327" i="12"/>
  <c r="N328" i="12"/>
  <c r="N329" i="12"/>
  <c r="N330" i="12"/>
  <c r="N331" i="12"/>
  <c r="N332" i="12"/>
  <c r="N333" i="12"/>
  <c r="N334" i="12"/>
  <c r="N335" i="12"/>
  <c r="N336" i="12"/>
  <c r="N337" i="12"/>
  <c r="N338" i="12"/>
  <c r="N339" i="12"/>
  <c r="N340" i="12"/>
  <c r="N341" i="12"/>
  <c r="N342" i="12"/>
  <c r="N343" i="12"/>
  <c r="N344" i="12"/>
  <c r="N345" i="12"/>
  <c r="N346" i="12"/>
  <c r="N347" i="12"/>
  <c r="N348" i="12"/>
  <c r="N349" i="12"/>
  <c r="N350" i="12"/>
  <c r="N351" i="12"/>
  <c r="N352" i="12"/>
  <c r="N353" i="12"/>
  <c r="N354" i="12"/>
  <c r="N355" i="12"/>
  <c r="N356" i="12"/>
  <c r="N357" i="12"/>
  <c r="N358" i="12"/>
  <c r="N359" i="12"/>
  <c r="N360" i="12"/>
  <c r="N361" i="12"/>
  <c r="N362" i="12"/>
  <c r="N363" i="12"/>
  <c r="N364" i="12"/>
  <c r="N365" i="12"/>
  <c r="N366" i="12"/>
  <c r="N367" i="12"/>
  <c r="N368" i="12"/>
  <c r="N369" i="12"/>
  <c r="N370" i="12"/>
  <c r="N371" i="12"/>
  <c r="N372" i="12"/>
  <c r="N373" i="12"/>
  <c r="N374" i="12"/>
  <c r="N375" i="12"/>
  <c r="N376" i="12"/>
  <c r="N377" i="12"/>
  <c r="N378" i="12"/>
  <c r="N379" i="12"/>
  <c r="N380" i="12"/>
  <c r="N381" i="12"/>
  <c r="N382" i="12"/>
  <c r="N383" i="12"/>
  <c r="N384" i="12"/>
  <c r="N385" i="12"/>
  <c r="N386" i="12"/>
  <c r="N387" i="12"/>
  <c r="N388" i="12"/>
  <c r="N389" i="12"/>
  <c r="N390" i="12"/>
  <c r="N391" i="12"/>
  <c r="N392" i="12"/>
  <c r="N393" i="12"/>
  <c r="N394" i="12"/>
  <c r="N395" i="12"/>
  <c r="N396" i="12"/>
  <c r="N397" i="12"/>
  <c r="N398" i="12"/>
  <c r="N399" i="12"/>
  <c r="N400" i="12"/>
  <c r="N401" i="12"/>
  <c r="N402" i="12"/>
  <c r="N403" i="12"/>
  <c r="N404" i="12"/>
  <c r="N405" i="12"/>
  <c r="N406" i="12"/>
  <c r="N407" i="12"/>
  <c r="N408" i="12"/>
  <c r="N409" i="12"/>
  <c r="N410" i="12"/>
  <c r="N411" i="12"/>
  <c r="N412" i="12"/>
  <c r="N413" i="12"/>
  <c r="N414" i="12"/>
  <c r="N415" i="12"/>
  <c r="N416" i="12"/>
  <c r="N417" i="12"/>
  <c r="N418" i="12"/>
  <c r="N419" i="12"/>
  <c r="N420" i="12"/>
  <c r="N421" i="12"/>
  <c r="N422" i="12"/>
  <c r="N423" i="12"/>
  <c r="N424" i="12"/>
  <c r="N425" i="12"/>
  <c r="N426" i="12"/>
  <c r="N427" i="12"/>
  <c r="N428" i="12"/>
  <c r="N429" i="12"/>
  <c r="N430" i="12"/>
  <c r="N431" i="12"/>
  <c r="N432" i="12"/>
  <c r="N433" i="12"/>
  <c r="N434" i="12"/>
  <c r="N435" i="12"/>
  <c r="N436" i="12"/>
  <c r="N437" i="12"/>
  <c r="N438" i="12"/>
  <c r="N439" i="12"/>
  <c r="N440" i="12"/>
  <c r="N441" i="12"/>
  <c r="N442" i="12"/>
  <c r="N443" i="12"/>
  <c r="N444" i="12"/>
  <c r="N445" i="12"/>
  <c r="N446" i="12"/>
  <c r="N447" i="12"/>
  <c r="N448" i="12"/>
  <c r="N449" i="12"/>
  <c r="N450" i="12"/>
  <c r="N451" i="12"/>
  <c r="N452" i="12"/>
  <c r="N453" i="12"/>
  <c r="N454" i="12"/>
  <c r="N455" i="12"/>
  <c r="N456" i="12"/>
  <c r="N457" i="12"/>
  <c r="N458" i="12"/>
  <c r="N459" i="12"/>
  <c r="N460" i="12"/>
  <c r="N461" i="12"/>
  <c r="N462" i="12"/>
  <c r="N463" i="12"/>
  <c r="N464" i="12"/>
  <c r="N465" i="12"/>
  <c r="N466" i="12"/>
  <c r="N467" i="12"/>
  <c r="N468" i="12"/>
  <c r="N469" i="12"/>
  <c r="N470" i="12"/>
  <c r="N471" i="12"/>
  <c r="N472" i="12"/>
  <c r="N473" i="12"/>
  <c r="N474" i="12"/>
  <c r="N475" i="12"/>
  <c r="N476" i="12"/>
  <c r="N477" i="12"/>
  <c r="N478" i="12"/>
  <c r="N479" i="12"/>
  <c r="N480" i="12"/>
  <c r="N481" i="12"/>
  <c r="N482" i="12"/>
  <c r="N483" i="12"/>
  <c r="N484" i="12"/>
  <c r="N485" i="12"/>
  <c r="N486" i="12"/>
  <c r="N487" i="12"/>
  <c r="N488" i="12"/>
  <c r="N489" i="12"/>
  <c r="N490" i="12"/>
  <c r="N491" i="12"/>
  <c r="N492" i="12"/>
  <c r="N493" i="12"/>
  <c r="N494" i="12"/>
  <c r="N495" i="12"/>
  <c r="N496" i="12"/>
  <c r="N497" i="12"/>
  <c r="N498" i="12"/>
  <c r="N499" i="12"/>
  <c r="N500" i="12"/>
  <c r="N501" i="12"/>
  <c r="N502" i="12"/>
  <c r="N503" i="12"/>
  <c r="N504" i="12"/>
  <c r="N505" i="12"/>
  <c r="N506" i="12"/>
  <c r="N507" i="12"/>
  <c r="N508" i="12"/>
  <c r="N509" i="12"/>
  <c r="N510" i="12"/>
  <c r="N511" i="12"/>
  <c r="N512" i="12"/>
  <c r="N513" i="12"/>
  <c r="N514" i="12"/>
  <c r="N515" i="12"/>
  <c r="N516" i="12"/>
  <c r="N517" i="12"/>
  <c r="N518" i="12"/>
  <c r="N519" i="12"/>
  <c r="N520" i="12"/>
  <c r="N521" i="12"/>
  <c r="N522" i="12"/>
  <c r="N523" i="12"/>
  <c r="N524" i="12"/>
  <c r="N525" i="12"/>
  <c r="N526" i="12"/>
  <c r="N527" i="12"/>
  <c r="N528" i="12"/>
  <c r="N529" i="12"/>
  <c r="N530" i="12"/>
  <c r="N531" i="12"/>
  <c r="N532" i="12"/>
  <c r="N533" i="12"/>
  <c r="N534" i="12"/>
  <c r="N535" i="12"/>
  <c r="N536" i="12"/>
  <c r="N537" i="12"/>
  <c r="N538" i="12"/>
  <c r="N539" i="12"/>
  <c r="N540" i="12"/>
  <c r="N541" i="12"/>
  <c r="N542" i="12"/>
  <c r="N543" i="12"/>
  <c r="N544" i="12"/>
  <c r="N545" i="12"/>
  <c r="N546" i="12"/>
  <c r="N547" i="12"/>
  <c r="N548" i="12"/>
  <c r="N549" i="12"/>
  <c r="N550" i="12"/>
  <c r="N551" i="12"/>
  <c r="N552" i="12"/>
  <c r="N553" i="12"/>
  <c r="N554" i="12"/>
  <c r="N555" i="12"/>
  <c r="N556" i="12"/>
  <c r="N557" i="12"/>
  <c r="N558" i="12"/>
  <c r="N559" i="12"/>
  <c r="N560" i="12"/>
  <c r="N561" i="12"/>
  <c r="N562" i="12"/>
  <c r="N563" i="12"/>
  <c r="N564" i="12"/>
  <c r="N565" i="12"/>
  <c r="N566" i="12"/>
  <c r="N567" i="12"/>
  <c r="N568" i="12"/>
  <c r="N569" i="12"/>
  <c r="N570" i="12"/>
  <c r="N571" i="12"/>
  <c r="N572" i="12"/>
  <c r="N573" i="12"/>
  <c r="N574" i="12"/>
  <c r="N575" i="12"/>
  <c r="N576" i="12"/>
  <c r="N577" i="12"/>
  <c r="N578" i="12"/>
  <c r="N579" i="12"/>
  <c r="N580" i="12"/>
  <c r="N581" i="12"/>
  <c r="N582" i="12"/>
  <c r="N583" i="12"/>
  <c r="N584" i="12"/>
  <c r="N585" i="12"/>
  <c r="N586" i="12"/>
  <c r="N587" i="12"/>
  <c r="N588" i="12"/>
  <c r="N589" i="12"/>
  <c r="N590" i="12"/>
  <c r="N591" i="12"/>
  <c r="N592" i="12"/>
  <c r="N593" i="12"/>
  <c r="N594" i="12"/>
  <c r="N595" i="12"/>
  <c r="N596" i="12"/>
  <c r="N597" i="12"/>
  <c r="N598" i="12"/>
  <c r="N599" i="12"/>
  <c r="N600" i="12"/>
  <c r="N601" i="12"/>
  <c r="N602" i="12"/>
  <c r="N603" i="12"/>
  <c r="N604" i="12"/>
  <c r="N605" i="12"/>
  <c r="N606" i="12"/>
  <c r="N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467" i="12"/>
  <c r="K468" i="12"/>
  <c r="K469" i="12"/>
  <c r="K470" i="12"/>
  <c r="K471" i="12"/>
  <c r="K472" i="12"/>
  <c r="K473" i="12"/>
  <c r="K474" i="12"/>
  <c r="K475" i="12"/>
  <c r="K476" i="12"/>
  <c r="K477" i="12"/>
  <c r="K478" i="12"/>
  <c r="K479" i="12"/>
  <c r="K480" i="12"/>
  <c r="K481" i="12"/>
  <c r="K482" i="12"/>
  <c r="K483" i="12"/>
  <c r="K484" i="12"/>
  <c r="K485" i="12"/>
  <c r="K486" i="12"/>
  <c r="K487" i="12"/>
  <c r="K488" i="12"/>
  <c r="K489" i="12"/>
  <c r="K490" i="12"/>
  <c r="K491" i="12"/>
  <c r="K492" i="12"/>
  <c r="K493" i="12"/>
  <c r="K494" i="12"/>
  <c r="K495" i="12"/>
  <c r="K496" i="12"/>
  <c r="K497" i="12"/>
  <c r="K498" i="12"/>
  <c r="K499" i="12"/>
  <c r="K500" i="12"/>
  <c r="K501" i="12"/>
  <c r="K502" i="12"/>
  <c r="K503" i="12"/>
  <c r="K504" i="12"/>
  <c r="K505" i="12"/>
  <c r="K506" i="12"/>
  <c r="K507" i="12"/>
  <c r="K508" i="12"/>
  <c r="K509" i="12"/>
  <c r="K510" i="12"/>
  <c r="K511" i="12"/>
  <c r="K512" i="12"/>
  <c r="K513" i="12"/>
  <c r="K514" i="12"/>
  <c r="K515" i="12"/>
  <c r="K516" i="12"/>
  <c r="K517" i="12"/>
  <c r="K518" i="12"/>
  <c r="K519" i="12"/>
  <c r="K520" i="12"/>
  <c r="K521" i="12"/>
  <c r="K522" i="12"/>
  <c r="K523" i="12"/>
  <c r="K524" i="12"/>
  <c r="K525" i="12"/>
  <c r="K526" i="12"/>
  <c r="K527" i="12"/>
  <c r="K528" i="12"/>
  <c r="K529" i="12"/>
  <c r="K530" i="12"/>
  <c r="K531" i="12"/>
  <c r="K532" i="12"/>
  <c r="K533" i="12"/>
  <c r="K534" i="12"/>
  <c r="K535" i="12"/>
  <c r="K536" i="12"/>
  <c r="K537" i="12"/>
  <c r="K538" i="12"/>
  <c r="K539" i="12"/>
  <c r="K540" i="12"/>
  <c r="K541" i="12"/>
  <c r="K542" i="12"/>
  <c r="K543" i="12"/>
  <c r="K544" i="12"/>
  <c r="K545" i="12"/>
  <c r="K546" i="12"/>
  <c r="K547" i="12"/>
  <c r="K548" i="12"/>
  <c r="K549" i="12"/>
  <c r="K550" i="12"/>
  <c r="K551" i="12"/>
  <c r="K552" i="12"/>
  <c r="K553" i="12"/>
  <c r="K554" i="12"/>
  <c r="K555" i="12"/>
  <c r="K556" i="12"/>
  <c r="K557" i="12"/>
  <c r="K558" i="12"/>
  <c r="K559" i="12"/>
  <c r="K560" i="12"/>
  <c r="K561" i="12"/>
  <c r="K562" i="12"/>
  <c r="K563" i="12"/>
  <c r="K564" i="12"/>
  <c r="K565" i="12"/>
  <c r="K566" i="12"/>
  <c r="K567" i="12"/>
  <c r="K568" i="12"/>
  <c r="K569" i="12"/>
  <c r="K570" i="12"/>
  <c r="K571" i="12"/>
  <c r="K572" i="12"/>
  <c r="K573" i="12"/>
  <c r="K574" i="12"/>
  <c r="K575" i="12"/>
  <c r="K576" i="12"/>
  <c r="K577" i="12"/>
  <c r="K578" i="12"/>
  <c r="K579" i="12"/>
  <c r="K580" i="12"/>
  <c r="K581" i="12"/>
  <c r="K582" i="12"/>
  <c r="K583" i="12"/>
  <c r="K584" i="12"/>
  <c r="K585" i="12"/>
  <c r="K586" i="12"/>
  <c r="K587" i="12"/>
  <c r="K588" i="12"/>
  <c r="K589" i="12"/>
  <c r="K590" i="12"/>
  <c r="K591" i="12"/>
  <c r="K592" i="12"/>
  <c r="K593" i="12"/>
  <c r="K594" i="12"/>
  <c r="K595" i="12"/>
  <c r="K596" i="12"/>
  <c r="K597" i="12"/>
  <c r="K598" i="12"/>
  <c r="K599" i="12"/>
  <c r="K600" i="12"/>
  <c r="K601" i="12"/>
  <c r="K602" i="12"/>
  <c r="K603" i="12"/>
  <c r="K604" i="12"/>
  <c r="K605" i="12"/>
  <c r="K606" i="12"/>
  <c r="K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73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89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H428" i="12"/>
  <c r="H429" i="12"/>
  <c r="H430" i="12"/>
  <c r="H431" i="12"/>
  <c r="H432" i="12"/>
  <c r="H433" i="12"/>
  <c r="H434" i="12"/>
  <c r="H435" i="12"/>
  <c r="H436" i="12"/>
  <c r="H437" i="12"/>
  <c r="H438" i="12"/>
  <c r="H439" i="12"/>
  <c r="H440" i="12"/>
  <c r="H441" i="12"/>
  <c r="H442" i="12"/>
  <c r="H443" i="12"/>
  <c r="H444" i="12"/>
  <c r="H445" i="12"/>
  <c r="H446" i="12"/>
  <c r="H447" i="12"/>
  <c r="H448" i="12"/>
  <c r="H449" i="12"/>
  <c r="H450" i="12"/>
  <c r="H451" i="12"/>
  <c r="H452" i="12"/>
  <c r="H453" i="12"/>
  <c r="H454" i="12"/>
  <c r="H455" i="12"/>
  <c r="H456" i="12"/>
  <c r="H457" i="12"/>
  <c r="H458" i="12"/>
  <c r="H459" i="12"/>
  <c r="H460" i="12"/>
  <c r="H461" i="12"/>
  <c r="H462" i="12"/>
  <c r="H463" i="12"/>
  <c r="H464" i="12"/>
  <c r="H465" i="12"/>
  <c r="H466" i="12"/>
  <c r="H467" i="12"/>
  <c r="H468" i="12"/>
  <c r="H469" i="12"/>
  <c r="H470" i="12"/>
  <c r="H471" i="12"/>
  <c r="H472" i="12"/>
  <c r="H473" i="12"/>
  <c r="H474" i="12"/>
  <c r="H475" i="12"/>
  <c r="H476" i="12"/>
  <c r="H477" i="12"/>
  <c r="H478" i="12"/>
  <c r="H479" i="12"/>
  <c r="H480" i="12"/>
  <c r="H481" i="12"/>
  <c r="H482" i="12"/>
  <c r="H483" i="12"/>
  <c r="H484" i="12"/>
  <c r="H485" i="12"/>
  <c r="H486" i="12"/>
  <c r="H487" i="12"/>
  <c r="H488" i="12"/>
  <c r="H489" i="12"/>
  <c r="H490" i="12"/>
  <c r="H491" i="12"/>
  <c r="H492" i="12"/>
  <c r="H493" i="12"/>
  <c r="H494" i="12"/>
  <c r="H495" i="12"/>
  <c r="H496" i="12"/>
  <c r="H497" i="12"/>
  <c r="H498" i="12"/>
  <c r="H499" i="12"/>
  <c r="H500" i="12"/>
  <c r="H501" i="12"/>
  <c r="H502" i="12"/>
  <c r="H503" i="12"/>
  <c r="H504" i="12"/>
  <c r="H505" i="12"/>
  <c r="H506" i="12"/>
  <c r="H507" i="12"/>
  <c r="H508" i="12"/>
  <c r="H509" i="12"/>
  <c r="H510" i="12"/>
  <c r="H511" i="12"/>
  <c r="H512" i="12"/>
  <c r="H513" i="12"/>
  <c r="H514" i="12"/>
  <c r="H515" i="12"/>
  <c r="H516" i="12"/>
  <c r="H517" i="12"/>
  <c r="H518" i="12"/>
  <c r="H519" i="12"/>
  <c r="H520" i="12"/>
  <c r="H521" i="12"/>
  <c r="H522" i="12"/>
  <c r="H523" i="12"/>
  <c r="H524" i="12"/>
  <c r="H525" i="12"/>
  <c r="H526" i="12"/>
  <c r="H527" i="12"/>
  <c r="H528" i="12"/>
  <c r="H529" i="12"/>
  <c r="H530" i="12"/>
  <c r="H531" i="12"/>
  <c r="H532" i="12"/>
  <c r="H533" i="12"/>
  <c r="H534" i="12"/>
  <c r="H535" i="12"/>
  <c r="H536" i="12"/>
  <c r="H537" i="12"/>
  <c r="H538" i="12"/>
  <c r="H539" i="12"/>
  <c r="H540" i="12"/>
  <c r="H541" i="12"/>
  <c r="H542" i="12"/>
  <c r="H543" i="12"/>
  <c r="H544" i="12"/>
  <c r="H545" i="12"/>
  <c r="H546" i="12"/>
  <c r="H547" i="12"/>
  <c r="H548" i="12"/>
  <c r="H549" i="12"/>
  <c r="H550" i="12"/>
  <c r="H551" i="12"/>
  <c r="H552" i="12"/>
  <c r="H553" i="12"/>
  <c r="H554" i="12"/>
  <c r="H555" i="12"/>
  <c r="H556" i="12"/>
  <c r="H557" i="12"/>
  <c r="H558" i="12"/>
  <c r="H559" i="12"/>
  <c r="H560" i="12"/>
  <c r="H561" i="12"/>
  <c r="H562" i="12"/>
  <c r="H563" i="12"/>
  <c r="H564" i="12"/>
  <c r="H565" i="12"/>
  <c r="H566" i="12"/>
  <c r="H567" i="12"/>
  <c r="H568" i="12"/>
  <c r="H569" i="12"/>
  <c r="H570" i="12"/>
  <c r="H571" i="12"/>
  <c r="H572" i="12"/>
  <c r="H573" i="12"/>
  <c r="H574" i="12"/>
  <c r="H575" i="12"/>
  <c r="H576" i="12"/>
  <c r="H577" i="12"/>
  <c r="H578" i="12"/>
  <c r="H579" i="12"/>
  <c r="H580" i="12"/>
  <c r="H581" i="12"/>
  <c r="H582" i="12"/>
  <c r="H583" i="12"/>
  <c r="H584" i="12"/>
  <c r="H585" i="12"/>
  <c r="H586" i="12"/>
  <c r="H587" i="12"/>
  <c r="H588" i="12"/>
  <c r="H589" i="12"/>
  <c r="H590" i="12"/>
  <c r="H591" i="12"/>
  <c r="H592" i="12"/>
  <c r="H593" i="12"/>
  <c r="H594" i="12"/>
  <c r="H595" i="12"/>
  <c r="H596" i="12"/>
  <c r="H597" i="12"/>
  <c r="H598" i="12"/>
  <c r="H599" i="12"/>
  <c r="H600" i="12"/>
  <c r="H601" i="12"/>
  <c r="H602" i="12"/>
  <c r="H603" i="12"/>
  <c r="H604" i="12"/>
  <c r="H605" i="12"/>
  <c r="H606" i="12"/>
  <c r="H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E305" i="12"/>
  <c r="E306" i="12"/>
  <c r="E307" i="12"/>
  <c r="E308" i="12"/>
  <c r="E309" i="12"/>
  <c r="E310" i="12"/>
  <c r="E311" i="12"/>
  <c r="E312" i="12"/>
  <c r="E313" i="12"/>
  <c r="E314" i="12"/>
  <c r="E315" i="12"/>
  <c r="E316" i="12"/>
  <c r="E317" i="12"/>
  <c r="E318" i="12"/>
  <c r="E319" i="12"/>
  <c r="E320" i="12"/>
  <c r="E321" i="12"/>
  <c r="E322" i="12"/>
  <c r="E323" i="12"/>
  <c r="E324" i="12"/>
  <c r="E325" i="12"/>
  <c r="E326" i="12"/>
  <c r="E327" i="12"/>
  <c r="E328" i="12"/>
  <c r="E329" i="12"/>
  <c r="E330" i="12"/>
  <c r="E331" i="12"/>
  <c r="E332" i="12"/>
  <c r="E333" i="12"/>
  <c r="E334" i="12"/>
  <c r="E335" i="12"/>
  <c r="E336" i="12"/>
  <c r="E337" i="12"/>
  <c r="E338" i="12"/>
  <c r="E339" i="12"/>
  <c r="E340" i="12"/>
  <c r="E341" i="12"/>
  <c r="E342" i="12"/>
  <c r="E343" i="12"/>
  <c r="E344" i="12"/>
  <c r="E345" i="12"/>
  <c r="E346" i="12"/>
  <c r="E347" i="12"/>
  <c r="E348" i="12"/>
  <c r="E349" i="12"/>
  <c r="E350" i="12"/>
  <c r="E351" i="12"/>
  <c r="E352" i="12"/>
  <c r="E353" i="12"/>
  <c r="E354" i="12"/>
  <c r="E355" i="12"/>
  <c r="E356" i="12"/>
  <c r="E357" i="12"/>
  <c r="E358" i="12"/>
  <c r="E359" i="12"/>
  <c r="E360" i="12"/>
  <c r="E361" i="12"/>
  <c r="E362" i="12"/>
  <c r="E363" i="12"/>
  <c r="E364" i="12"/>
  <c r="E365" i="12"/>
  <c r="E366" i="12"/>
  <c r="E367" i="12"/>
  <c r="E368" i="12"/>
  <c r="E369" i="12"/>
  <c r="E370" i="12"/>
  <c r="E371" i="12"/>
  <c r="E372" i="12"/>
  <c r="E373" i="12"/>
  <c r="E374" i="12"/>
  <c r="E375" i="12"/>
  <c r="E376" i="12"/>
  <c r="E377" i="12"/>
  <c r="E378" i="12"/>
  <c r="E379" i="12"/>
  <c r="E380" i="12"/>
  <c r="E381" i="12"/>
  <c r="E382" i="12"/>
  <c r="E383" i="12"/>
  <c r="E384" i="12"/>
  <c r="E385" i="12"/>
  <c r="E386" i="12"/>
  <c r="E387" i="12"/>
  <c r="E388" i="12"/>
  <c r="E389" i="12"/>
  <c r="E390" i="12"/>
  <c r="E391" i="12"/>
  <c r="E392" i="12"/>
  <c r="E393" i="12"/>
  <c r="E394" i="12"/>
  <c r="E395" i="12"/>
  <c r="E396" i="12"/>
  <c r="E397" i="12"/>
  <c r="E398" i="12"/>
  <c r="E399" i="12"/>
  <c r="E400" i="12"/>
  <c r="E401" i="12"/>
  <c r="E402" i="12"/>
  <c r="E403" i="12"/>
  <c r="E404" i="12"/>
  <c r="E405" i="12"/>
  <c r="E406" i="12"/>
  <c r="E407" i="12"/>
  <c r="E408" i="12"/>
  <c r="E409" i="12"/>
  <c r="E410" i="12"/>
  <c r="E411" i="12"/>
  <c r="E412" i="12"/>
  <c r="E413" i="12"/>
  <c r="E414" i="12"/>
  <c r="E415" i="12"/>
  <c r="E416" i="12"/>
  <c r="E417" i="12"/>
  <c r="E418" i="12"/>
  <c r="E419" i="12"/>
  <c r="E420" i="12"/>
  <c r="E421" i="12"/>
  <c r="E422" i="12"/>
  <c r="E423" i="12"/>
  <c r="E424" i="12"/>
  <c r="E425" i="12"/>
  <c r="E426" i="12"/>
  <c r="E427" i="12"/>
  <c r="E428" i="12"/>
  <c r="E429" i="12"/>
  <c r="E430" i="12"/>
  <c r="E431" i="12"/>
  <c r="E432" i="12"/>
  <c r="E433" i="12"/>
  <c r="E434" i="12"/>
  <c r="E435" i="12"/>
  <c r="E436" i="12"/>
  <c r="E437" i="12"/>
  <c r="E438" i="12"/>
  <c r="E439" i="12"/>
  <c r="E440" i="12"/>
  <c r="E441" i="12"/>
  <c r="E442" i="12"/>
  <c r="E443" i="12"/>
  <c r="E444" i="12"/>
  <c r="E445" i="12"/>
  <c r="E446" i="12"/>
  <c r="E447" i="12"/>
  <c r="E448" i="12"/>
  <c r="E449" i="12"/>
  <c r="E450" i="12"/>
  <c r="E451" i="12"/>
  <c r="E452" i="12"/>
  <c r="E453" i="12"/>
  <c r="E454" i="12"/>
  <c r="E455" i="12"/>
  <c r="E456" i="12"/>
  <c r="E457" i="12"/>
  <c r="E458" i="12"/>
  <c r="E459" i="12"/>
  <c r="E460" i="12"/>
  <c r="E461" i="12"/>
  <c r="E462" i="12"/>
  <c r="E463" i="12"/>
  <c r="E464" i="12"/>
  <c r="E465" i="12"/>
  <c r="E466" i="12"/>
  <c r="E467" i="12"/>
  <c r="E468" i="12"/>
  <c r="E469" i="12"/>
  <c r="E470" i="12"/>
  <c r="E471" i="12"/>
  <c r="E472" i="12"/>
  <c r="E473" i="12"/>
  <c r="E474" i="12"/>
  <c r="E475" i="12"/>
  <c r="E476" i="12"/>
  <c r="E477" i="12"/>
  <c r="E478" i="12"/>
  <c r="E479" i="12"/>
  <c r="E480" i="12"/>
  <c r="E481" i="12"/>
  <c r="E482" i="12"/>
  <c r="E483" i="12"/>
  <c r="E484" i="12"/>
  <c r="E485" i="12"/>
  <c r="E486" i="12"/>
  <c r="E487" i="12"/>
  <c r="E488" i="12"/>
  <c r="E489" i="12"/>
  <c r="E490" i="12"/>
  <c r="E491" i="12"/>
  <c r="E492" i="12"/>
  <c r="E493" i="12"/>
  <c r="E494" i="12"/>
  <c r="E495" i="12"/>
  <c r="E496" i="12"/>
  <c r="E497" i="12"/>
  <c r="E498" i="12"/>
  <c r="E499" i="12"/>
  <c r="E500" i="12"/>
  <c r="E501" i="12"/>
  <c r="E502" i="12"/>
  <c r="E503" i="12"/>
  <c r="E504" i="12"/>
  <c r="E505" i="12"/>
  <c r="E506" i="12"/>
  <c r="E507" i="12"/>
  <c r="E508" i="12"/>
  <c r="E509" i="12"/>
  <c r="E510" i="12"/>
  <c r="E511" i="12"/>
  <c r="E512" i="12"/>
  <c r="E513" i="12"/>
  <c r="E514" i="12"/>
  <c r="E515" i="12"/>
  <c r="E516" i="12"/>
  <c r="E517" i="12"/>
  <c r="E518" i="12"/>
  <c r="E519" i="12"/>
  <c r="E520" i="12"/>
  <c r="E521" i="12"/>
  <c r="E522" i="12"/>
  <c r="E523" i="12"/>
  <c r="E524" i="12"/>
  <c r="E525" i="12"/>
  <c r="E526" i="12"/>
  <c r="E527" i="12"/>
  <c r="E528" i="12"/>
  <c r="E529" i="12"/>
  <c r="E530" i="12"/>
  <c r="E531" i="12"/>
  <c r="E532" i="12"/>
  <c r="E533" i="12"/>
  <c r="E534" i="12"/>
  <c r="E535" i="12"/>
  <c r="E536" i="12"/>
  <c r="E537" i="12"/>
  <c r="E538" i="12"/>
  <c r="E539" i="12"/>
  <c r="E540" i="12"/>
  <c r="E541" i="12"/>
  <c r="E542" i="12"/>
  <c r="E543" i="12"/>
  <c r="E544" i="12"/>
  <c r="E545" i="12"/>
  <c r="E546" i="12"/>
  <c r="E547" i="12"/>
  <c r="E548" i="12"/>
  <c r="E549" i="12"/>
  <c r="E550" i="12"/>
  <c r="E551" i="12"/>
  <c r="E552" i="12"/>
  <c r="E553" i="12"/>
  <c r="E554" i="12"/>
  <c r="E555" i="12"/>
  <c r="E556" i="12"/>
  <c r="E557" i="12"/>
  <c r="E558" i="12"/>
  <c r="E559" i="12"/>
  <c r="E560" i="12"/>
  <c r="E561" i="12"/>
  <c r="E562" i="12"/>
  <c r="E563" i="12"/>
  <c r="E564" i="12"/>
  <c r="E565" i="12"/>
  <c r="E566" i="12"/>
  <c r="E567" i="12"/>
  <c r="E568" i="12"/>
  <c r="E569" i="12"/>
  <c r="E570" i="12"/>
  <c r="E571" i="12"/>
  <c r="E572" i="12"/>
  <c r="E573" i="12"/>
  <c r="E574" i="12"/>
  <c r="E575" i="12"/>
  <c r="E576" i="12"/>
  <c r="E577" i="12"/>
  <c r="E578" i="12"/>
  <c r="E579" i="12"/>
  <c r="E580" i="12"/>
  <c r="E581" i="12"/>
  <c r="E582" i="12"/>
  <c r="E583" i="12"/>
  <c r="E584" i="12"/>
  <c r="E585" i="12"/>
  <c r="E586" i="12"/>
  <c r="E587" i="12"/>
  <c r="E588" i="12"/>
  <c r="E589" i="12"/>
  <c r="E590" i="12"/>
  <c r="E591" i="12"/>
  <c r="E592" i="12"/>
  <c r="E593" i="12"/>
  <c r="E594" i="12"/>
  <c r="E595" i="12"/>
  <c r="E596" i="12"/>
  <c r="E597" i="12"/>
  <c r="E598" i="12"/>
  <c r="E599" i="12"/>
  <c r="E600" i="12"/>
  <c r="E601" i="12"/>
  <c r="E602" i="12"/>
  <c r="E603" i="12"/>
  <c r="E604" i="12"/>
  <c r="E605" i="12"/>
  <c r="E606" i="12"/>
  <c r="E8" i="12"/>
  <c r="F13" i="13" l="1"/>
  <c r="F5" i="13"/>
  <c r="G6" i="13" s="1"/>
  <c r="H6" i="13" s="1"/>
  <c r="I6" i="13" s="1"/>
  <c r="G13" i="13" l="1"/>
  <c r="H13" i="13" s="1"/>
  <c r="I13" i="13" s="1"/>
  <c r="G21" i="13"/>
  <c r="H21" i="13" s="1"/>
  <c r="I21" i="13" s="1"/>
  <c r="G29" i="13"/>
  <c r="H29" i="13" s="1"/>
  <c r="I29" i="13" s="1"/>
  <c r="G37" i="13"/>
  <c r="H37" i="13" s="1"/>
  <c r="I37" i="13" s="1"/>
  <c r="G45" i="13"/>
  <c r="H45" i="13" s="1"/>
  <c r="I45" i="13" s="1"/>
  <c r="G53" i="13"/>
  <c r="H53" i="13" s="1"/>
  <c r="I53" i="13" s="1"/>
  <c r="G61" i="13"/>
  <c r="H61" i="13" s="1"/>
  <c r="I61" i="13" s="1"/>
  <c r="G69" i="13"/>
  <c r="H69" i="13" s="1"/>
  <c r="I69" i="13" s="1"/>
  <c r="G77" i="13"/>
  <c r="H77" i="13" s="1"/>
  <c r="I77" i="13" s="1"/>
  <c r="G85" i="13"/>
  <c r="H85" i="13" s="1"/>
  <c r="I85" i="13" s="1"/>
  <c r="G93" i="13"/>
  <c r="H93" i="13" s="1"/>
  <c r="I93" i="13" s="1"/>
  <c r="G101" i="13"/>
  <c r="H101" i="13" s="1"/>
  <c r="I101" i="13" s="1"/>
  <c r="G109" i="13"/>
  <c r="H109" i="13" s="1"/>
  <c r="I109" i="13" s="1"/>
  <c r="G117" i="13"/>
  <c r="H117" i="13" s="1"/>
  <c r="I117" i="13" s="1"/>
  <c r="G125" i="13"/>
  <c r="H125" i="13" s="1"/>
  <c r="I125" i="13" s="1"/>
  <c r="G133" i="13"/>
  <c r="H133" i="13" s="1"/>
  <c r="I133" i="13" s="1"/>
  <c r="G141" i="13"/>
  <c r="H141" i="13" s="1"/>
  <c r="I141" i="13" s="1"/>
  <c r="G149" i="13"/>
  <c r="H149" i="13" s="1"/>
  <c r="I149" i="13" s="1"/>
  <c r="G14" i="13"/>
  <c r="H14" i="13" s="1"/>
  <c r="I14" i="13" s="1"/>
  <c r="G22" i="13"/>
  <c r="H22" i="13" s="1"/>
  <c r="I22" i="13" s="1"/>
  <c r="G30" i="13"/>
  <c r="H30" i="13" s="1"/>
  <c r="I30" i="13" s="1"/>
  <c r="G38" i="13"/>
  <c r="H38" i="13" s="1"/>
  <c r="I38" i="13" s="1"/>
  <c r="G46" i="13"/>
  <c r="H46" i="13" s="1"/>
  <c r="I46" i="13" s="1"/>
  <c r="G54" i="13"/>
  <c r="H54" i="13" s="1"/>
  <c r="I54" i="13" s="1"/>
  <c r="G62" i="13"/>
  <c r="H62" i="13" s="1"/>
  <c r="I62" i="13" s="1"/>
  <c r="G70" i="13"/>
  <c r="H70" i="13" s="1"/>
  <c r="I70" i="13" s="1"/>
  <c r="G78" i="13"/>
  <c r="H78" i="13" s="1"/>
  <c r="I78" i="13" s="1"/>
  <c r="G86" i="13"/>
  <c r="H86" i="13" s="1"/>
  <c r="I86" i="13" s="1"/>
  <c r="G94" i="13"/>
  <c r="H94" i="13" s="1"/>
  <c r="I94" i="13" s="1"/>
  <c r="G102" i="13"/>
  <c r="H102" i="13" s="1"/>
  <c r="I102" i="13" s="1"/>
  <c r="G110" i="13"/>
  <c r="H110" i="13" s="1"/>
  <c r="I110" i="13" s="1"/>
  <c r="G118" i="13"/>
  <c r="H118" i="13" s="1"/>
  <c r="I118" i="13" s="1"/>
  <c r="G126" i="13"/>
  <c r="H126" i="13" s="1"/>
  <c r="I126" i="13" s="1"/>
  <c r="G134" i="13"/>
  <c r="H134" i="13" s="1"/>
  <c r="I134" i="13" s="1"/>
  <c r="G142" i="13"/>
  <c r="H142" i="13" s="1"/>
  <c r="I142" i="13" s="1"/>
  <c r="G150" i="13"/>
  <c r="H150" i="13" s="1"/>
  <c r="I150" i="13" s="1"/>
  <c r="G158" i="13"/>
  <c r="H158" i="13" s="1"/>
  <c r="I158" i="13" s="1"/>
  <c r="G166" i="13"/>
  <c r="H166" i="13" s="1"/>
  <c r="I166" i="13" s="1"/>
  <c r="G174" i="13"/>
  <c r="H174" i="13" s="1"/>
  <c r="I174" i="13" s="1"/>
  <c r="G182" i="13"/>
  <c r="H182" i="13" s="1"/>
  <c r="I182" i="13" s="1"/>
  <c r="G190" i="13"/>
  <c r="H190" i="13" s="1"/>
  <c r="I190" i="13" s="1"/>
  <c r="G198" i="13"/>
  <c r="H198" i="13" s="1"/>
  <c r="I198" i="13" s="1"/>
  <c r="G206" i="13"/>
  <c r="H206" i="13" s="1"/>
  <c r="I206" i="13" s="1"/>
  <c r="G214" i="13"/>
  <c r="H214" i="13" s="1"/>
  <c r="I214" i="13" s="1"/>
  <c r="G222" i="13"/>
  <c r="H222" i="13" s="1"/>
  <c r="I222" i="13" s="1"/>
  <c r="G230" i="13"/>
  <c r="H230" i="13" s="1"/>
  <c r="I230" i="13" s="1"/>
  <c r="G238" i="13"/>
  <c r="H238" i="13" s="1"/>
  <c r="I238" i="13" s="1"/>
  <c r="G246" i="13"/>
  <c r="H246" i="13" s="1"/>
  <c r="I246" i="13" s="1"/>
  <c r="G7" i="13"/>
  <c r="H7" i="13" s="1"/>
  <c r="I7" i="13" s="1"/>
  <c r="G15" i="13"/>
  <c r="H15" i="13" s="1"/>
  <c r="I15" i="13" s="1"/>
  <c r="G23" i="13"/>
  <c r="H23" i="13" s="1"/>
  <c r="I23" i="13" s="1"/>
  <c r="G31" i="13"/>
  <c r="H31" i="13" s="1"/>
  <c r="I31" i="13" s="1"/>
  <c r="G39" i="13"/>
  <c r="H39" i="13" s="1"/>
  <c r="I39" i="13" s="1"/>
  <c r="G47" i="13"/>
  <c r="H47" i="13" s="1"/>
  <c r="I47" i="13" s="1"/>
  <c r="G55" i="13"/>
  <c r="H55" i="13" s="1"/>
  <c r="I55" i="13" s="1"/>
  <c r="G63" i="13"/>
  <c r="H63" i="13" s="1"/>
  <c r="I63" i="13" s="1"/>
  <c r="G71" i="13"/>
  <c r="H71" i="13" s="1"/>
  <c r="I71" i="13" s="1"/>
  <c r="G79" i="13"/>
  <c r="H79" i="13" s="1"/>
  <c r="I79" i="13" s="1"/>
  <c r="G87" i="13"/>
  <c r="H87" i="13" s="1"/>
  <c r="I87" i="13" s="1"/>
  <c r="G95" i="13"/>
  <c r="H95" i="13" s="1"/>
  <c r="I95" i="13" s="1"/>
  <c r="G103" i="13"/>
  <c r="H103" i="13" s="1"/>
  <c r="I103" i="13" s="1"/>
  <c r="G111" i="13"/>
  <c r="H111" i="13" s="1"/>
  <c r="I111" i="13" s="1"/>
  <c r="G119" i="13"/>
  <c r="H119" i="13" s="1"/>
  <c r="I119" i="13" s="1"/>
  <c r="G127" i="13"/>
  <c r="H127" i="13" s="1"/>
  <c r="I127" i="13" s="1"/>
  <c r="G135" i="13"/>
  <c r="H135" i="13" s="1"/>
  <c r="I135" i="13" s="1"/>
  <c r="G143" i="13"/>
  <c r="H143" i="13" s="1"/>
  <c r="I143" i="13" s="1"/>
  <c r="G151" i="13"/>
  <c r="H151" i="13" s="1"/>
  <c r="I151" i="13" s="1"/>
  <c r="G159" i="13"/>
  <c r="H159" i="13" s="1"/>
  <c r="I159" i="13" s="1"/>
  <c r="G167" i="13"/>
  <c r="H167" i="13" s="1"/>
  <c r="I167" i="13" s="1"/>
  <c r="G175" i="13"/>
  <c r="H175" i="13" s="1"/>
  <c r="I175" i="13" s="1"/>
  <c r="G183" i="13"/>
  <c r="H183" i="13" s="1"/>
  <c r="I183" i="13" s="1"/>
  <c r="G191" i="13"/>
  <c r="H191" i="13" s="1"/>
  <c r="I191" i="13" s="1"/>
  <c r="G199" i="13"/>
  <c r="H199" i="13" s="1"/>
  <c r="I199" i="13" s="1"/>
  <c r="G207" i="13"/>
  <c r="H207" i="13" s="1"/>
  <c r="I207" i="13" s="1"/>
  <c r="G215" i="13"/>
  <c r="H215" i="13" s="1"/>
  <c r="I215" i="13" s="1"/>
  <c r="G223" i="13"/>
  <c r="H223" i="13" s="1"/>
  <c r="I223" i="13" s="1"/>
  <c r="G231" i="13"/>
  <c r="H231" i="13" s="1"/>
  <c r="I231" i="13" s="1"/>
  <c r="G239" i="13"/>
  <c r="H239" i="13" s="1"/>
  <c r="I239" i="13" s="1"/>
  <c r="G247" i="13"/>
  <c r="H247" i="13" s="1"/>
  <c r="I247" i="13" s="1"/>
  <c r="G10" i="13"/>
  <c r="H10" i="13" s="1"/>
  <c r="I10" i="13" s="1"/>
  <c r="G18" i="13"/>
  <c r="H18" i="13" s="1"/>
  <c r="I18" i="13" s="1"/>
  <c r="G26" i="13"/>
  <c r="H26" i="13" s="1"/>
  <c r="I26" i="13" s="1"/>
  <c r="G34" i="13"/>
  <c r="H34" i="13" s="1"/>
  <c r="I34" i="13" s="1"/>
  <c r="G42" i="13"/>
  <c r="H42" i="13" s="1"/>
  <c r="I42" i="13" s="1"/>
  <c r="G50" i="13"/>
  <c r="H50" i="13" s="1"/>
  <c r="I50" i="13" s="1"/>
  <c r="G58" i="13"/>
  <c r="H58" i="13" s="1"/>
  <c r="I58" i="13" s="1"/>
  <c r="G66" i="13"/>
  <c r="H66" i="13" s="1"/>
  <c r="I66" i="13" s="1"/>
  <c r="G74" i="13"/>
  <c r="H74" i="13" s="1"/>
  <c r="I74" i="13" s="1"/>
  <c r="G82" i="13"/>
  <c r="H82" i="13" s="1"/>
  <c r="I82" i="13" s="1"/>
  <c r="G90" i="13"/>
  <c r="H90" i="13" s="1"/>
  <c r="I90" i="13" s="1"/>
  <c r="G98" i="13"/>
  <c r="H98" i="13" s="1"/>
  <c r="I98" i="13" s="1"/>
  <c r="G106" i="13"/>
  <c r="H106" i="13" s="1"/>
  <c r="I106" i="13" s="1"/>
  <c r="G114" i="13"/>
  <c r="H114" i="13" s="1"/>
  <c r="I114" i="13" s="1"/>
  <c r="G122" i="13"/>
  <c r="H122" i="13" s="1"/>
  <c r="I122" i="13" s="1"/>
  <c r="G130" i="13"/>
  <c r="H130" i="13" s="1"/>
  <c r="I130" i="13" s="1"/>
  <c r="G138" i="13"/>
  <c r="H138" i="13" s="1"/>
  <c r="I138" i="13" s="1"/>
  <c r="G11" i="13"/>
  <c r="H11" i="13" s="1"/>
  <c r="I11" i="13" s="1"/>
  <c r="G19" i="13"/>
  <c r="H19" i="13" s="1"/>
  <c r="I19" i="13" s="1"/>
  <c r="G27" i="13"/>
  <c r="H27" i="13" s="1"/>
  <c r="I27" i="13" s="1"/>
  <c r="G35" i="13"/>
  <c r="H35" i="13" s="1"/>
  <c r="I35" i="13" s="1"/>
  <c r="G43" i="13"/>
  <c r="H43" i="13" s="1"/>
  <c r="I43" i="13" s="1"/>
  <c r="G51" i="13"/>
  <c r="H51" i="13" s="1"/>
  <c r="I51" i="13" s="1"/>
  <c r="G59" i="13"/>
  <c r="H59" i="13" s="1"/>
  <c r="I59" i="13" s="1"/>
  <c r="G67" i="13"/>
  <c r="H67" i="13" s="1"/>
  <c r="I67" i="13" s="1"/>
  <c r="G75" i="13"/>
  <c r="H75" i="13" s="1"/>
  <c r="I75" i="13" s="1"/>
  <c r="G83" i="13"/>
  <c r="H83" i="13" s="1"/>
  <c r="I83" i="13" s="1"/>
  <c r="G91" i="13"/>
  <c r="H91" i="13" s="1"/>
  <c r="I91" i="13" s="1"/>
  <c r="G99" i="13"/>
  <c r="H99" i="13" s="1"/>
  <c r="I99" i="13" s="1"/>
  <c r="G107" i="13"/>
  <c r="H107" i="13" s="1"/>
  <c r="I107" i="13" s="1"/>
  <c r="G115" i="13"/>
  <c r="H115" i="13" s="1"/>
  <c r="I115" i="13" s="1"/>
  <c r="G123" i="13"/>
  <c r="H123" i="13" s="1"/>
  <c r="I123" i="13" s="1"/>
  <c r="G131" i="13"/>
  <c r="H131" i="13" s="1"/>
  <c r="I131" i="13" s="1"/>
  <c r="G139" i="13"/>
  <c r="H139" i="13" s="1"/>
  <c r="I139" i="13" s="1"/>
  <c r="G147" i="13"/>
  <c r="H147" i="13" s="1"/>
  <c r="I147" i="13" s="1"/>
  <c r="G155" i="13"/>
  <c r="H155" i="13" s="1"/>
  <c r="I155" i="13" s="1"/>
  <c r="G163" i="13"/>
  <c r="H163" i="13" s="1"/>
  <c r="I163" i="13" s="1"/>
  <c r="G171" i="13"/>
  <c r="H171" i="13" s="1"/>
  <c r="I171" i="13" s="1"/>
  <c r="G179" i="13"/>
  <c r="H179" i="13" s="1"/>
  <c r="I179" i="13" s="1"/>
  <c r="G187" i="13"/>
  <c r="H187" i="13" s="1"/>
  <c r="I187" i="13" s="1"/>
  <c r="G195" i="13"/>
  <c r="H195" i="13" s="1"/>
  <c r="I195" i="13" s="1"/>
  <c r="G203" i="13"/>
  <c r="H203" i="13" s="1"/>
  <c r="I203" i="13" s="1"/>
  <c r="G211" i="13"/>
  <c r="H211" i="13" s="1"/>
  <c r="I211" i="13" s="1"/>
  <c r="G219" i="13"/>
  <c r="H219" i="13" s="1"/>
  <c r="I219" i="13" s="1"/>
  <c r="G227" i="13"/>
  <c r="H227" i="13" s="1"/>
  <c r="I227" i="13" s="1"/>
  <c r="G20" i="13"/>
  <c r="H20" i="13" s="1"/>
  <c r="I20" i="13" s="1"/>
  <c r="G41" i="13"/>
  <c r="H41" i="13" s="1"/>
  <c r="I41" i="13" s="1"/>
  <c r="G64" i="13"/>
  <c r="H64" i="13" s="1"/>
  <c r="I64" i="13" s="1"/>
  <c r="G84" i="13"/>
  <c r="H84" i="13" s="1"/>
  <c r="I84" i="13" s="1"/>
  <c r="G105" i="13"/>
  <c r="H105" i="13" s="1"/>
  <c r="I105" i="13" s="1"/>
  <c r="G128" i="13"/>
  <c r="H128" i="13" s="1"/>
  <c r="I128" i="13" s="1"/>
  <c r="G146" i="13"/>
  <c r="H146" i="13" s="1"/>
  <c r="I146" i="13" s="1"/>
  <c r="G161" i="13"/>
  <c r="H161" i="13" s="1"/>
  <c r="I161" i="13" s="1"/>
  <c r="G173" i="13"/>
  <c r="H173" i="13" s="1"/>
  <c r="I173" i="13" s="1"/>
  <c r="G186" i="13"/>
  <c r="H186" i="13" s="1"/>
  <c r="I186" i="13" s="1"/>
  <c r="G200" i="13"/>
  <c r="H200" i="13" s="1"/>
  <c r="I200" i="13" s="1"/>
  <c r="G212" i="13"/>
  <c r="H212" i="13" s="1"/>
  <c r="I212" i="13" s="1"/>
  <c r="G225" i="13"/>
  <c r="H225" i="13" s="1"/>
  <c r="I225" i="13" s="1"/>
  <c r="G236" i="13"/>
  <c r="H236" i="13" s="1"/>
  <c r="I236" i="13" s="1"/>
  <c r="G248" i="13"/>
  <c r="H248" i="13" s="1"/>
  <c r="I248" i="13" s="1"/>
  <c r="G256" i="13"/>
  <c r="H256" i="13" s="1"/>
  <c r="I256" i="13" s="1"/>
  <c r="G264" i="13"/>
  <c r="H264" i="13" s="1"/>
  <c r="I264" i="13" s="1"/>
  <c r="G272" i="13"/>
  <c r="H272" i="13" s="1"/>
  <c r="I272" i="13" s="1"/>
  <c r="G280" i="13"/>
  <c r="H280" i="13" s="1"/>
  <c r="I280" i="13" s="1"/>
  <c r="G288" i="13"/>
  <c r="H288" i="13" s="1"/>
  <c r="I288" i="13" s="1"/>
  <c r="G296" i="13"/>
  <c r="H296" i="13" s="1"/>
  <c r="I296" i="13" s="1"/>
  <c r="G304" i="13"/>
  <c r="H304" i="13" s="1"/>
  <c r="I304" i="13" s="1"/>
  <c r="G312" i="13"/>
  <c r="H312" i="13" s="1"/>
  <c r="I312" i="13" s="1"/>
  <c r="G320" i="13"/>
  <c r="H320" i="13" s="1"/>
  <c r="I320" i="13" s="1"/>
  <c r="G328" i="13"/>
  <c r="H328" i="13" s="1"/>
  <c r="I328" i="13" s="1"/>
  <c r="G336" i="13"/>
  <c r="H336" i="13" s="1"/>
  <c r="I336" i="13" s="1"/>
  <c r="G344" i="13"/>
  <c r="H344" i="13" s="1"/>
  <c r="I344" i="13" s="1"/>
  <c r="G352" i="13"/>
  <c r="H352" i="13" s="1"/>
  <c r="I352" i="13" s="1"/>
  <c r="G360" i="13"/>
  <c r="H360" i="13" s="1"/>
  <c r="I360" i="13" s="1"/>
  <c r="G368" i="13"/>
  <c r="H368" i="13" s="1"/>
  <c r="I368" i="13" s="1"/>
  <c r="G376" i="13"/>
  <c r="H376" i="13" s="1"/>
  <c r="I376" i="13" s="1"/>
  <c r="G384" i="13"/>
  <c r="H384" i="13" s="1"/>
  <c r="I384" i="13" s="1"/>
  <c r="G392" i="13"/>
  <c r="H392" i="13" s="1"/>
  <c r="I392" i="13" s="1"/>
  <c r="G400" i="13"/>
  <c r="H400" i="13" s="1"/>
  <c r="I400" i="13" s="1"/>
  <c r="G408" i="13"/>
  <c r="H408" i="13" s="1"/>
  <c r="I408" i="13" s="1"/>
  <c r="G416" i="13"/>
  <c r="H416" i="13" s="1"/>
  <c r="I416" i="13" s="1"/>
  <c r="G424" i="13"/>
  <c r="H424" i="13" s="1"/>
  <c r="I424" i="13" s="1"/>
  <c r="G432" i="13"/>
  <c r="H432" i="13" s="1"/>
  <c r="I432" i="13" s="1"/>
  <c r="G440" i="13"/>
  <c r="H440" i="13" s="1"/>
  <c r="I440" i="13" s="1"/>
  <c r="G448" i="13"/>
  <c r="H448" i="13" s="1"/>
  <c r="I448" i="13" s="1"/>
  <c r="G456" i="13"/>
  <c r="H456" i="13" s="1"/>
  <c r="I456" i="13" s="1"/>
  <c r="G464" i="13"/>
  <c r="H464" i="13" s="1"/>
  <c r="I464" i="13" s="1"/>
  <c r="G472" i="13"/>
  <c r="H472" i="13" s="1"/>
  <c r="I472" i="13" s="1"/>
  <c r="G480" i="13"/>
  <c r="H480" i="13" s="1"/>
  <c r="I480" i="13" s="1"/>
  <c r="G488" i="13"/>
  <c r="H488" i="13" s="1"/>
  <c r="I488" i="13" s="1"/>
  <c r="G496" i="13"/>
  <c r="H496" i="13" s="1"/>
  <c r="I496" i="13" s="1"/>
  <c r="G504" i="13"/>
  <c r="H504" i="13" s="1"/>
  <c r="I504" i="13" s="1"/>
  <c r="G512" i="13"/>
  <c r="H512" i="13" s="1"/>
  <c r="I512" i="13" s="1"/>
  <c r="G520" i="13"/>
  <c r="H520" i="13" s="1"/>
  <c r="I520" i="13" s="1"/>
  <c r="G528" i="13"/>
  <c r="H528" i="13" s="1"/>
  <c r="I528" i="13" s="1"/>
  <c r="G536" i="13"/>
  <c r="H536" i="13" s="1"/>
  <c r="I536" i="13" s="1"/>
  <c r="G544" i="13"/>
  <c r="H544" i="13" s="1"/>
  <c r="I544" i="13" s="1"/>
  <c r="G552" i="13"/>
  <c r="H552" i="13" s="1"/>
  <c r="I552" i="13" s="1"/>
  <c r="G560" i="13"/>
  <c r="H560" i="13" s="1"/>
  <c r="I560" i="13" s="1"/>
  <c r="G568" i="13"/>
  <c r="H568" i="13" s="1"/>
  <c r="I568" i="13" s="1"/>
  <c r="G576" i="13"/>
  <c r="H576" i="13" s="1"/>
  <c r="I576" i="13" s="1"/>
  <c r="G584" i="13"/>
  <c r="H584" i="13" s="1"/>
  <c r="I584" i="13" s="1"/>
  <c r="G24" i="13"/>
  <c r="H24" i="13" s="1"/>
  <c r="I24" i="13" s="1"/>
  <c r="G44" i="13"/>
  <c r="H44" i="13" s="1"/>
  <c r="I44" i="13" s="1"/>
  <c r="G65" i="13"/>
  <c r="H65" i="13" s="1"/>
  <c r="I65" i="13" s="1"/>
  <c r="G88" i="13"/>
  <c r="H88" i="13" s="1"/>
  <c r="I88" i="13" s="1"/>
  <c r="G108" i="13"/>
  <c r="H108" i="13" s="1"/>
  <c r="I108" i="13" s="1"/>
  <c r="G129" i="13"/>
  <c r="H129" i="13" s="1"/>
  <c r="I129" i="13" s="1"/>
  <c r="G148" i="13"/>
  <c r="H148" i="13" s="1"/>
  <c r="I148" i="13" s="1"/>
  <c r="G162" i="13"/>
  <c r="H162" i="13" s="1"/>
  <c r="I162" i="13" s="1"/>
  <c r="G176" i="13"/>
  <c r="H176" i="13" s="1"/>
  <c r="I176" i="13" s="1"/>
  <c r="G188" i="13"/>
  <c r="H188" i="13" s="1"/>
  <c r="I188" i="13" s="1"/>
  <c r="G201" i="13"/>
  <c r="H201" i="13" s="1"/>
  <c r="I201" i="13" s="1"/>
  <c r="G213" i="13"/>
  <c r="H213" i="13" s="1"/>
  <c r="I213" i="13" s="1"/>
  <c r="G226" i="13"/>
  <c r="H226" i="13" s="1"/>
  <c r="I226" i="13" s="1"/>
  <c r="G237" i="13"/>
  <c r="H237" i="13" s="1"/>
  <c r="I237" i="13" s="1"/>
  <c r="G249" i="13"/>
  <c r="H249" i="13" s="1"/>
  <c r="I249" i="13" s="1"/>
  <c r="G257" i="13"/>
  <c r="H257" i="13" s="1"/>
  <c r="I257" i="13" s="1"/>
  <c r="G265" i="13"/>
  <c r="H265" i="13" s="1"/>
  <c r="I265" i="13" s="1"/>
  <c r="G273" i="13"/>
  <c r="H273" i="13" s="1"/>
  <c r="I273" i="13" s="1"/>
  <c r="G281" i="13"/>
  <c r="H281" i="13" s="1"/>
  <c r="I281" i="13" s="1"/>
  <c r="G289" i="13"/>
  <c r="H289" i="13" s="1"/>
  <c r="I289" i="13" s="1"/>
  <c r="G297" i="13"/>
  <c r="H297" i="13" s="1"/>
  <c r="I297" i="13" s="1"/>
  <c r="G305" i="13"/>
  <c r="H305" i="13" s="1"/>
  <c r="I305" i="13" s="1"/>
  <c r="G313" i="13"/>
  <c r="H313" i="13" s="1"/>
  <c r="I313" i="13" s="1"/>
  <c r="G321" i="13"/>
  <c r="H321" i="13" s="1"/>
  <c r="I321" i="13" s="1"/>
  <c r="G329" i="13"/>
  <c r="H329" i="13" s="1"/>
  <c r="I329" i="13" s="1"/>
  <c r="G337" i="13"/>
  <c r="H337" i="13" s="1"/>
  <c r="I337" i="13" s="1"/>
  <c r="G345" i="13"/>
  <c r="H345" i="13" s="1"/>
  <c r="I345" i="13" s="1"/>
  <c r="G353" i="13"/>
  <c r="H353" i="13" s="1"/>
  <c r="I353" i="13" s="1"/>
  <c r="G361" i="13"/>
  <c r="H361" i="13" s="1"/>
  <c r="I361" i="13" s="1"/>
  <c r="G369" i="13"/>
  <c r="H369" i="13" s="1"/>
  <c r="I369" i="13" s="1"/>
  <c r="G377" i="13"/>
  <c r="H377" i="13" s="1"/>
  <c r="I377" i="13" s="1"/>
  <c r="G385" i="13"/>
  <c r="H385" i="13" s="1"/>
  <c r="I385" i="13" s="1"/>
  <c r="G393" i="13"/>
  <c r="H393" i="13" s="1"/>
  <c r="I393" i="13" s="1"/>
  <c r="G401" i="13"/>
  <c r="H401" i="13" s="1"/>
  <c r="I401" i="13" s="1"/>
  <c r="G409" i="13"/>
  <c r="H409" i="13" s="1"/>
  <c r="I409" i="13" s="1"/>
  <c r="G417" i="13"/>
  <c r="H417" i="13" s="1"/>
  <c r="I417" i="13" s="1"/>
  <c r="G425" i="13"/>
  <c r="H425" i="13" s="1"/>
  <c r="I425" i="13" s="1"/>
  <c r="G433" i="13"/>
  <c r="H433" i="13" s="1"/>
  <c r="I433" i="13" s="1"/>
  <c r="G441" i="13"/>
  <c r="H441" i="13" s="1"/>
  <c r="I441" i="13" s="1"/>
  <c r="G449" i="13"/>
  <c r="H449" i="13" s="1"/>
  <c r="I449" i="13" s="1"/>
  <c r="G457" i="13"/>
  <c r="H457" i="13" s="1"/>
  <c r="I457" i="13" s="1"/>
  <c r="G465" i="13"/>
  <c r="H465" i="13" s="1"/>
  <c r="I465" i="13" s="1"/>
  <c r="G473" i="13"/>
  <c r="H473" i="13" s="1"/>
  <c r="I473" i="13" s="1"/>
  <c r="G481" i="13"/>
  <c r="H481" i="13" s="1"/>
  <c r="I481" i="13" s="1"/>
  <c r="G489" i="13"/>
  <c r="H489" i="13" s="1"/>
  <c r="I489" i="13" s="1"/>
  <c r="G497" i="13"/>
  <c r="H497" i="13" s="1"/>
  <c r="I497" i="13" s="1"/>
  <c r="G505" i="13"/>
  <c r="H505" i="13" s="1"/>
  <c r="I505" i="13" s="1"/>
  <c r="G513" i="13"/>
  <c r="H513" i="13" s="1"/>
  <c r="I513" i="13" s="1"/>
  <c r="G521" i="13"/>
  <c r="H521" i="13" s="1"/>
  <c r="I521" i="13" s="1"/>
  <c r="G529" i="13"/>
  <c r="H529" i="13" s="1"/>
  <c r="I529" i="13" s="1"/>
  <c r="G537" i="13"/>
  <c r="H537" i="13" s="1"/>
  <c r="I537" i="13" s="1"/>
  <c r="G545" i="13"/>
  <c r="H545" i="13" s="1"/>
  <c r="I545" i="13" s="1"/>
  <c r="G553" i="13"/>
  <c r="H553" i="13" s="1"/>
  <c r="I553" i="13" s="1"/>
  <c r="G561" i="13"/>
  <c r="H561" i="13" s="1"/>
  <c r="I561" i="13" s="1"/>
  <c r="G569" i="13"/>
  <c r="H569" i="13" s="1"/>
  <c r="I569" i="13" s="1"/>
  <c r="G577" i="13"/>
  <c r="H577" i="13" s="1"/>
  <c r="I577" i="13" s="1"/>
  <c r="G585" i="13"/>
  <c r="H585" i="13" s="1"/>
  <c r="I585" i="13" s="1"/>
  <c r="G25" i="13"/>
  <c r="H25" i="13" s="1"/>
  <c r="I25" i="13" s="1"/>
  <c r="G48" i="13"/>
  <c r="H48" i="13" s="1"/>
  <c r="I48" i="13" s="1"/>
  <c r="G68" i="13"/>
  <c r="H68" i="13" s="1"/>
  <c r="I68" i="13" s="1"/>
  <c r="G89" i="13"/>
  <c r="H89" i="13" s="1"/>
  <c r="I89" i="13" s="1"/>
  <c r="G112" i="13"/>
  <c r="H112" i="13" s="1"/>
  <c r="I112" i="13" s="1"/>
  <c r="G132" i="13"/>
  <c r="H132" i="13" s="1"/>
  <c r="I132" i="13" s="1"/>
  <c r="G152" i="13"/>
  <c r="H152" i="13" s="1"/>
  <c r="I152" i="13" s="1"/>
  <c r="G164" i="13"/>
  <c r="H164" i="13" s="1"/>
  <c r="I164" i="13" s="1"/>
  <c r="G177" i="13"/>
  <c r="H177" i="13" s="1"/>
  <c r="I177" i="13" s="1"/>
  <c r="G189" i="13"/>
  <c r="H189" i="13" s="1"/>
  <c r="I189" i="13" s="1"/>
  <c r="G202" i="13"/>
  <c r="H202" i="13" s="1"/>
  <c r="I202" i="13" s="1"/>
  <c r="G216" i="13"/>
  <c r="H216" i="13" s="1"/>
  <c r="I216" i="13" s="1"/>
  <c r="G228" i="13"/>
  <c r="H228" i="13" s="1"/>
  <c r="I228" i="13" s="1"/>
  <c r="G240" i="13"/>
  <c r="H240" i="13" s="1"/>
  <c r="I240" i="13" s="1"/>
  <c r="G250" i="13"/>
  <c r="H250" i="13" s="1"/>
  <c r="I250" i="13" s="1"/>
  <c r="G258" i="13"/>
  <c r="H258" i="13" s="1"/>
  <c r="I258" i="13" s="1"/>
  <c r="G266" i="13"/>
  <c r="H266" i="13" s="1"/>
  <c r="I266" i="13" s="1"/>
  <c r="G274" i="13"/>
  <c r="H274" i="13" s="1"/>
  <c r="I274" i="13" s="1"/>
  <c r="G282" i="13"/>
  <c r="H282" i="13" s="1"/>
  <c r="I282" i="13" s="1"/>
  <c r="G290" i="13"/>
  <c r="H290" i="13" s="1"/>
  <c r="I290" i="13" s="1"/>
  <c r="G298" i="13"/>
  <c r="H298" i="13" s="1"/>
  <c r="I298" i="13" s="1"/>
  <c r="G306" i="13"/>
  <c r="H306" i="13" s="1"/>
  <c r="I306" i="13" s="1"/>
  <c r="G314" i="13"/>
  <c r="H314" i="13" s="1"/>
  <c r="I314" i="13" s="1"/>
  <c r="G322" i="13"/>
  <c r="H322" i="13" s="1"/>
  <c r="I322" i="13" s="1"/>
  <c r="G330" i="13"/>
  <c r="H330" i="13" s="1"/>
  <c r="I330" i="13" s="1"/>
  <c r="G338" i="13"/>
  <c r="H338" i="13" s="1"/>
  <c r="I338" i="13" s="1"/>
  <c r="G346" i="13"/>
  <c r="H346" i="13" s="1"/>
  <c r="I346" i="13" s="1"/>
  <c r="G354" i="13"/>
  <c r="H354" i="13" s="1"/>
  <c r="I354" i="13" s="1"/>
  <c r="G362" i="13"/>
  <c r="H362" i="13" s="1"/>
  <c r="I362" i="13" s="1"/>
  <c r="G370" i="13"/>
  <c r="H370" i="13" s="1"/>
  <c r="I370" i="13" s="1"/>
  <c r="G378" i="13"/>
  <c r="H378" i="13" s="1"/>
  <c r="I378" i="13" s="1"/>
  <c r="G386" i="13"/>
  <c r="H386" i="13" s="1"/>
  <c r="I386" i="13" s="1"/>
  <c r="G394" i="13"/>
  <c r="H394" i="13" s="1"/>
  <c r="I394" i="13" s="1"/>
  <c r="G402" i="13"/>
  <c r="H402" i="13" s="1"/>
  <c r="I402" i="13" s="1"/>
  <c r="G410" i="13"/>
  <c r="H410" i="13" s="1"/>
  <c r="I410" i="13" s="1"/>
  <c r="G418" i="13"/>
  <c r="H418" i="13" s="1"/>
  <c r="I418" i="13" s="1"/>
  <c r="G426" i="13"/>
  <c r="H426" i="13" s="1"/>
  <c r="I426" i="13" s="1"/>
  <c r="G434" i="13"/>
  <c r="H434" i="13" s="1"/>
  <c r="I434" i="13" s="1"/>
  <c r="G442" i="13"/>
  <c r="H442" i="13" s="1"/>
  <c r="I442" i="13" s="1"/>
  <c r="G450" i="13"/>
  <c r="H450" i="13" s="1"/>
  <c r="I450" i="13" s="1"/>
  <c r="G458" i="13"/>
  <c r="H458" i="13" s="1"/>
  <c r="I458" i="13" s="1"/>
  <c r="G466" i="13"/>
  <c r="H466" i="13" s="1"/>
  <c r="I466" i="13" s="1"/>
  <c r="G474" i="13"/>
  <c r="H474" i="13" s="1"/>
  <c r="I474" i="13" s="1"/>
  <c r="G482" i="13"/>
  <c r="H482" i="13" s="1"/>
  <c r="I482" i="13" s="1"/>
  <c r="G490" i="13"/>
  <c r="H490" i="13" s="1"/>
  <c r="I490" i="13" s="1"/>
  <c r="G498" i="13"/>
  <c r="H498" i="13" s="1"/>
  <c r="I498" i="13" s="1"/>
  <c r="G506" i="13"/>
  <c r="H506" i="13" s="1"/>
  <c r="I506" i="13" s="1"/>
  <c r="G514" i="13"/>
  <c r="H514" i="13" s="1"/>
  <c r="I514" i="13" s="1"/>
  <c r="G522" i="13"/>
  <c r="H522" i="13" s="1"/>
  <c r="I522" i="13" s="1"/>
  <c r="G530" i="13"/>
  <c r="H530" i="13" s="1"/>
  <c r="I530" i="13" s="1"/>
  <c r="G538" i="13"/>
  <c r="H538" i="13" s="1"/>
  <c r="I538" i="13" s="1"/>
  <c r="G546" i="13"/>
  <c r="H546" i="13" s="1"/>
  <c r="I546" i="13" s="1"/>
  <c r="G554" i="13"/>
  <c r="H554" i="13" s="1"/>
  <c r="I554" i="13" s="1"/>
  <c r="G562" i="13"/>
  <c r="H562" i="13" s="1"/>
  <c r="I562" i="13" s="1"/>
  <c r="G570" i="13"/>
  <c r="H570" i="13" s="1"/>
  <c r="I570" i="13" s="1"/>
  <c r="G578" i="13"/>
  <c r="H578" i="13" s="1"/>
  <c r="I578" i="13" s="1"/>
  <c r="G586" i="13"/>
  <c r="H586" i="13" s="1"/>
  <c r="I586" i="13" s="1"/>
  <c r="G8" i="13"/>
  <c r="H8" i="13" s="1"/>
  <c r="I8" i="13" s="1"/>
  <c r="G28" i="13"/>
  <c r="H28" i="13" s="1"/>
  <c r="I28" i="13" s="1"/>
  <c r="G49" i="13"/>
  <c r="H49" i="13" s="1"/>
  <c r="I49" i="13" s="1"/>
  <c r="G72" i="13"/>
  <c r="H72" i="13" s="1"/>
  <c r="I72" i="13" s="1"/>
  <c r="G92" i="13"/>
  <c r="H92" i="13" s="1"/>
  <c r="I92" i="13" s="1"/>
  <c r="G113" i="13"/>
  <c r="H113" i="13" s="1"/>
  <c r="I113" i="13" s="1"/>
  <c r="G136" i="13"/>
  <c r="H136" i="13" s="1"/>
  <c r="I136" i="13" s="1"/>
  <c r="G153" i="13"/>
  <c r="H153" i="13" s="1"/>
  <c r="I153" i="13" s="1"/>
  <c r="G165" i="13"/>
  <c r="H165" i="13" s="1"/>
  <c r="I165" i="13" s="1"/>
  <c r="G178" i="13"/>
  <c r="H178" i="13" s="1"/>
  <c r="I178" i="13" s="1"/>
  <c r="G192" i="13"/>
  <c r="H192" i="13" s="1"/>
  <c r="I192" i="13" s="1"/>
  <c r="G204" i="13"/>
  <c r="H204" i="13" s="1"/>
  <c r="I204" i="13" s="1"/>
  <c r="G217" i="13"/>
  <c r="H217" i="13" s="1"/>
  <c r="I217" i="13" s="1"/>
  <c r="G229" i="13"/>
  <c r="H229" i="13" s="1"/>
  <c r="I229" i="13" s="1"/>
  <c r="G241" i="13"/>
  <c r="H241" i="13" s="1"/>
  <c r="I241" i="13" s="1"/>
  <c r="G251" i="13"/>
  <c r="H251" i="13" s="1"/>
  <c r="I251" i="13" s="1"/>
  <c r="G259" i="13"/>
  <c r="H259" i="13" s="1"/>
  <c r="I259" i="13" s="1"/>
  <c r="G267" i="13"/>
  <c r="H267" i="13" s="1"/>
  <c r="I267" i="13" s="1"/>
  <c r="G275" i="13"/>
  <c r="H275" i="13" s="1"/>
  <c r="I275" i="13" s="1"/>
  <c r="G283" i="13"/>
  <c r="H283" i="13" s="1"/>
  <c r="I283" i="13" s="1"/>
  <c r="G291" i="13"/>
  <c r="H291" i="13" s="1"/>
  <c r="I291" i="13" s="1"/>
  <c r="G299" i="13"/>
  <c r="H299" i="13" s="1"/>
  <c r="I299" i="13" s="1"/>
  <c r="G307" i="13"/>
  <c r="H307" i="13" s="1"/>
  <c r="I307" i="13" s="1"/>
  <c r="G315" i="13"/>
  <c r="H315" i="13" s="1"/>
  <c r="I315" i="13" s="1"/>
  <c r="G323" i="13"/>
  <c r="H323" i="13" s="1"/>
  <c r="I323" i="13" s="1"/>
  <c r="G331" i="13"/>
  <c r="H331" i="13" s="1"/>
  <c r="I331" i="13" s="1"/>
  <c r="G339" i="13"/>
  <c r="H339" i="13" s="1"/>
  <c r="I339" i="13" s="1"/>
  <c r="G347" i="13"/>
  <c r="H347" i="13" s="1"/>
  <c r="I347" i="13" s="1"/>
  <c r="G355" i="13"/>
  <c r="H355" i="13" s="1"/>
  <c r="I355" i="13" s="1"/>
  <c r="G363" i="13"/>
  <c r="H363" i="13" s="1"/>
  <c r="I363" i="13" s="1"/>
  <c r="G371" i="13"/>
  <c r="H371" i="13" s="1"/>
  <c r="I371" i="13" s="1"/>
  <c r="G379" i="13"/>
  <c r="H379" i="13" s="1"/>
  <c r="I379" i="13" s="1"/>
  <c r="G387" i="13"/>
  <c r="H387" i="13" s="1"/>
  <c r="I387" i="13" s="1"/>
  <c r="G395" i="13"/>
  <c r="H395" i="13" s="1"/>
  <c r="I395" i="13" s="1"/>
  <c r="G403" i="13"/>
  <c r="H403" i="13" s="1"/>
  <c r="I403" i="13" s="1"/>
  <c r="G411" i="13"/>
  <c r="H411" i="13" s="1"/>
  <c r="I411" i="13" s="1"/>
  <c r="G419" i="13"/>
  <c r="H419" i="13" s="1"/>
  <c r="I419" i="13" s="1"/>
  <c r="G427" i="13"/>
  <c r="H427" i="13" s="1"/>
  <c r="I427" i="13" s="1"/>
  <c r="G435" i="13"/>
  <c r="H435" i="13" s="1"/>
  <c r="I435" i="13" s="1"/>
  <c r="G443" i="13"/>
  <c r="H443" i="13" s="1"/>
  <c r="I443" i="13" s="1"/>
  <c r="G451" i="13"/>
  <c r="H451" i="13" s="1"/>
  <c r="I451" i="13" s="1"/>
  <c r="G459" i="13"/>
  <c r="H459" i="13" s="1"/>
  <c r="I459" i="13" s="1"/>
  <c r="G467" i="13"/>
  <c r="H467" i="13" s="1"/>
  <c r="I467" i="13" s="1"/>
  <c r="G475" i="13"/>
  <c r="H475" i="13" s="1"/>
  <c r="I475" i="13" s="1"/>
  <c r="G483" i="13"/>
  <c r="H483" i="13" s="1"/>
  <c r="I483" i="13" s="1"/>
  <c r="G491" i="13"/>
  <c r="H491" i="13" s="1"/>
  <c r="I491" i="13" s="1"/>
  <c r="G499" i="13"/>
  <c r="H499" i="13" s="1"/>
  <c r="I499" i="13" s="1"/>
  <c r="G507" i="13"/>
  <c r="H507" i="13" s="1"/>
  <c r="I507" i="13" s="1"/>
  <c r="G515" i="13"/>
  <c r="H515" i="13" s="1"/>
  <c r="I515" i="13" s="1"/>
  <c r="G523" i="13"/>
  <c r="H523" i="13" s="1"/>
  <c r="I523" i="13" s="1"/>
  <c r="G531" i="13"/>
  <c r="H531" i="13" s="1"/>
  <c r="I531" i="13" s="1"/>
  <c r="G539" i="13"/>
  <c r="H539" i="13" s="1"/>
  <c r="I539" i="13" s="1"/>
  <c r="G547" i="13"/>
  <c r="H547" i="13" s="1"/>
  <c r="I547" i="13" s="1"/>
  <c r="G555" i="13"/>
  <c r="H555" i="13" s="1"/>
  <c r="I555" i="13" s="1"/>
  <c r="G563" i="13"/>
  <c r="H563" i="13" s="1"/>
  <c r="I563" i="13" s="1"/>
  <c r="G571" i="13"/>
  <c r="H571" i="13" s="1"/>
  <c r="I571" i="13" s="1"/>
  <c r="G579" i="13"/>
  <c r="H579" i="13" s="1"/>
  <c r="I579" i="13" s="1"/>
  <c r="G9" i="13"/>
  <c r="H9" i="13" s="1"/>
  <c r="I9" i="13" s="1"/>
  <c r="G32" i="13"/>
  <c r="H32" i="13" s="1"/>
  <c r="I32" i="13" s="1"/>
  <c r="G52" i="13"/>
  <c r="H52" i="13" s="1"/>
  <c r="I52" i="13" s="1"/>
  <c r="G73" i="13"/>
  <c r="H73" i="13" s="1"/>
  <c r="I73" i="13" s="1"/>
  <c r="G96" i="13"/>
  <c r="H96" i="13" s="1"/>
  <c r="I96" i="13" s="1"/>
  <c r="G116" i="13"/>
  <c r="H116" i="13" s="1"/>
  <c r="I116" i="13" s="1"/>
  <c r="G137" i="13"/>
  <c r="H137" i="13" s="1"/>
  <c r="I137" i="13" s="1"/>
  <c r="G154" i="13"/>
  <c r="H154" i="13" s="1"/>
  <c r="I154" i="13" s="1"/>
  <c r="G168" i="13"/>
  <c r="H168" i="13" s="1"/>
  <c r="I168" i="13" s="1"/>
  <c r="G180" i="13"/>
  <c r="H180" i="13" s="1"/>
  <c r="I180" i="13" s="1"/>
  <c r="G193" i="13"/>
  <c r="H193" i="13" s="1"/>
  <c r="I193" i="13" s="1"/>
  <c r="G205" i="13"/>
  <c r="H205" i="13" s="1"/>
  <c r="I205" i="13" s="1"/>
  <c r="G218" i="13"/>
  <c r="H218" i="13" s="1"/>
  <c r="I218" i="13" s="1"/>
  <c r="G232" i="13"/>
  <c r="H232" i="13" s="1"/>
  <c r="I232" i="13" s="1"/>
  <c r="G242" i="13"/>
  <c r="H242" i="13" s="1"/>
  <c r="I242" i="13" s="1"/>
  <c r="G252" i="13"/>
  <c r="H252" i="13" s="1"/>
  <c r="I252" i="13" s="1"/>
  <c r="G260" i="13"/>
  <c r="H260" i="13" s="1"/>
  <c r="I260" i="13" s="1"/>
  <c r="G268" i="13"/>
  <c r="H268" i="13" s="1"/>
  <c r="I268" i="13" s="1"/>
  <c r="G276" i="13"/>
  <c r="H276" i="13" s="1"/>
  <c r="I276" i="13" s="1"/>
  <c r="G284" i="13"/>
  <c r="H284" i="13" s="1"/>
  <c r="I284" i="13" s="1"/>
  <c r="G292" i="13"/>
  <c r="H292" i="13" s="1"/>
  <c r="I292" i="13" s="1"/>
  <c r="G300" i="13"/>
  <c r="H300" i="13" s="1"/>
  <c r="I300" i="13" s="1"/>
  <c r="G308" i="13"/>
  <c r="H308" i="13" s="1"/>
  <c r="I308" i="13" s="1"/>
  <c r="G316" i="13"/>
  <c r="H316" i="13" s="1"/>
  <c r="I316" i="13" s="1"/>
  <c r="G324" i="13"/>
  <c r="H324" i="13" s="1"/>
  <c r="I324" i="13" s="1"/>
  <c r="G332" i="13"/>
  <c r="H332" i="13" s="1"/>
  <c r="I332" i="13" s="1"/>
  <c r="G340" i="13"/>
  <c r="H340" i="13" s="1"/>
  <c r="I340" i="13" s="1"/>
  <c r="G348" i="13"/>
  <c r="H348" i="13" s="1"/>
  <c r="I348" i="13" s="1"/>
  <c r="G356" i="13"/>
  <c r="H356" i="13" s="1"/>
  <c r="I356" i="13" s="1"/>
  <c r="G364" i="13"/>
  <c r="H364" i="13" s="1"/>
  <c r="I364" i="13" s="1"/>
  <c r="G372" i="13"/>
  <c r="H372" i="13" s="1"/>
  <c r="I372" i="13" s="1"/>
  <c r="G380" i="13"/>
  <c r="H380" i="13" s="1"/>
  <c r="I380" i="13" s="1"/>
  <c r="G388" i="13"/>
  <c r="H388" i="13" s="1"/>
  <c r="I388" i="13" s="1"/>
  <c r="G396" i="13"/>
  <c r="H396" i="13" s="1"/>
  <c r="I396" i="13" s="1"/>
  <c r="G404" i="13"/>
  <c r="H404" i="13" s="1"/>
  <c r="I404" i="13" s="1"/>
  <c r="G412" i="13"/>
  <c r="H412" i="13" s="1"/>
  <c r="I412" i="13" s="1"/>
  <c r="G420" i="13"/>
  <c r="H420" i="13" s="1"/>
  <c r="I420" i="13" s="1"/>
  <c r="G428" i="13"/>
  <c r="H428" i="13" s="1"/>
  <c r="I428" i="13" s="1"/>
  <c r="G436" i="13"/>
  <c r="H436" i="13" s="1"/>
  <c r="I436" i="13" s="1"/>
  <c r="G444" i="13"/>
  <c r="H444" i="13" s="1"/>
  <c r="I444" i="13" s="1"/>
  <c r="G452" i="13"/>
  <c r="H452" i="13" s="1"/>
  <c r="I452" i="13" s="1"/>
  <c r="G460" i="13"/>
  <c r="H460" i="13" s="1"/>
  <c r="I460" i="13" s="1"/>
  <c r="G468" i="13"/>
  <c r="H468" i="13" s="1"/>
  <c r="I468" i="13" s="1"/>
  <c r="G476" i="13"/>
  <c r="H476" i="13" s="1"/>
  <c r="I476" i="13" s="1"/>
  <c r="G484" i="13"/>
  <c r="H484" i="13" s="1"/>
  <c r="I484" i="13" s="1"/>
  <c r="G492" i="13"/>
  <c r="H492" i="13" s="1"/>
  <c r="I492" i="13" s="1"/>
  <c r="G500" i="13"/>
  <c r="H500" i="13" s="1"/>
  <c r="I500" i="13" s="1"/>
  <c r="G508" i="13"/>
  <c r="H508" i="13" s="1"/>
  <c r="I508" i="13" s="1"/>
  <c r="G516" i="13"/>
  <c r="H516" i="13" s="1"/>
  <c r="I516" i="13" s="1"/>
  <c r="G524" i="13"/>
  <c r="H524" i="13" s="1"/>
  <c r="I524" i="13" s="1"/>
  <c r="G532" i="13"/>
  <c r="H532" i="13" s="1"/>
  <c r="I532" i="13" s="1"/>
  <c r="G540" i="13"/>
  <c r="H540" i="13" s="1"/>
  <c r="I540" i="13" s="1"/>
  <c r="G548" i="13"/>
  <c r="H548" i="13" s="1"/>
  <c r="I548" i="13" s="1"/>
  <c r="G556" i="13"/>
  <c r="H556" i="13" s="1"/>
  <c r="I556" i="13" s="1"/>
  <c r="G564" i="13"/>
  <c r="H564" i="13" s="1"/>
  <c r="I564" i="13" s="1"/>
  <c r="G572" i="13"/>
  <c r="H572" i="13" s="1"/>
  <c r="I572" i="13" s="1"/>
  <c r="G580" i="13"/>
  <c r="H580" i="13" s="1"/>
  <c r="I580" i="13" s="1"/>
  <c r="G12" i="13"/>
  <c r="H12" i="13" s="1"/>
  <c r="I12" i="13" s="1"/>
  <c r="G33" i="13"/>
  <c r="H33" i="13" s="1"/>
  <c r="I33" i="13" s="1"/>
  <c r="G56" i="13"/>
  <c r="H56" i="13" s="1"/>
  <c r="I56" i="13" s="1"/>
  <c r="G76" i="13"/>
  <c r="H76" i="13" s="1"/>
  <c r="I76" i="13" s="1"/>
  <c r="G97" i="13"/>
  <c r="H97" i="13" s="1"/>
  <c r="I97" i="13" s="1"/>
  <c r="G120" i="13"/>
  <c r="H120" i="13" s="1"/>
  <c r="I120" i="13" s="1"/>
  <c r="G140" i="13"/>
  <c r="H140" i="13" s="1"/>
  <c r="I140" i="13" s="1"/>
  <c r="G156" i="13"/>
  <c r="H156" i="13" s="1"/>
  <c r="I156" i="13" s="1"/>
  <c r="G169" i="13"/>
  <c r="H169" i="13" s="1"/>
  <c r="I169" i="13" s="1"/>
  <c r="G181" i="13"/>
  <c r="H181" i="13" s="1"/>
  <c r="I181" i="13" s="1"/>
  <c r="G194" i="13"/>
  <c r="H194" i="13" s="1"/>
  <c r="I194" i="13" s="1"/>
  <c r="G208" i="13"/>
  <c r="H208" i="13" s="1"/>
  <c r="I208" i="13" s="1"/>
  <c r="G220" i="13"/>
  <c r="H220" i="13" s="1"/>
  <c r="I220" i="13" s="1"/>
  <c r="G233" i="13"/>
  <c r="H233" i="13" s="1"/>
  <c r="I233" i="13" s="1"/>
  <c r="G243" i="13"/>
  <c r="H243" i="13" s="1"/>
  <c r="I243" i="13" s="1"/>
  <c r="G253" i="13"/>
  <c r="H253" i="13" s="1"/>
  <c r="I253" i="13" s="1"/>
  <c r="G261" i="13"/>
  <c r="H261" i="13" s="1"/>
  <c r="I261" i="13" s="1"/>
  <c r="G269" i="13"/>
  <c r="H269" i="13" s="1"/>
  <c r="I269" i="13" s="1"/>
  <c r="G277" i="13"/>
  <c r="H277" i="13" s="1"/>
  <c r="I277" i="13" s="1"/>
  <c r="G285" i="13"/>
  <c r="H285" i="13" s="1"/>
  <c r="I285" i="13" s="1"/>
  <c r="G293" i="13"/>
  <c r="H293" i="13" s="1"/>
  <c r="I293" i="13" s="1"/>
  <c r="G301" i="13"/>
  <c r="H301" i="13" s="1"/>
  <c r="I301" i="13" s="1"/>
  <c r="G309" i="13"/>
  <c r="H309" i="13" s="1"/>
  <c r="I309" i="13" s="1"/>
  <c r="G317" i="13"/>
  <c r="H317" i="13" s="1"/>
  <c r="I317" i="13" s="1"/>
  <c r="G325" i="13"/>
  <c r="H325" i="13" s="1"/>
  <c r="I325" i="13" s="1"/>
  <c r="G333" i="13"/>
  <c r="H333" i="13" s="1"/>
  <c r="I333" i="13" s="1"/>
  <c r="G341" i="13"/>
  <c r="H341" i="13" s="1"/>
  <c r="I341" i="13" s="1"/>
  <c r="G349" i="13"/>
  <c r="H349" i="13" s="1"/>
  <c r="I349" i="13" s="1"/>
  <c r="G357" i="13"/>
  <c r="H357" i="13" s="1"/>
  <c r="I357" i="13" s="1"/>
  <c r="G365" i="13"/>
  <c r="H365" i="13" s="1"/>
  <c r="I365" i="13" s="1"/>
  <c r="G373" i="13"/>
  <c r="H373" i="13" s="1"/>
  <c r="I373" i="13" s="1"/>
  <c r="G381" i="13"/>
  <c r="H381" i="13" s="1"/>
  <c r="I381" i="13" s="1"/>
  <c r="G389" i="13"/>
  <c r="H389" i="13" s="1"/>
  <c r="I389" i="13" s="1"/>
  <c r="G397" i="13"/>
  <c r="H397" i="13" s="1"/>
  <c r="I397" i="13" s="1"/>
  <c r="G405" i="13"/>
  <c r="H405" i="13" s="1"/>
  <c r="I405" i="13" s="1"/>
  <c r="G413" i="13"/>
  <c r="H413" i="13" s="1"/>
  <c r="I413" i="13" s="1"/>
  <c r="G421" i="13"/>
  <c r="H421" i="13" s="1"/>
  <c r="I421" i="13" s="1"/>
  <c r="G429" i="13"/>
  <c r="H429" i="13" s="1"/>
  <c r="I429" i="13" s="1"/>
  <c r="G437" i="13"/>
  <c r="H437" i="13" s="1"/>
  <c r="I437" i="13" s="1"/>
  <c r="G445" i="13"/>
  <c r="H445" i="13" s="1"/>
  <c r="I445" i="13" s="1"/>
  <c r="G453" i="13"/>
  <c r="H453" i="13" s="1"/>
  <c r="I453" i="13" s="1"/>
  <c r="G461" i="13"/>
  <c r="H461" i="13" s="1"/>
  <c r="I461" i="13" s="1"/>
  <c r="G469" i="13"/>
  <c r="H469" i="13" s="1"/>
  <c r="I469" i="13" s="1"/>
  <c r="G477" i="13"/>
  <c r="H477" i="13" s="1"/>
  <c r="I477" i="13" s="1"/>
  <c r="G485" i="13"/>
  <c r="H485" i="13" s="1"/>
  <c r="I485" i="13" s="1"/>
  <c r="G493" i="13"/>
  <c r="H493" i="13" s="1"/>
  <c r="I493" i="13" s="1"/>
  <c r="G501" i="13"/>
  <c r="H501" i="13" s="1"/>
  <c r="I501" i="13" s="1"/>
  <c r="G509" i="13"/>
  <c r="H509" i="13" s="1"/>
  <c r="I509" i="13" s="1"/>
  <c r="G517" i="13"/>
  <c r="H517" i="13" s="1"/>
  <c r="I517" i="13" s="1"/>
  <c r="G525" i="13"/>
  <c r="H525" i="13" s="1"/>
  <c r="I525" i="13" s="1"/>
  <c r="G533" i="13"/>
  <c r="H533" i="13" s="1"/>
  <c r="I533" i="13" s="1"/>
  <c r="G541" i="13"/>
  <c r="H541" i="13" s="1"/>
  <c r="I541" i="13" s="1"/>
  <c r="G549" i="13"/>
  <c r="H549" i="13" s="1"/>
  <c r="I549" i="13" s="1"/>
  <c r="G557" i="13"/>
  <c r="H557" i="13" s="1"/>
  <c r="I557" i="13" s="1"/>
  <c r="G565" i="13"/>
  <c r="H565" i="13" s="1"/>
  <c r="I565" i="13" s="1"/>
  <c r="G573" i="13"/>
  <c r="H573" i="13" s="1"/>
  <c r="I573" i="13" s="1"/>
  <c r="G581" i="13"/>
  <c r="H581" i="13" s="1"/>
  <c r="I581" i="13" s="1"/>
  <c r="G16" i="13"/>
  <c r="H16" i="13" s="1"/>
  <c r="I16" i="13" s="1"/>
  <c r="G100" i="13"/>
  <c r="H100" i="13" s="1"/>
  <c r="I100" i="13" s="1"/>
  <c r="G170" i="13"/>
  <c r="H170" i="13" s="1"/>
  <c r="I170" i="13" s="1"/>
  <c r="G221" i="13"/>
  <c r="H221" i="13" s="1"/>
  <c r="I221" i="13" s="1"/>
  <c r="G262" i="13"/>
  <c r="H262" i="13" s="1"/>
  <c r="I262" i="13" s="1"/>
  <c r="G294" i="13"/>
  <c r="H294" i="13" s="1"/>
  <c r="I294" i="13" s="1"/>
  <c r="G326" i="13"/>
  <c r="H326" i="13" s="1"/>
  <c r="I326" i="13" s="1"/>
  <c r="G358" i="13"/>
  <c r="H358" i="13" s="1"/>
  <c r="I358" i="13" s="1"/>
  <c r="G390" i="13"/>
  <c r="H390" i="13" s="1"/>
  <c r="I390" i="13" s="1"/>
  <c r="G422" i="13"/>
  <c r="H422" i="13" s="1"/>
  <c r="I422" i="13" s="1"/>
  <c r="G454" i="13"/>
  <c r="H454" i="13" s="1"/>
  <c r="I454" i="13" s="1"/>
  <c r="G486" i="13"/>
  <c r="H486" i="13" s="1"/>
  <c r="I486" i="13" s="1"/>
  <c r="G518" i="13"/>
  <c r="H518" i="13" s="1"/>
  <c r="I518" i="13" s="1"/>
  <c r="G550" i="13"/>
  <c r="H550" i="13" s="1"/>
  <c r="I550" i="13" s="1"/>
  <c r="G582" i="13"/>
  <c r="H582" i="13" s="1"/>
  <c r="I582" i="13" s="1"/>
  <c r="G503" i="13"/>
  <c r="H503" i="13" s="1"/>
  <c r="I503" i="13" s="1"/>
  <c r="G286" i="13"/>
  <c r="H286" i="13" s="1"/>
  <c r="I286" i="13" s="1"/>
  <c r="G478" i="13"/>
  <c r="H478" i="13" s="1"/>
  <c r="I478" i="13" s="1"/>
  <c r="G17" i="13"/>
  <c r="H17" i="13" s="1"/>
  <c r="I17" i="13" s="1"/>
  <c r="G104" i="13"/>
  <c r="H104" i="13" s="1"/>
  <c r="I104" i="13" s="1"/>
  <c r="G172" i="13"/>
  <c r="H172" i="13" s="1"/>
  <c r="I172" i="13" s="1"/>
  <c r="G224" i="13"/>
  <c r="H224" i="13" s="1"/>
  <c r="I224" i="13" s="1"/>
  <c r="G263" i="13"/>
  <c r="H263" i="13" s="1"/>
  <c r="I263" i="13" s="1"/>
  <c r="G295" i="13"/>
  <c r="H295" i="13" s="1"/>
  <c r="I295" i="13" s="1"/>
  <c r="G327" i="13"/>
  <c r="H327" i="13" s="1"/>
  <c r="I327" i="13" s="1"/>
  <c r="G359" i="13"/>
  <c r="H359" i="13" s="1"/>
  <c r="I359" i="13" s="1"/>
  <c r="G391" i="13"/>
  <c r="H391" i="13" s="1"/>
  <c r="I391" i="13" s="1"/>
  <c r="G423" i="13"/>
  <c r="H423" i="13" s="1"/>
  <c r="I423" i="13" s="1"/>
  <c r="G455" i="13"/>
  <c r="H455" i="13" s="1"/>
  <c r="I455" i="13" s="1"/>
  <c r="G487" i="13"/>
  <c r="H487" i="13" s="1"/>
  <c r="I487" i="13" s="1"/>
  <c r="G519" i="13"/>
  <c r="H519" i="13" s="1"/>
  <c r="I519" i="13" s="1"/>
  <c r="G551" i="13"/>
  <c r="H551" i="13" s="1"/>
  <c r="I551" i="13" s="1"/>
  <c r="G583" i="13"/>
  <c r="H583" i="13" s="1"/>
  <c r="I583" i="13" s="1"/>
  <c r="G439" i="13"/>
  <c r="H439" i="13" s="1"/>
  <c r="I439" i="13" s="1"/>
  <c r="G350" i="13"/>
  <c r="H350" i="13" s="1"/>
  <c r="I350" i="13" s="1"/>
  <c r="G510" i="13"/>
  <c r="H510" i="13" s="1"/>
  <c r="I510" i="13" s="1"/>
  <c r="G36" i="13"/>
  <c r="H36" i="13" s="1"/>
  <c r="I36" i="13" s="1"/>
  <c r="G121" i="13"/>
  <c r="H121" i="13" s="1"/>
  <c r="I121" i="13" s="1"/>
  <c r="G184" i="13"/>
  <c r="H184" i="13" s="1"/>
  <c r="I184" i="13" s="1"/>
  <c r="G234" i="13"/>
  <c r="H234" i="13" s="1"/>
  <c r="I234" i="13" s="1"/>
  <c r="G270" i="13"/>
  <c r="H270" i="13" s="1"/>
  <c r="I270" i="13" s="1"/>
  <c r="G302" i="13"/>
  <c r="H302" i="13" s="1"/>
  <c r="I302" i="13" s="1"/>
  <c r="G334" i="13"/>
  <c r="H334" i="13" s="1"/>
  <c r="I334" i="13" s="1"/>
  <c r="G366" i="13"/>
  <c r="H366" i="13" s="1"/>
  <c r="I366" i="13" s="1"/>
  <c r="G398" i="13"/>
  <c r="H398" i="13" s="1"/>
  <c r="I398" i="13" s="1"/>
  <c r="G430" i="13"/>
  <c r="H430" i="13" s="1"/>
  <c r="I430" i="13" s="1"/>
  <c r="G462" i="13"/>
  <c r="H462" i="13" s="1"/>
  <c r="I462" i="13" s="1"/>
  <c r="G494" i="13"/>
  <c r="H494" i="13" s="1"/>
  <c r="I494" i="13" s="1"/>
  <c r="G526" i="13"/>
  <c r="H526" i="13" s="1"/>
  <c r="I526" i="13" s="1"/>
  <c r="G558" i="13"/>
  <c r="H558" i="13" s="1"/>
  <c r="I558" i="13" s="1"/>
  <c r="G157" i="13"/>
  <c r="H157" i="13" s="1"/>
  <c r="I157" i="13" s="1"/>
  <c r="G542" i="13"/>
  <c r="H542" i="13" s="1"/>
  <c r="I542" i="13" s="1"/>
  <c r="G40" i="13"/>
  <c r="H40" i="13" s="1"/>
  <c r="I40" i="13" s="1"/>
  <c r="G124" i="13"/>
  <c r="H124" i="13" s="1"/>
  <c r="I124" i="13" s="1"/>
  <c r="G185" i="13"/>
  <c r="H185" i="13" s="1"/>
  <c r="I185" i="13" s="1"/>
  <c r="G235" i="13"/>
  <c r="H235" i="13" s="1"/>
  <c r="I235" i="13" s="1"/>
  <c r="G271" i="13"/>
  <c r="H271" i="13" s="1"/>
  <c r="I271" i="13" s="1"/>
  <c r="G303" i="13"/>
  <c r="H303" i="13" s="1"/>
  <c r="I303" i="13" s="1"/>
  <c r="G335" i="13"/>
  <c r="H335" i="13" s="1"/>
  <c r="I335" i="13" s="1"/>
  <c r="G367" i="13"/>
  <c r="H367" i="13" s="1"/>
  <c r="I367" i="13" s="1"/>
  <c r="G399" i="13"/>
  <c r="H399" i="13" s="1"/>
  <c r="I399" i="13" s="1"/>
  <c r="G431" i="13"/>
  <c r="H431" i="13" s="1"/>
  <c r="I431" i="13" s="1"/>
  <c r="G463" i="13"/>
  <c r="H463" i="13" s="1"/>
  <c r="I463" i="13" s="1"/>
  <c r="G495" i="13"/>
  <c r="H495" i="13" s="1"/>
  <c r="I495" i="13" s="1"/>
  <c r="G527" i="13"/>
  <c r="H527" i="13" s="1"/>
  <c r="I527" i="13" s="1"/>
  <c r="G559" i="13"/>
  <c r="H559" i="13" s="1"/>
  <c r="I559" i="13" s="1"/>
  <c r="G197" i="13"/>
  <c r="H197" i="13" s="1"/>
  <c r="I197" i="13" s="1"/>
  <c r="G311" i="13"/>
  <c r="H311" i="13" s="1"/>
  <c r="I311" i="13" s="1"/>
  <c r="G375" i="13"/>
  <c r="H375" i="13" s="1"/>
  <c r="I375" i="13" s="1"/>
  <c r="G471" i="13"/>
  <c r="H471" i="13" s="1"/>
  <c r="I471" i="13" s="1"/>
  <c r="G57" i="13"/>
  <c r="H57" i="13" s="1"/>
  <c r="I57" i="13" s="1"/>
  <c r="G144" i="13"/>
  <c r="H144" i="13" s="1"/>
  <c r="I144" i="13" s="1"/>
  <c r="G196" i="13"/>
  <c r="H196" i="13" s="1"/>
  <c r="I196" i="13" s="1"/>
  <c r="G244" i="13"/>
  <c r="H244" i="13" s="1"/>
  <c r="I244" i="13" s="1"/>
  <c r="G278" i="13"/>
  <c r="H278" i="13" s="1"/>
  <c r="I278" i="13" s="1"/>
  <c r="G310" i="13"/>
  <c r="H310" i="13" s="1"/>
  <c r="I310" i="13" s="1"/>
  <c r="G342" i="13"/>
  <c r="H342" i="13" s="1"/>
  <c r="I342" i="13" s="1"/>
  <c r="G374" i="13"/>
  <c r="H374" i="13" s="1"/>
  <c r="I374" i="13" s="1"/>
  <c r="G406" i="13"/>
  <c r="H406" i="13" s="1"/>
  <c r="I406" i="13" s="1"/>
  <c r="G438" i="13"/>
  <c r="H438" i="13" s="1"/>
  <c r="I438" i="13" s="1"/>
  <c r="G470" i="13"/>
  <c r="H470" i="13" s="1"/>
  <c r="I470" i="13" s="1"/>
  <c r="G502" i="13"/>
  <c r="H502" i="13" s="1"/>
  <c r="I502" i="13" s="1"/>
  <c r="G534" i="13"/>
  <c r="H534" i="13" s="1"/>
  <c r="I534" i="13" s="1"/>
  <c r="G566" i="13"/>
  <c r="H566" i="13" s="1"/>
  <c r="I566" i="13" s="1"/>
  <c r="G60" i="13"/>
  <c r="H60" i="13" s="1"/>
  <c r="I60" i="13" s="1"/>
  <c r="G145" i="13"/>
  <c r="H145" i="13" s="1"/>
  <c r="I145" i="13" s="1"/>
  <c r="G245" i="13"/>
  <c r="H245" i="13" s="1"/>
  <c r="I245" i="13" s="1"/>
  <c r="G279" i="13"/>
  <c r="H279" i="13" s="1"/>
  <c r="I279" i="13" s="1"/>
  <c r="G343" i="13"/>
  <c r="H343" i="13" s="1"/>
  <c r="I343" i="13" s="1"/>
  <c r="G407" i="13"/>
  <c r="H407" i="13" s="1"/>
  <c r="I407" i="13" s="1"/>
  <c r="G567" i="13"/>
  <c r="H567" i="13" s="1"/>
  <c r="I567" i="13" s="1"/>
  <c r="G80" i="13"/>
  <c r="H80" i="13" s="1"/>
  <c r="I80" i="13" s="1"/>
  <c r="G318" i="13"/>
  <c r="H318" i="13" s="1"/>
  <c r="I318" i="13" s="1"/>
  <c r="G414" i="13"/>
  <c r="H414" i="13" s="1"/>
  <c r="I414" i="13" s="1"/>
  <c r="G574" i="13"/>
  <c r="H574" i="13" s="1"/>
  <c r="I574" i="13" s="1"/>
  <c r="G81" i="13"/>
  <c r="H81" i="13" s="1"/>
  <c r="I81" i="13" s="1"/>
  <c r="G160" i="13"/>
  <c r="H160" i="13" s="1"/>
  <c r="I160" i="13" s="1"/>
  <c r="G210" i="13"/>
  <c r="H210" i="13" s="1"/>
  <c r="I210" i="13" s="1"/>
  <c r="G255" i="13"/>
  <c r="H255" i="13" s="1"/>
  <c r="I255" i="13" s="1"/>
  <c r="G287" i="13"/>
  <c r="H287" i="13" s="1"/>
  <c r="I287" i="13" s="1"/>
  <c r="G319" i="13"/>
  <c r="H319" i="13" s="1"/>
  <c r="I319" i="13" s="1"/>
  <c r="G351" i="13"/>
  <c r="H351" i="13" s="1"/>
  <c r="I351" i="13" s="1"/>
  <c r="G383" i="13"/>
  <c r="H383" i="13" s="1"/>
  <c r="I383" i="13" s="1"/>
  <c r="G415" i="13"/>
  <c r="H415" i="13" s="1"/>
  <c r="I415" i="13" s="1"/>
  <c r="G447" i="13"/>
  <c r="H447" i="13" s="1"/>
  <c r="I447" i="13" s="1"/>
  <c r="G479" i="13"/>
  <c r="H479" i="13" s="1"/>
  <c r="I479" i="13" s="1"/>
  <c r="G511" i="13"/>
  <c r="H511" i="13" s="1"/>
  <c r="I511" i="13" s="1"/>
  <c r="G543" i="13"/>
  <c r="H543" i="13" s="1"/>
  <c r="I543" i="13" s="1"/>
  <c r="G575" i="13"/>
  <c r="H575" i="13" s="1"/>
  <c r="I575" i="13" s="1"/>
  <c r="G535" i="13"/>
  <c r="H535" i="13" s="1"/>
  <c r="I535" i="13" s="1"/>
  <c r="G209" i="13"/>
  <c r="H209" i="13" s="1"/>
  <c r="I209" i="13" s="1"/>
  <c r="G254" i="13"/>
  <c r="H254" i="13" s="1"/>
  <c r="I254" i="13" s="1"/>
  <c r="G382" i="13"/>
  <c r="H382" i="13" s="1"/>
  <c r="I382" i="13" s="1"/>
  <c r="G446" i="13"/>
  <c r="H446" i="13" s="1"/>
  <c r="I446" i="13" s="1"/>
  <c r="I5" i="13" l="1"/>
  <c r="O606" i="12" l="1"/>
  <c r="O605" i="12"/>
  <c r="O604" i="12"/>
  <c r="O603" i="12"/>
  <c r="O602" i="12"/>
  <c r="O601" i="12"/>
  <c r="O600" i="12"/>
  <c r="O599" i="12"/>
  <c r="O598" i="12"/>
  <c r="O597" i="12"/>
  <c r="O596" i="12"/>
  <c r="O595" i="12"/>
  <c r="O594" i="12"/>
  <c r="O593" i="12"/>
  <c r="O592" i="12"/>
  <c r="O591" i="12"/>
  <c r="O590" i="12"/>
  <c r="O589" i="12"/>
  <c r="O588" i="12"/>
  <c r="O587" i="12"/>
  <c r="O586" i="12"/>
  <c r="O585" i="12"/>
  <c r="O584" i="12"/>
  <c r="O583" i="12"/>
  <c r="O582" i="12"/>
  <c r="O581" i="12"/>
  <c r="O580" i="12"/>
  <c r="O579" i="12"/>
  <c r="O578" i="12"/>
  <c r="O577" i="12"/>
  <c r="O576" i="12"/>
  <c r="O575" i="12"/>
  <c r="O574" i="12"/>
  <c r="O573" i="12"/>
  <c r="O572" i="12"/>
  <c r="O571" i="12"/>
  <c r="O570" i="12"/>
  <c r="O569" i="12"/>
  <c r="O568" i="12"/>
  <c r="O567" i="12"/>
  <c r="O566" i="12"/>
  <c r="O565" i="12"/>
  <c r="O564" i="12"/>
  <c r="O563" i="12"/>
  <c r="O562" i="12"/>
  <c r="O561" i="12"/>
  <c r="O560" i="12"/>
  <c r="O559" i="12"/>
  <c r="O558" i="12"/>
  <c r="O557" i="12"/>
  <c r="O556" i="12"/>
  <c r="O555" i="12"/>
  <c r="O554" i="12"/>
  <c r="O553" i="12"/>
  <c r="O552" i="12"/>
  <c r="O551" i="12"/>
  <c r="O550" i="12"/>
  <c r="O549" i="12"/>
  <c r="O548" i="12"/>
  <c r="O547" i="12"/>
  <c r="O546" i="12"/>
  <c r="O545" i="12"/>
  <c r="O544" i="12"/>
  <c r="O543" i="12"/>
  <c r="O542" i="12"/>
  <c r="O541" i="12"/>
  <c r="O540" i="12"/>
  <c r="O539" i="12"/>
  <c r="O538" i="12"/>
  <c r="O537" i="12"/>
  <c r="O536" i="12"/>
  <c r="O535" i="12"/>
  <c r="O534" i="12"/>
  <c r="O533" i="12"/>
  <c r="O532" i="12"/>
  <c r="O531" i="12"/>
  <c r="O530" i="12"/>
  <c r="O529" i="12"/>
  <c r="O528" i="12"/>
  <c r="O527" i="12"/>
  <c r="O526" i="12"/>
  <c r="O525" i="12"/>
  <c r="O524" i="12"/>
  <c r="O523" i="12"/>
  <c r="O522" i="12"/>
  <c r="O521" i="12"/>
  <c r="O520" i="12"/>
  <c r="O519" i="12"/>
  <c r="O518" i="12"/>
  <c r="O517" i="12"/>
  <c r="O516" i="12"/>
  <c r="O515" i="12"/>
  <c r="O514" i="12"/>
  <c r="O513" i="12"/>
  <c r="O512" i="12"/>
  <c r="O511" i="12"/>
  <c r="O510" i="12"/>
  <c r="O509" i="12"/>
  <c r="O508" i="12"/>
  <c r="O507" i="12"/>
  <c r="O506" i="12"/>
  <c r="O505" i="12"/>
  <c r="O504" i="12"/>
  <c r="O503" i="12"/>
  <c r="O502" i="12"/>
  <c r="O501" i="12"/>
  <c r="O500" i="12"/>
  <c r="O499" i="12"/>
  <c r="O498" i="12"/>
  <c r="O497" i="12"/>
  <c r="O496" i="12"/>
  <c r="O495" i="12"/>
  <c r="O494" i="12"/>
  <c r="O493" i="12"/>
  <c r="O492" i="12"/>
  <c r="O491" i="12"/>
  <c r="O490" i="12"/>
  <c r="O489" i="12"/>
  <c r="O488" i="12"/>
  <c r="O487" i="12"/>
  <c r="O486" i="12"/>
  <c r="O485" i="12"/>
  <c r="O484" i="12"/>
  <c r="O483" i="12"/>
  <c r="O482" i="12"/>
  <c r="O481" i="12"/>
  <c r="O480" i="12"/>
  <c r="O479" i="12"/>
  <c r="O478" i="12"/>
  <c r="O477" i="12"/>
  <c r="O476" i="12"/>
  <c r="O475" i="12"/>
  <c r="O474" i="12"/>
  <c r="O473" i="12"/>
  <c r="O472" i="12"/>
  <c r="O471" i="12"/>
  <c r="O470" i="12"/>
  <c r="O469" i="12"/>
  <c r="O468" i="12"/>
  <c r="O467" i="12"/>
  <c r="O466" i="12"/>
  <c r="O465" i="12"/>
  <c r="O464" i="12"/>
  <c r="O463" i="12"/>
  <c r="O462" i="12"/>
  <c r="O461" i="12"/>
  <c r="O460" i="12"/>
  <c r="O459" i="12"/>
  <c r="O458" i="12"/>
  <c r="O457" i="12"/>
  <c r="O456" i="12"/>
  <c r="O455" i="12"/>
  <c r="O454" i="12"/>
  <c r="O453" i="12"/>
  <c r="O452" i="12"/>
  <c r="O451" i="12"/>
  <c r="O450" i="12"/>
  <c r="O449" i="12"/>
  <c r="O448" i="12"/>
  <c r="O447" i="12"/>
  <c r="O446" i="12"/>
  <c r="O445" i="12"/>
  <c r="O444" i="12"/>
  <c r="O443" i="12"/>
  <c r="O442" i="12"/>
  <c r="O441" i="12"/>
  <c r="O440" i="12"/>
  <c r="O439" i="12"/>
  <c r="O438" i="12"/>
  <c r="O437" i="12"/>
  <c r="O436" i="12"/>
  <c r="O435" i="12"/>
  <c r="O434" i="12"/>
  <c r="O433" i="12"/>
  <c r="O432" i="12"/>
  <c r="O431" i="12"/>
  <c r="O430" i="12"/>
  <c r="O429" i="12"/>
  <c r="O428" i="12"/>
  <c r="O427" i="12"/>
  <c r="O426" i="12"/>
  <c r="O425" i="12"/>
  <c r="O424" i="12"/>
  <c r="O423" i="12"/>
  <c r="O422" i="12"/>
  <c r="O421" i="12"/>
  <c r="O420" i="12"/>
  <c r="O419" i="12"/>
  <c r="O418" i="12"/>
  <c r="O417" i="12"/>
  <c r="O416" i="12"/>
  <c r="O415" i="12"/>
  <c r="O414" i="12"/>
  <c r="O413" i="12"/>
  <c r="O412" i="12"/>
  <c r="O411" i="12"/>
  <c r="O410" i="12"/>
  <c r="O409" i="12"/>
  <c r="O408" i="12"/>
  <c r="O407" i="12"/>
  <c r="O406" i="12"/>
  <c r="O405" i="12"/>
  <c r="O404" i="12"/>
  <c r="O403" i="12"/>
  <c r="O402" i="12"/>
  <c r="O401" i="12"/>
  <c r="O400" i="12"/>
  <c r="O399" i="12"/>
  <c r="O398" i="12"/>
  <c r="O397" i="12"/>
  <c r="O396" i="12"/>
  <c r="O395" i="12"/>
  <c r="O394" i="12"/>
  <c r="O393" i="12"/>
  <c r="O392" i="12"/>
  <c r="O391" i="12"/>
  <c r="O390" i="12"/>
  <c r="O389" i="12"/>
  <c r="O388" i="12"/>
  <c r="O387" i="12"/>
  <c r="O386" i="12"/>
  <c r="O385" i="12"/>
  <c r="O384" i="12"/>
  <c r="O383" i="12"/>
  <c r="O382" i="12"/>
  <c r="O381" i="12"/>
  <c r="O380" i="12"/>
  <c r="O379" i="12"/>
  <c r="O378" i="12"/>
  <c r="O377" i="12"/>
  <c r="O376" i="12"/>
  <c r="O375" i="12"/>
  <c r="O374" i="12"/>
  <c r="O373" i="12"/>
  <c r="O372" i="12"/>
  <c r="O371" i="12"/>
  <c r="O370" i="12"/>
  <c r="O369" i="12"/>
  <c r="O368" i="12"/>
  <c r="O367" i="12"/>
  <c r="O366" i="12"/>
  <c r="O365" i="12"/>
  <c r="O364" i="12"/>
  <c r="O363" i="12"/>
  <c r="O362" i="12"/>
  <c r="O361" i="12"/>
  <c r="O360" i="12"/>
  <c r="O359" i="12"/>
  <c r="O358" i="12"/>
  <c r="O357" i="12"/>
  <c r="O356" i="12"/>
  <c r="O355" i="12"/>
  <c r="O354" i="12"/>
  <c r="O353" i="12"/>
  <c r="O352" i="12"/>
  <c r="O351" i="12"/>
  <c r="O350" i="12"/>
  <c r="O349" i="12"/>
  <c r="O348" i="12"/>
  <c r="O347" i="12"/>
  <c r="O346" i="12"/>
  <c r="O345" i="12"/>
  <c r="O344" i="12"/>
  <c r="O343" i="12"/>
  <c r="O342" i="12"/>
  <c r="O341" i="12"/>
  <c r="O340" i="12"/>
  <c r="O339" i="12"/>
  <c r="O338" i="12"/>
  <c r="O337" i="12"/>
  <c r="O336" i="12"/>
  <c r="O335" i="12"/>
  <c r="O334" i="12"/>
  <c r="O333" i="12"/>
  <c r="O332" i="12"/>
  <c r="O331" i="12"/>
  <c r="O330" i="12"/>
  <c r="O329" i="12"/>
  <c r="O328" i="12"/>
  <c r="O327" i="12"/>
  <c r="O326" i="12"/>
  <c r="O325" i="12"/>
  <c r="O324" i="12"/>
  <c r="O323" i="12"/>
  <c r="O322" i="12"/>
  <c r="O321" i="12"/>
  <c r="O320" i="12"/>
  <c r="O319" i="12"/>
  <c r="O318" i="12"/>
  <c r="O317" i="12"/>
  <c r="O316" i="12"/>
  <c r="O315" i="12"/>
  <c r="O314" i="12"/>
  <c r="O313" i="12"/>
  <c r="O312" i="12"/>
  <c r="O311" i="12"/>
  <c r="O310" i="12"/>
  <c r="O309" i="12"/>
  <c r="O308" i="12"/>
  <c r="O307" i="12"/>
  <c r="O306" i="12"/>
  <c r="O305" i="12"/>
  <c r="O304" i="12"/>
  <c r="O303" i="12"/>
  <c r="O302" i="12"/>
  <c r="O301" i="12"/>
  <c r="O300" i="12"/>
  <c r="O299" i="12"/>
  <c r="O298" i="12"/>
  <c r="O297" i="12"/>
  <c r="O296" i="12"/>
  <c r="O295" i="12"/>
  <c r="O294" i="12"/>
  <c r="O293" i="12"/>
  <c r="O292" i="12"/>
  <c r="O291" i="12"/>
  <c r="O290" i="12"/>
  <c r="O289" i="12"/>
  <c r="O288" i="12"/>
  <c r="O287" i="12"/>
  <c r="O286" i="12"/>
  <c r="O285" i="12"/>
  <c r="O284" i="12"/>
  <c r="O283" i="12"/>
  <c r="O282" i="12"/>
  <c r="O281" i="12"/>
  <c r="O280" i="12"/>
  <c r="O279" i="12"/>
  <c r="O278" i="12"/>
  <c r="O277" i="12"/>
  <c r="O276" i="12"/>
  <c r="O275" i="12"/>
  <c r="O274" i="12"/>
  <c r="O273" i="12"/>
  <c r="O272" i="12"/>
  <c r="O271" i="12"/>
  <c r="O270" i="12"/>
  <c r="O269" i="12"/>
  <c r="O268" i="12"/>
  <c r="O267" i="12"/>
  <c r="O266" i="12"/>
  <c r="O265" i="12"/>
  <c r="O264" i="12"/>
  <c r="O263" i="12"/>
  <c r="O262" i="12"/>
  <c r="O261" i="12"/>
  <c r="O260" i="12"/>
  <c r="O259" i="12"/>
  <c r="O258" i="12"/>
  <c r="O257" i="12"/>
  <c r="O256" i="12"/>
  <c r="O255" i="12"/>
  <c r="O254" i="12"/>
  <c r="O253" i="12"/>
  <c r="O252" i="12"/>
  <c r="O251" i="12"/>
  <c r="O250" i="12"/>
  <c r="O249" i="12"/>
  <c r="O248" i="12"/>
  <c r="O247" i="12"/>
  <c r="O246" i="12"/>
  <c r="O245" i="12"/>
  <c r="O244" i="12"/>
  <c r="O243" i="12"/>
  <c r="O242" i="12"/>
  <c r="O241" i="12"/>
  <c r="O240" i="12"/>
  <c r="O239" i="12"/>
  <c r="O238" i="12"/>
  <c r="O237" i="12"/>
  <c r="O236" i="12"/>
  <c r="O235" i="12"/>
  <c r="O234" i="12"/>
  <c r="O233" i="12"/>
  <c r="O232" i="12"/>
  <c r="O231" i="12"/>
  <c r="O230" i="12"/>
  <c r="O229" i="12"/>
  <c r="O228" i="12"/>
  <c r="O227" i="12"/>
  <c r="O226" i="12"/>
  <c r="O225" i="12"/>
  <c r="O224" i="12"/>
  <c r="O223" i="12"/>
  <c r="O222" i="12"/>
  <c r="O221" i="12"/>
  <c r="O220" i="12"/>
  <c r="O219" i="12"/>
  <c r="O218" i="12"/>
  <c r="O217" i="12"/>
  <c r="O216" i="12"/>
  <c r="O215" i="12"/>
  <c r="O214" i="12"/>
  <c r="O213" i="12"/>
  <c r="O212" i="12"/>
  <c r="O211" i="12"/>
  <c r="O210" i="12"/>
  <c r="O209" i="12"/>
  <c r="O208" i="12"/>
  <c r="O207" i="12"/>
  <c r="O206" i="12"/>
  <c r="O205" i="12"/>
  <c r="O204" i="12"/>
  <c r="O203" i="12"/>
  <c r="O202" i="12"/>
  <c r="O201" i="12"/>
  <c r="O200" i="12"/>
  <c r="O199" i="12"/>
  <c r="O198" i="12"/>
  <c r="O197" i="12"/>
  <c r="O196" i="12"/>
  <c r="O195" i="12"/>
  <c r="O194" i="12"/>
  <c r="O193" i="12"/>
  <c r="O192" i="12"/>
  <c r="O191" i="12"/>
  <c r="O190" i="12"/>
  <c r="O189" i="12"/>
  <c r="O188" i="12"/>
  <c r="O187" i="12"/>
  <c r="O186" i="12"/>
  <c r="O185" i="12"/>
  <c r="O184" i="12"/>
  <c r="O183" i="12"/>
  <c r="O182" i="12"/>
  <c r="O181" i="12"/>
  <c r="O180" i="12"/>
  <c r="O179" i="12"/>
  <c r="O178" i="12"/>
  <c r="O177" i="12"/>
  <c r="O176" i="12"/>
  <c r="O175" i="12"/>
  <c r="O174" i="12"/>
  <c r="O173" i="12"/>
  <c r="O172" i="12"/>
  <c r="O171" i="12"/>
  <c r="O170" i="12"/>
  <c r="O169" i="12"/>
  <c r="O168" i="12"/>
  <c r="O167" i="12"/>
  <c r="O166" i="12"/>
  <c r="O165" i="12"/>
  <c r="O164" i="12"/>
  <c r="O163" i="12"/>
  <c r="O162" i="12"/>
  <c r="O161" i="12"/>
  <c r="O160" i="12"/>
  <c r="O159" i="12"/>
  <c r="O158" i="12"/>
  <c r="O157" i="12"/>
  <c r="O156" i="12"/>
  <c r="O155" i="12"/>
  <c r="O154" i="12"/>
  <c r="O153" i="12"/>
  <c r="O152" i="12"/>
  <c r="O151" i="12"/>
  <c r="O150" i="12"/>
  <c r="O149" i="12"/>
  <c r="O148" i="12"/>
  <c r="O147" i="12"/>
  <c r="O146" i="12"/>
  <c r="O145" i="12"/>
  <c r="O144" i="12"/>
  <c r="O143" i="12"/>
  <c r="O142" i="12"/>
  <c r="O141" i="12"/>
  <c r="O140" i="12"/>
  <c r="O139" i="12"/>
  <c r="O138" i="12"/>
  <c r="O137" i="12"/>
  <c r="O136" i="12"/>
  <c r="O135" i="12"/>
  <c r="O134" i="12"/>
  <c r="O133" i="12"/>
  <c r="O132" i="12"/>
  <c r="O131" i="12"/>
  <c r="O130" i="12"/>
  <c r="O129" i="12"/>
  <c r="O128" i="12"/>
  <c r="O127" i="12"/>
  <c r="O126" i="12"/>
  <c r="O125" i="12"/>
  <c r="O124" i="12"/>
  <c r="O123" i="12"/>
  <c r="O122" i="12"/>
  <c r="O121" i="12"/>
  <c r="O120" i="12"/>
  <c r="O119" i="12"/>
  <c r="O118" i="12"/>
  <c r="O117" i="12"/>
  <c r="O116" i="12"/>
  <c r="O115" i="12"/>
  <c r="O114" i="12"/>
  <c r="O113" i="12"/>
  <c r="O112" i="12"/>
  <c r="O111" i="12"/>
  <c r="O110" i="12"/>
  <c r="O109" i="12"/>
  <c r="O108" i="12"/>
  <c r="O107" i="12"/>
  <c r="O106" i="12"/>
  <c r="O105" i="12"/>
  <c r="O104" i="12"/>
  <c r="O103" i="12"/>
  <c r="O102" i="12"/>
  <c r="O101" i="12"/>
  <c r="O100" i="12"/>
  <c r="O99" i="12"/>
  <c r="O98" i="12"/>
  <c r="O97" i="12"/>
  <c r="O96" i="12"/>
  <c r="O95" i="12"/>
  <c r="O94" i="12"/>
  <c r="O93" i="12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K6" i="11"/>
  <c r="H6" i="11"/>
  <c r="G6" i="11"/>
  <c r="F6" i="11"/>
  <c r="G587" i="11" s="1"/>
  <c r="H10" i="3"/>
  <c r="H7" i="11"/>
  <c r="I5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I355" i="10"/>
  <c r="I356" i="10"/>
  <c r="I357" i="10"/>
  <c r="I358" i="10"/>
  <c r="I359" i="10"/>
  <c r="I360" i="10"/>
  <c r="I361" i="10"/>
  <c r="I362" i="10"/>
  <c r="I363" i="10"/>
  <c r="I364" i="10"/>
  <c r="I365" i="10"/>
  <c r="I366" i="10"/>
  <c r="I367" i="10"/>
  <c r="I368" i="10"/>
  <c r="I369" i="10"/>
  <c r="I370" i="10"/>
  <c r="I371" i="10"/>
  <c r="I372" i="10"/>
  <c r="I373" i="10"/>
  <c r="I374" i="10"/>
  <c r="I375" i="10"/>
  <c r="I376" i="10"/>
  <c r="I377" i="10"/>
  <c r="I378" i="10"/>
  <c r="I379" i="10"/>
  <c r="I380" i="10"/>
  <c r="I381" i="10"/>
  <c r="I382" i="10"/>
  <c r="I383" i="10"/>
  <c r="I384" i="10"/>
  <c r="I385" i="10"/>
  <c r="I386" i="10"/>
  <c r="I387" i="10"/>
  <c r="I388" i="10"/>
  <c r="I389" i="10"/>
  <c r="I390" i="10"/>
  <c r="I391" i="10"/>
  <c r="I392" i="10"/>
  <c r="I393" i="10"/>
  <c r="I394" i="10"/>
  <c r="I395" i="10"/>
  <c r="I396" i="10"/>
  <c r="I397" i="10"/>
  <c r="I398" i="10"/>
  <c r="I399" i="10"/>
  <c r="I400" i="10"/>
  <c r="I401" i="10"/>
  <c r="I402" i="10"/>
  <c r="I403" i="10"/>
  <c r="I404" i="10"/>
  <c r="I405" i="10"/>
  <c r="I406" i="10"/>
  <c r="I407" i="10"/>
  <c r="I408" i="10"/>
  <c r="I409" i="10"/>
  <c r="I410" i="10"/>
  <c r="I411" i="10"/>
  <c r="I412" i="10"/>
  <c r="I413" i="10"/>
  <c r="I414" i="10"/>
  <c r="I415" i="10"/>
  <c r="I416" i="10"/>
  <c r="I417" i="10"/>
  <c r="I418" i="10"/>
  <c r="I419" i="10"/>
  <c r="I420" i="10"/>
  <c r="I421" i="10"/>
  <c r="I422" i="10"/>
  <c r="I423" i="10"/>
  <c r="I424" i="10"/>
  <c r="I425" i="10"/>
  <c r="I426" i="10"/>
  <c r="I427" i="10"/>
  <c r="I428" i="10"/>
  <c r="I429" i="10"/>
  <c r="I430" i="10"/>
  <c r="I431" i="10"/>
  <c r="I432" i="10"/>
  <c r="I433" i="10"/>
  <c r="I434" i="10"/>
  <c r="I435" i="10"/>
  <c r="I436" i="10"/>
  <c r="I437" i="10"/>
  <c r="I438" i="10"/>
  <c r="I439" i="10"/>
  <c r="I440" i="10"/>
  <c r="I441" i="10"/>
  <c r="I442" i="10"/>
  <c r="I443" i="10"/>
  <c r="I444" i="10"/>
  <c r="I445" i="10"/>
  <c r="I446" i="10"/>
  <c r="I447" i="10"/>
  <c r="I448" i="10"/>
  <c r="I449" i="10"/>
  <c r="I450" i="10"/>
  <c r="I451" i="10"/>
  <c r="I452" i="10"/>
  <c r="I453" i="10"/>
  <c r="I454" i="10"/>
  <c r="I455" i="10"/>
  <c r="I456" i="10"/>
  <c r="I457" i="10"/>
  <c r="I458" i="10"/>
  <c r="I459" i="10"/>
  <c r="I460" i="10"/>
  <c r="I461" i="10"/>
  <c r="I462" i="10"/>
  <c r="I463" i="10"/>
  <c r="I464" i="10"/>
  <c r="I465" i="10"/>
  <c r="I466" i="10"/>
  <c r="I467" i="10"/>
  <c r="I468" i="10"/>
  <c r="I469" i="10"/>
  <c r="I470" i="10"/>
  <c r="I471" i="10"/>
  <c r="I472" i="10"/>
  <c r="I473" i="10"/>
  <c r="I474" i="10"/>
  <c r="I475" i="10"/>
  <c r="I476" i="10"/>
  <c r="I477" i="10"/>
  <c r="I478" i="10"/>
  <c r="I479" i="10"/>
  <c r="I480" i="10"/>
  <c r="I481" i="10"/>
  <c r="I482" i="10"/>
  <c r="I483" i="10"/>
  <c r="I484" i="10"/>
  <c r="I485" i="10"/>
  <c r="I486" i="10"/>
  <c r="I487" i="10"/>
  <c r="I488" i="10"/>
  <c r="I489" i="10"/>
  <c r="I490" i="10"/>
  <c r="I491" i="10"/>
  <c r="I492" i="10"/>
  <c r="I493" i="10"/>
  <c r="I494" i="10"/>
  <c r="I495" i="10"/>
  <c r="I496" i="10"/>
  <c r="I497" i="10"/>
  <c r="I498" i="10"/>
  <c r="I499" i="10"/>
  <c r="I500" i="10"/>
  <c r="I501" i="10"/>
  <c r="I502" i="10"/>
  <c r="I503" i="10"/>
  <c r="I504" i="10"/>
  <c r="I505" i="10"/>
  <c r="I506" i="10"/>
  <c r="I507" i="10"/>
  <c r="I508" i="10"/>
  <c r="I509" i="10"/>
  <c r="I510" i="10"/>
  <c r="I511" i="10"/>
  <c r="I512" i="10"/>
  <c r="I513" i="10"/>
  <c r="I514" i="10"/>
  <c r="I515" i="10"/>
  <c r="I516" i="10"/>
  <c r="I517" i="10"/>
  <c r="I518" i="10"/>
  <c r="I519" i="10"/>
  <c r="I520" i="10"/>
  <c r="I521" i="10"/>
  <c r="I522" i="10"/>
  <c r="I523" i="10"/>
  <c r="I524" i="10"/>
  <c r="I525" i="10"/>
  <c r="I526" i="10"/>
  <c r="I527" i="10"/>
  <c r="I528" i="10"/>
  <c r="I529" i="10"/>
  <c r="I530" i="10"/>
  <c r="I531" i="10"/>
  <c r="I532" i="10"/>
  <c r="I533" i="10"/>
  <c r="I534" i="10"/>
  <c r="I535" i="10"/>
  <c r="I536" i="10"/>
  <c r="I537" i="10"/>
  <c r="I538" i="10"/>
  <c r="I539" i="10"/>
  <c r="I540" i="10"/>
  <c r="I541" i="10"/>
  <c r="I542" i="10"/>
  <c r="I543" i="10"/>
  <c r="I544" i="10"/>
  <c r="I545" i="10"/>
  <c r="I546" i="10"/>
  <c r="I547" i="10"/>
  <c r="I548" i="10"/>
  <c r="I549" i="10"/>
  <c r="I550" i="10"/>
  <c r="I551" i="10"/>
  <c r="I552" i="10"/>
  <c r="I553" i="10"/>
  <c r="I554" i="10"/>
  <c r="I555" i="10"/>
  <c r="I556" i="10"/>
  <c r="I557" i="10"/>
  <c r="I558" i="10"/>
  <c r="I559" i="10"/>
  <c r="I560" i="10"/>
  <c r="I561" i="10"/>
  <c r="I562" i="10"/>
  <c r="I563" i="10"/>
  <c r="I564" i="10"/>
  <c r="I565" i="10"/>
  <c r="I566" i="10"/>
  <c r="I567" i="10"/>
  <c r="I568" i="10"/>
  <c r="I569" i="10"/>
  <c r="I570" i="10"/>
  <c r="I571" i="10"/>
  <c r="I572" i="10"/>
  <c r="I573" i="10"/>
  <c r="I574" i="10"/>
  <c r="I575" i="10"/>
  <c r="I576" i="10"/>
  <c r="I577" i="10"/>
  <c r="I578" i="10"/>
  <c r="I579" i="10"/>
  <c r="I580" i="10"/>
  <c r="I581" i="10"/>
  <c r="I582" i="10"/>
  <c r="I583" i="10"/>
  <c r="I584" i="10"/>
  <c r="I585" i="10"/>
  <c r="I586" i="10"/>
  <c r="I587" i="10"/>
  <c r="I588" i="10"/>
  <c r="I589" i="10"/>
  <c r="I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440" i="10"/>
  <c r="H441" i="10"/>
  <c r="H442" i="10"/>
  <c r="H443" i="10"/>
  <c r="H444" i="10"/>
  <c r="H445" i="10"/>
  <c r="H446" i="10"/>
  <c r="H447" i="10"/>
  <c r="H448" i="10"/>
  <c r="H449" i="10"/>
  <c r="H450" i="10"/>
  <c r="H451" i="10"/>
  <c r="H452" i="10"/>
  <c r="H453" i="10"/>
  <c r="H454" i="10"/>
  <c r="H455" i="10"/>
  <c r="H456" i="10"/>
  <c r="H457" i="10"/>
  <c r="H458" i="10"/>
  <c r="H459" i="10"/>
  <c r="H460" i="10"/>
  <c r="H461" i="10"/>
  <c r="H462" i="10"/>
  <c r="H463" i="10"/>
  <c r="H464" i="10"/>
  <c r="H465" i="10"/>
  <c r="H466" i="10"/>
  <c r="H467" i="10"/>
  <c r="H468" i="10"/>
  <c r="H469" i="10"/>
  <c r="H470" i="10"/>
  <c r="H471" i="10"/>
  <c r="H472" i="10"/>
  <c r="H473" i="10"/>
  <c r="H474" i="10"/>
  <c r="H475" i="10"/>
  <c r="H476" i="10"/>
  <c r="H477" i="10"/>
  <c r="H478" i="10"/>
  <c r="H479" i="10"/>
  <c r="H480" i="10"/>
  <c r="H481" i="10"/>
  <c r="H482" i="10"/>
  <c r="H483" i="10"/>
  <c r="H484" i="10"/>
  <c r="H485" i="10"/>
  <c r="H486" i="10"/>
  <c r="H487" i="10"/>
  <c r="H488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H515" i="10"/>
  <c r="H516" i="10"/>
  <c r="H517" i="10"/>
  <c r="H518" i="10"/>
  <c r="H519" i="10"/>
  <c r="H520" i="10"/>
  <c r="H521" i="10"/>
  <c r="H522" i="10"/>
  <c r="H523" i="10"/>
  <c r="H524" i="10"/>
  <c r="H525" i="10"/>
  <c r="H526" i="10"/>
  <c r="H527" i="10"/>
  <c r="H528" i="10"/>
  <c r="H529" i="10"/>
  <c r="H530" i="10"/>
  <c r="H531" i="10"/>
  <c r="H532" i="10"/>
  <c r="H533" i="10"/>
  <c r="H534" i="10"/>
  <c r="H535" i="10"/>
  <c r="H536" i="10"/>
  <c r="H537" i="10"/>
  <c r="H538" i="10"/>
  <c r="H539" i="10"/>
  <c r="H540" i="10"/>
  <c r="H541" i="10"/>
  <c r="H542" i="10"/>
  <c r="H543" i="10"/>
  <c r="H544" i="10"/>
  <c r="H545" i="10"/>
  <c r="H546" i="10"/>
  <c r="H547" i="10"/>
  <c r="H548" i="10"/>
  <c r="H549" i="10"/>
  <c r="H550" i="10"/>
  <c r="H551" i="10"/>
  <c r="H552" i="10"/>
  <c r="H553" i="10"/>
  <c r="H554" i="10"/>
  <c r="H555" i="10"/>
  <c r="H556" i="10"/>
  <c r="H557" i="10"/>
  <c r="H558" i="10"/>
  <c r="H559" i="10"/>
  <c r="H560" i="10"/>
  <c r="H561" i="10"/>
  <c r="H562" i="10"/>
  <c r="H563" i="10"/>
  <c r="H564" i="10"/>
  <c r="H565" i="10"/>
  <c r="H566" i="10"/>
  <c r="H567" i="10"/>
  <c r="H568" i="10"/>
  <c r="H569" i="10"/>
  <c r="H570" i="10"/>
  <c r="H571" i="10"/>
  <c r="H572" i="10"/>
  <c r="H573" i="10"/>
  <c r="H574" i="10"/>
  <c r="H575" i="10"/>
  <c r="H576" i="10"/>
  <c r="H577" i="10"/>
  <c r="H578" i="10"/>
  <c r="H579" i="10"/>
  <c r="H580" i="10"/>
  <c r="H581" i="10"/>
  <c r="H582" i="10"/>
  <c r="H583" i="10"/>
  <c r="H584" i="10"/>
  <c r="H585" i="10"/>
  <c r="H586" i="10"/>
  <c r="H587" i="10"/>
  <c r="H588" i="10"/>
  <c r="H589" i="10"/>
  <c r="H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86" i="10"/>
  <c r="G387" i="10"/>
  <c r="G388" i="10"/>
  <c r="G389" i="10"/>
  <c r="G390" i="10"/>
  <c r="G391" i="10"/>
  <c r="G392" i="10"/>
  <c r="G393" i="10"/>
  <c r="G394" i="10"/>
  <c r="G395" i="10"/>
  <c r="G396" i="10"/>
  <c r="G397" i="10"/>
  <c r="G398" i="10"/>
  <c r="G399" i="10"/>
  <c r="G400" i="10"/>
  <c r="G401" i="10"/>
  <c r="G402" i="10"/>
  <c r="G403" i="10"/>
  <c r="G404" i="10"/>
  <c r="G405" i="10"/>
  <c r="G406" i="10"/>
  <c r="G407" i="10"/>
  <c r="G408" i="10"/>
  <c r="G409" i="10"/>
  <c r="G410" i="10"/>
  <c r="G411" i="10"/>
  <c r="G412" i="10"/>
  <c r="G413" i="10"/>
  <c r="G414" i="10"/>
  <c r="G415" i="10"/>
  <c r="G416" i="10"/>
  <c r="G417" i="10"/>
  <c r="G418" i="10"/>
  <c r="G419" i="10"/>
  <c r="G420" i="10"/>
  <c r="G421" i="10"/>
  <c r="G422" i="10"/>
  <c r="G423" i="10"/>
  <c r="G424" i="10"/>
  <c r="G425" i="10"/>
  <c r="G426" i="10"/>
  <c r="G427" i="10"/>
  <c r="G428" i="10"/>
  <c r="G429" i="10"/>
  <c r="G430" i="10"/>
  <c r="G431" i="10"/>
  <c r="G432" i="10"/>
  <c r="G433" i="10"/>
  <c r="G434" i="10"/>
  <c r="G435" i="10"/>
  <c r="G436" i="10"/>
  <c r="G437" i="10"/>
  <c r="G438" i="10"/>
  <c r="G439" i="10"/>
  <c r="G440" i="10"/>
  <c r="G441" i="10"/>
  <c r="G442" i="10"/>
  <c r="G443" i="10"/>
  <c r="G444" i="10"/>
  <c r="G445" i="10"/>
  <c r="G446" i="10"/>
  <c r="G447" i="10"/>
  <c r="G448" i="10"/>
  <c r="G449" i="10"/>
  <c r="G450" i="10"/>
  <c r="G451" i="10"/>
  <c r="G452" i="10"/>
  <c r="G453" i="10"/>
  <c r="G454" i="10"/>
  <c r="G455" i="10"/>
  <c r="G456" i="10"/>
  <c r="G457" i="10"/>
  <c r="G458" i="10"/>
  <c r="G459" i="10"/>
  <c r="G460" i="10"/>
  <c r="G461" i="10"/>
  <c r="G462" i="10"/>
  <c r="G463" i="10"/>
  <c r="G464" i="10"/>
  <c r="G465" i="10"/>
  <c r="G466" i="10"/>
  <c r="G467" i="10"/>
  <c r="G468" i="10"/>
  <c r="G469" i="10"/>
  <c r="G470" i="10"/>
  <c r="G471" i="10"/>
  <c r="G472" i="10"/>
  <c r="G473" i="10"/>
  <c r="G474" i="10"/>
  <c r="G475" i="10"/>
  <c r="G476" i="10"/>
  <c r="G477" i="10"/>
  <c r="G478" i="10"/>
  <c r="G479" i="10"/>
  <c r="G480" i="10"/>
  <c r="G481" i="10"/>
  <c r="G482" i="10"/>
  <c r="G483" i="10"/>
  <c r="G484" i="10"/>
  <c r="G485" i="10"/>
  <c r="G486" i="10"/>
  <c r="G487" i="10"/>
  <c r="G488" i="10"/>
  <c r="G489" i="10"/>
  <c r="G490" i="10"/>
  <c r="G491" i="10"/>
  <c r="G492" i="10"/>
  <c r="G493" i="10"/>
  <c r="G494" i="10"/>
  <c r="G495" i="10"/>
  <c r="G496" i="10"/>
  <c r="G497" i="10"/>
  <c r="G498" i="10"/>
  <c r="G499" i="10"/>
  <c r="G500" i="10"/>
  <c r="G501" i="10"/>
  <c r="G502" i="10"/>
  <c r="G503" i="10"/>
  <c r="G504" i="10"/>
  <c r="G505" i="10"/>
  <c r="G506" i="10"/>
  <c r="G507" i="10"/>
  <c r="G508" i="10"/>
  <c r="G509" i="10"/>
  <c r="G510" i="10"/>
  <c r="G511" i="10"/>
  <c r="G512" i="10"/>
  <c r="G513" i="10"/>
  <c r="G514" i="10"/>
  <c r="G515" i="10"/>
  <c r="G516" i="10"/>
  <c r="G517" i="10"/>
  <c r="G518" i="10"/>
  <c r="G519" i="10"/>
  <c r="G520" i="10"/>
  <c r="G521" i="10"/>
  <c r="G522" i="10"/>
  <c r="G523" i="10"/>
  <c r="G524" i="10"/>
  <c r="G525" i="10"/>
  <c r="G526" i="10"/>
  <c r="G527" i="10"/>
  <c r="G528" i="10"/>
  <c r="G529" i="10"/>
  <c r="G530" i="10"/>
  <c r="G531" i="10"/>
  <c r="G532" i="10"/>
  <c r="G533" i="10"/>
  <c r="G534" i="10"/>
  <c r="G535" i="10"/>
  <c r="G536" i="10"/>
  <c r="G537" i="10"/>
  <c r="G538" i="10"/>
  <c r="G539" i="10"/>
  <c r="G540" i="10"/>
  <c r="G541" i="10"/>
  <c r="G542" i="10"/>
  <c r="G543" i="10"/>
  <c r="G544" i="10"/>
  <c r="G545" i="10"/>
  <c r="G546" i="10"/>
  <c r="G547" i="10"/>
  <c r="G548" i="10"/>
  <c r="G549" i="10"/>
  <c r="G550" i="10"/>
  <c r="G551" i="10"/>
  <c r="G552" i="10"/>
  <c r="G553" i="10"/>
  <c r="G554" i="10"/>
  <c r="G555" i="10"/>
  <c r="G556" i="10"/>
  <c r="G557" i="10"/>
  <c r="G558" i="10"/>
  <c r="G559" i="10"/>
  <c r="G560" i="10"/>
  <c r="G561" i="10"/>
  <c r="G562" i="10"/>
  <c r="G563" i="10"/>
  <c r="G564" i="10"/>
  <c r="G565" i="10"/>
  <c r="G566" i="10"/>
  <c r="G567" i="10"/>
  <c r="G568" i="10"/>
  <c r="G569" i="10"/>
  <c r="G570" i="10"/>
  <c r="G571" i="10"/>
  <c r="G572" i="10"/>
  <c r="G573" i="10"/>
  <c r="G574" i="10"/>
  <c r="G575" i="10"/>
  <c r="G576" i="10"/>
  <c r="G577" i="10"/>
  <c r="G578" i="10"/>
  <c r="G579" i="10"/>
  <c r="G580" i="10"/>
  <c r="G581" i="10"/>
  <c r="G582" i="10"/>
  <c r="G583" i="10"/>
  <c r="G584" i="10"/>
  <c r="G585" i="10"/>
  <c r="G586" i="10"/>
  <c r="G587" i="10"/>
  <c r="G588" i="10"/>
  <c r="G589" i="10"/>
  <c r="G6" i="10"/>
  <c r="F5" i="10"/>
  <c r="E584" i="10"/>
  <c r="F584" i="10" s="1"/>
  <c r="E585" i="10"/>
  <c r="F585" i="10"/>
  <c r="E586" i="10"/>
  <c r="F586" i="10"/>
  <c r="E587" i="10"/>
  <c r="F587" i="10" s="1"/>
  <c r="E588" i="10"/>
  <c r="F588" i="10" s="1"/>
  <c r="E589" i="10"/>
  <c r="F589" i="10" s="1"/>
  <c r="E5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6" i="10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N124" i="9"/>
  <c r="N125" i="9"/>
  <c r="N126" i="9"/>
  <c r="N127" i="9"/>
  <c r="N128" i="9"/>
  <c r="N129" i="9"/>
  <c r="N130" i="9"/>
  <c r="N131" i="9"/>
  <c r="N132" i="9"/>
  <c r="N133" i="9"/>
  <c r="N134" i="9"/>
  <c r="N135" i="9"/>
  <c r="N136" i="9"/>
  <c r="N137" i="9"/>
  <c r="N138" i="9"/>
  <c r="N139" i="9"/>
  <c r="N140" i="9"/>
  <c r="N141" i="9"/>
  <c r="N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66" i="9"/>
  <c r="N167" i="9"/>
  <c r="N168" i="9"/>
  <c r="N169" i="9"/>
  <c r="N170" i="9"/>
  <c r="N171" i="9"/>
  <c r="N172" i="9"/>
  <c r="N173" i="9"/>
  <c r="N174" i="9"/>
  <c r="N175" i="9"/>
  <c r="N176" i="9"/>
  <c r="N177" i="9"/>
  <c r="N178" i="9"/>
  <c r="N179" i="9"/>
  <c r="N180" i="9"/>
  <c r="N181" i="9"/>
  <c r="N182" i="9"/>
  <c r="N183" i="9"/>
  <c r="N184" i="9"/>
  <c r="N185" i="9"/>
  <c r="N186" i="9"/>
  <c r="N187" i="9"/>
  <c r="N188" i="9"/>
  <c r="N189" i="9"/>
  <c r="N190" i="9"/>
  <c r="N191" i="9"/>
  <c r="N192" i="9"/>
  <c r="N193" i="9"/>
  <c r="N194" i="9"/>
  <c r="N195" i="9"/>
  <c r="N196" i="9"/>
  <c r="N197" i="9"/>
  <c r="N198" i="9"/>
  <c r="N199" i="9"/>
  <c r="N200" i="9"/>
  <c r="N201" i="9"/>
  <c r="N202" i="9"/>
  <c r="N203" i="9"/>
  <c r="N204" i="9"/>
  <c r="N205" i="9"/>
  <c r="N206" i="9"/>
  <c r="N207" i="9"/>
  <c r="N208" i="9"/>
  <c r="N209" i="9"/>
  <c r="N210" i="9"/>
  <c r="N211" i="9"/>
  <c r="N212" i="9"/>
  <c r="N213" i="9"/>
  <c r="N214" i="9"/>
  <c r="N215" i="9"/>
  <c r="N216" i="9"/>
  <c r="N217" i="9"/>
  <c r="N218" i="9"/>
  <c r="N219" i="9"/>
  <c r="N220" i="9"/>
  <c r="N221" i="9"/>
  <c r="N222" i="9"/>
  <c r="N223" i="9"/>
  <c r="N224" i="9"/>
  <c r="N225" i="9"/>
  <c r="N226" i="9"/>
  <c r="N227" i="9"/>
  <c r="N228" i="9"/>
  <c r="N229" i="9"/>
  <c r="N230" i="9"/>
  <c r="N231" i="9"/>
  <c r="N232" i="9"/>
  <c r="N233" i="9"/>
  <c r="N234" i="9"/>
  <c r="N235" i="9"/>
  <c r="N236" i="9"/>
  <c r="N237" i="9"/>
  <c r="N238" i="9"/>
  <c r="N239" i="9"/>
  <c r="N240" i="9"/>
  <c r="N241" i="9"/>
  <c r="N242" i="9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N268" i="9"/>
  <c r="N269" i="9"/>
  <c r="N270" i="9"/>
  <c r="N271" i="9"/>
  <c r="N272" i="9"/>
  <c r="N273" i="9"/>
  <c r="N274" i="9"/>
  <c r="N275" i="9"/>
  <c r="N276" i="9"/>
  <c r="N277" i="9"/>
  <c r="N278" i="9"/>
  <c r="N279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3" i="9"/>
  <c r="N304" i="9"/>
  <c r="N305" i="9"/>
  <c r="N306" i="9"/>
  <c r="N307" i="9"/>
  <c r="N308" i="9"/>
  <c r="N309" i="9"/>
  <c r="N310" i="9"/>
  <c r="N311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389" i="9"/>
  <c r="N390" i="9"/>
  <c r="N391" i="9"/>
  <c r="N392" i="9"/>
  <c r="N393" i="9"/>
  <c r="N394" i="9"/>
  <c r="N395" i="9"/>
  <c r="N396" i="9"/>
  <c r="N397" i="9"/>
  <c r="N398" i="9"/>
  <c r="N399" i="9"/>
  <c r="N400" i="9"/>
  <c r="N401" i="9"/>
  <c r="N402" i="9"/>
  <c r="N403" i="9"/>
  <c r="N404" i="9"/>
  <c r="N405" i="9"/>
  <c r="N406" i="9"/>
  <c r="N407" i="9"/>
  <c r="N408" i="9"/>
  <c r="N409" i="9"/>
  <c r="N410" i="9"/>
  <c r="N411" i="9"/>
  <c r="N412" i="9"/>
  <c r="N413" i="9"/>
  <c r="N414" i="9"/>
  <c r="N415" i="9"/>
  <c r="N416" i="9"/>
  <c r="N417" i="9"/>
  <c r="N418" i="9"/>
  <c r="N419" i="9"/>
  <c r="N420" i="9"/>
  <c r="N421" i="9"/>
  <c r="N422" i="9"/>
  <c r="N423" i="9"/>
  <c r="N424" i="9"/>
  <c r="N425" i="9"/>
  <c r="N426" i="9"/>
  <c r="N427" i="9"/>
  <c r="N428" i="9"/>
  <c r="N429" i="9"/>
  <c r="N430" i="9"/>
  <c r="N431" i="9"/>
  <c r="N432" i="9"/>
  <c r="N433" i="9"/>
  <c r="N434" i="9"/>
  <c r="N435" i="9"/>
  <c r="N436" i="9"/>
  <c r="N437" i="9"/>
  <c r="N438" i="9"/>
  <c r="N439" i="9"/>
  <c r="N440" i="9"/>
  <c r="N441" i="9"/>
  <c r="N442" i="9"/>
  <c r="N443" i="9"/>
  <c r="N444" i="9"/>
  <c r="N445" i="9"/>
  <c r="N446" i="9"/>
  <c r="N447" i="9"/>
  <c r="N448" i="9"/>
  <c r="N449" i="9"/>
  <c r="N450" i="9"/>
  <c r="N451" i="9"/>
  <c r="N452" i="9"/>
  <c r="N453" i="9"/>
  <c r="N454" i="9"/>
  <c r="N455" i="9"/>
  <c r="N456" i="9"/>
  <c r="N457" i="9"/>
  <c r="N458" i="9"/>
  <c r="N459" i="9"/>
  <c r="N460" i="9"/>
  <c r="N461" i="9"/>
  <c r="N462" i="9"/>
  <c r="N463" i="9"/>
  <c r="N464" i="9"/>
  <c r="N465" i="9"/>
  <c r="N466" i="9"/>
  <c r="N467" i="9"/>
  <c r="N468" i="9"/>
  <c r="N469" i="9"/>
  <c r="N470" i="9"/>
  <c r="N471" i="9"/>
  <c r="N472" i="9"/>
  <c r="N473" i="9"/>
  <c r="N474" i="9"/>
  <c r="N475" i="9"/>
  <c r="N476" i="9"/>
  <c r="N477" i="9"/>
  <c r="N478" i="9"/>
  <c r="N479" i="9"/>
  <c r="N480" i="9"/>
  <c r="N481" i="9"/>
  <c r="N482" i="9"/>
  <c r="N483" i="9"/>
  <c r="N484" i="9"/>
  <c r="N485" i="9"/>
  <c r="N486" i="9"/>
  <c r="N487" i="9"/>
  <c r="N488" i="9"/>
  <c r="N489" i="9"/>
  <c r="N490" i="9"/>
  <c r="N491" i="9"/>
  <c r="N492" i="9"/>
  <c r="N493" i="9"/>
  <c r="N494" i="9"/>
  <c r="N495" i="9"/>
  <c r="N496" i="9"/>
  <c r="N497" i="9"/>
  <c r="N498" i="9"/>
  <c r="N499" i="9"/>
  <c r="N500" i="9"/>
  <c r="N501" i="9"/>
  <c r="N502" i="9"/>
  <c r="N503" i="9"/>
  <c r="N504" i="9"/>
  <c r="N505" i="9"/>
  <c r="N506" i="9"/>
  <c r="N507" i="9"/>
  <c r="N508" i="9"/>
  <c r="N509" i="9"/>
  <c r="N510" i="9"/>
  <c r="N511" i="9"/>
  <c r="N512" i="9"/>
  <c r="N513" i="9"/>
  <c r="N514" i="9"/>
  <c r="N515" i="9"/>
  <c r="N516" i="9"/>
  <c r="N517" i="9"/>
  <c r="N518" i="9"/>
  <c r="N519" i="9"/>
  <c r="N520" i="9"/>
  <c r="N521" i="9"/>
  <c r="N522" i="9"/>
  <c r="N523" i="9"/>
  <c r="N524" i="9"/>
  <c r="N525" i="9"/>
  <c r="N526" i="9"/>
  <c r="N527" i="9"/>
  <c r="N528" i="9"/>
  <c r="N529" i="9"/>
  <c r="N530" i="9"/>
  <c r="N531" i="9"/>
  <c r="N532" i="9"/>
  <c r="N533" i="9"/>
  <c r="N534" i="9"/>
  <c r="N535" i="9"/>
  <c r="N536" i="9"/>
  <c r="N537" i="9"/>
  <c r="N538" i="9"/>
  <c r="N539" i="9"/>
  <c r="N540" i="9"/>
  <c r="N541" i="9"/>
  <c r="N542" i="9"/>
  <c r="N543" i="9"/>
  <c r="N544" i="9"/>
  <c r="N545" i="9"/>
  <c r="N546" i="9"/>
  <c r="N547" i="9"/>
  <c r="N548" i="9"/>
  <c r="N549" i="9"/>
  <c r="N550" i="9"/>
  <c r="N551" i="9"/>
  <c r="N552" i="9"/>
  <c r="N553" i="9"/>
  <c r="N554" i="9"/>
  <c r="N555" i="9"/>
  <c r="N556" i="9"/>
  <c r="N557" i="9"/>
  <c r="N558" i="9"/>
  <c r="N559" i="9"/>
  <c r="N560" i="9"/>
  <c r="N561" i="9"/>
  <c r="N562" i="9"/>
  <c r="N563" i="9"/>
  <c r="N564" i="9"/>
  <c r="N565" i="9"/>
  <c r="N566" i="9"/>
  <c r="N567" i="9"/>
  <c r="N568" i="9"/>
  <c r="N569" i="9"/>
  <c r="N570" i="9"/>
  <c r="N571" i="9"/>
  <c r="N572" i="9"/>
  <c r="N573" i="9"/>
  <c r="N574" i="9"/>
  <c r="N575" i="9"/>
  <c r="N576" i="9"/>
  <c r="N577" i="9"/>
  <c r="N578" i="9"/>
  <c r="N579" i="9"/>
  <c r="N580" i="9"/>
  <c r="N581" i="9"/>
  <c r="N582" i="9"/>
  <c r="N583" i="9"/>
  <c r="N584" i="9"/>
  <c r="N585" i="9"/>
  <c r="N586" i="9"/>
  <c r="N587" i="9"/>
  <c r="N588" i="9"/>
  <c r="N589" i="9"/>
  <c r="N590" i="9"/>
  <c r="N591" i="9"/>
  <c r="N592" i="9"/>
  <c r="N593" i="9"/>
  <c r="N594" i="9"/>
  <c r="N595" i="9"/>
  <c r="N596" i="9"/>
  <c r="N597" i="9"/>
  <c r="N598" i="9"/>
  <c r="N599" i="9"/>
  <c r="N600" i="9"/>
  <c r="N601" i="9"/>
  <c r="N602" i="9"/>
  <c r="N603" i="9"/>
  <c r="N604" i="9"/>
  <c r="N605" i="9"/>
  <c r="N606" i="9"/>
  <c r="N607" i="9"/>
  <c r="N608" i="9"/>
  <c r="N609" i="9"/>
  <c r="N610" i="9"/>
  <c r="N611" i="9"/>
  <c r="N612" i="9"/>
  <c r="N613" i="9"/>
  <c r="N614" i="9"/>
  <c r="N615" i="9"/>
  <c r="N616" i="9"/>
  <c r="N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603" i="9"/>
  <c r="H604" i="9"/>
  <c r="H605" i="9"/>
  <c r="H606" i="9"/>
  <c r="H607" i="9"/>
  <c r="H608" i="9"/>
  <c r="H609" i="9"/>
  <c r="H610" i="9"/>
  <c r="H611" i="9"/>
  <c r="H612" i="9"/>
  <c r="H613" i="9"/>
  <c r="H614" i="9"/>
  <c r="H615" i="9"/>
  <c r="H616" i="9"/>
  <c r="H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364" i="9"/>
  <c r="E365" i="9"/>
  <c r="E366" i="9"/>
  <c r="E367" i="9"/>
  <c r="E368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E395" i="9"/>
  <c r="E396" i="9"/>
  <c r="E397" i="9"/>
  <c r="E398" i="9"/>
  <c r="E399" i="9"/>
  <c r="E400" i="9"/>
  <c r="E401" i="9"/>
  <c r="E402" i="9"/>
  <c r="E403" i="9"/>
  <c r="E404" i="9"/>
  <c r="E405" i="9"/>
  <c r="E406" i="9"/>
  <c r="E407" i="9"/>
  <c r="E408" i="9"/>
  <c r="E409" i="9"/>
  <c r="E410" i="9"/>
  <c r="E411" i="9"/>
  <c r="E412" i="9"/>
  <c r="E413" i="9"/>
  <c r="E414" i="9"/>
  <c r="E415" i="9"/>
  <c r="E416" i="9"/>
  <c r="E417" i="9"/>
  <c r="E418" i="9"/>
  <c r="E419" i="9"/>
  <c r="E420" i="9"/>
  <c r="E421" i="9"/>
  <c r="E422" i="9"/>
  <c r="E423" i="9"/>
  <c r="E424" i="9"/>
  <c r="E425" i="9"/>
  <c r="E426" i="9"/>
  <c r="E427" i="9"/>
  <c r="E428" i="9"/>
  <c r="E429" i="9"/>
  <c r="E430" i="9"/>
  <c r="E431" i="9"/>
  <c r="E432" i="9"/>
  <c r="E433" i="9"/>
  <c r="E434" i="9"/>
  <c r="E435" i="9"/>
  <c r="E436" i="9"/>
  <c r="E437" i="9"/>
  <c r="E438" i="9"/>
  <c r="E439" i="9"/>
  <c r="E440" i="9"/>
  <c r="E441" i="9"/>
  <c r="E442" i="9"/>
  <c r="E443" i="9"/>
  <c r="E444" i="9"/>
  <c r="E445" i="9"/>
  <c r="E446" i="9"/>
  <c r="E447" i="9"/>
  <c r="E448" i="9"/>
  <c r="E449" i="9"/>
  <c r="E450" i="9"/>
  <c r="E451" i="9"/>
  <c r="E452" i="9"/>
  <c r="E453" i="9"/>
  <c r="E454" i="9"/>
  <c r="E455" i="9"/>
  <c r="E456" i="9"/>
  <c r="E457" i="9"/>
  <c r="E458" i="9"/>
  <c r="E459" i="9"/>
  <c r="E460" i="9"/>
  <c r="E461" i="9"/>
  <c r="E462" i="9"/>
  <c r="E463" i="9"/>
  <c r="E464" i="9"/>
  <c r="E465" i="9"/>
  <c r="E466" i="9"/>
  <c r="E467" i="9"/>
  <c r="E468" i="9"/>
  <c r="E469" i="9"/>
  <c r="E470" i="9"/>
  <c r="E471" i="9"/>
  <c r="E472" i="9"/>
  <c r="E473" i="9"/>
  <c r="E474" i="9"/>
  <c r="E475" i="9"/>
  <c r="E476" i="9"/>
  <c r="E477" i="9"/>
  <c r="E478" i="9"/>
  <c r="E479" i="9"/>
  <c r="E480" i="9"/>
  <c r="E481" i="9"/>
  <c r="E482" i="9"/>
  <c r="E483" i="9"/>
  <c r="E484" i="9"/>
  <c r="E485" i="9"/>
  <c r="E486" i="9"/>
  <c r="E487" i="9"/>
  <c r="E488" i="9"/>
  <c r="E489" i="9"/>
  <c r="E490" i="9"/>
  <c r="E491" i="9"/>
  <c r="E492" i="9"/>
  <c r="E493" i="9"/>
  <c r="E494" i="9"/>
  <c r="E495" i="9"/>
  <c r="E496" i="9"/>
  <c r="E497" i="9"/>
  <c r="E498" i="9"/>
  <c r="E499" i="9"/>
  <c r="E500" i="9"/>
  <c r="E501" i="9"/>
  <c r="E502" i="9"/>
  <c r="E503" i="9"/>
  <c r="E504" i="9"/>
  <c r="E505" i="9"/>
  <c r="E506" i="9"/>
  <c r="E507" i="9"/>
  <c r="E508" i="9"/>
  <c r="E509" i="9"/>
  <c r="E510" i="9"/>
  <c r="E511" i="9"/>
  <c r="E512" i="9"/>
  <c r="E513" i="9"/>
  <c r="E514" i="9"/>
  <c r="E515" i="9"/>
  <c r="E516" i="9"/>
  <c r="E517" i="9"/>
  <c r="E518" i="9"/>
  <c r="E519" i="9"/>
  <c r="E520" i="9"/>
  <c r="E521" i="9"/>
  <c r="E522" i="9"/>
  <c r="E523" i="9"/>
  <c r="E524" i="9"/>
  <c r="E525" i="9"/>
  <c r="E526" i="9"/>
  <c r="E527" i="9"/>
  <c r="E528" i="9"/>
  <c r="E529" i="9"/>
  <c r="E530" i="9"/>
  <c r="E531" i="9"/>
  <c r="E532" i="9"/>
  <c r="E533" i="9"/>
  <c r="E534" i="9"/>
  <c r="E535" i="9"/>
  <c r="E536" i="9"/>
  <c r="E537" i="9"/>
  <c r="E538" i="9"/>
  <c r="E539" i="9"/>
  <c r="E540" i="9"/>
  <c r="E541" i="9"/>
  <c r="E542" i="9"/>
  <c r="E543" i="9"/>
  <c r="E544" i="9"/>
  <c r="E545" i="9"/>
  <c r="E546" i="9"/>
  <c r="E547" i="9"/>
  <c r="E548" i="9"/>
  <c r="E549" i="9"/>
  <c r="E550" i="9"/>
  <c r="E551" i="9"/>
  <c r="E552" i="9"/>
  <c r="E553" i="9"/>
  <c r="E554" i="9"/>
  <c r="E555" i="9"/>
  <c r="E556" i="9"/>
  <c r="E557" i="9"/>
  <c r="E558" i="9"/>
  <c r="E559" i="9"/>
  <c r="E560" i="9"/>
  <c r="E561" i="9"/>
  <c r="E562" i="9"/>
  <c r="E563" i="9"/>
  <c r="E564" i="9"/>
  <c r="E565" i="9"/>
  <c r="E566" i="9"/>
  <c r="E567" i="9"/>
  <c r="E568" i="9"/>
  <c r="E569" i="9"/>
  <c r="E570" i="9"/>
  <c r="E571" i="9"/>
  <c r="E572" i="9"/>
  <c r="E573" i="9"/>
  <c r="E574" i="9"/>
  <c r="E575" i="9"/>
  <c r="E576" i="9"/>
  <c r="E577" i="9"/>
  <c r="E578" i="9"/>
  <c r="E579" i="9"/>
  <c r="E580" i="9"/>
  <c r="E581" i="9"/>
  <c r="E582" i="9"/>
  <c r="E583" i="9"/>
  <c r="E584" i="9"/>
  <c r="E585" i="9"/>
  <c r="E586" i="9"/>
  <c r="E587" i="9"/>
  <c r="E588" i="9"/>
  <c r="E589" i="9"/>
  <c r="E590" i="9"/>
  <c r="E591" i="9"/>
  <c r="E592" i="9"/>
  <c r="E593" i="9"/>
  <c r="E594" i="9"/>
  <c r="E595" i="9"/>
  <c r="E596" i="9"/>
  <c r="E597" i="9"/>
  <c r="E598" i="9"/>
  <c r="E599" i="9"/>
  <c r="E600" i="9"/>
  <c r="E601" i="9"/>
  <c r="E602" i="9"/>
  <c r="E603" i="9"/>
  <c r="E604" i="9"/>
  <c r="E605" i="9"/>
  <c r="E606" i="9"/>
  <c r="E607" i="9"/>
  <c r="E608" i="9"/>
  <c r="E609" i="9"/>
  <c r="E610" i="9"/>
  <c r="E611" i="9"/>
  <c r="E612" i="9"/>
  <c r="E613" i="9"/>
  <c r="E614" i="9"/>
  <c r="E615" i="9"/>
  <c r="E616" i="9"/>
  <c r="E8" i="9"/>
  <c r="O7" i="12" l="1"/>
  <c r="I587" i="11"/>
  <c r="J587" i="11" s="1"/>
  <c r="L587" i="11" s="1"/>
  <c r="G493" i="11"/>
  <c r="G525" i="11"/>
  <c r="G533" i="11"/>
  <c r="G581" i="11"/>
  <c r="G517" i="11"/>
  <c r="G573" i="11"/>
  <c r="G509" i="11"/>
  <c r="G565" i="11"/>
  <c r="G501" i="11"/>
  <c r="G557" i="11"/>
  <c r="G7" i="11"/>
  <c r="G15" i="11"/>
  <c r="G23" i="11"/>
  <c r="G31" i="11"/>
  <c r="G39" i="11"/>
  <c r="G47" i="11"/>
  <c r="G55" i="11"/>
  <c r="G63" i="11"/>
  <c r="G71" i="11"/>
  <c r="G79" i="11"/>
  <c r="G87" i="11"/>
  <c r="G95" i="11"/>
  <c r="G103" i="11"/>
  <c r="G111" i="11"/>
  <c r="G119" i="11"/>
  <c r="G127" i="11"/>
  <c r="G135" i="11"/>
  <c r="G143" i="11"/>
  <c r="G151" i="11"/>
  <c r="G159" i="11"/>
  <c r="G167" i="11"/>
  <c r="G175" i="11"/>
  <c r="G183" i="11"/>
  <c r="G191" i="11"/>
  <c r="G199" i="11"/>
  <c r="G207" i="11"/>
  <c r="G215" i="11"/>
  <c r="G223" i="11"/>
  <c r="G231" i="11"/>
  <c r="G239" i="11"/>
  <c r="G247" i="11"/>
  <c r="G255" i="11"/>
  <c r="G263" i="11"/>
  <c r="G271" i="11"/>
  <c r="G279" i="11"/>
  <c r="G287" i="11"/>
  <c r="G295" i="11"/>
  <c r="G303" i="11"/>
  <c r="G311" i="11"/>
  <c r="G319" i="11"/>
  <c r="G327" i="11"/>
  <c r="G335" i="11"/>
  <c r="G343" i="11"/>
  <c r="G351" i="11"/>
  <c r="G359" i="11"/>
  <c r="G367" i="11"/>
  <c r="G375" i="11"/>
  <c r="G383" i="11"/>
  <c r="G391" i="11"/>
  <c r="G399" i="11"/>
  <c r="G407" i="11"/>
  <c r="G415" i="11"/>
  <c r="G423" i="11"/>
  <c r="G431" i="11"/>
  <c r="G439" i="11"/>
  <c r="G447" i="11"/>
  <c r="G455" i="11"/>
  <c r="G463" i="11"/>
  <c r="G471" i="11"/>
  <c r="G479" i="11"/>
  <c r="G487" i="11"/>
  <c r="G495" i="11"/>
  <c r="G503" i="11"/>
  <c r="G511" i="11"/>
  <c r="G519" i="11"/>
  <c r="G527" i="11"/>
  <c r="G535" i="11"/>
  <c r="G543" i="11"/>
  <c r="G551" i="11"/>
  <c r="G559" i="11"/>
  <c r="G567" i="11"/>
  <c r="G575" i="11"/>
  <c r="G583" i="11"/>
  <c r="G53" i="11"/>
  <c r="G165" i="11"/>
  <c r="G245" i="11"/>
  <c r="G293" i="11"/>
  <c r="G341" i="11"/>
  <c r="G381" i="11"/>
  <c r="G429" i="11"/>
  <c r="G8" i="11"/>
  <c r="G16" i="11"/>
  <c r="G24" i="11"/>
  <c r="G32" i="11"/>
  <c r="G40" i="11"/>
  <c r="G48" i="11"/>
  <c r="G56" i="11"/>
  <c r="G64" i="11"/>
  <c r="G72" i="11"/>
  <c r="G80" i="11"/>
  <c r="G88" i="11"/>
  <c r="G96" i="11"/>
  <c r="G104" i="11"/>
  <c r="G112" i="11"/>
  <c r="G120" i="11"/>
  <c r="G128" i="11"/>
  <c r="G136" i="11"/>
  <c r="G144" i="11"/>
  <c r="G152" i="11"/>
  <c r="G160" i="11"/>
  <c r="G168" i="11"/>
  <c r="G176" i="11"/>
  <c r="G184" i="11"/>
  <c r="G192" i="11"/>
  <c r="G200" i="11"/>
  <c r="G208" i="11"/>
  <c r="G216" i="11"/>
  <c r="G224" i="11"/>
  <c r="G232" i="11"/>
  <c r="G240" i="11"/>
  <c r="G248" i="11"/>
  <c r="G256" i="11"/>
  <c r="G264" i="11"/>
  <c r="G272" i="11"/>
  <c r="G280" i="11"/>
  <c r="G288" i="11"/>
  <c r="G296" i="11"/>
  <c r="G304" i="11"/>
  <c r="G312" i="11"/>
  <c r="G320" i="11"/>
  <c r="G328" i="11"/>
  <c r="G336" i="11"/>
  <c r="G344" i="11"/>
  <c r="G352" i="11"/>
  <c r="G360" i="11"/>
  <c r="G368" i="11"/>
  <c r="G376" i="11"/>
  <c r="G384" i="11"/>
  <c r="G392" i="11"/>
  <c r="G400" i="11"/>
  <c r="G408" i="11"/>
  <c r="G416" i="11"/>
  <c r="G424" i="11"/>
  <c r="G432" i="11"/>
  <c r="G440" i="11"/>
  <c r="G448" i="11"/>
  <c r="G456" i="11"/>
  <c r="G464" i="11"/>
  <c r="G472" i="11"/>
  <c r="G480" i="11"/>
  <c r="G488" i="11"/>
  <c r="G496" i="11"/>
  <c r="G504" i="11"/>
  <c r="G512" i="11"/>
  <c r="G520" i="11"/>
  <c r="G528" i="11"/>
  <c r="G536" i="11"/>
  <c r="G544" i="11"/>
  <c r="G552" i="11"/>
  <c r="G560" i="11"/>
  <c r="G568" i="11"/>
  <c r="G576" i="11"/>
  <c r="G584" i="11"/>
  <c r="G37" i="11"/>
  <c r="G61" i="11"/>
  <c r="G93" i="11"/>
  <c r="G109" i="11"/>
  <c r="G149" i="11"/>
  <c r="G197" i="11"/>
  <c r="G237" i="11"/>
  <c r="G269" i="11"/>
  <c r="G317" i="11"/>
  <c r="G365" i="11"/>
  <c r="G397" i="11"/>
  <c r="G437" i="11"/>
  <c r="G9" i="11"/>
  <c r="G17" i="11"/>
  <c r="G25" i="11"/>
  <c r="G33" i="11"/>
  <c r="G41" i="11"/>
  <c r="G49" i="11"/>
  <c r="G57" i="11"/>
  <c r="G65" i="11"/>
  <c r="G73" i="11"/>
  <c r="G81" i="11"/>
  <c r="G89" i="11"/>
  <c r="G97" i="11"/>
  <c r="G105" i="11"/>
  <c r="G113" i="11"/>
  <c r="G121" i="11"/>
  <c r="G129" i="11"/>
  <c r="G137" i="11"/>
  <c r="G145" i="11"/>
  <c r="G153" i="11"/>
  <c r="G161" i="11"/>
  <c r="G169" i="11"/>
  <c r="G177" i="11"/>
  <c r="G185" i="11"/>
  <c r="G193" i="11"/>
  <c r="G201" i="11"/>
  <c r="G209" i="11"/>
  <c r="G217" i="11"/>
  <c r="G225" i="11"/>
  <c r="G233" i="11"/>
  <c r="G241" i="11"/>
  <c r="G249" i="11"/>
  <c r="G257" i="11"/>
  <c r="G265" i="11"/>
  <c r="G273" i="11"/>
  <c r="G281" i="11"/>
  <c r="G289" i="11"/>
  <c r="G297" i="11"/>
  <c r="G305" i="11"/>
  <c r="G313" i="11"/>
  <c r="G321" i="11"/>
  <c r="G329" i="11"/>
  <c r="G337" i="11"/>
  <c r="G345" i="11"/>
  <c r="G353" i="11"/>
  <c r="G361" i="11"/>
  <c r="G369" i="11"/>
  <c r="G377" i="11"/>
  <c r="G385" i="11"/>
  <c r="G393" i="11"/>
  <c r="G401" i="11"/>
  <c r="G409" i="11"/>
  <c r="G417" i="11"/>
  <c r="G425" i="11"/>
  <c r="G433" i="11"/>
  <c r="G441" i="11"/>
  <c r="G449" i="11"/>
  <c r="G457" i="11"/>
  <c r="G465" i="11"/>
  <c r="G473" i="11"/>
  <c r="G481" i="11"/>
  <c r="G489" i="11"/>
  <c r="G497" i="11"/>
  <c r="G505" i="11"/>
  <c r="G513" i="11"/>
  <c r="G521" i="11"/>
  <c r="G529" i="11"/>
  <c r="G537" i="11"/>
  <c r="G545" i="11"/>
  <c r="G553" i="11"/>
  <c r="G561" i="11"/>
  <c r="G569" i="11"/>
  <c r="G577" i="11"/>
  <c r="G585" i="11"/>
  <c r="G29" i="11"/>
  <c r="G69" i="11"/>
  <c r="G101" i="11"/>
  <c r="G117" i="11"/>
  <c r="G157" i="11"/>
  <c r="G189" i="11"/>
  <c r="G229" i="11"/>
  <c r="G285" i="11"/>
  <c r="G325" i="11"/>
  <c r="G373" i="11"/>
  <c r="G421" i="11"/>
  <c r="G469" i="11"/>
  <c r="G10" i="11"/>
  <c r="G18" i="11"/>
  <c r="G26" i="11"/>
  <c r="G34" i="11"/>
  <c r="G42" i="11"/>
  <c r="G50" i="11"/>
  <c r="G58" i="11"/>
  <c r="G66" i="11"/>
  <c r="G74" i="11"/>
  <c r="G82" i="11"/>
  <c r="G90" i="11"/>
  <c r="G98" i="11"/>
  <c r="G106" i="11"/>
  <c r="G114" i="11"/>
  <c r="G122" i="11"/>
  <c r="G130" i="11"/>
  <c r="G138" i="11"/>
  <c r="G146" i="11"/>
  <c r="G154" i="11"/>
  <c r="G162" i="11"/>
  <c r="G170" i="11"/>
  <c r="G178" i="11"/>
  <c r="G186" i="11"/>
  <c r="G194" i="11"/>
  <c r="G202" i="11"/>
  <c r="G210" i="11"/>
  <c r="G218" i="11"/>
  <c r="G226" i="11"/>
  <c r="G234" i="11"/>
  <c r="G242" i="11"/>
  <c r="G250" i="11"/>
  <c r="G258" i="11"/>
  <c r="G266" i="11"/>
  <c r="G274" i="11"/>
  <c r="G282" i="11"/>
  <c r="G290" i="11"/>
  <c r="G298" i="11"/>
  <c r="G306" i="11"/>
  <c r="G314" i="11"/>
  <c r="G322" i="11"/>
  <c r="G330" i="11"/>
  <c r="G338" i="11"/>
  <c r="G346" i="11"/>
  <c r="G354" i="11"/>
  <c r="G362" i="11"/>
  <c r="G370" i="11"/>
  <c r="G378" i="11"/>
  <c r="G386" i="11"/>
  <c r="G394" i="11"/>
  <c r="G402" i="11"/>
  <c r="G410" i="11"/>
  <c r="G418" i="11"/>
  <c r="G426" i="11"/>
  <c r="G434" i="11"/>
  <c r="G442" i="11"/>
  <c r="G450" i="11"/>
  <c r="G458" i="11"/>
  <c r="G466" i="11"/>
  <c r="G474" i="11"/>
  <c r="G482" i="11"/>
  <c r="G490" i="11"/>
  <c r="G498" i="11"/>
  <c r="G506" i="11"/>
  <c r="G514" i="11"/>
  <c r="G522" i="11"/>
  <c r="G530" i="11"/>
  <c r="G538" i="11"/>
  <c r="G546" i="11"/>
  <c r="G554" i="11"/>
  <c r="G562" i="11"/>
  <c r="G570" i="11"/>
  <c r="G578" i="11"/>
  <c r="G586" i="11"/>
  <c r="G45" i="11"/>
  <c r="G141" i="11"/>
  <c r="G213" i="11"/>
  <c r="G277" i="11"/>
  <c r="G333" i="11"/>
  <c r="G389" i="11"/>
  <c r="G445" i="11"/>
  <c r="G11" i="11"/>
  <c r="G19" i="11"/>
  <c r="G27" i="11"/>
  <c r="G35" i="11"/>
  <c r="G43" i="11"/>
  <c r="G51" i="11"/>
  <c r="G59" i="11"/>
  <c r="G67" i="11"/>
  <c r="G75" i="11"/>
  <c r="G83" i="11"/>
  <c r="G91" i="11"/>
  <c r="G99" i="11"/>
  <c r="G107" i="11"/>
  <c r="G115" i="11"/>
  <c r="G123" i="11"/>
  <c r="G131" i="11"/>
  <c r="G139" i="11"/>
  <c r="G147" i="11"/>
  <c r="G155" i="11"/>
  <c r="G163" i="11"/>
  <c r="G171" i="11"/>
  <c r="G179" i="11"/>
  <c r="G187" i="11"/>
  <c r="G195" i="11"/>
  <c r="G203" i="11"/>
  <c r="G211" i="11"/>
  <c r="G219" i="11"/>
  <c r="G227" i="11"/>
  <c r="G235" i="11"/>
  <c r="G243" i="11"/>
  <c r="G251" i="11"/>
  <c r="G259" i="11"/>
  <c r="G267" i="11"/>
  <c r="G275" i="11"/>
  <c r="G283" i="11"/>
  <c r="G291" i="11"/>
  <c r="G299" i="11"/>
  <c r="G307" i="11"/>
  <c r="G315" i="11"/>
  <c r="G323" i="11"/>
  <c r="G331" i="11"/>
  <c r="G339" i="11"/>
  <c r="G347" i="11"/>
  <c r="G355" i="11"/>
  <c r="G363" i="11"/>
  <c r="G371" i="11"/>
  <c r="G379" i="11"/>
  <c r="G387" i="11"/>
  <c r="G395" i="11"/>
  <c r="G403" i="11"/>
  <c r="G411" i="11"/>
  <c r="G419" i="11"/>
  <c r="G427" i="11"/>
  <c r="G435" i="11"/>
  <c r="G443" i="11"/>
  <c r="G451" i="11"/>
  <c r="G459" i="11"/>
  <c r="G467" i="11"/>
  <c r="G475" i="11"/>
  <c r="G483" i="11"/>
  <c r="G491" i="11"/>
  <c r="G499" i="11"/>
  <c r="G507" i="11"/>
  <c r="G515" i="11"/>
  <c r="G523" i="11"/>
  <c r="G531" i="11"/>
  <c r="G539" i="11"/>
  <c r="G547" i="11"/>
  <c r="G555" i="11"/>
  <c r="G563" i="11"/>
  <c r="G571" i="11"/>
  <c r="G579" i="11"/>
  <c r="G13" i="11"/>
  <c r="G85" i="11"/>
  <c r="G133" i="11"/>
  <c r="G181" i="11"/>
  <c r="G205" i="11"/>
  <c r="G253" i="11"/>
  <c r="G301" i="11"/>
  <c r="G349" i="11"/>
  <c r="G405" i="11"/>
  <c r="G453" i="11"/>
  <c r="G12" i="11"/>
  <c r="G20" i="11"/>
  <c r="G28" i="11"/>
  <c r="G36" i="11"/>
  <c r="G44" i="11"/>
  <c r="G52" i="11"/>
  <c r="G60" i="11"/>
  <c r="G68" i="11"/>
  <c r="G76" i="11"/>
  <c r="G84" i="11"/>
  <c r="G92" i="11"/>
  <c r="G100" i="11"/>
  <c r="G108" i="11"/>
  <c r="G116" i="11"/>
  <c r="G124" i="11"/>
  <c r="G132" i="11"/>
  <c r="G140" i="11"/>
  <c r="G148" i="11"/>
  <c r="G156" i="11"/>
  <c r="G164" i="11"/>
  <c r="G172" i="11"/>
  <c r="G180" i="11"/>
  <c r="G188" i="11"/>
  <c r="G196" i="11"/>
  <c r="G204" i="11"/>
  <c r="G212" i="11"/>
  <c r="G220" i="11"/>
  <c r="G228" i="11"/>
  <c r="G236" i="11"/>
  <c r="G244" i="11"/>
  <c r="G252" i="11"/>
  <c r="G260" i="11"/>
  <c r="G268" i="11"/>
  <c r="G276" i="11"/>
  <c r="G284" i="11"/>
  <c r="G292" i="11"/>
  <c r="G300" i="11"/>
  <c r="G308" i="11"/>
  <c r="G316" i="11"/>
  <c r="G324" i="11"/>
  <c r="G332" i="11"/>
  <c r="G340" i="11"/>
  <c r="G348" i="11"/>
  <c r="G356" i="11"/>
  <c r="G364" i="11"/>
  <c r="G372" i="11"/>
  <c r="G380" i="11"/>
  <c r="G388" i="11"/>
  <c r="G396" i="11"/>
  <c r="G404" i="11"/>
  <c r="G412" i="11"/>
  <c r="G420" i="11"/>
  <c r="G428" i="11"/>
  <c r="G436" i="11"/>
  <c r="G444" i="11"/>
  <c r="G452" i="11"/>
  <c r="G460" i="11"/>
  <c r="G468" i="11"/>
  <c r="G476" i="11"/>
  <c r="G484" i="11"/>
  <c r="G492" i="11"/>
  <c r="G500" i="11"/>
  <c r="G508" i="11"/>
  <c r="G516" i="11"/>
  <c r="G524" i="11"/>
  <c r="G532" i="11"/>
  <c r="G540" i="11"/>
  <c r="G548" i="11"/>
  <c r="G556" i="11"/>
  <c r="G564" i="11"/>
  <c r="G572" i="11"/>
  <c r="G580" i="11"/>
  <c r="G21" i="11"/>
  <c r="G77" i="11"/>
  <c r="G125" i="11"/>
  <c r="G173" i="11"/>
  <c r="G221" i="11"/>
  <c r="G261" i="11"/>
  <c r="G309" i="11"/>
  <c r="G357" i="11"/>
  <c r="G413" i="11"/>
  <c r="G461" i="11"/>
  <c r="G14" i="11"/>
  <c r="G22" i="11"/>
  <c r="G30" i="11"/>
  <c r="G38" i="11"/>
  <c r="G46" i="11"/>
  <c r="G54" i="11"/>
  <c r="G62" i="11"/>
  <c r="G70" i="11"/>
  <c r="G78" i="11"/>
  <c r="G86" i="11"/>
  <c r="G94" i="11"/>
  <c r="G102" i="11"/>
  <c r="G110" i="11"/>
  <c r="G118" i="11"/>
  <c r="G126" i="11"/>
  <c r="G134" i="11"/>
  <c r="G142" i="11"/>
  <c r="G150" i="11"/>
  <c r="G158" i="11"/>
  <c r="G166" i="11"/>
  <c r="G174" i="11"/>
  <c r="G182" i="11"/>
  <c r="G190" i="11"/>
  <c r="G198" i="11"/>
  <c r="G206" i="11"/>
  <c r="G214" i="11"/>
  <c r="G222" i="11"/>
  <c r="G230" i="11"/>
  <c r="G238" i="11"/>
  <c r="G246" i="11"/>
  <c r="G254" i="11"/>
  <c r="G262" i="11"/>
  <c r="G270" i="11"/>
  <c r="G278" i="11"/>
  <c r="G286" i="11"/>
  <c r="G294" i="11"/>
  <c r="G302" i="11"/>
  <c r="G310" i="11"/>
  <c r="G318" i="11"/>
  <c r="G326" i="11"/>
  <c r="G334" i="11"/>
  <c r="G342" i="11"/>
  <c r="G350" i="11"/>
  <c r="G358" i="11"/>
  <c r="G366" i="11"/>
  <c r="G374" i="11"/>
  <c r="G382" i="11"/>
  <c r="G390" i="11"/>
  <c r="G398" i="11"/>
  <c r="G406" i="11"/>
  <c r="G414" i="11"/>
  <c r="G422" i="11"/>
  <c r="G430" i="11"/>
  <c r="G438" i="11"/>
  <c r="G446" i="11"/>
  <c r="G454" i="11"/>
  <c r="G462" i="11"/>
  <c r="G470" i="11"/>
  <c r="G478" i="11"/>
  <c r="G486" i="11"/>
  <c r="G494" i="11"/>
  <c r="G502" i="11"/>
  <c r="G510" i="11"/>
  <c r="G518" i="11"/>
  <c r="G526" i="11"/>
  <c r="G534" i="11"/>
  <c r="G542" i="11"/>
  <c r="G550" i="11"/>
  <c r="G558" i="11"/>
  <c r="G566" i="11"/>
  <c r="G574" i="11"/>
  <c r="G582" i="11"/>
  <c r="G549" i="11"/>
  <c r="G485" i="11"/>
  <c r="G541" i="11"/>
  <c r="G477" i="11"/>
  <c r="I49" i="11"/>
  <c r="I291" i="11" l="1"/>
  <c r="J291" i="11" s="1"/>
  <c r="L291" i="11" s="1"/>
  <c r="I484" i="11"/>
  <c r="J484" i="11" s="1"/>
  <c r="L484" i="11" s="1"/>
  <c r="I483" i="11"/>
  <c r="J483" i="11" s="1"/>
  <c r="L483" i="11" s="1"/>
  <c r="I258" i="11"/>
  <c r="J258" i="11" s="1"/>
  <c r="L258" i="11" s="1"/>
  <c r="I586" i="11"/>
  <c r="J586" i="11" s="1"/>
  <c r="L586" i="11" s="1"/>
  <c r="I336" i="11"/>
  <c r="J336" i="11" s="1"/>
  <c r="L336" i="11" s="1"/>
  <c r="I530" i="11"/>
  <c r="J530" i="11" s="1"/>
  <c r="L530" i="11" s="1"/>
  <c r="I449" i="11"/>
  <c r="J449" i="11" s="1"/>
  <c r="L449" i="11" s="1"/>
  <c r="I194" i="11"/>
  <c r="J194" i="11" s="1"/>
  <c r="L194" i="11" s="1"/>
  <c r="I329" i="11"/>
  <c r="J329" i="11" s="1"/>
  <c r="L329" i="11" s="1"/>
  <c r="I120" i="11"/>
  <c r="I327" i="11"/>
  <c r="J327" i="11" s="1"/>
  <c r="L327" i="11" s="1"/>
  <c r="I491" i="11"/>
  <c r="J491" i="11" s="1"/>
  <c r="L491" i="11" s="1"/>
  <c r="I104" i="11"/>
  <c r="J104" i="11" s="1"/>
  <c r="L104" i="11" s="1"/>
  <c r="I538" i="11"/>
  <c r="J538" i="11" s="1"/>
  <c r="L538" i="11" s="1"/>
  <c r="I482" i="11"/>
  <c r="J482" i="11" s="1"/>
  <c r="L482" i="11" s="1"/>
  <c r="I355" i="11"/>
  <c r="J355" i="11" s="1"/>
  <c r="L355" i="11" s="1"/>
  <c r="I475" i="11"/>
  <c r="J475" i="11" s="1"/>
  <c r="L475" i="11" s="1"/>
  <c r="I289" i="11"/>
  <c r="J289" i="11" s="1"/>
  <c r="L289" i="11" s="1"/>
  <c r="I82" i="11"/>
  <c r="J82" i="11" s="1"/>
  <c r="L82" i="11" s="1"/>
  <c r="I457" i="11"/>
  <c r="J457" i="11" s="1"/>
  <c r="L457" i="11" s="1"/>
  <c r="I339" i="11"/>
  <c r="J339" i="11" s="1"/>
  <c r="L339" i="11" s="1"/>
  <c r="I257" i="11"/>
  <c r="J257" i="11" s="1"/>
  <c r="L257" i="11" s="1"/>
  <c r="I458" i="11"/>
  <c r="J458" i="11" s="1"/>
  <c r="L458" i="11" s="1"/>
  <c r="I579" i="11"/>
  <c r="J579" i="11" s="1"/>
  <c r="L579" i="11" s="1"/>
  <c r="I552" i="11"/>
  <c r="I423" i="11"/>
  <c r="J423" i="11" s="1"/>
  <c r="L423" i="11" s="1"/>
  <c r="I496" i="11"/>
  <c r="J496" i="11" s="1"/>
  <c r="L496" i="11" s="1"/>
  <c r="I317" i="11"/>
  <c r="J317" i="11" s="1"/>
  <c r="L317" i="11" s="1"/>
  <c r="I502" i="11"/>
  <c r="J502" i="11" s="1"/>
  <c r="L502" i="11" s="1"/>
  <c r="I372" i="11"/>
  <c r="J372" i="11" s="1"/>
  <c r="L372" i="11" s="1"/>
  <c r="I411" i="11"/>
  <c r="J411" i="11" s="1"/>
  <c r="L411" i="11" s="1"/>
  <c r="I249" i="11"/>
  <c r="J249" i="11" s="1"/>
  <c r="L249" i="11" s="1"/>
  <c r="I153" i="11"/>
  <c r="J153" i="11" s="1"/>
  <c r="L153" i="11" s="1"/>
  <c r="I287" i="11"/>
  <c r="J287" i="11" s="1"/>
  <c r="L287" i="11" s="1"/>
  <c r="I17" i="11"/>
  <c r="J17" i="11" s="1"/>
  <c r="L17" i="11" s="1"/>
  <c r="I426" i="11"/>
  <c r="J426" i="11" s="1"/>
  <c r="L426" i="11" s="1"/>
  <c r="I574" i="11"/>
  <c r="J574" i="11" s="1"/>
  <c r="L574" i="11" s="1"/>
  <c r="I488" i="11"/>
  <c r="J488" i="11" s="1"/>
  <c r="L488" i="11" s="1"/>
  <c r="I556" i="11"/>
  <c r="J556" i="11" s="1"/>
  <c r="L556" i="11" s="1"/>
  <c r="I480" i="11"/>
  <c r="J480" i="11" s="1"/>
  <c r="L480" i="11" s="1"/>
  <c r="I396" i="11"/>
  <c r="J396" i="11" s="1"/>
  <c r="L396" i="11" s="1"/>
  <c r="I417" i="11"/>
  <c r="I367" i="11"/>
  <c r="J367" i="11" s="1"/>
  <c r="L367" i="11" s="1"/>
  <c r="I210" i="11"/>
  <c r="J210" i="11" s="1"/>
  <c r="L210" i="11" s="1"/>
  <c r="I228" i="11"/>
  <c r="J228" i="11" s="1"/>
  <c r="L228" i="11" s="1"/>
  <c r="I128" i="11"/>
  <c r="J128" i="11" s="1"/>
  <c r="L128" i="11" s="1"/>
  <c r="I237" i="11"/>
  <c r="J237" i="11" s="1"/>
  <c r="L237" i="11" s="1"/>
  <c r="I165" i="11"/>
  <c r="J165" i="11" s="1"/>
  <c r="L165" i="11" s="1"/>
  <c r="I73" i="11"/>
  <c r="J73" i="11" s="1"/>
  <c r="L73" i="11" s="1"/>
  <c r="I479" i="11"/>
  <c r="J479" i="11" s="1"/>
  <c r="L479" i="11" s="1"/>
  <c r="I433" i="11"/>
  <c r="J433" i="11" s="1"/>
  <c r="L433" i="11" s="1"/>
  <c r="I582" i="11"/>
  <c r="J582" i="11" s="1"/>
  <c r="L582" i="11" s="1"/>
  <c r="I259" i="11"/>
  <c r="J259" i="11" s="1"/>
  <c r="L259" i="11" s="1"/>
  <c r="I87" i="11"/>
  <c r="J87" i="11" s="1"/>
  <c r="L87" i="11" s="1"/>
  <c r="I474" i="11"/>
  <c r="J474" i="11" s="1"/>
  <c r="L474" i="11" s="1"/>
  <c r="I424" i="11"/>
  <c r="J424" i="11" s="1"/>
  <c r="L424" i="11" s="1"/>
  <c r="I560" i="11"/>
  <c r="J560" i="11" s="1"/>
  <c r="L560" i="11" s="1"/>
  <c r="I518" i="11"/>
  <c r="J518" i="11" s="1"/>
  <c r="L518" i="11" s="1"/>
  <c r="I251" i="11"/>
  <c r="J251" i="11" s="1"/>
  <c r="L251" i="11" s="1"/>
  <c r="I159" i="11"/>
  <c r="J159" i="11" s="1"/>
  <c r="L159" i="11" s="1"/>
  <c r="I113" i="11"/>
  <c r="J113" i="11" s="1"/>
  <c r="L113" i="11" s="1"/>
  <c r="I548" i="11"/>
  <c r="J548" i="11" s="1"/>
  <c r="L548" i="11" s="1"/>
  <c r="I547" i="11"/>
  <c r="J547" i="11" s="1"/>
  <c r="L547" i="11" s="1"/>
  <c r="I472" i="11"/>
  <c r="J472" i="11" s="1"/>
  <c r="L472" i="11" s="1"/>
  <c r="I524" i="11"/>
  <c r="J524" i="11" s="1"/>
  <c r="L524" i="11" s="1"/>
  <c r="I437" i="11"/>
  <c r="J437" i="11" s="1"/>
  <c r="L437" i="11" s="1"/>
  <c r="I391" i="11"/>
  <c r="J391" i="11" s="1"/>
  <c r="L391" i="11" s="1"/>
  <c r="I353" i="11"/>
  <c r="J353" i="11" s="1"/>
  <c r="L353" i="11" s="1"/>
  <c r="I340" i="11"/>
  <c r="J340" i="11" s="1"/>
  <c r="L340" i="11" s="1"/>
  <c r="I204" i="11"/>
  <c r="J204" i="11" s="1"/>
  <c r="L204" i="11" s="1"/>
  <c r="I174" i="11"/>
  <c r="J174" i="11" s="1"/>
  <c r="L174" i="11" s="1"/>
  <c r="I110" i="11"/>
  <c r="J110" i="11" s="1"/>
  <c r="L110" i="11" s="1"/>
  <c r="I142" i="11"/>
  <c r="J142" i="11" s="1"/>
  <c r="L142" i="11" s="1"/>
  <c r="I65" i="11"/>
  <c r="J65" i="11" s="1"/>
  <c r="L65" i="11" s="1"/>
  <c r="I71" i="11"/>
  <c r="J71" i="11" s="1"/>
  <c r="L71" i="11" s="1"/>
  <c r="I435" i="11"/>
  <c r="J435" i="11" s="1"/>
  <c r="L435" i="11" s="1"/>
  <c r="I434" i="11"/>
  <c r="J434" i="11" s="1"/>
  <c r="L434" i="11" s="1"/>
  <c r="I404" i="11"/>
  <c r="J404" i="11" s="1"/>
  <c r="L404" i="11" s="1"/>
  <c r="I543" i="11"/>
  <c r="J543" i="11" s="1"/>
  <c r="L543" i="11" s="1"/>
  <c r="I515" i="11"/>
  <c r="J515" i="11" s="1"/>
  <c r="L515" i="11" s="1"/>
  <c r="I429" i="11"/>
  <c r="J429" i="11" s="1"/>
  <c r="L429" i="11" s="1"/>
  <c r="I519" i="11"/>
  <c r="J519" i="11" s="1"/>
  <c r="L519" i="11" s="1"/>
  <c r="I393" i="11"/>
  <c r="J393" i="11" s="1"/>
  <c r="L393" i="11" s="1"/>
  <c r="I364" i="11"/>
  <c r="J364" i="11" s="1"/>
  <c r="L364" i="11" s="1"/>
  <c r="I337" i="11"/>
  <c r="J337" i="11" s="1"/>
  <c r="L337" i="11" s="1"/>
  <c r="I352" i="11"/>
  <c r="J352" i="11" s="1"/>
  <c r="L352" i="11" s="1"/>
  <c r="I238" i="11"/>
  <c r="J238" i="11" s="1"/>
  <c r="L238" i="11" s="1"/>
  <c r="I166" i="11"/>
  <c r="J166" i="11" s="1"/>
  <c r="L166" i="11" s="1"/>
  <c r="I516" i="11"/>
  <c r="J516" i="11" s="1"/>
  <c r="L516" i="11" s="1"/>
  <c r="I510" i="11"/>
  <c r="J510" i="11" s="1"/>
  <c r="L510" i="11" s="1"/>
  <c r="I546" i="11"/>
  <c r="J546" i="11" s="1"/>
  <c r="L546" i="11" s="1"/>
  <c r="I492" i="11"/>
  <c r="J492" i="11" s="1"/>
  <c r="L492" i="11" s="1"/>
  <c r="I377" i="11"/>
  <c r="J377" i="11" s="1"/>
  <c r="L377" i="11" s="1"/>
  <c r="I332" i="11"/>
  <c r="J332" i="11" s="1"/>
  <c r="L332" i="11" s="1"/>
  <c r="I555" i="11"/>
  <c r="J555" i="11" s="1"/>
  <c r="L555" i="11" s="1"/>
  <c r="I331" i="11"/>
  <c r="I196" i="11"/>
  <c r="J196" i="11" s="1"/>
  <c r="L196" i="11" s="1"/>
  <c r="I213" i="11"/>
  <c r="J213" i="11" s="1"/>
  <c r="L213" i="11" s="1"/>
  <c r="I303" i="11"/>
  <c r="J303" i="11" s="1"/>
  <c r="L303" i="11" s="1"/>
  <c r="I282" i="11"/>
  <c r="J282" i="11" s="1"/>
  <c r="L282" i="11" s="1"/>
  <c r="I151" i="11"/>
  <c r="J151" i="11" s="1"/>
  <c r="L151" i="11" s="1"/>
  <c r="I164" i="11"/>
  <c r="J164" i="11" s="1"/>
  <c r="L164" i="11" s="1"/>
  <c r="J120" i="11"/>
  <c r="L120" i="11" s="1"/>
  <c r="I580" i="11"/>
  <c r="J580" i="11" s="1"/>
  <c r="L580" i="11" s="1"/>
  <c r="I572" i="11"/>
  <c r="J572" i="11" s="1"/>
  <c r="L572" i="11" s="1"/>
  <c r="I455" i="11"/>
  <c r="J455" i="11" s="1"/>
  <c r="L455" i="11" s="1"/>
  <c r="I447" i="11"/>
  <c r="J447" i="11" s="1"/>
  <c r="L447" i="11" s="1"/>
  <c r="I581" i="11"/>
  <c r="J581" i="11" s="1"/>
  <c r="L581" i="11" s="1"/>
  <c r="I573" i="11"/>
  <c r="J573" i="11" s="1"/>
  <c r="L573" i="11" s="1"/>
  <c r="I565" i="11"/>
  <c r="J565" i="11" s="1"/>
  <c r="L565" i="11" s="1"/>
  <c r="I557" i="11"/>
  <c r="J557" i="11" s="1"/>
  <c r="L557" i="11" s="1"/>
  <c r="I549" i="11"/>
  <c r="J549" i="11" s="1"/>
  <c r="L549" i="11" s="1"/>
  <c r="I541" i="11"/>
  <c r="J541" i="11" s="1"/>
  <c r="L541" i="11" s="1"/>
  <c r="I533" i="11"/>
  <c r="J533" i="11" s="1"/>
  <c r="L533" i="11" s="1"/>
  <c r="I525" i="11"/>
  <c r="J525" i="11" s="1"/>
  <c r="L525" i="11" s="1"/>
  <c r="I517" i="11"/>
  <c r="J517" i="11" s="1"/>
  <c r="L517" i="11" s="1"/>
  <c r="I509" i="11"/>
  <c r="J509" i="11" s="1"/>
  <c r="L509" i="11" s="1"/>
  <c r="I501" i="11"/>
  <c r="J501" i="11" s="1"/>
  <c r="L501" i="11" s="1"/>
  <c r="I493" i="11"/>
  <c r="J493" i="11" s="1"/>
  <c r="L493" i="11" s="1"/>
  <c r="I485" i="11"/>
  <c r="J485" i="11" s="1"/>
  <c r="L485" i="11" s="1"/>
  <c r="I477" i="11"/>
  <c r="J477" i="11" s="1"/>
  <c r="L477" i="11" s="1"/>
  <c r="I469" i="11"/>
  <c r="J469" i="11" s="1"/>
  <c r="L469" i="11" s="1"/>
  <c r="I456" i="11"/>
  <c r="J456" i="11" s="1"/>
  <c r="L456" i="11" s="1"/>
  <c r="I448" i="11"/>
  <c r="J448" i="11" s="1"/>
  <c r="L448" i="11" s="1"/>
  <c r="I440" i="11"/>
  <c r="J440" i="11" s="1"/>
  <c r="L440" i="11" s="1"/>
  <c r="I432" i="11"/>
  <c r="J432" i="11" s="1"/>
  <c r="L432" i="11" s="1"/>
  <c r="I454" i="11"/>
  <c r="J454" i="11" s="1"/>
  <c r="L454" i="11" s="1"/>
  <c r="I446" i="11"/>
  <c r="J446" i="11" s="1"/>
  <c r="L446" i="11" s="1"/>
  <c r="I438" i="11"/>
  <c r="J438" i="11" s="1"/>
  <c r="L438" i="11" s="1"/>
  <c r="I462" i="11"/>
  <c r="J462" i="11" s="1"/>
  <c r="L462" i="11" s="1"/>
  <c r="I452" i="11"/>
  <c r="J452" i="11" s="1"/>
  <c r="L452" i="11" s="1"/>
  <c r="I436" i="11"/>
  <c r="J436" i="11" s="1"/>
  <c r="L436" i="11" s="1"/>
  <c r="I420" i="11"/>
  <c r="J420" i="11" s="1"/>
  <c r="L420" i="11" s="1"/>
  <c r="I416" i="11"/>
  <c r="J416" i="11" s="1"/>
  <c r="L416" i="11" s="1"/>
  <c r="I408" i="11"/>
  <c r="J408" i="11" s="1"/>
  <c r="L408" i="11" s="1"/>
  <c r="I400" i="11"/>
  <c r="J400" i="11" s="1"/>
  <c r="L400" i="11" s="1"/>
  <c r="I392" i="11"/>
  <c r="J392" i="11" s="1"/>
  <c r="L392" i="11" s="1"/>
  <c r="I384" i="11"/>
  <c r="J384" i="11" s="1"/>
  <c r="L384" i="11" s="1"/>
  <c r="I376" i="11"/>
  <c r="J376" i="11" s="1"/>
  <c r="L376" i="11" s="1"/>
  <c r="I368" i="11"/>
  <c r="J368" i="11" s="1"/>
  <c r="L368" i="11" s="1"/>
  <c r="I360" i="11"/>
  <c r="J360" i="11" s="1"/>
  <c r="L360" i="11" s="1"/>
  <c r="I344" i="11"/>
  <c r="J344" i="11" s="1"/>
  <c r="L344" i="11" s="1"/>
  <c r="I320" i="11"/>
  <c r="J320" i="11" s="1"/>
  <c r="L320" i="11" s="1"/>
  <c r="I312" i="11"/>
  <c r="J312" i="11" s="1"/>
  <c r="L312" i="11" s="1"/>
  <c r="I585" i="11"/>
  <c r="J585" i="11" s="1"/>
  <c r="L585" i="11" s="1"/>
  <c r="I569" i="11"/>
  <c r="J569" i="11" s="1"/>
  <c r="L569" i="11" s="1"/>
  <c r="I553" i="11"/>
  <c r="J553" i="11" s="1"/>
  <c r="L553" i="11" s="1"/>
  <c r="I537" i="11"/>
  <c r="J537" i="11" s="1"/>
  <c r="L537" i="11" s="1"/>
  <c r="I521" i="11"/>
  <c r="J521" i="11" s="1"/>
  <c r="L521" i="11" s="1"/>
  <c r="I505" i="11"/>
  <c r="J505" i="11" s="1"/>
  <c r="L505" i="11" s="1"/>
  <c r="I489" i="11"/>
  <c r="J489" i="11" s="1"/>
  <c r="L489" i="11" s="1"/>
  <c r="I473" i="11"/>
  <c r="J473" i="11" s="1"/>
  <c r="L473" i="11" s="1"/>
  <c r="I414" i="11"/>
  <c r="J414" i="11" s="1"/>
  <c r="L414" i="11" s="1"/>
  <c r="I406" i="11"/>
  <c r="J406" i="11" s="1"/>
  <c r="L406" i="11" s="1"/>
  <c r="I398" i="11"/>
  <c r="J398" i="11" s="1"/>
  <c r="L398" i="11" s="1"/>
  <c r="I390" i="11"/>
  <c r="J390" i="11" s="1"/>
  <c r="L390" i="11" s="1"/>
  <c r="I382" i="11"/>
  <c r="J382" i="11" s="1"/>
  <c r="L382" i="11" s="1"/>
  <c r="I374" i="11"/>
  <c r="J374" i="11" s="1"/>
  <c r="L374" i="11" s="1"/>
  <c r="I366" i="11"/>
  <c r="J366" i="11" s="1"/>
  <c r="L366" i="11" s="1"/>
  <c r="I358" i="11"/>
  <c r="J358" i="11" s="1"/>
  <c r="L358" i="11" s="1"/>
  <c r="I350" i="11"/>
  <c r="J350" i="11" s="1"/>
  <c r="L350" i="11" s="1"/>
  <c r="I342" i="11"/>
  <c r="J342" i="11" s="1"/>
  <c r="L342" i="11" s="1"/>
  <c r="I334" i="11"/>
  <c r="J334" i="11" s="1"/>
  <c r="L334" i="11" s="1"/>
  <c r="I326" i="11"/>
  <c r="J326" i="11" s="1"/>
  <c r="L326" i="11" s="1"/>
  <c r="I318" i="11"/>
  <c r="J318" i="11" s="1"/>
  <c r="L318" i="11" s="1"/>
  <c r="I460" i="11"/>
  <c r="J460" i="11" s="1"/>
  <c r="L460" i="11" s="1"/>
  <c r="I444" i="11"/>
  <c r="J444" i="11" s="1"/>
  <c r="L444" i="11" s="1"/>
  <c r="I428" i="11"/>
  <c r="J428" i="11" s="1"/>
  <c r="L428" i="11" s="1"/>
  <c r="I577" i="11"/>
  <c r="J577" i="11" s="1"/>
  <c r="L577" i="11" s="1"/>
  <c r="I561" i="11"/>
  <c r="J561" i="11" s="1"/>
  <c r="L561" i="11" s="1"/>
  <c r="I545" i="11"/>
  <c r="J545" i="11" s="1"/>
  <c r="L545" i="11" s="1"/>
  <c r="I529" i="11"/>
  <c r="J529" i="11" s="1"/>
  <c r="L529" i="11" s="1"/>
  <c r="I513" i="11"/>
  <c r="J513" i="11" s="1"/>
  <c r="L513" i="11" s="1"/>
  <c r="I497" i="11"/>
  <c r="J497" i="11" s="1"/>
  <c r="L497" i="11" s="1"/>
  <c r="I481" i="11"/>
  <c r="J481" i="11" s="1"/>
  <c r="L481" i="11" s="1"/>
  <c r="I465" i="11"/>
  <c r="J465" i="11" s="1"/>
  <c r="L465" i="11" s="1"/>
  <c r="I413" i="11"/>
  <c r="J413" i="11" s="1"/>
  <c r="L413" i="11" s="1"/>
  <c r="I405" i="11"/>
  <c r="J405" i="11" s="1"/>
  <c r="L405" i="11" s="1"/>
  <c r="I397" i="11"/>
  <c r="J397" i="11" s="1"/>
  <c r="L397" i="11" s="1"/>
  <c r="I389" i="11"/>
  <c r="J389" i="11" s="1"/>
  <c r="L389" i="11" s="1"/>
  <c r="I381" i="11"/>
  <c r="J381" i="11" s="1"/>
  <c r="L381" i="11" s="1"/>
  <c r="I373" i="11"/>
  <c r="J373" i="11" s="1"/>
  <c r="L373" i="11" s="1"/>
  <c r="I365" i="11"/>
  <c r="J365" i="11" s="1"/>
  <c r="L365" i="11" s="1"/>
  <c r="I357" i="11"/>
  <c r="J357" i="11" s="1"/>
  <c r="L357" i="11" s="1"/>
  <c r="I349" i="11"/>
  <c r="J349" i="11" s="1"/>
  <c r="L349" i="11" s="1"/>
  <c r="I341" i="11"/>
  <c r="J341" i="11" s="1"/>
  <c r="L341" i="11" s="1"/>
  <c r="I333" i="11"/>
  <c r="J333" i="11" s="1"/>
  <c r="L333" i="11" s="1"/>
  <c r="I304" i="11"/>
  <c r="J304" i="11" s="1"/>
  <c r="L304" i="11" s="1"/>
  <c r="I311" i="11"/>
  <c r="J311" i="11" s="1"/>
  <c r="L311" i="11" s="1"/>
  <c r="I294" i="11"/>
  <c r="J294" i="11" s="1"/>
  <c r="L294" i="11" s="1"/>
  <c r="I286" i="11"/>
  <c r="J286" i="11" s="1"/>
  <c r="L286" i="11" s="1"/>
  <c r="I278" i="11"/>
  <c r="J278" i="11" s="1"/>
  <c r="L278" i="11" s="1"/>
  <c r="I270" i="11"/>
  <c r="J270" i="11" s="1"/>
  <c r="L270" i="11" s="1"/>
  <c r="I262" i="11"/>
  <c r="J262" i="11" s="1"/>
  <c r="L262" i="11" s="1"/>
  <c r="I254" i="11"/>
  <c r="J254" i="11" s="1"/>
  <c r="L254" i="11" s="1"/>
  <c r="I246" i="11"/>
  <c r="J246" i="11" s="1"/>
  <c r="L246" i="11" s="1"/>
  <c r="I241" i="11"/>
  <c r="J241" i="11" s="1"/>
  <c r="L241" i="11" s="1"/>
  <c r="I233" i="11"/>
  <c r="J233" i="11" s="1"/>
  <c r="L233" i="11" s="1"/>
  <c r="I225" i="11"/>
  <c r="J225" i="11" s="1"/>
  <c r="L225" i="11" s="1"/>
  <c r="I217" i="11"/>
  <c r="J217" i="11" s="1"/>
  <c r="L217" i="11" s="1"/>
  <c r="I209" i="11"/>
  <c r="J209" i="11" s="1"/>
  <c r="L209" i="11" s="1"/>
  <c r="I201" i="11"/>
  <c r="J201" i="11" s="1"/>
  <c r="L201" i="11" s="1"/>
  <c r="I193" i="11"/>
  <c r="J193" i="11" s="1"/>
  <c r="L193" i="11" s="1"/>
  <c r="I185" i="11"/>
  <c r="J185" i="11" s="1"/>
  <c r="L185" i="11" s="1"/>
  <c r="I418" i="11"/>
  <c r="J418" i="11" s="1"/>
  <c r="L418" i="11" s="1"/>
  <c r="I402" i="11"/>
  <c r="J402" i="11" s="1"/>
  <c r="L402" i="11" s="1"/>
  <c r="I386" i="11"/>
  <c r="J386" i="11" s="1"/>
  <c r="L386" i="11" s="1"/>
  <c r="I370" i="11"/>
  <c r="J370" i="11" s="1"/>
  <c r="L370" i="11" s="1"/>
  <c r="I354" i="11"/>
  <c r="J354" i="11" s="1"/>
  <c r="L354" i="11" s="1"/>
  <c r="I338" i="11"/>
  <c r="J338" i="11" s="1"/>
  <c r="L338" i="11" s="1"/>
  <c r="I322" i="11"/>
  <c r="J322" i="11" s="1"/>
  <c r="L322" i="11" s="1"/>
  <c r="I305" i="11"/>
  <c r="J305" i="11" s="1"/>
  <c r="L305" i="11" s="1"/>
  <c r="I292" i="11"/>
  <c r="J292" i="11" s="1"/>
  <c r="L292" i="11" s="1"/>
  <c r="I284" i="11"/>
  <c r="J284" i="11" s="1"/>
  <c r="L284" i="11" s="1"/>
  <c r="I276" i="11"/>
  <c r="J276" i="11" s="1"/>
  <c r="L276" i="11" s="1"/>
  <c r="I268" i="11"/>
  <c r="J268" i="11" s="1"/>
  <c r="L268" i="11" s="1"/>
  <c r="I260" i="11"/>
  <c r="J260" i="11" s="1"/>
  <c r="L260" i="11" s="1"/>
  <c r="I252" i="11"/>
  <c r="J252" i="11" s="1"/>
  <c r="L252" i="11" s="1"/>
  <c r="I244" i="11"/>
  <c r="J244" i="11" s="1"/>
  <c r="L244" i="11" s="1"/>
  <c r="I239" i="11"/>
  <c r="J239" i="11" s="1"/>
  <c r="L239" i="11" s="1"/>
  <c r="I231" i="11"/>
  <c r="J231" i="11" s="1"/>
  <c r="L231" i="11" s="1"/>
  <c r="I223" i="11"/>
  <c r="J223" i="11" s="1"/>
  <c r="L223" i="11" s="1"/>
  <c r="I215" i="11"/>
  <c r="J215" i="11" s="1"/>
  <c r="L215" i="11" s="1"/>
  <c r="I300" i="11"/>
  <c r="J300" i="11" s="1"/>
  <c r="L300" i="11" s="1"/>
  <c r="I314" i="11"/>
  <c r="J314" i="11" s="1"/>
  <c r="L314" i="11" s="1"/>
  <c r="I306" i="11"/>
  <c r="J306" i="11" s="1"/>
  <c r="L306" i="11" s="1"/>
  <c r="I301" i="11"/>
  <c r="J301" i="11" s="1"/>
  <c r="L301" i="11" s="1"/>
  <c r="I296" i="11"/>
  <c r="J296" i="11" s="1"/>
  <c r="L296" i="11" s="1"/>
  <c r="I288" i="11"/>
  <c r="J288" i="11" s="1"/>
  <c r="L288" i="11" s="1"/>
  <c r="I280" i="11"/>
  <c r="J280" i="11" s="1"/>
  <c r="L280" i="11" s="1"/>
  <c r="I272" i="11"/>
  <c r="J272" i="11" s="1"/>
  <c r="L272" i="11" s="1"/>
  <c r="I264" i="11"/>
  <c r="J264" i="11" s="1"/>
  <c r="L264" i="11" s="1"/>
  <c r="I256" i="11"/>
  <c r="J256" i="11" s="1"/>
  <c r="L256" i="11" s="1"/>
  <c r="I248" i="11"/>
  <c r="J248" i="11" s="1"/>
  <c r="L248" i="11" s="1"/>
  <c r="I235" i="11"/>
  <c r="J235" i="11" s="1"/>
  <c r="L235" i="11" s="1"/>
  <c r="I227" i="11"/>
  <c r="J227" i="11" s="1"/>
  <c r="L227" i="11" s="1"/>
  <c r="I219" i="11"/>
  <c r="J219" i="11" s="1"/>
  <c r="L219" i="11" s="1"/>
  <c r="I211" i="11"/>
  <c r="J211" i="11" s="1"/>
  <c r="L211" i="11" s="1"/>
  <c r="I378" i="11"/>
  <c r="J378" i="11" s="1"/>
  <c r="L378" i="11" s="1"/>
  <c r="I179" i="11"/>
  <c r="J179" i="11" s="1"/>
  <c r="L179" i="11" s="1"/>
  <c r="I177" i="11"/>
  <c r="J177" i="11" s="1"/>
  <c r="L177" i="11" s="1"/>
  <c r="I171" i="11"/>
  <c r="J171" i="11" s="1"/>
  <c r="L171" i="11" s="1"/>
  <c r="I169" i="11"/>
  <c r="J169" i="11" s="1"/>
  <c r="L169" i="11" s="1"/>
  <c r="I163" i="11"/>
  <c r="J163" i="11" s="1"/>
  <c r="L163" i="11" s="1"/>
  <c r="I330" i="11"/>
  <c r="J330" i="11" s="1"/>
  <c r="L330" i="11" s="1"/>
  <c r="I242" i="11"/>
  <c r="J242" i="11" s="1"/>
  <c r="L242" i="11" s="1"/>
  <c r="I410" i="11"/>
  <c r="J410" i="11" s="1"/>
  <c r="L410" i="11" s="1"/>
  <c r="I310" i="11"/>
  <c r="J310" i="11" s="1"/>
  <c r="L310" i="11" s="1"/>
  <c r="I362" i="11"/>
  <c r="J362" i="11" s="1"/>
  <c r="L362" i="11" s="1"/>
  <c r="I293" i="11"/>
  <c r="J293" i="11" s="1"/>
  <c r="L293" i="11" s="1"/>
  <c r="I285" i="11"/>
  <c r="J285" i="11" s="1"/>
  <c r="L285" i="11" s="1"/>
  <c r="I277" i="11"/>
  <c r="J277" i="11" s="1"/>
  <c r="L277" i="11" s="1"/>
  <c r="I269" i="11"/>
  <c r="J269" i="11" s="1"/>
  <c r="L269" i="11" s="1"/>
  <c r="I261" i="11"/>
  <c r="J261" i="11" s="1"/>
  <c r="L261" i="11" s="1"/>
  <c r="I253" i="11"/>
  <c r="J253" i="11" s="1"/>
  <c r="L253" i="11" s="1"/>
  <c r="I245" i="11"/>
  <c r="J245" i="11" s="1"/>
  <c r="L245" i="11" s="1"/>
  <c r="I394" i="11"/>
  <c r="J394" i="11" s="1"/>
  <c r="L394" i="11" s="1"/>
  <c r="I240" i="11"/>
  <c r="J240" i="11" s="1"/>
  <c r="L240" i="11" s="1"/>
  <c r="I232" i="11"/>
  <c r="J232" i="11" s="1"/>
  <c r="L232" i="11" s="1"/>
  <c r="I224" i="11"/>
  <c r="J224" i="11" s="1"/>
  <c r="L224" i="11" s="1"/>
  <c r="I216" i="11"/>
  <c r="J216" i="11" s="1"/>
  <c r="L216" i="11" s="1"/>
  <c r="I208" i="11"/>
  <c r="J208" i="11" s="1"/>
  <c r="L208" i="11" s="1"/>
  <c r="I200" i="11"/>
  <c r="J200" i="11" s="1"/>
  <c r="L200" i="11" s="1"/>
  <c r="I176" i="11"/>
  <c r="J176" i="11" s="1"/>
  <c r="L176" i="11" s="1"/>
  <c r="I168" i="11"/>
  <c r="J168" i="11" s="1"/>
  <c r="L168" i="11" s="1"/>
  <c r="I157" i="11"/>
  <c r="J157" i="11" s="1"/>
  <c r="L157" i="11" s="1"/>
  <c r="I149" i="11"/>
  <c r="J149" i="11" s="1"/>
  <c r="L149" i="11" s="1"/>
  <c r="I141" i="11"/>
  <c r="J141" i="11" s="1"/>
  <c r="L141" i="11" s="1"/>
  <c r="I133" i="11"/>
  <c r="J133" i="11" s="1"/>
  <c r="L133" i="11" s="1"/>
  <c r="I346" i="11"/>
  <c r="J346" i="11" s="1"/>
  <c r="L346" i="11" s="1"/>
  <c r="I308" i="11"/>
  <c r="J308" i="11" s="1"/>
  <c r="L308" i="11" s="1"/>
  <c r="I195" i="11"/>
  <c r="J195" i="11" s="1"/>
  <c r="L195" i="11" s="1"/>
  <c r="I207" i="11"/>
  <c r="J207" i="11" s="1"/>
  <c r="L207" i="11" s="1"/>
  <c r="I156" i="11"/>
  <c r="J156" i="11" s="1"/>
  <c r="L156" i="11" s="1"/>
  <c r="I140" i="11"/>
  <c r="J140" i="11" s="1"/>
  <c r="L140" i="11" s="1"/>
  <c r="I131" i="11"/>
  <c r="J131" i="11" s="1"/>
  <c r="L131" i="11" s="1"/>
  <c r="I28" i="11"/>
  <c r="J28" i="11" s="1"/>
  <c r="L28" i="11" s="1"/>
  <c r="I20" i="11"/>
  <c r="J20" i="11" s="1"/>
  <c r="L20" i="11" s="1"/>
  <c r="I125" i="11"/>
  <c r="J125" i="11" s="1"/>
  <c r="L125" i="11" s="1"/>
  <c r="I123" i="11"/>
  <c r="J123" i="11" s="1"/>
  <c r="L123" i="11" s="1"/>
  <c r="I116" i="11"/>
  <c r="J116" i="11" s="1"/>
  <c r="L116" i="11" s="1"/>
  <c r="I114" i="11"/>
  <c r="J114" i="11" s="1"/>
  <c r="L114" i="11" s="1"/>
  <c r="I78" i="11"/>
  <c r="J78" i="11" s="1"/>
  <c r="L78" i="11" s="1"/>
  <c r="I70" i="11"/>
  <c r="J70" i="11" s="1"/>
  <c r="L70" i="11" s="1"/>
  <c r="I62" i="11"/>
  <c r="J62" i="11" s="1"/>
  <c r="L62" i="11" s="1"/>
  <c r="I54" i="11"/>
  <c r="J54" i="11" s="1"/>
  <c r="L54" i="11" s="1"/>
  <c r="I46" i="11"/>
  <c r="J46" i="11" s="1"/>
  <c r="L46" i="11" s="1"/>
  <c r="I38" i="11"/>
  <c r="J38" i="11" s="1"/>
  <c r="L38" i="11" s="1"/>
  <c r="I30" i="11"/>
  <c r="J30" i="11" s="1"/>
  <c r="L30" i="11" s="1"/>
  <c r="I22" i="11"/>
  <c r="J22" i="11" s="1"/>
  <c r="L22" i="11" s="1"/>
  <c r="I14" i="11"/>
  <c r="J14" i="11" s="1"/>
  <c r="L14" i="11" s="1"/>
  <c r="I162" i="11"/>
  <c r="J162" i="11" s="1"/>
  <c r="L162" i="11" s="1"/>
  <c r="I146" i="11"/>
  <c r="J146" i="11" s="1"/>
  <c r="L146" i="11" s="1"/>
  <c r="I85" i="11"/>
  <c r="J85" i="11" s="1"/>
  <c r="L85" i="11" s="1"/>
  <c r="I76" i="11"/>
  <c r="J76" i="11" s="1"/>
  <c r="L76" i="11" s="1"/>
  <c r="I68" i="11"/>
  <c r="J68" i="11" s="1"/>
  <c r="L68" i="11" s="1"/>
  <c r="I44" i="11"/>
  <c r="J44" i="11" s="1"/>
  <c r="L44" i="11" s="1"/>
  <c r="I199" i="11"/>
  <c r="J199" i="11" s="1"/>
  <c r="L199" i="11" s="1"/>
  <c r="I155" i="11"/>
  <c r="J155" i="11" s="1"/>
  <c r="L155" i="11" s="1"/>
  <c r="I139" i="11"/>
  <c r="J139" i="11" s="1"/>
  <c r="L139" i="11" s="1"/>
  <c r="I130" i="11"/>
  <c r="J130" i="11" s="1"/>
  <c r="L130" i="11" s="1"/>
  <c r="I109" i="11"/>
  <c r="J109" i="11" s="1"/>
  <c r="L109" i="11" s="1"/>
  <c r="I101" i="11"/>
  <c r="J101" i="11" s="1"/>
  <c r="L101" i="11" s="1"/>
  <c r="I93" i="11"/>
  <c r="J93" i="11" s="1"/>
  <c r="L93" i="11" s="1"/>
  <c r="I60" i="11"/>
  <c r="J60" i="11" s="1"/>
  <c r="L60" i="11" s="1"/>
  <c r="I52" i="11"/>
  <c r="J52" i="11" s="1"/>
  <c r="L52" i="11" s="1"/>
  <c r="I36" i="11"/>
  <c r="J36" i="11" s="1"/>
  <c r="L36" i="11" s="1"/>
  <c r="I12" i="11"/>
  <c r="J12" i="11" s="1"/>
  <c r="L12" i="11" s="1"/>
  <c r="I178" i="11"/>
  <c r="J178" i="11" s="1"/>
  <c r="L178" i="11" s="1"/>
  <c r="I148" i="11"/>
  <c r="J148" i="11" s="1"/>
  <c r="L148" i="11" s="1"/>
  <c r="I132" i="11"/>
  <c r="J132" i="11" s="1"/>
  <c r="L132" i="11" s="1"/>
  <c r="I107" i="11"/>
  <c r="J107" i="11" s="1"/>
  <c r="L107" i="11" s="1"/>
  <c r="I99" i="11"/>
  <c r="J99" i="11" s="1"/>
  <c r="L99" i="11" s="1"/>
  <c r="I91" i="11"/>
  <c r="J91" i="11" s="1"/>
  <c r="L91" i="11" s="1"/>
  <c r="I83" i="11"/>
  <c r="J83" i="11" s="1"/>
  <c r="L83" i="11" s="1"/>
  <c r="I203" i="11"/>
  <c r="J203" i="11" s="1"/>
  <c r="L203" i="11" s="1"/>
  <c r="I124" i="11"/>
  <c r="J124" i="11" s="1"/>
  <c r="L124" i="11" s="1"/>
  <c r="I117" i="11"/>
  <c r="J117" i="11" s="1"/>
  <c r="L117" i="11" s="1"/>
  <c r="I115" i="11"/>
  <c r="J115" i="11" s="1"/>
  <c r="L115" i="11" s="1"/>
  <c r="I197" i="11"/>
  <c r="J197" i="11" s="1"/>
  <c r="L197" i="11" s="1"/>
  <c r="I154" i="11"/>
  <c r="J154" i="11" s="1"/>
  <c r="L154" i="11" s="1"/>
  <c r="I138" i="11"/>
  <c r="J138" i="11" s="1"/>
  <c r="L138" i="11" s="1"/>
  <c r="I48" i="11"/>
  <c r="J48" i="11" s="1"/>
  <c r="L48" i="11" s="1"/>
  <c r="I72" i="11"/>
  <c r="J72" i="11" s="1"/>
  <c r="L72" i="11" s="1"/>
  <c r="I53" i="11"/>
  <c r="J53" i="11" s="1"/>
  <c r="L53" i="11" s="1"/>
  <c r="I170" i="11"/>
  <c r="J170" i="11" s="1"/>
  <c r="L170" i="11" s="1"/>
  <c r="I40" i="11"/>
  <c r="J40" i="11" s="1"/>
  <c r="L40" i="11" s="1"/>
  <c r="I29" i="11"/>
  <c r="J29" i="11" s="1"/>
  <c r="L29" i="11" s="1"/>
  <c r="I32" i="11"/>
  <c r="J32" i="11" s="1"/>
  <c r="L32" i="11" s="1"/>
  <c r="I8" i="11"/>
  <c r="J8" i="11" s="1"/>
  <c r="L8" i="11" s="1"/>
  <c r="I24" i="11"/>
  <c r="J24" i="11" s="1"/>
  <c r="L24" i="11" s="1"/>
  <c r="I187" i="11"/>
  <c r="J187" i="11" s="1"/>
  <c r="L187" i="11" s="1"/>
  <c r="I147" i="11"/>
  <c r="J147" i="11" s="1"/>
  <c r="L147" i="11" s="1"/>
  <c r="I108" i="11"/>
  <c r="J108" i="11" s="1"/>
  <c r="L108" i="11" s="1"/>
  <c r="I100" i="11"/>
  <c r="J100" i="11" s="1"/>
  <c r="L100" i="11" s="1"/>
  <c r="I92" i="11"/>
  <c r="J92" i="11" s="1"/>
  <c r="L92" i="11" s="1"/>
  <c r="I84" i="11"/>
  <c r="J84" i="11" s="1"/>
  <c r="L84" i="11" s="1"/>
  <c r="I16" i="11"/>
  <c r="J16" i="11" s="1"/>
  <c r="L16" i="11" s="1"/>
  <c r="I56" i="11"/>
  <c r="J56" i="11" s="1"/>
  <c r="L56" i="11" s="1"/>
  <c r="I45" i="11"/>
  <c r="J45" i="11" s="1"/>
  <c r="L45" i="11" s="1"/>
  <c r="I64" i="11"/>
  <c r="J64" i="11" s="1"/>
  <c r="L64" i="11" s="1"/>
  <c r="I136" i="11"/>
  <c r="J136" i="11" s="1"/>
  <c r="L136" i="11" s="1"/>
  <c r="I229" i="11"/>
  <c r="J229" i="11" s="1"/>
  <c r="L229" i="11" s="1"/>
  <c r="I111" i="11"/>
  <c r="J111" i="11" s="1"/>
  <c r="L111" i="11" s="1"/>
  <c r="I274" i="11"/>
  <c r="J274" i="11" s="1"/>
  <c r="L274" i="11" s="1"/>
  <c r="I145" i="11"/>
  <c r="J145" i="11" s="1"/>
  <c r="L145" i="11" s="1"/>
  <c r="I150" i="11"/>
  <c r="J150" i="11" s="1"/>
  <c r="L150" i="11" s="1"/>
  <c r="I88" i="11"/>
  <c r="J88" i="11" s="1"/>
  <c r="L88" i="11" s="1"/>
  <c r="I74" i="11"/>
  <c r="J74" i="11" s="1"/>
  <c r="L74" i="11" s="1"/>
  <c r="I105" i="11"/>
  <c r="J105" i="11" s="1"/>
  <c r="L105" i="11" s="1"/>
  <c r="I10" i="11"/>
  <c r="J10" i="11" s="1"/>
  <c r="L10" i="11" s="1"/>
  <c r="I58" i="11"/>
  <c r="J58" i="11" s="1"/>
  <c r="L58" i="11" s="1"/>
  <c r="I50" i="11"/>
  <c r="J50" i="11" s="1"/>
  <c r="L50" i="11" s="1"/>
  <c r="I41" i="11"/>
  <c r="J41" i="11" s="1"/>
  <c r="L41" i="11" s="1"/>
  <c r="I34" i="11"/>
  <c r="J34" i="11" s="1"/>
  <c r="L34" i="11" s="1"/>
  <c r="J49" i="11"/>
  <c r="L49" i="11" s="1"/>
  <c r="I442" i="11"/>
  <c r="J442" i="11" s="1"/>
  <c r="L442" i="11" s="1"/>
  <c r="I468" i="11"/>
  <c r="J468" i="11" s="1"/>
  <c r="L468" i="11" s="1"/>
  <c r="I499" i="11"/>
  <c r="J499" i="11" s="1"/>
  <c r="L499" i="11" s="1"/>
  <c r="I461" i="11"/>
  <c r="J461" i="11" s="1"/>
  <c r="L461" i="11" s="1"/>
  <c r="I583" i="11"/>
  <c r="J583" i="11" s="1"/>
  <c r="L583" i="11" s="1"/>
  <c r="I422" i="11"/>
  <c r="J422" i="11" s="1"/>
  <c r="L422" i="11" s="1"/>
  <c r="I361" i="11"/>
  <c r="J361" i="11" s="1"/>
  <c r="L361" i="11" s="1"/>
  <c r="I380" i="11"/>
  <c r="J380" i="11" s="1"/>
  <c r="L380" i="11" s="1"/>
  <c r="I486" i="11"/>
  <c r="J486" i="11" s="1"/>
  <c r="L486" i="11" s="1"/>
  <c r="I321" i="11"/>
  <c r="J321" i="11" s="1"/>
  <c r="L321" i="11" s="1"/>
  <c r="I443" i="11"/>
  <c r="J443" i="11" s="1"/>
  <c r="L443" i="11" s="1"/>
  <c r="I356" i="11"/>
  <c r="J356" i="11" s="1"/>
  <c r="L356" i="11" s="1"/>
  <c r="I325" i="11"/>
  <c r="J325" i="11" s="1"/>
  <c r="L325" i="11" s="1"/>
  <c r="I243" i="11"/>
  <c r="J243" i="11" s="1"/>
  <c r="L243" i="11" s="1"/>
  <c r="I363" i="11"/>
  <c r="J363" i="11" s="1"/>
  <c r="L363" i="11" s="1"/>
  <c r="I315" i="11"/>
  <c r="J315" i="11" s="1"/>
  <c r="L315" i="11" s="1"/>
  <c r="I347" i="11"/>
  <c r="J347" i="11" s="1"/>
  <c r="L347" i="11" s="1"/>
  <c r="I459" i="11"/>
  <c r="J459" i="11" s="1"/>
  <c r="L459" i="11" s="1"/>
  <c r="I290" i="11"/>
  <c r="J290" i="11" s="1"/>
  <c r="L290" i="11" s="1"/>
  <c r="I143" i="11"/>
  <c r="J143" i="11" s="1"/>
  <c r="L143" i="11" s="1"/>
  <c r="I309" i="11"/>
  <c r="J309" i="11" s="1"/>
  <c r="L309" i="11" s="1"/>
  <c r="I189" i="11"/>
  <c r="J189" i="11" s="1"/>
  <c r="L189" i="11" s="1"/>
  <c r="I103" i="11"/>
  <c r="J103" i="11" s="1"/>
  <c r="L103" i="11" s="1"/>
  <c r="I255" i="11"/>
  <c r="J255" i="11" s="1"/>
  <c r="L255" i="11" s="1"/>
  <c r="I135" i="11"/>
  <c r="J135" i="11" s="1"/>
  <c r="L135" i="11" s="1"/>
  <c r="I395" i="11"/>
  <c r="J395" i="11" s="1"/>
  <c r="L395" i="11" s="1"/>
  <c r="I144" i="11"/>
  <c r="J144" i="11" s="1"/>
  <c r="L144" i="11" s="1"/>
  <c r="I57" i="11"/>
  <c r="J57" i="11" s="1"/>
  <c r="L57" i="11" s="1"/>
  <c r="I67" i="11"/>
  <c r="J67" i="11" s="1"/>
  <c r="L67" i="11" s="1"/>
  <c r="I97" i="11"/>
  <c r="J97" i="11" s="1"/>
  <c r="L97" i="11" s="1"/>
  <c r="I51" i="11"/>
  <c r="J51" i="11" s="1"/>
  <c r="L51" i="11" s="1"/>
  <c r="I43" i="11"/>
  <c r="J43" i="11" s="1"/>
  <c r="L43" i="11" s="1"/>
  <c r="I26" i="11"/>
  <c r="J26" i="11" s="1"/>
  <c r="L26" i="11" s="1"/>
  <c r="I21" i="11"/>
  <c r="J21" i="11" s="1"/>
  <c r="L21" i="11" s="1"/>
  <c r="J331" i="11"/>
  <c r="L331" i="11" s="1"/>
  <c r="I570" i="11"/>
  <c r="J570" i="11" s="1"/>
  <c r="L570" i="11" s="1"/>
  <c r="I532" i="11"/>
  <c r="J532" i="11" s="1"/>
  <c r="L532" i="11" s="1"/>
  <c r="I563" i="11"/>
  <c r="J563" i="11" s="1"/>
  <c r="L563" i="11" s="1"/>
  <c r="I584" i="11"/>
  <c r="J584" i="11" s="1"/>
  <c r="L584" i="11" s="1"/>
  <c r="I514" i="11"/>
  <c r="J514" i="11" s="1"/>
  <c r="L514" i="11" s="1"/>
  <c r="I508" i="11"/>
  <c r="J508" i="11" s="1"/>
  <c r="L508" i="11" s="1"/>
  <c r="I464" i="11"/>
  <c r="J464" i="11" s="1"/>
  <c r="L464" i="11" s="1"/>
  <c r="I323" i="11"/>
  <c r="J323" i="11" s="1"/>
  <c r="L323" i="11" s="1"/>
  <c r="I316" i="11"/>
  <c r="J316" i="11" s="1"/>
  <c r="L316" i="11" s="1"/>
  <c r="I554" i="11"/>
  <c r="J554" i="11" s="1"/>
  <c r="L554" i="11" s="1"/>
  <c r="I431" i="11"/>
  <c r="J431" i="11" s="1"/>
  <c r="L431" i="11" s="1"/>
  <c r="I527" i="11"/>
  <c r="J527" i="11" s="1"/>
  <c r="L527" i="11" s="1"/>
  <c r="I463" i="11"/>
  <c r="J463" i="11" s="1"/>
  <c r="L463" i="11" s="1"/>
  <c r="I558" i="11"/>
  <c r="J558" i="11" s="1"/>
  <c r="L558" i="11" s="1"/>
  <c r="I494" i="11"/>
  <c r="J494" i="11" s="1"/>
  <c r="L494" i="11" s="1"/>
  <c r="I568" i="11"/>
  <c r="J568" i="11" s="1"/>
  <c r="L568" i="11" s="1"/>
  <c r="I445" i="11"/>
  <c r="J445" i="11" s="1"/>
  <c r="L445" i="11" s="1"/>
  <c r="I498" i="11"/>
  <c r="J498" i="11" s="1"/>
  <c r="L498" i="11" s="1"/>
  <c r="I567" i="11"/>
  <c r="J567" i="11" s="1"/>
  <c r="L567" i="11" s="1"/>
  <c r="I503" i="11"/>
  <c r="J503" i="11" s="1"/>
  <c r="L503" i="11" s="1"/>
  <c r="I576" i="11"/>
  <c r="J576" i="11" s="1"/>
  <c r="L576" i="11" s="1"/>
  <c r="I453" i="11"/>
  <c r="J453" i="11" s="1"/>
  <c r="L453" i="11" s="1"/>
  <c r="I345" i="11"/>
  <c r="J345" i="11" s="1"/>
  <c r="L345" i="11" s="1"/>
  <c r="I328" i="11"/>
  <c r="J328" i="11" s="1"/>
  <c r="L328" i="11" s="1"/>
  <c r="I375" i="11"/>
  <c r="J375" i="11" s="1"/>
  <c r="L375" i="11" s="1"/>
  <c r="I307" i="11"/>
  <c r="J307" i="11" s="1"/>
  <c r="L307" i="11" s="1"/>
  <c r="I470" i="11"/>
  <c r="J470" i="11" s="1"/>
  <c r="L470" i="11" s="1"/>
  <c r="I571" i="11"/>
  <c r="J571" i="11" s="1"/>
  <c r="L571" i="11" s="1"/>
  <c r="I415" i="11"/>
  <c r="J415" i="11" s="1"/>
  <c r="L415" i="11" s="1"/>
  <c r="I351" i="11"/>
  <c r="J351" i="11" s="1"/>
  <c r="L351" i="11" s="1"/>
  <c r="I299" i="11"/>
  <c r="J299" i="11" s="1"/>
  <c r="L299" i="11" s="1"/>
  <c r="I190" i="11"/>
  <c r="J190" i="11" s="1"/>
  <c r="L190" i="11" s="1"/>
  <c r="I302" i="11"/>
  <c r="J302" i="11" s="1"/>
  <c r="L302" i="11" s="1"/>
  <c r="I297" i="11"/>
  <c r="J297" i="11" s="1"/>
  <c r="L297" i="11" s="1"/>
  <c r="I236" i="11"/>
  <c r="J236" i="11" s="1"/>
  <c r="L236" i="11" s="1"/>
  <c r="I188" i="11"/>
  <c r="J188" i="11" s="1"/>
  <c r="L188" i="11" s="1"/>
  <c r="I271" i="11"/>
  <c r="J271" i="11" s="1"/>
  <c r="L271" i="11" s="1"/>
  <c r="I137" i="11"/>
  <c r="J137" i="11" s="1"/>
  <c r="L137" i="11" s="1"/>
  <c r="I118" i="11"/>
  <c r="J118" i="11" s="1"/>
  <c r="L118" i="11" s="1"/>
  <c r="I295" i="11"/>
  <c r="J295" i="11" s="1"/>
  <c r="L295" i="11" s="1"/>
  <c r="I172" i="11"/>
  <c r="J172" i="11" s="1"/>
  <c r="L172" i="11" s="1"/>
  <c r="I127" i="11"/>
  <c r="J127" i="11" s="1"/>
  <c r="L127" i="11" s="1"/>
  <c r="I175" i="11"/>
  <c r="J175" i="11" s="1"/>
  <c r="L175" i="11" s="1"/>
  <c r="I95" i="11"/>
  <c r="J95" i="11" s="1"/>
  <c r="L95" i="11" s="1"/>
  <c r="I198" i="11"/>
  <c r="J198" i="11" s="1"/>
  <c r="L198" i="11" s="1"/>
  <c r="I379" i="11"/>
  <c r="J379" i="11" s="1"/>
  <c r="L379" i="11" s="1"/>
  <c r="I75" i="11"/>
  <c r="J75" i="11" s="1"/>
  <c r="L75" i="11" s="1"/>
  <c r="I42" i="11"/>
  <c r="J42" i="11" s="1"/>
  <c r="L42" i="11" s="1"/>
  <c r="I55" i="11"/>
  <c r="J55" i="11" s="1"/>
  <c r="L55" i="11" s="1"/>
  <c r="I89" i="11"/>
  <c r="J89" i="11" s="1"/>
  <c r="L89" i="11" s="1"/>
  <c r="I202" i="11"/>
  <c r="J202" i="11" s="1"/>
  <c r="L202" i="11" s="1"/>
  <c r="I39" i="11"/>
  <c r="J39" i="11" s="1"/>
  <c r="L39" i="11" s="1"/>
  <c r="I31" i="11"/>
  <c r="J31" i="11" s="1"/>
  <c r="L31" i="11" s="1"/>
  <c r="I19" i="11"/>
  <c r="J19" i="11" s="1"/>
  <c r="L19" i="11" s="1"/>
  <c r="I61" i="11"/>
  <c r="J61" i="11" s="1"/>
  <c r="L61" i="11" s="1"/>
  <c r="I298" i="11"/>
  <c r="J298" i="11" s="1"/>
  <c r="L298" i="11" s="1"/>
  <c r="I63" i="11"/>
  <c r="J63" i="11" s="1"/>
  <c r="L63" i="11" s="1"/>
  <c r="I184" i="11"/>
  <c r="J184" i="11" s="1"/>
  <c r="L184" i="11" s="1"/>
  <c r="I25" i="11"/>
  <c r="J25" i="11" s="1"/>
  <c r="L25" i="11" s="1"/>
  <c r="I81" i="11"/>
  <c r="J81" i="11" s="1"/>
  <c r="L81" i="11" s="1"/>
  <c r="I160" i="11"/>
  <c r="J160" i="11" s="1"/>
  <c r="L160" i="11" s="1"/>
  <c r="I122" i="11"/>
  <c r="J122" i="11" s="1"/>
  <c r="L122" i="11" s="1"/>
  <c r="I9" i="11"/>
  <c r="J9" i="11" s="1"/>
  <c r="L9" i="11" s="1"/>
  <c r="I15" i="11"/>
  <c r="J15" i="11" s="1"/>
  <c r="L15" i="11" s="1"/>
  <c r="I37" i="11"/>
  <c r="J37" i="11" s="1"/>
  <c r="L37" i="11" s="1"/>
  <c r="J552" i="11"/>
  <c r="L552" i="11" s="1"/>
  <c r="I522" i="11"/>
  <c r="J522" i="11" s="1"/>
  <c r="L522" i="11" s="1"/>
  <c r="I575" i="11"/>
  <c r="J575" i="11" s="1"/>
  <c r="L575" i="11" s="1"/>
  <c r="I511" i="11"/>
  <c r="J511" i="11" s="1"/>
  <c r="L511" i="11" s="1"/>
  <c r="I441" i="11"/>
  <c r="J441" i="11" s="1"/>
  <c r="L441" i="11" s="1"/>
  <c r="I542" i="11"/>
  <c r="J542" i="11" s="1"/>
  <c r="L542" i="11" s="1"/>
  <c r="I478" i="11"/>
  <c r="J478" i="11" s="1"/>
  <c r="L478" i="11" s="1"/>
  <c r="I536" i="11"/>
  <c r="J536" i="11" s="1"/>
  <c r="L536" i="11" s="1"/>
  <c r="I419" i="11"/>
  <c r="J419" i="11" s="1"/>
  <c r="L419" i="11" s="1"/>
  <c r="I466" i="11"/>
  <c r="J466" i="11" s="1"/>
  <c r="L466" i="11" s="1"/>
  <c r="I551" i="11"/>
  <c r="J551" i="11" s="1"/>
  <c r="L551" i="11" s="1"/>
  <c r="I487" i="11"/>
  <c r="J487" i="11" s="1"/>
  <c r="L487" i="11" s="1"/>
  <c r="I544" i="11"/>
  <c r="J544" i="11" s="1"/>
  <c r="L544" i="11" s="1"/>
  <c r="I421" i="11"/>
  <c r="J421" i="11" s="1"/>
  <c r="L421" i="11" s="1"/>
  <c r="I403" i="11"/>
  <c r="J403" i="11" s="1"/>
  <c r="L403" i="11" s="1"/>
  <c r="I313" i="11"/>
  <c r="J313" i="11" s="1"/>
  <c r="L313" i="11" s="1"/>
  <c r="I359" i="11"/>
  <c r="J359" i="11" s="1"/>
  <c r="L359" i="11" s="1"/>
  <c r="I566" i="11"/>
  <c r="J566" i="11" s="1"/>
  <c r="L566" i="11" s="1"/>
  <c r="I401" i="11"/>
  <c r="J401" i="11" s="1"/>
  <c r="L401" i="11" s="1"/>
  <c r="I539" i="11"/>
  <c r="J539" i="11" s="1"/>
  <c r="L539" i="11" s="1"/>
  <c r="I399" i="11"/>
  <c r="J399" i="11" s="1"/>
  <c r="L399" i="11" s="1"/>
  <c r="I335" i="11"/>
  <c r="J335" i="11" s="1"/>
  <c r="L335" i="11" s="1"/>
  <c r="I283" i="11"/>
  <c r="J283" i="11" s="1"/>
  <c r="L283" i="11" s="1"/>
  <c r="I234" i="11"/>
  <c r="J234" i="11" s="1"/>
  <c r="L234" i="11" s="1"/>
  <c r="I230" i="11"/>
  <c r="J230" i="11" s="1"/>
  <c r="L230" i="11" s="1"/>
  <c r="I281" i="11"/>
  <c r="J281" i="11" s="1"/>
  <c r="L281" i="11" s="1"/>
  <c r="I220" i="11"/>
  <c r="J220" i="11" s="1"/>
  <c r="L220" i="11" s="1"/>
  <c r="I191" i="11"/>
  <c r="J191" i="11" s="1"/>
  <c r="L191" i="11" s="1"/>
  <c r="I102" i="11"/>
  <c r="J102" i="11" s="1"/>
  <c r="L102" i="11" s="1"/>
  <c r="I183" i="11"/>
  <c r="J183" i="11" s="1"/>
  <c r="L183" i="11" s="1"/>
  <c r="I206" i="11"/>
  <c r="J206" i="11" s="1"/>
  <c r="L206" i="11" s="1"/>
  <c r="I263" i="11"/>
  <c r="J263" i="11" s="1"/>
  <c r="L263" i="11" s="1"/>
  <c r="I158" i="11"/>
  <c r="J158" i="11" s="1"/>
  <c r="L158" i="11" s="1"/>
  <c r="I279" i="11"/>
  <c r="J279" i="11" s="1"/>
  <c r="L279" i="11" s="1"/>
  <c r="I33" i="11"/>
  <c r="J33" i="11" s="1"/>
  <c r="L33" i="11" s="1"/>
  <c r="I106" i="11"/>
  <c r="J106" i="11" s="1"/>
  <c r="L106" i="11" s="1"/>
  <c r="I11" i="11"/>
  <c r="J11" i="11" s="1"/>
  <c r="L11" i="11" s="1"/>
  <c r="I66" i="11"/>
  <c r="J66" i="11" s="1"/>
  <c r="L66" i="11" s="1"/>
  <c r="I79" i="11"/>
  <c r="J79" i="11" s="1"/>
  <c r="L79" i="11" s="1"/>
  <c r="I35" i="11"/>
  <c r="J35" i="11" s="1"/>
  <c r="L35" i="11" s="1"/>
  <c r="I192" i="11"/>
  <c r="J192" i="11" s="1"/>
  <c r="L192" i="11" s="1"/>
  <c r="I167" i="11"/>
  <c r="J167" i="11" s="1"/>
  <c r="L167" i="11" s="1"/>
  <c r="I77" i="11"/>
  <c r="J77" i="11" s="1"/>
  <c r="L77" i="11" s="1"/>
  <c r="I506" i="11"/>
  <c r="J506" i="11" s="1"/>
  <c r="L506" i="11" s="1"/>
  <c r="I531" i="11"/>
  <c r="J531" i="11" s="1"/>
  <c r="L531" i="11" s="1"/>
  <c r="I578" i="11"/>
  <c r="J578" i="11" s="1"/>
  <c r="L578" i="11" s="1"/>
  <c r="I476" i="11"/>
  <c r="J476" i="11" s="1"/>
  <c r="L476" i="11" s="1"/>
  <c r="I427" i="11"/>
  <c r="J427" i="11" s="1"/>
  <c r="L427" i="11" s="1"/>
  <c r="I412" i="11"/>
  <c r="J412" i="11" s="1"/>
  <c r="L412" i="11" s="1"/>
  <c r="I550" i="11"/>
  <c r="J550" i="11" s="1"/>
  <c r="L550" i="11" s="1"/>
  <c r="I385" i="11"/>
  <c r="J385" i="11" s="1"/>
  <c r="L385" i="11" s="1"/>
  <c r="I523" i="11"/>
  <c r="J523" i="11" s="1"/>
  <c r="L523" i="11" s="1"/>
  <c r="I388" i="11"/>
  <c r="J388" i="11" s="1"/>
  <c r="L388" i="11" s="1"/>
  <c r="I324" i="11"/>
  <c r="J324" i="11" s="1"/>
  <c r="L324" i="11" s="1"/>
  <c r="I275" i="11"/>
  <c r="J275" i="11" s="1"/>
  <c r="L275" i="11" s="1"/>
  <c r="I226" i="11"/>
  <c r="J226" i="11" s="1"/>
  <c r="L226" i="11" s="1"/>
  <c r="I222" i="11"/>
  <c r="J222" i="11" s="1"/>
  <c r="L222" i="11" s="1"/>
  <c r="I273" i="11"/>
  <c r="J273" i="11" s="1"/>
  <c r="L273" i="11" s="1"/>
  <c r="I212" i="11"/>
  <c r="J212" i="11" s="1"/>
  <c r="L212" i="11" s="1"/>
  <c r="I180" i="11"/>
  <c r="J180" i="11" s="1"/>
  <c r="L180" i="11" s="1"/>
  <c r="I94" i="11"/>
  <c r="J94" i="11" s="1"/>
  <c r="L94" i="11" s="1"/>
  <c r="I173" i="11"/>
  <c r="J173" i="11" s="1"/>
  <c r="L173" i="11" s="1"/>
  <c r="I186" i="11"/>
  <c r="J186" i="11" s="1"/>
  <c r="L186" i="11" s="1"/>
  <c r="I250" i="11"/>
  <c r="J250" i="11" s="1"/>
  <c r="L250" i="11" s="1"/>
  <c r="I152" i="11"/>
  <c r="J152" i="11" s="1"/>
  <c r="L152" i="11" s="1"/>
  <c r="I221" i="11"/>
  <c r="J221" i="11" s="1"/>
  <c r="L221" i="11" s="1"/>
  <c r="I266" i="11"/>
  <c r="J266" i="11" s="1"/>
  <c r="L266" i="11" s="1"/>
  <c r="I18" i="11"/>
  <c r="J18" i="11" s="1"/>
  <c r="L18" i="11" s="1"/>
  <c r="I98" i="11"/>
  <c r="J98" i="11" s="1"/>
  <c r="L98" i="11" s="1"/>
  <c r="I7" i="11"/>
  <c r="I59" i="11"/>
  <c r="J59" i="11" s="1"/>
  <c r="L59" i="11" s="1"/>
  <c r="I27" i="11"/>
  <c r="J27" i="11" s="1"/>
  <c r="L27" i="11" s="1"/>
  <c r="I23" i="11"/>
  <c r="J23" i="11" s="1"/>
  <c r="L23" i="11" s="1"/>
  <c r="I126" i="11"/>
  <c r="J126" i="11" s="1"/>
  <c r="L126" i="11" s="1"/>
  <c r="I96" i="11"/>
  <c r="J96" i="11" s="1"/>
  <c r="L96" i="11" s="1"/>
  <c r="I13" i="11"/>
  <c r="J13" i="11" s="1"/>
  <c r="L13" i="11" s="1"/>
  <c r="J417" i="11"/>
  <c r="L417" i="11" s="1"/>
  <c r="I564" i="11"/>
  <c r="J564" i="11" s="1"/>
  <c r="L564" i="11" s="1"/>
  <c r="I500" i="11"/>
  <c r="J500" i="11" s="1"/>
  <c r="L500" i="11" s="1"/>
  <c r="I430" i="11"/>
  <c r="J430" i="11" s="1"/>
  <c r="L430" i="11" s="1"/>
  <c r="I467" i="11"/>
  <c r="J467" i="11" s="1"/>
  <c r="L467" i="11" s="1"/>
  <c r="I520" i="11"/>
  <c r="J520" i="11" s="1"/>
  <c r="L520" i="11" s="1"/>
  <c r="I450" i="11"/>
  <c r="J450" i="11" s="1"/>
  <c r="L450" i="11" s="1"/>
  <c r="I540" i="11"/>
  <c r="J540" i="11" s="1"/>
  <c r="L540" i="11" s="1"/>
  <c r="I528" i="11"/>
  <c r="J528" i="11" s="1"/>
  <c r="L528" i="11" s="1"/>
  <c r="I387" i="11"/>
  <c r="J387" i="11" s="1"/>
  <c r="L387" i="11" s="1"/>
  <c r="I348" i="11"/>
  <c r="J348" i="11" s="1"/>
  <c r="L348" i="11" s="1"/>
  <c r="I490" i="11"/>
  <c r="J490" i="11" s="1"/>
  <c r="L490" i="11" s="1"/>
  <c r="I559" i="11"/>
  <c r="J559" i="11" s="1"/>
  <c r="L559" i="11" s="1"/>
  <c r="I495" i="11"/>
  <c r="J495" i="11" s="1"/>
  <c r="L495" i="11" s="1"/>
  <c r="I425" i="11"/>
  <c r="J425" i="11" s="1"/>
  <c r="L425" i="11" s="1"/>
  <c r="I526" i="11"/>
  <c r="J526" i="11" s="1"/>
  <c r="L526" i="11" s="1"/>
  <c r="I451" i="11"/>
  <c r="J451" i="11" s="1"/>
  <c r="L451" i="11" s="1"/>
  <c r="I504" i="11"/>
  <c r="J504" i="11" s="1"/>
  <c r="L504" i="11" s="1"/>
  <c r="I562" i="11"/>
  <c r="J562" i="11" s="1"/>
  <c r="L562" i="11" s="1"/>
  <c r="I439" i="11"/>
  <c r="J439" i="11" s="1"/>
  <c r="L439" i="11" s="1"/>
  <c r="I535" i="11"/>
  <c r="J535" i="11" s="1"/>
  <c r="L535" i="11" s="1"/>
  <c r="I471" i="11"/>
  <c r="J471" i="11" s="1"/>
  <c r="L471" i="11" s="1"/>
  <c r="I512" i="11"/>
  <c r="J512" i="11" s="1"/>
  <c r="L512" i="11" s="1"/>
  <c r="I409" i="11"/>
  <c r="J409" i="11" s="1"/>
  <c r="L409" i="11" s="1"/>
  <c r="I371" i="11"/>
  <c r="J371" i="11" s="1"/>
  <c r="L371" i="11" s="1"/>
  <c r="I407" i="11"/>
  <c r="J407" i="11" s="1"/>
  <c r="L407" i="11" s="1"/>
  <c r="I343" i="11"/>
  <c r="J343" i="11" s="1"/>
  <c r="L343" i="11" s="1"/>
  <c r="I534" i="11"/>
  <c r="J534" i="11" s="1"/>
  <c r="L534" i="11" s="1"/>
  <c r="I369" i="11"/>
  <c r="J369" i="11" s="1"/>
  <c r="L369" i="11" s="1"/>
  <c r="I507" i="11"/>
  <c r="J507" i="11" s="1"/>
  <c r="L507" i="11" s="1"/>
  <c r="I383" i="11"/>
  <c r="J383" i="11" s="1"/>
  <c r="L383" i="11" s="1"/>
  <c r="I319" i="11"/>
  <c r="J319" i="11" s="1"/>
  <c r="L319" i="11" s="1"/>
  <c r="I267" i="11"/>
  <c r="J267" i="11" s="1"/>
  <c r="L267" i="11" s="1"/>
  <c r="I218" i="11"/>
  <c r="J218" i="11" s="1"/>
  <c r="L218" i="11" s="1"/>
  <c r="I214" i="11"/>
  <c r="J214" i="11" s="1"/>
  <c r="L214" i="11" s="1"/>
  <c r="I265" i="11"/>
  <c r="J265" i="11" s="1"/>
  <c r="L265" i="11" s="1"/>
  <c r="I182" i="11"/>
  <c r="J182" i="11" s="1"/>
  <c r="L182" i="11" s="1"/>
  <c r="I86" i="11"/>
  <c r="J86" i="11" s="1"/>
  <c r="L86" i="11" s="1"/>
  <c r="I205" i="11"/>
  <c r="J205" i="11" s="1"/>
  <c r="L205" i="11" s="1"/>
  <c r="I181" i="11"/>
  <c r="J181" i="11" s="1"/>
  <c r="L181" i="11" s="1"/>
  <c r="I161" i="11"/>
  <c r="J161" i="11" s="1"/>
  <c r="L161" i="11" s="1"/>
  <c r="I247" i="11"/>
  <c r="J247" i="11" s="1"/>
  <c r="L247" i="11" s="1"/>
  <c r="I112" i="11"/>
  <c r="J112" i="11" s="1"/>
  <c r="L112" i="11" s="1"/>
  <c r="I90" i="11"/>
  <c r="J90" i="11" s="1"/>
  <c r="L90" i="11" s="1"/>
  <c r="I119" i="11"/>
  <c r="J119" i="11" s="1"/>
  <c r="L119" i="11" s="1"/>
  <c r="I47" i="11"/>
  <c r="J47" i="11" s="1"/>
  <c r="L47" i="11" s="1"/>
  <c r="I129" i="11"/>
  <c r="J129" i="11" s="1"/>
  <c r="L129" i="11" s="1"/>
  <c r="I134" i="11"/>
  <c r="J134" i="11" s="1"/>
  <c r="L134" i="11" s="1"/>
  <c r="I121" i="11"/>
  <c r="J121" i="11" s="1"/>
  <c r="L121" i="11" s="1"/>
  <c r="I80" i="11"/>
  <c r="J80" i="11" s="1"/>
  <c r="L80" i="11" s="1"/>
  <c r="I69" i="11"/>
  <c r="J69" i="11" s="1"/>
  <c r="L69" i="11" s="1"/>
  <c r="I6" i="11" l="1"/>
  <c r="J7" i="11"/>
  <c r="J6" i="11" s="1"/>
  <c r="L7" i="11" l="1"/>
  <c r="L6" i="11" s="1"/>
  <c r="H8" i="8" l="1"/>
  <c r="H9" i="8"/>
  <c r="H10" i="8"/>
  <c r="H11" i="8"/>
  <c r="H12" i="8"/>
  <c r="H13" i="8"/>
  <c r="H6" i="8" s="1"/>
  <c r="I587" i="8" s="1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577" i="8"/>
  <c r="H578" i="8"/>
  <c r="H579" i="8"/>
  <c r="H580" i="8"/>
  <c r="H581" i="8"/>
  <c r="H582" i="8"/>
  <c r="H583" i="8"/>
  <c r="H584" i="8"/>
  <c r="H585" i="8"/>
  <c r="H586" i="8"/>
  <c r="H587" i="8"/>
  <c r="H588" i="8"/>
  <c r="H589" i="8"/>
  <c r="H590" i="8"/>
  <c r="K6" i="8"/>
  <c r="G6" i="8"/>
  <c r="F6" i="8"/>
  <c r="G588" i="8" s="1"/>
  <c r="G586" i="8"/>
  <c r="G587" i="8"/>
  <c r="G590" i="8"/>
  <c r="E583" i="10"/>
  <c r="E582" i="10"/>
  <c r="E581" i="10"/>
  <c r="E580" i="10"/>
  <c r="E579" i="10"/>
  <c r="E578" i="10"/>
  <c r="E577" i="10"/>
  <c r="E576" i="10"/>
  <c r="E575" i="10"/>
  <c r="E574" i="10"/>
  <c r="E573" i="10"/>
  <c r="E572" i="10"/>
  <c r="E571" i="10"/>
  <c r="E570" i="10"/>
  <c r="E569" i="10"/>
  <c r="E568" i="10"/>
  <c r="E567" i="10"/>
  <c r="E566" i="10"/>
  <c r="E565" i="10"/>
  <c r="E564" i="10"/>
  <c r="E563" i="10"/>
  <c r="E562" i="10"/>
  <c r="E561" i="10"/>
  <c r="E560" i="10"/>
  <c r="E559" i="10"/>
  <c r="E558" i="10"/>
  <c r="E557" i="10"/>
  <c r="E556" i="10"/>
  <c r="E555" i="10"/>
  <c r="E554" i="10"/>
  <c r="E553" i="10"/>
  <c r="E552" i="10"/>
  <c r="E551" i="10"/>
  <c r="E550" i="10"/>
  <c r="E549" i="10"/>
  <c r="E548" i="10"/>
  <c r="E547" i="10"/>
  <c r="E546" i="10"/>
  <c r="E545" i="10"/>
  <c r="E544" i="10"/>
  <c r="E543" i="10"/>
  <c r="E542" i="10"/>
  <c r="E541" i="10"/>
  <c r="E540" i="10"/>
  <c r="E539" i="10"/>
  <c r="E538" i="10"/>
  <c r="E537" i="10"/>
  <c r="E536" i="10"/>
  <c r="E535" i="10"/>
  <c r="E534" i="10"/>
  <c r="E533" i="10"/>
  <c r="E532" i="10"/>
  <c r="E531" i="10"/>
  <c r="E530" i="10"/>
  <c r="E529" i="10"/>
  <c r="E528" i="10"/>
  <c r="E527" i="10"/>
  <c r="E526" i="10"/>
  <c r="E525" i="10"/>
  <c r="E524" i="10"/>
  <c r="E523" i="10"/>
  <c r="E522" i="10"/>
  <c r="E521" i="10"/>
  <c r="E520" i="10"/>
  <c r="E519" i="10"/>
  <c r="E518" i="10"/>
  <c r="E517" i="10"/>
  <c r="E516" i="10"/>
  <c r="E515" i="10"/>
  <c r="E514" i="10"/>
  <c r="E513" i="10"/>
  <c r="E512" i="10"/>
  <c r="E511" i="10"/>
  <c r="E510" i="10"/>
  <c r="E509" i="10"/>
  <c r="E508" i="10"/>
  <c r="E507" i="10"/>
  <c r="E506" i="10"/>
  <c r="E505" i="10"/>
  <c r="E504" i="10"/>
  <c r="E503" i="10"/>
  <c r="E502" i="10"/>
  <c r="E501" i="10"/>
  <c r="E500" i="10"/>
  <c r="E499" i="10"/>
  <c r="E498" i="10"/>
  <c r="E497" i="10"/>
  <c r="E496" i="10"/>
  <c r="E495" i="10"/>
  <c r="E494" i="10"/>
  <c r="E493" i="10"/>
  <c r="E492" i="10"/>
  <c r="E491" i="10"/>
  <c r="E490" i="10"/>
  <c r="E489" i="10"/>
  <c r="E488" i="10"/>
  <c r="E487" i="10"/>
  <c r="E486" i="10"/>
  <c r="E485" i="10"/>
  <c r="E484" i="10"/>
  <c r="E483" i="10"/>
  <c r="E482" i="10"/>
  <c r="E481" i="10"/>
  <c r="E480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O614" i="9"/>
  <c r="O613" i="9"/>
  <c r="O612" i="9"/>
  <c r="O611" i="9"/>
  <c r="O608" i="9"/>
  <c r="O606" i="9"/>
  <c r="O604" i="9"/>
  <c r="O603" i="9"/>
  <c r="O600" i="9"/>
  <c r="O598" i="9"/>
  <c r="O597" i="9"/>
  <c r="O596" i="9"/>
  <c r="O595" i="9"/>
  <c r="O593" i="9"/>
  <c r="O589" i="9"/>
  <c r="O588" i="9"/>
  <c r="O585" i="9"/>
  <c r="O584" i="9"/>
  <c r="O582" i="9"/>
  <c r="O581" i="9"/>
  <c r="O580" i="9"/>
  <c r="O579" i="9"/>
  <c r="O577" i="9"/>
  <c r="O576" i="9"/>
  <c r="O574" i="9"/>
  <c r="O573" i="9"/>
  <c r="O572" i="9"/>
  <c r="O571" i="9"/>
  <c r="O570" i="9"/>
  <c r="O569" i="9"/>
  <c r="O568" i="9"/>
  <c r="O566" i="9"/>
  <c r="O565" i="9"/>
  <c r="O564" i="9"/>
  <c r="O560" i="9"/>
  <c r="O558" i="9"/>
  <c r="O557" i="9"/>
  <c r="O556" i="9"/>
  <c r="O555" i="9"/>
  <c r="O553" i="9"/>
  <c r="O552" i="9"/>
  <c r="O550" i="9"/>
  <c r="O549" i="9"/>
  <c r="O548" i="9"/>
  <c r="O547" i="9"/>
  <c r="O544" i="9"/>
  <c r="O542" i="9"/>
  <c r="O541" i="9"/>
  <c r="O540" i="9"/>
  <c r="O538" i="9"/>
  <c r="O537" i="9"/>
  <c r="O536" i="9"/>
  <c r="O533" i="9"/>
  <c r="O530" i="9"/>
  <c r="O527" i="9"/>
  <c r="O526" i="9"/>
  <c r="O525" i="9"/>
  <c r="O523" i="9"/>
  <c r="O520" i="9"/>
  <c r="O519" i="9"/>
  <c r="O518" i="9"/>
  <c r="O517" i="9"/>
  <c r="O515" i="9"/>
  <c r="O513" i="9"/>
  <c r="O509" i="9"/>
  <c r="O508" i="9"/>
  <c r="O507" i="9"/>
  <c r="O506" i="9"/>
  <c r="O502" i="9"/>
  <c r="O501" i="9"/>
  <c r="O500" i="9"/>
  <c r="O499" i="9"/>
  <c r="O497" i="9"/>
  <c r="O494" i="9"/>
  <c r="O493" i="9"/>
  <c r="O492" i="9"/>
  <c r="O490" i="9"/>
  <c r="O489" i="9"/>
  <c r="O487" i="9"/>
  <c r="O485" i="9"/>
  <c r="O484" i="9"/>
  <c r="O482" i="9"/>
  <c r="O479" i="9"/>
  <c r="O478" i="9"/>
  <c r="O477" i="9"/>
  <c r="O476" i="9"/>
  <c r="O475" i="9"/>
  <c r="O474" i="9"/>
  <c r="O471" i="9"/>
  <c r="O469" i="9"/>
  <c r="O468" i="9"/>
  <c r="O466" i="9"/>
  <c r="O465" i="9"/>
  <c r="O463" i="9"/>
  <c r="O462" i="9"/>
  <c r="O461" i="9"/>
  <c r="O460" i="9"/>
  <c r="O459" i="9"/>
  <c r="O458" i="9"/>
  <c r="O457" i="9"/>
  <c r="O455" i="9"/>
  <c r="O454" i="9"/>
  <c r="O453" i="9"/>
  <c r="O452" i="9"/>
  <c r="O451" i="9"/>
  <c r="O450" i="9"/>
  <c r="O449" i="9"/>
  <c r="O447" i="9"/>
  <c r="O446" i="9"/>
  <c r="O445" i="9"/>
  <c r="O444" i="9"/>
  <c r="O442" i="9"/>
  <c r="O441" i="9"/>
  <c r="O438" i="9"/>
  <c r="O437" i="9"/>
  <c r="O436" i="9"/>
  <c r="O434" i="9"/>
  <c r="O433" i="9"/>
  <c r="O431" i="9"/>
  <c r="O430" i="9"/>
  <c r="O429" i="9"/>
  <c r="O428" i="9"/>
  <c r="O427" i="9"/>
  <c r="O425" i="9"/>
  <c r="O422" i="9"/>
  <c r="O421" i="9"/>
  <c r="O420" i="9"/>
  <c r="O419" i="9"/>
  <c r="O417" i="9"/>
  <c r="O414" i="9"/>
  <c r="O413" i="9"/>
  <c r="O412" i="9"/>
  <c r="O410" i="9"/>
  <c r="O409" i="9"/>
  <c r="O407" i="9"/>
  <c r="O406" i="9"/>
  <c r="O405" i="9"/>
  <c r="O404" i="9"/>
  <c r="O402" i="9"/>
  <c r="O399" i="9"/>
  <c r="O397" i="9"/>
  <c r="O396" i="9"/>
  <c r="O395" i="9"/>
  <c r="O394" i="9"/>
  <c r="O391" i="9"/>
  <c r="O390" i="9"/>
  <c r="O389" i="9"/>
  <c r="O388" i="9"/>
  <c r="O387" i="9"/>
  <c r="O386" i="9"/>
  <c r="O385" i="9"/>
  <c r="O384" i="9"/>
  <c r="O383" i="9"/>
  <c r="O382" i="9"/>
  <c r="O381" i="9"/>
  <c r="O379" i="9"/>
  <c r="O378" i="9"/>
  <c r="O377" i="9"/>
  <c r="O376" i="9"/>
  <c r="O375" i="9"/>
  <c r="O374" i="9"/>
  <c r="O373" i="9"/>
  <c r="O372" i="9"/>
  <c r="O370" i="9"/>
  <c r="O369" i="9"/>
  <c r="O368" i="9"/>
  <c r="O367" i="9"/>
  <c r="O366" i="9"/>
  <c r="O365" i="9"/>
  <c r="O364" i="9"/>
  <c r="O361" i="9"/>
  <c r="O360" i="9"/>
  <c r="O359" i="9"/>
  <c r="O358" i="9"/>
  <c r="O357" i="9"/>
  <c r="O353" i="9"/>
  <c r="O351" i="9"/>
  <c r="O350" i="9"/>
  <c r="O347" i="9"/>
  <c r="O346" i="9"/>
  <c r="O345" i="9"/>
  <c r="O343" i="9"/>
  <c r="O342" i="9"/>
  <c r="O339" i="9"/>
  <c r="O338" i="9"/>
  <c r="O337" i="9"/>
  <c r="O335" i="9"/>
  <c r="O334" i="9"/>
  <c r="O331" i="9"/>
  <c r="O330" i="9"/>
  <c r="O329" i="9"/>
  <c r="O327" i="9"/>
  <c r="O326" i="9"/>
  <c r="O323" i="9"/>
  <c r="O322" i="9"/>
  <c r="O321" i="9"/>
  <c r="O319" i="9"/>
  <c r="O318" i="9"/>
  <c r="O315" i="9"/>
  <c r="O314" i="9"/>
  <c r="O313" i="9"/>
  <c r="O311" i="9"/>
  <c r="O310" i="9"/>
  <c r="O307" i="9"/>
  <c r="O306" i="9"/>
  <c r="O305" i="9"/>
  <c r="O304" i="9"/>
  <c r="O303" i="9"/>
  <c r="O302" i="9"/>
  <c r="O298" i="9"/>
  <c r="O297" i="9"/>
  <c r="O296" i="9"/>
  <c r="O295" i="9"/>
  <c r="O294" i="9"/>
  <c r="O293" i="9"/>
  <c r="O292" i="9"/>
  <c r="O290" i="9"/>
  <c r="O289" i="9"/>
  <c r="O287" i="9"/>
  <c r="O286" i="9"/>
  <c r="O285" i="9"/>
  <c r="O283" i="9"/>
  <c r="O281" i="9"/>
  <c r="O279" i="9"/>
  <c r="O278" i="9"/>
  <c r="O277" i="9"/>
  <c r="O273" i="9"/>
  <c r="O271" i="9"/>
  <c r="O270" i="9"/>
  <c r="O269" i="9"/>
  <c r="O265" i="9"/>
  <c r="O263" i="9"/>
  <c r="O262" i="9"/>
  <c r="O261" i="9"/>
  <c r="O257" i="9"/>
  <c r="O255" i="9"/>
  <c r="O254" i="9"/>
  <c r="O253" i="9"/>
  <c r="O249" i="9"/>
  <c r="O248" i="9"/>
  <c r="O247" i="9"/>
  <c r="O246" i="9"/>
  <c r="O245" i="9"/>
  <c r="O244" i="9"/>
  <c r="O242" i="9"/>
  <c r="O241" i="9"/>
  <c r="O240" i="9"/>
  <c r="O239" i="9"/>
  <c r="O238" i="9"/>
  <c r="O233" i="9"/>
  <c r="O231" i="9"/>
  <c r="O230" i="9"/>
  <c r="O229" i="9"/>
  <c r="O228" i="9"/>
  <c r="O225" i="9"/>
  <c r="O221" i="9"/>
  <c r="O220" i="9"/>
  <c r="O218" i="9"/>
  <c r="O217" i="9"/>
  <c r="O215" i="9"/>
  <c r="O214" i="9"/>
  <c r="O211" i="9"/>
  <c r="O210" i="9"/>
  <c r="O207" i="9"/>
  <c r="O205" i="9"/>
  <c r="O204" i="9"/>
  <c r="O202" i="9"/>
  <c r="O201" i="9"/>
  <c r="O199" i="9"/>
  <c r="O198" i="9"/>
  <c r="O195" i="9"/>
  <c r="O194" i="9"/>
  <c r="O191" i="9"/>
  <c r="O189" i="9"/>
  <c r="O188" i="9"/>
  <c r="O186" i="9"/>
  <c r="O185" i="9"/>
  <c r="O183" i="9"/>
  <c r="O182" i="9"/>
  <c r="O179" i="9"/>
  <c r="O178" i="9"/>
  <c r="O175" i="9"/>
  <c r="O173" i="9"/>
  <c r="O172" i="9"/>
  <c r="O170" i="9"/>
  <c r="O169" i="9"/>
  <c r="O167" i="9"/>
  <c r="O166" i="9"/>
  <c r="O163" i="9"/>
  <c r="O162" i="9"/>
  <c r="O159" i="9"/>
  <c r="O157" i="9"/>
  <c r="O156" i="9"/>
  <c r="O154" i="9"/>
  <c r="O151" i="9"/>
  <c r="O150" i="9"/>
  <c r="O148" i="9"/>
  <c r="O147" i="9"/>
  <c r="O146" i="9"/>
  <c r="O143" i="9"/>
  <c r="O141" i="9"/>
  <c r="O140" i="9"/>
  <c r="O138" i="9"/>
  <c r="O135" i="9"/>
  <c r="O134" i="9"/>
  <c r="O132" i="9"/>
  <c r="O131" i="9"/>
  <c r="O130" i="9"/>
  <c r="O127" i="9"/>
  <c r="O125" i="9"/>
  <c r="O123" i="9"/>
  <c r="O122" i="9"/>
  <c r="O121" i="9"/>
  <c r="O120" i="9"/>
  <c r="O119" i="9"/>
  <c r="O117" i="9"/>
  <c r="O115" i="9"/>
  <c r="O113" i="9"/>
  <c r="O112" i="9"/>
  <c r="O111" i="9"/>
  <c r="O110" i="9"/>
  <c r="O109" i="9"/>
  <c r="O108" i="9"/>
  <c r="O107" i="9"/>
  <c r="O105" i="9"/>
  <c r="O104" i="9"/>
  <c r="O101" i="9"/>
  <c r="O99" i="9"/>
  <c r="O98" i="9"/>
  <c r="O97" i="9"/>
  <c r="O96" i="9"/>
  <c r="O95" i="9"/>
  <c r="O93" i="9"/>
  <c r="O91" i="9"/>
  <c r="O90" i="9"/>
  <c r="O89" i="9"/>
  <c r="O88" i="9"/>
  <c r="O87" i="9"/>
  <c r="O85" i="9"/>
  <c r="O83" i="9"/>
  <c r="O81" i="9"/>
  <c r="O80" i="9"/>
  <c r="O79" i="9"/>
  <c r="O77" i="9"/>
  <c r="O76" i="9"/>
  <c r="O75" i="9"/>
  <c r="O73" i="9"/>
  <c r="O72" i="9"/>
  <c r="O69" i="9"/>
  <c r="O67" i="9"/>
  <c r="O66" i="9"/>
  <c r="O65" i="9"/>
  <c r="O64" i="9"/>
  <c r="O63" i="9"/>
  <c r="O61" i="9"/>
  <c r="O60" i="9"/>
  <c r="O59" i="9"/>
  <c r="O57" i="9"/>
  <c r="O56" i="9"/>
  <c r="O55" i="9"/>
  <c r="O54" i="9"/>
  <c r="O53" i="9"/>
  <c r="O52" i="9"/>
  <c r="O51" i="9"/>
  <c r="O48" i="9"/>
  <c r="O46" i="9"/>
  <c r="O45" i="9"/>
  <c r="O44" i="9"/>
  <c r="O43" i="9"/>
  <c r="O42" i="9"/>
  <c r="O40" i="9"/>
  <c r="O39" i="9"/>
  <c r="O38" i="9"/>
  <c r="O37" i="9"/>
  <c r="O36" i="9"/>
  <c r="O35" i="9"/>
  <c r="O32" i="9"/>
  <c r="O31" i="9"/>
  <c r="O30" i="9"/>
  <c r="O29" i="9"/>
  <c r="O28" i="9"/>
  <c r="O27" i="9"/>
  <c r="O24" i="9"/>
  <c r="O22" i="9"/>
  <c r="O20" i="9"/>
  <c r="O18" i="9"/>
  <c r="O17" i="9"/>
  <c r="O16" i="9"/>
  <c r="O14" i="9"/>
  <c r="O12" i="9"/>
  <c r="O11" i="9"/>
  <c r="O8" i="9"/>
  <c r="G135" i="8"/>
  <c r="G54" i="8"/>
  <c r="G49" i="8"/>
  <c r="G36" i="8"/>
  <c r="G11" i="8"/>
  <c r="H7" i="8"/>
  <c r="G141" i="8"/>
  <c r="I5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I589" i="7" s="1"/>
  <c r="H590" i="7"/>
  <c r="I590" i="7" s="1"/>
  <c r="H591" i="7"/>
  <c r="H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6" i="7"/>
  <c r="E586" i="7"/>
  <c r="I586" i="7"/>
  <c r="E587" i="7"/>
  <c r="I587" i="7"/>
  <c r="E588" i="7"/>
  <c r="I588" i="7" s="1"/>
  <c r="E589" i="7"/>
  <c r="E590" i="7"/>
  <c r="E591" i="7"/>
  <c r="I591" i="7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609" i="6"/>
  <c r="N610" i="6"/>
  <c r="N611" i="6"/>
  <c r="N612" i="6"/>
  <c r="N613" i="6"/>
  <c r="N614" i="6"/>
  <c r="N615" i="6"/>
  <c r="N616" i="6"/>
  <c r="N617" i="6"/>
  <c r="N618" i="6"/>
  <c r="N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8" i="6"/>
  <c r="I588" i="8" l="1"/>
  <c r="I589" i="8"/>
  <c r="I586" i="8"/>
  <c r="I590" i="8"/>
  <c r="J590" i="8" s="1"/>
  <c r="L590" i="8" s="1"/>
  <c r="J586" i="8"/>
  <c r="L586" i="8" s="1"/>
  <c r="G589" i="8"/>
  <c r="J589" i="8" s="1"/>
  <c r="L589" i="8" s="1"/>
  <c r="J588" i="8"/>
  <c r="L588" i="8" s="1"/>
  <c r="J587" i="8"/>
  <c r="L587" i="8" s="1"/>
  <c r="G25" i="8"/>
  <c r="G17" i="8"/>
  <c r="G59" i="8"/>
  <c r="G101" i="8"/>
  <c r="G115" i="8"/>
  <c r="G184" i="8"/>
  <c r="G347" i="8"/>
  <c r="G19" i="8"/>
  <c r="G56" i="8"/>
  <c r="G61" i="8"/>
  <c r="G143" i="8"/>
  <c r="G7" i="8"/>
  <c r="G33" i="8"/>
  <c r="G38" i="8"/>
  <c r="G51" i="8"/>
  <c r="G69" i="8"/>
  <c r="G112" i="8"/>
  <c r="G131" i="8"/>
  <c r="G268" i="8"/>
  <c r="G503" i="8"/>
  <c r="G27" i="8"/>
  <c r="G57" i="8"/>
  <c r="G77" i="8"/>
  <c r="G119" i="8"/>
  <c r="G152" i="8"/>
  <c r="G159" i="8"/>
  <c r="G123" i="8"/>
  <c r="G52" i="8"/>
  <c r="G85" i="8"/>
  <c r="G139" i="8"/>
  <c r="G9" i="8"/>
  <c r="G35" i="8"/>
  <c r="G40" i="8"/>
  <c r="G93" i="8"/>
  <c r="G127" i="8"/>
  <c r="G168" i="8"/>
  <c r="O15" i="9"/>
  <c r="O25" i="9"/>
  <c r="O33" i="9"/>
  <c r="O50" i="9"/>
  <c r="O10" i="9"/>
  <c r="O19" i="9"/>
  <c r="O9" i="9"/>
  <c r="O21" i="9"/>
  <c r="O34" i="9"/>
  <c r="O49" i="9"/>
  <c r="O26" i="9"/>
  <c r="O13" i="9"/>
  <c r="O23" i="9"/>
  <c r="O41" i="9"/>
  <c r="O58" i="9"/>
  <c r="O62" i="9"/>
  <c r="O94" i="9"/>
  <c r="O118" i="9"/>
  <c r="O128" i="9"/>
  <c r="O144" i="9"/>
  <c r="O160" i="9"/>
  <c r="O176" i="9"/>
  <c r="O192" i="9"/>
  <c r="O208" i="9"/>
  <c r="O68" i="9"/>
  <c r="O86" i="9"/>
  <c r="O100" i="9"/>
  <c r="O114" i="9"/>
  <c r="O124" i="9"/>
  <c r="O137" i="9"/>
  <c r="O153" i="9"/>
  <c r="O47" i="9"/>
  <c r="O71" i="9"/>
  <c r="O82" i="9"/>
  <c r="O103" i="9"/>
  <c r="O78" i="9"/>
  <c r="O92" i="9"/>
  <c r="O133" i="9"/>
  <c r="O136" i="9"/>
  <c r="O149" i="9"/>
  <c r="O152" i="9"/>
  <c r="O165" i="9"/>
  <c r="O168" i="9"/>
  <c r="O181" i="9"/>
  <c r="O184" i="9"/>
  <c r="O197" i="9"/>
  <c r="O200" i="9"/>
  <c r="O213" i="9"/>
  <c r="O216" i="9"/>
  <c r="O74" i="9"/>
  <c r="O106" i="9"/>
  <c r="O116" i="9"/>
  <c r="O139" i="9"/>
  <c r="O142" i="9"/>
  <c r="O155" i="9"/>
  <c r="O158" i="9"/>
  <c r="O164" i="9"/>
  <c r="O171" i="9"/>
  <c r="O174" i="9"/>
  <c r="O180" i="9"/>
  <c r="O187" i="9"/>
  <c r="O190" i="9"/>
  <c r="O196" i="9"/>
  <c r="O203" i="9"/>
  <c r="O206" i="9"/>
  <c r="O212" i="9"/>
  <c r="O219" i="9"/>
  <c r="O222" i="9"/>
  <c r="O70" i="9"/>
  <c r="O84" i="9"/>
  <c r="O102" i="9"/>
  <c r="O129" i="9"/>
  <c r="O145" i="9"/>
  <c r="O161" i="9"/>
  <c r="O177" i="9"/>
  <c r="O193" i="9"/>
  <c r="O209" i="9"/>
  <c r="O224" i="9"/>
  <c r="O227" i="9"/>
  <c r="O232" i="9"/>
  <c r="O235" i="9"/>
  <c r="O243" i="9"/>
  <c r="O256" i="9"/>
  <c r="O264" i="9"/>
  <c r="O272" i="9"/>
  <c r="O280" i="9"/>
  <c r="O288" i="9"/>
  <c r="O291" i="9"/>
  <c r="O308" i="9"/>
  <c r="O316" i="9"/>
  <c r="O324" i="9"/>
  <c r="O332" i="9"/>
  <c r="O340" i="9"/>
  <c r="O348" i="9"/>
  <c r="O354" i="9"/>
  <c r="O363" i="9"/>
  <c r="O371" i="9"/>
  <c r="O393" i="9"/>
  <c r="O226" i="9"/>
  <c r="O234" i="9"/>
  <c r="O237" i="9"/>
  <c r="O250" i="9"/>
  <c r="O258" i="9"/>
  <c r="O266" i="9"/>
  <c r="O274" i="9"/>
  <c r="O282" i="9"/>
  <c r="O299" i="9"/>
  <c r="O356" i="9"/>
  <c r="O362" i="9"/>
  <c r="O223" i="9"/>
  <c r="O252" i="9"/>
  <c r="O260" i="9"/>
  <c r="O268" i="9"/>
  <c r="O276" i="9"/>
  <c r="O284" i="9"/>
  <c r="O301" i="9"/>
  <c r="O605" i="9"/>
  <c r="O236" i="9"/>
  <c r="O309" i="9"/>
  <c r="O312" i="9"/>
  <c r="O317" i="9"/>
  <c r="O320" i="9"/>
  <c r="O325" i="9"/>
  <c r="O328" i="9"/>
  <c r="O333" i="9"/>
  <c r="O336" i="9"/>
  <c r="O341" i="9"/>
  <c r="O344" i="9"/>
  <c r="O349" i="9"/>
  <c r="O352" i="9"/>
  <c r="O380" i="9"/>
  <c r="O300" i="9"/>
  <c r="O355" i="9"/>
  <c r="O251" i="9"/>
  <c r="O259" i="9"/>
  <c r="O267" i="9"/>
  <c r="O275" i="9"/>
  <c r="O439" i="9"/>
  <c r="O535" i="9"/>
  <c r="O401" i="9"/>
  <c r="O411" i="9"/>
  <c r="O435" i="9"/>
  <c r="O481" i="9"/>
  <c r="O486" i="9"/>
  <c r="O491" i="9"/>
  <c r="O496" i="9"/>
  <c r="O503" i="9"/>
  <c r="O510" i="9"/>
  <c r="O522" i="9"/>
  <c r="O532" i="9"/>
  <c r="O539" i="9"/>
  <c r="O554" i="9"/>
  <c r="O587" i="9"/>
  <c r="O590" i="9"/>
  <c r="O403" i="9"/>
  <c r="O424" i="9"/>
  <c r="O443" i="9"/>
  <c r="O473" i="9"/>
  <c r="O483" i="9"/>
  <c r="O498" i="9"/>
  <c r="O505" i="9"/>
  <c r="O512" i="9"/>
  <c r="O524" i="9"/>
  <c r="O529" i="9"/>
  <c r="O534" i="9"/>
  <c r="O546" i="9"/>
  <c r="O551" i="9"/>
  <c r="O559" i="9"/>
  <c r="O562" i="9"/>
  <c r="O592" i="9"/>
  <c r="O610" i="9"/>
  <c r="O416" i="9"/>
  <c r="O432" i="9"/>
  <c r="O488" i="9"/>
  <c r="O543" i="9"/>
  <c r="O567" i="9"/>
  <c r="O602" i="9"/>
  <c r="O607" i="9"/>
  <c r="O398" i="9"/>
  <c r="O408" i="9"/>
  <c r="O418" i="9"/>
  <c r="O426" i="9"/>
  <c r="O440" i="9"/>
  <c r="O467" i="9"/>
  <c r="O470" i="9"/>
  <c r="O480" i="9"/>
  <c r="O495" i="9"/>
  <c r="O514" i="9"/>
  <c r="O521" i="9"/>
  <c r="O531" i="9"/>
  <c r="O545" i="9"/>
  <c r="O561" i="9"/>
  <c r="O575" i="9"/>
  <c r="O578" i="9"/>
  <c r="O594" i="9"/>
  <c r="O599" i="9"/>
  <c r="O609" i="9"/>
  <c r="O400" i="9"/>
  <c r="O423" i="9"/>
  <c r="O448" i="9"/>
  <c r="O456" i="9"/>
  <c r="O472" i="9"/>
  <c r="O516" i="9"/>
  <c r="O528" i="9"/>
  <c r="O583" i="9"/>
  <c r="O586" i="9"/>
  <c r="O591" i="9"/>
  <c r="O601" i="9"/>
  <c r="O392" i="9"/>
  <c r="O415" i="9"/>
  <c r="O464" i="9"/>
  <c r="O504" i="9"/>
  <c r="O511" i="9"/>
  <c r="O563" i="9"/>
  <c r="G41" i="8"/>
  <c r="G43" i="8"/>
  <c r="G32" i="8"/>
  <c r="G48" i="8"/>
  <c r="G62" i="8"/>
  <c r="G64" i="8"/>
  <c r="G72" i="8"/>
  <c r="G80" i="8"/>
  <c r="G88" i="8"/>
  <c r="G96" i="8"/>
  <c r="G104" i="8"/>
  <c r="G110" i="8"/>
  <c r="G113" i="8"/>
  <c r="G117" i="8"/>
  <c r="G121" i="8"/>
  <c r="G125" i="8"/>
  <c r="G129" i="8"/>
  <c r="G133" i="8"/>
  <c r="G137" i="8"/>
  <c r="G581" i="8"/>
  <c r="G573" i="8"/>
  <c r="G565" i="8"/>
  <c r="G557" i="8"/>
  <c r="G549" i="8"/>
  <c r="G541" i="8"/>
  <c r="G533" i="8"/>
  <c r="G525" i="8"/>
  <c r="G517" i="8"/>
  <c r="G509" i="8"/>
  <c r="G501" i="8"/>
  <c r="G493" i="8"/>
  <c r="G485" i="8"/>
  <c r="G477" i="8"/>
  <c r="G469" i="8"/>
  <c r="G461" i="8"/>
  <c r="G453" i="8"/>
  <c r="G445" i="8"/>
  <c r="G437" i="8"/>
  <c r="G429" i="8"/>
  <c r="G421" i="8"/>
  <c r="G584" i="8"/>
  <c r="G576" i="8"/>
  <c r="G568" i="8"/>
  <c r="G560" i="8"/>
  <c r="G552" i="8"/>
  <c r="G544" i="8"/>
  <c r="G536" i="8"/>
  <c r="G528" i="8"/>
  <c r="G520" i="8"/>
  <c r="G512" i="8"/>
  <c r="G504" i="8"/>
  <c r="G496" i="8"/>
  <c r="G488" i="8"/>
  <c r="G480" i="8"/>
  <c r="G472" i="8"/>
  <c r="G464" i="8"/>
  <c r="G456" i="8"/>
  <c r="G448" i="8"/>
  <c r="G440" i="8"/>
  <c r="G432" i="8"/>
  <c r="G424" i="8"/>
  <c r="G579" i="8"/>
  <c r="G571" i="8"/>
  <c r="G563" i="8"/>
  <c r="G555" i="8"/>
  <c r="G547" i="8"/>
  <c r="G539" i="8"/>
  <c r="G531" i="8"/>
  <c r="G523" i="8"/>
  <c r="G515" i="8"/>
  <c r="G507" i="8"/>
  <c r="G499" i="8"/>
  <c r="G491" i="8"/>
  <c r="G483" i="8"/>
  <c r="G475" i="8"/>
  <c r="G467" i="8"/>
  <c r="G459" i="8"/>
  <c r="G451" i="8"/>
  <c r="G443" i="8"/>
  <c r="G435" i="8"/>
  <c r="G427" i="8"/>
  <c r="G582" i="8"/>
  <c r="G574" i="8"/>
  <c r="G566" i="8"/>
  <c r="G558" i="8"/>
  <c r="G550" i="8"/>
  <c r="G542" i="8"/>
  <c r="G534" i="8"/>
  <c r="G526" i="8"/>
  <c r="G518" i="8"/>
  <c r="G510" i="8"/>
  <c r="G502" i="8"/>
  <c r="G494" i="8"/>
  <c r="G486" i="8"/>
  <c r="G478" i="8"/>
  <c r="G470" i="8"/>
  <c r="G462" i="8"/>
  <c r="G454" i="8"/>
  <c r="G446" i="8"/>
  <c r="G438" i="8"/>
  <c r="G430" i="8"/>
  <c r="G422" i="8"/>
  <c r="G585" i="8"/>
  <c r="G577" i="8"/>
  <c r="G569" i="8"/>
  <c r="G561" i="8"/>
  <c r="G553" i="8"/>
  <c r="G545" i="8"/>
  <c r="G537" i="8"/>
  <c r="G529" i="8"/>
  <c r="G521" i="8"/>
  <c r="G513" i="8"/>
  <c r="G505" i="8"/>
  <c r="G497" i="8"/>
  <c r="G489" i="8"/>
  <c r="G481" i="8"/>
  <c r="G473" i="8"/>
  <c r="G465" i="8"/>
  <c r="G457" i="8"/>
  <c r="G449" i="8"/>
  <c r="G441" i="8"/>
  <c r="G433" i="8"/>
  <c r="G425" i="8"/>
  <c r="G580" i="8"/>
  <c r="G572" i="8"/>
  <c r="G564" i="8"/>
  <c r="G556" i="8"/>
  <c r="G548" i="8"/>
  <c r="G540" i="8"/>
  <c r="G532" i="8"/>
  <c r="G524" i="8"/>
  <c r="G516" i="8"/>
  <c r="G508" i="8"/>
  <c r="G500" i="8"/>
  <c r="G492" i="8"/>
  <c r="G484" i="8"/>
  <c r="G476" i="8"/>
  <c r="G468" i="8"/>
  <c r="G460" i="8"/>
  <c r="G452" i="8"/>
  <c r="G444" i="8"/>
  <c r="G436" i="8"/>
  <c r="G428" i="8"/>
  <c r="G420" i="8"/>
  <c r="G578" i="8"/>
  <c r="G570" i="8"/>
  <c r="G562" i="8"/>
  <c r="G554" i="8"/>
  <c r="G546" i="8"/>
  <c r="G538" i="8"/>
  <c r="G530" i="8"/>
  <c r="G522" i="8"/>
  <c r="G514" i="8"/>
  <c r="G506" i="8"/>
  <c r="G498" i="8"/>
  <c r="G490" i="8"/>
  <c r="G482" i="8"/>
  <c r="G474" i="8"/>
  <c r="G466" i="8"/>
  <c r="G458" i="8"/>
  <c r="G450" i="8"/>
  <c r="G442" i="8"/>
  <c r="G434" i="8"/>
  <c r="G426" i="8"/>
  <c r="G575" i="8"/>
  <c r="G559" i="8"/>
  <c r="G543" i="8"/>
  <c r="G527" i="8"/>
  <c r="G511" i="8"/>
  <c r="G495" i="8"/>
  <c r="G479" i="8"/>
  <c r="G463" i="8"/>
  <c r="G447" i="8"/>
  <c r="G431" i="8"/>
  <c r="G411" i="8"/>
  <c r="G403" i="8"/>
  <c r="G395" i="8"/>
  <c r="G387" i="8"/>
  <c r="G379" i="8"/>
  <c r="G371" i="8"/>
  <c r="G358" i="8"/>
  <c r="G350" i="8"/>
  <c r="G345" i="8"/>
  <c r="G414" i="8"/>
  <c r="G406" i="8"/>
  <c r="G398" i="8"/>
  <c r="G390" i="8"/>
  <c r="G382" i="8"/>
  <c r="G374" i="8"/>
  <c r="G366" i="8"/>
  <c r="G361" i="8"/>
  <c r="G353" i="8"/>
  <c r="G340" i="8"/>
  <c r="G332" i="8"/>
  <c r="G324" i="8"/>
  <c r="G316" i="8"/>
  <c r="G417" i="8"/>
  <c r="G409" i="8"/>
  <c r="G401" i="8"/>
  <c r="G393" i="8"/>
  <c r="G385" i="8"/>
  <c r="G377" i="8"/>
  <c r="G369" i="8"/>
  <c r="G364" i="8"/>
  <c r="G412" i="8"/>
  <c r="G404" i="8"/>
  <c r="G396" i="8"/>
  <c r="G388" i="8"/>
  <c r="G380" i="8"/>
  <c r="G372" i="8"/>
  <c r="G359" i="8"/>
  <c r="G351" i="8"/>
  <c r="G346" i="8"/>
  <c r="G338" i="8"/>
  <c r="G363" i="8"/>
  <c r="G341" i="8"/>
  <c r="G339" i="8"/>
  <c r="G337" i="8"/>
  <c r="G328" i="8"/>
  <c r="G321" i="8"/>
  <c r="G312" i="8"/>
  <c r="G307" i="8"/>
  <c r="G302" i="8"/>
  <c r="G294" i="8"/>
  <c r="G286" i="8"/>
  <c r="G419" i="8"/>
  <c r="G416" i="8"/>
  <c r="G408" i="8"/>
  <c r="G400" i="8"/>
  <c r="G392" i="8"/>
  <c r="G384" i="8"/>
  <c r="G376" i="8"/>
  <c r="G368" i="8"/>
  <c r="G365" i="8"/>
  <c r="G360" i="8"/>
  <c r="G357" i="8"/>
  <c r="G355" i="8"/>
  <c r="G348" i="8"/>
  <c r="G343" i="8"/>
  <c r="G335" i="8"/>
  <c r="G413" i="8"/>
  <c r="G410" i="8"/>
  <c r="G405" i="8"/>
  <c r="G402" i="8"/>
  <c r="G397" i="8"/>
  <c r="G394" i="8"/>
  <c r="G389" i="8"/>
  <c r="G386" i="8"/>
  <c r="G381" i="8"/>
  <c r="G378" i="8"/>
  <c r="G373" i="8"/>
  <c r="G370" i="8"/>
  <c r="G362" i="8"/>
  <c r="G333" i="8"/>
  <c r="G326" i="8"/>
  <c r="G317" i="8"/>
  <c r="G310" i="8"/>
  <c r="G305" i="8"/>
  <c r="G300" i="8"/>
  <c r="G292" i="8"/>
  <c r="G284" i="8"/>
  <c r="G276" i="8"/>
  <c r="G266" i="8"/>
  <c r="G258" i="8"/>
  <c r="G583" i="8"/>
  <c r="G551" i="8"/>
  <c r="G519" i="8"/>
  <c r="G487" i="8"/>
  <c r="G455" i="8"/>
  <c r="G423" i="8"/>
  <c r="G418" i="8"/>
  <c r="G415" i="8"/>
  <c r="G407" i="8"/>
  <c r="G399" i="8"/>
  <c r="G391" i="8"/>
  <c r="G383" i="8"/>
  <c r="G375" i="8"/>
  <c r="G367" i="8"/>
  <c r="G331" i="8"/>
  <c r="G322" i="8"/>
  <c r="G315" i="8"/>
  <c r="G308" i="8"/>
  <c r="G295" i="8"/>
  <c r="G287" i="8"/>
  <c r="G279" i="8"/>
  <c r="G274" i="8"/>
  <c r="G269" i="8"/>
  <c r="G261" i="8"/>
  <c r="G535" i="8"/>
  <c r="G471" i="8"/>
  <c r="G352" i="8"/>
  <c r="G344" i="8"/>
  <c r="G323" i="8"/>
  <c r="G313" i="8"/>
  <c r="G303" i="8"/>
  <c r="G298" i="8"/>
  <c r="G296" i="8"/>
  <c r="G282" i="8"/>
  <c r="G280" i="8"/>
  <c r="G334" i="8"/>
  <c r="G325" i="8"/>
  <c r="G320" i="8"/>
  <c r="G318" i="8"/>
  <c r="G291" i="8"/>
  <c r="G289" i="8"/>
  <c r="G278" i="8"/>
  <c r="G252" i="8"/>
  <c r="G250" i="8"/>
  <c r="G245" i="8"/>
  <c r="G237" i="8"/>
  <c r="G229" i="8"/>
  <c r="G221" i="8"/>
  <c r="G213" i="8"/>
  <c r="G205" i="8"/>
  <c r="G197" i="8"/>
  <c r="G189" i="8"/>
  <c r="G354" i="8"/>
  <c r="G336" i="8"/>
  <c r="G293" i="8"/>
  <c r="G267" i="8"/>
  <c r="G265" i="8"/>
  <c r="G259" i="8"/>
  <c r="G257" i="8"/>
  <c r="G248" i="8"/>
  <c r="G240" i="8"/>
  <c r="G232" i="8"/>
  <c r="G224" i="8"/>
  <c r="G216" i="8"/>
  <c r="G208" i="8"/>
  <c r="G200" i="8"/>
  <c r="G192" i="8"/>
  <c r="G319" i="8"/>
  <c r="G281" i="8"/>
  <c r="G272" i="8"/>
  <c r="G256" i="8"/>
  <c r="G254" i="8"/>
  <c r="G249" i="8"/>
  <c r="G243" i="8"/>
  <c r="G241" i="8"/>
  <c r="G235" i="8"/>
  <c r="G233" i="8"/>
  <c r="G227" i="8"/>
  <c r="G225" i="8"/>
  <c r="G219" i="8"/>
  <c r="G217" i="8"/>
  <c r="G211" i="8"/>
  <c r="G209" i="8"/>
  <c r="G203" i="8"/>
  <c r="G201" i="8"/>
  <c r="G195" i="8"/>
  <c r="G193" i="8"/>
  <c r="G187" i="8"/>
  <c r="G182" i="8"/>
  <c r="G174" i="8"/>
  <c r="G166" i="8"/>
  <c r="G158" i="8"/>
  <c r="G150" i="8"/>
  <c r="G142" i="8"/>
  <c r="G134" i="8"/>
  <c r="G126" i="8"/>
  <c r="G118" i="8"/>
  <c r="G311" i="8"/>
  <c r="G304" i="8"/>
  <c r="G297" i="8"/>
  <c r="G290" i="8"/>
  <c r="G271" i="8"/>
  <c r="G263" i="8"/>
  <c r="G251" i="8"/>
  <c r="G247" i="8"/>
  <c r="G239" i="8"/>
  <c r="G231" i="8"/>
  <c r="G223" i="8"/>
  <c r="G215" i="8"/>
  <c r="G207" i="8"/>
  <c r="G199" i="8"/>
  <c r="G191" i="8"/>
  <c r="G185" i="8"/>
  <c r="G177" i="8"/>
  <c r="G169" i="8"/>
  <c r="G161" i="8"/>
  <c r="G153" i="8"/>
  <c r="G145" i="8"/>
  <c r="G349" i="8"/>
  <c r="G327" i="8"/>
  <c r="G314" i="8"/>
  <c r="G283" i="8"/>
  <c r="G567" i="8"/>
  <c r="G306" i="8"/>
  <c r="G299" i="8"/>
  <c r="G270" i="8"/>
  <c r="G262" i="8"/>
  <c r="G255" i="8"/>
  <c r="G246" i="8"/>
  <c r="G244" i="8"/>
  <c r="G238" i="8"/>
  <c r="G236" i="8"/>
  <c r="G230" i="8"/>
  <c r="G228" i="8"/>
  <c r="G222" i="8"/>
  <c r="G220" i="8"/>
  <c r="G214" i="8"/>
  <c r="G212" i="8"/>
  <c r="G206" i="8"/>
  <c r="G204" i="8"/>
  <c r="G198" i="8"/>
  <c r="G196" i="8"/>
  <c r="G190" i="8"/>
  <c r="G188" i="8"/>
  <c r="G178" i="8"/>
  <c r="G170" i="8"/>
  <c r="G162" i="8"/>
  <c r="G154" i="8"/>
  <c r="G146" i="8"/>
  <c r="G138" i="8"/>
  <c r="G130" i="8"/>
  <c r="G122" i="8"/>
  <c r="G114" i="8"/>
  <c r="G264" i="8"/>
  <c r="G242" i="8"/>
  <c r="G234" i="8"/>
  <c r="G226" i="8"/>
  <c r="G218" i="8"/>
  <c r="G210" i="8"/>
  <c r="G202" i="8"/>
  <c r="G194" i="8"/>
  <c r="G186" i="8"/>
  <c r="G108" i="8"/>
  <c r="G100" i="8"/>
  <c r="G92" i="8"/>
  <c r="G84" i="8"/>
  <c r="G76" i="8"/>
  <c r="G68" i="8"/>
  <c r="G60" i="8"/>
  <c r="G47" i="8"/>
  <c r="G39" i="8"/>
  <c r="G31" i="8"/>
  <c r="G23" i="8"/>
  <c r="G15" i="8"/>
  <c r="G356" i="8"/>
  <c r="G342" i="8"/>
  <c r="G260" i="8"/>
  <c r="G181" i="8"/>
  <c r="G179" i="8"/>
  <c r="G172" i="8"/>
  <c r="G165" i="8"/>
  <c r="G163" i="8"/>
  <c r="G156" i="8"/>
  <c r="G149" i="8"/>
  <c r="G147" i="8"/>
  <c r="G111" i="8"/>
  <c r="G103" i="8"/>
  <c r="G95" i="8"/>
  <c r="G87" i="8"/>
  <c r="G79" i="8"/>
  <c r="G71" i="8"/>
  <c r="G63" i="8"/>
  <c r="G55" i="8"/>
  <c r="G50" i="8"/>
  <c r="G42" i="8"/>
  <c r="G34" i="8"/>
  <c r="G301" i="8"/>
  <c r="G275" i="8"/>
  <c r="G253" i="8"/>
  <c r="G183" i="8"/>
  <c r="G167" i="8"/>
  <c r="G151" i="8"/>
  <c r="G106" i="8"/>
  <c r="G98" i="8"/>
  <c r="G90" i="8"/>
  <c r="G82" i="8"/>
  <c r="G74" i="8"/>
  <c r="G66" i="8"/>
  <c r="G58" i="8"/>
  <c r="G53" i="8"/>
  <c r="G45" i="8"/>
  <c r="G37" i="8"/>
  <c r="G29" i="8"/>
  <c r="G21" i="8"/>
  <c r="G13" i="8"/>
  <c r="G8" i="8"/>
  <c r="G330" i="8"/>
  <c r="G309" i="8"/>
  <c r="G288" i="8"/>
  <c r="G176" i="8"/>
  <c r="G160" i="8"/>
  <c r="G144" i="8"/>
  <c r="G140" i="8"/>
  <c r="G136" i="8"/>
  <c r="G132" i="8"/>
  <c r="G128" i="8"/>
  <c r="G124" i="8"/>
  <c r="G120" i="8"/>
  <c r="G116" i="8"/>
  <c r="G109" i="8"/>
  <c r="G329" i="8"/>
  <c r="G180" i="8"/>
  <c r="G173" i="8"/>
  <c r="G171" i="8"/>
  <c r="G164" i="8"/>
  <c r="G157" i="8"/>
  <c r="G155" i="8"/>
  <c r="G148" i="8"/>
  <c r="G107" i="8"/>
  <c r="G99" i="8"/>
  <c r="G91" i="8"/>
  <c r="G83" i="8"/>
  <c r="G75" i="8"/>
  <c r="G67" i="8"/>
  <c r="G439" i="8"/>
  <c r="G277" i="8"/>
  <c r="G10" i="8"/>
  <c r="G12" i="8"/>
  <c r="G14" i="8"/>
  <c r="G16" i="8"/>
  <c r="G18" i="8"/>
  <c r="G20" i="8"/>
  <c r="G22" i="8"/>
  <c r="G24" i="8"/>
  <c r="G26" i="8"/>
  <c r="G28" i="8"/>
  <c r="G30" i="8"/>
  <c r="G44" i="8"/>
  <c r="G46" i="8"/>
  <c r="G70" i="8"/>
  <c r="G78" i="8"/>
  <c r="G86" i="8"/>
  <c r="G94" i="8"/>
  <c r="G102" i="8"/>
  <c r="G285" i="8"/>
  <c r="I36" i="8"/>
  <c r="J36" i="8" s="1"/>
  <c r="L36" i="8" s="1"/>
  <c r="G65" i="8"/>
  <c r="G73" i="8"/>
  <c r="G81" i="8"/>
  <c r="G89" i="8"/>
  <c r="G97" i="8"/>
  <c r="G105" i="8"/>
  <c r="G175" i="8"/>
  <c r="G273" i="8"/>
  <c r="F5" i="7"/>
  <c r="O7" i="9" l="1"/>
  <c r="I530" i="8"/>
  <c r="J530" i="8" s="1"/>
  <c r="L530" i="8" s="1"/>
  <c r="I524" i="8"/>
  <c r="J524" i="8" s="1"/>
  <c r="L524" i="8" s="1"/>
  <c r="I258" i="8"/>
  <c r="J258" i="8" s="1"/>
  <c r="L258" i="8" s="1"/>
  <c r="I203" i="8"/>
  <c r="J203" i="8" s="1"/>
  <c r="L203" i="8" s="1"/>
  <c r="I462" i="8"/>
  <c r="J462" i="8" s="1"/>
  <c r="L462" i="8" s="1"/>
  <c r="I518" i="8"/>
  <c r="J518" i="8" s="1"/>
  <c r="L518" i="8" s="1"/>
  <c r="I167" i="8"/>
  <c r="J167" i="8" s="1"/>
  <c r="L167" i="8" s="1"/>
  <c r="I380" i="8"/>
  <c r="J380" i="8" s="1"/>
  <c r="L380" i="8" s="1"/>
  <c r="I552" i="8"/>
  <c r="J552" i="8" s="1"/>
  <c r="L552" i="8" s="1"/>
  <c r="I466" i="8"/>
  <c r="J466" i="8" s="1"/>
  <c r="L466" i="8" s="1"/>
  <c r="I370" i="8"/>
  <c r="J370" i="8" s="1"/>
  <c r="L370" i="8" s="1"/>
  <c r="I448" i="8"/>
  <c r="J448" i="8" s="1"/>
  <c r="L448" i="8" s="1"/>
  <c r="I339" i="8"/>
  <c r="J339" i="8" s="1"/>
  <c r="L339" i="8" s="1"/>
  <c r="I160" i="8"/>
  <c r="J160" i="8" s="1"/>
  <c r="L160" i="8" s="1"/>
  <c r="I96" i="8"/>
  <c r="J96" i="8" s="1"/>
  <c r="L96" i="8" s="1"/>
  <c r="I122" i="8"/>
  <c r="J122" i="8" s="1"/>
  <c r="L122" i="8" s="1"/>
  <c r="I424" i="8"/>
  <c r="J424" i="8" s="1"/>
  <c r="L424" i="8" s="1"/>
  <c r="I470" i="8"/>
  <c r="J470" i="8" s="1"/>
  <c r="L470" i="8" s="1"/>
  <c r="I284" i="8"/>
  <c r="J284" i="8" s="1"/>
  <c r="L284" i="8" s="1"/>
  <c r="I214" i="8"/>
  <c r="J214" i="8" s="1"/>
  <c r="L214" i="8" s="1"/>
  <c r="I583" i="8"/>
  <c r="J583" i="8" s="1"/>
  <c r="L583" i="8" s="1"/>
  <c r="I68" i="8"/>
  <c r="J68" i="8" s="1"/>
  <c r="L68" i="8" s="1"/>
  <c r="I478" i="8"/>
  <c r="J478" i="8" s="1"/>
  <c r="L478" i="8" s="1"/>
  <c r="I426" i="8"/>
  <c r="J426" i="8" s="1"/>
  <c r="L426" i="8" s="1"/>
  <c r="I519" i="8"/>
  <c r="J519" i="8" s="1"/>
  <c r="L519" i="8" s="1"/>
  <c r="I547" i="8"/>
  <c r="J547" i="8" s="1"/>
  <c r="L547" i="8" s="1"/>
  <c r="I455" i="8"/>
  <c r="J455" i="8" s="1"/>
  <c r="L455" i="8" s="1"/>
  <c r="I577" i="8"/>
  <c r="J577" i="8" s="1"/>
  <c r="L577" i="8" s="1"/>
  <c r="I428" i="8"/>
  <c r="J428" i="8" s="1"/>
  <c r="L428" i="8" s="1"/>
  <c r="I307" i="8"/>
  <c r="J307" i="8" s="1"/>
  <c r="L307" i="8" s="1"/>
  <c r="I144" i="8"/>
  <c r="J144" i="8" s="1"/>
  <c r="L144" i="8" s="1"/>
  <c r="I219" i="8"/>
  <c r="J219" i="8" s="1"/>
  <c r="L219" i="8" s="1"/>
  <c r="I35" i="8"/>
  <c r="J35" i="8" s="1"/>
  <c r="L35" i="8" s="1"/>
  <c r="I264" i="8"/>
  <c r="J264" i="8" s="1"/>
  <c r="L264" i="8" s="1"/>
  <c r="I268" i="8"/>
  <c r="J268" i="8" s="1"/>
  <c r="L268" i="8" s="1"/>
  <c r="I321" i="8"/>
  <c r="J321" i="8" s="1"/>
  <c r="L321" i="8" s="1"/>
  <c r="I388" i="8"/>
  <c r="J388" i="8" s="1"/>
  <c r="L388" i="8" s="1"/>
  <c r="I516" i="8"/>
  <c r="J516" i="8" s="1"/>
  <c r="L516" i="8" s="1"/>
  <c r="I433" i="8"/>
  <c r="J433" i="8" s="1"/>
  <c r="L433" i="8" s="1"/>
  <c r="I303" i="8"/>
  <c r="J303" i="8" s="1"/>
  <c r="L303" i="8" s="1"/>
  <c r="I116" i="8"/>
  <c r="I201" i="8"/>
  <c r="I249" i="8"/>
  <c r="J249" i="8" s="1"/>
  <c r="L249" i="8" s="1"/>
  <c r="I131" i="8"/>
  <c r="J131" i="8" s="1"/>
  <c r="L131" i="8" s="1"/>
  <c r="I436" i="8"/>
  <c r="J436" i="8" s="1"/>
  <c r="L436" i="8" s="1"/>
  <c r="I442" i="8"/>
  <c r="J442" i="8" s="1"/>
  <c r="L442" i="8" s="1"/>
  <c r="I273" i="8"/>
  <c r="J273" i="8" s="1"/>
  <c r="L273" i="8" s="1"/>
  <c r="I58" i="8"/>
  <c r="J58" i="8" s="1"/>
  <c r="L58" i="8" s="1"/>
  <c r="I170" i="8"/>
  <c r="J170" i="8" s="1"/>
  <c r="L170" i="8" s="1"/>
  <c r="I425" i="8"/>
  <c r="J425" i="8" s="1"/>
  <c r="L425" i="8" s="1"/>
  <c r="I464" i="8"/>
  <c r="J464" i="8" s="1"/>
  <c r="L464" i="8" s="1"/>
  <c r="I359" i="8"/>
  <c r="J359" i="8" s="1"/>
  <c r="L359" i="8" s="1"/>
  <c r="I267" i="8"/>
  <c r="J267" i="8" s="1"/>
  <c r="L267" i="8" s="1"/>
  <c r="I206" i="8"/>
  <c r="J206" i="8" s="1"/>
  <c r="L206" i="8" s="1"/>
  <c r="I64" i="8"/>
  <c r="J64" i="8" s="1"/>
  <c r="L64" i="8" s="1"/>
  <c r="I495" i="8"/>
  <c r="J495" i="8" s="1"/>
  <c r="L495" i="8" s="1"/>
  <c r="I183" i="8"/>
  <c r="J183" i="8" s="1"/>
  <c r="L183" i="8" s="1"/>
  <c r="I8" i="8"/>
  <c r="J8" i="8" s="1"/>
  <c r="L8" i="8" s="1"/>
  <c r="I463" i="8"/>
  <c r="J463" i="8" s="1"/>
  <c r="L463" i="8" s="1"/>
  <c r="I175" i="8"/>
  <c r="J175" i="8" s="1"/>
  <c r="L175" i="8" s="1"/>
  <c r="I29" i="8"/>
  <c r="J29" i="8" s="1"/>
  <c r="L29" i="8" s="1"/>
  <c r="I488" i="8"/>
  <c r="J488" i="8" s="1"/>
  <c r="L488" i="8" s="1"/>
  <c r="I560" i="8"/>
  <c r="J560" i="8" s="1"/>
  <c r="L560" i="8" s="1"/>
  <c r="I418" i="8"/>
  <c r="J418" i="8" s="1"/>
  <c r="L418" i="8" s="1"/>
  <c r="I500" i="8"/>
  <c r="J500" i="8" s="1"/>
  <c r="L500" i="8" s="1"/>
  <c r="I483" i="8"/>
  <c r="J483" i="8" s="1"/>
  <c r="L483" i="8" s="1"/>
  <c r="I540" i="8"/>
  <c r="J540" i="8" s="1"/>
  <c r="L540" i="8" s="1"/>
  <c r="I415" i="8"/>
  <c r="J415" i="8" s="1"/>
  <c r="L415" i="8" s="1"/>
  <c r="I427" i="8"/>
  <c r="J427" i="8" s="1"/>
  <c r="L427" i="8" s="1"/>
  <c r="I286" i="8"/>
  <c r="J286" i="8" s="1"/>
  <c r="L286" i="8" s="1"/>
  <c r="I314" i="8"/>
  <c r="J314" i="8" s="1"/>
  <c r="L314" i="8" s="1"/>
  <c r="I73" i="8"/>
  <c r="J73" i="8" s="1"/>
  <c r="L73" i="8" s="1"/>
  <c r="I77" i="8"/>
  <c r="J77" i="8" s="1"/>
  <c r="L77" i="8" s="1"/>
  <c r="I39" i="8"/>
  <c r="J39" i="8" s="1"/>
  <c r="L39" i="8" s="1"/>
  <c r="J116" i="8"/>
  <c r="L116" i="8" s="1"/>
  <c r="J201" i="8"/>
  <c r="L201" i="8" s="1"/>
  <c r="I109" i="8"/>
  <c r="J109" i="8" s="1"/>
  <c r="L109" i="8" s="1"/>
  <c r="I114" i="8"/>
  <c r="J114" i="8" s="1"/>
  <c r="L114" i="8" s="1"/>
  <c r="I25" i="8"/>
  <c r="J25" i="8" s="1"/>
  <c r="L25" i="8" s="1"/>
  <c r="I574" i="8"/>
  <c r="J574" i="8" s="1"/>
  <c r="L574" i="8" s="1"/>
  <c r="I536" i="8"/>
  <c r="J536" i="8" s="1"/>
  <c r="L536" i="8" s="1"/>
  <c r="I578" i="8"/>
  <c r="J578" i="8" s="1"/>
  <c r="L578" i="8" s="1"/>
  <c r="I534" i="8"/>
  <c r="J534" i="8" s="1"/>
  <c r="L534" i="8" s="1"/>
  <c r="I431" i="8"/>
  <c r="J431" i="8" s="1"/>
  <c r="L431" i="8" s="1"/>
  <c r="I338" i="8"/>
  <c r="J338" i="8" s="1"/>
  <c r="L338" i="8" s="1"/>
  <c r="I396" i="8"/>
  <c r="J396" i="8" s="1"/>
  <c r="L396" i="8" s="1"/>
  <c r="I272" i="8"/>
  <c r="J272" i="8" s="1"/>
  <c r="L272" i="8" s="1"/>
  <c r="I548" i="8"/>
  <c r="J548" i="8" s="1"/>
  <c r="L548" i="8" s="1"/>
  <c r="I452" i="8"/>
  <c r="J452" i="8" s="1"/>
  <c r="L452" i="8" s="1"/>
  <c r="I510" i="8"/>
  <c r="J510" i="8" s="1"/>
  <c r="L510" i="8" s="1"/>
  <c r="I568" i="8"/>
  <c r="J568" i="8" s="1"/>
  <c r="L568" i="8" s="1"/>
  <c r="I504" i="8"/>
  <c r="J504" i="8" s="1"/>
  <c r="L504" i="8" s="1"/>
  <c r="I440" i="8"/>
  <c r="J440" i="8" s="1"/>
  <c r="L440" i="8" s="1"/>
  <c r="I546" i="8"/>
  <c r="J546" i="8" s="1"/>
  <c r="L546" i="8" s="1"/>
  <c r="I482" i="8"/>
  <c r="J482" i="8" s="1"/>
  <c r="L482" i="8" s="1"/>
  <c r="I419" i="8"/>
  <c r="J419" i="8" s="1"/>
  <c r="L419" i="8" s="1"/>
  <c r="I496" i="8"/>
  <c r="J496" i="8" s="1"/>
  <c r="L496" i="8" s="1"/>
  <c r="I559" i="8"/>
  <c r="J559" i="8" s="1"/>
  <c r="L559" i="8" s="1"/>
  <c r="I386" i="8"/>
  <c r="J386" i="8" s="1"/>
  <c r="L386" i="8" s="1"/>
  <c r="I449" i="8"/>
  <c r="J449" i="8" s="1"/>
  <c r="L449" i="8" s="1"/>
  <c r="I506" i="8"/>
  <c r="J506" i="8" s="1"/>
  <c r="L506" i="8" s="1"/>
  <c r="I460" i="8"/>
  <c r="J460" i="8" s="1"/>
  <c r="L460" i="8" s="1"/>
  <c r="I555" i="8"/>
  <c r="J555" i="8" s="1"/>
  <c r="L555" i="8" s="1"/>
  <c r="I300" i="8"/>
  <c r="J300" i="8" s="1"/>
  <c r="L300" i="8" s="1"/>
  <c r="I490" i="8"/>
  <c r="J490" i="8" s="1"/>
  <c r="L490" i="8" s="1"/>
  <c r="I263" i="8"/>
  <c r="J263" i="8" s="1"/>
  <c r="L263" i="8" s="1"/>
  <c r="I317" i="8"/>
  <c r="J317" i="8" s="1"/>
  <c r="L317" i="8" s="1"/>
  <c r="I309" i="8"/>
  <c r="J309" i="8" s="1"/>
  <c r="L309" i="8" s="1"/>
  <c r="I326" i="8"/>
  <c r="J326" i="8" s="1"/>
  <c r="L326" i="8" s="1"/>
  <c r="I283" i="8"/>
  <c r="J283" i="8" s="1"/>
  <c r="L283" i="8" s="1"/>
  <c r="I124" i="8"/>
  <c r="J124" i="8" s="1"/>
  <c r="L124" i="8" s="1"/>
  <c r="I230" i="8"/>
  <c r="J230" i="8" s="1"/>
  <c r="L230" i="8" s="1"/>
  <c r="I323" i="8"/>
  <c r="J323" i="8" s="1"/>
  <c r="L323" i="8" s="1"/>
  <c r="I280" i="8"/>
  <c r="J280" i="8" s="1"/>
  <c r="L280" i="8" s="1"/>
  <c r="I243" i="8"/>
  <c r="J243" i="8" s="1"/>
  <c r="L243" i="8" s="1"/>
  <c r="I105" i="8"/>
  <c r="J105" i="8" s="1"/>
  <c r="L105" i="8" s="1"/>
  <c r="I209" i="8"/>
  <c r="J209" i="8" s="1"/>
  <c r="L209" i="8" s="1"/>
  <c r="I97" i="8"/>
  <c r="J97" i="8" s="1"/>
  <c r="L97" i="8" s="1"/>
  <c r="I532" i="8"/>
  <c r="J532" i="8" s="1"/>
  <c r="L532" i="8" s="1"/>
  <c r="I441" i="8"/>
  <c r="J441" i="8" s="1"/>
  <c r="L441" i="8" s="1"/>
  <c r="I494" i="8"/>
  <c r="J494" i="8" s="1"/>
  <c r="L494" i="8" s="1"/>
  <c r="I563" i="8"/>
  <c r="J563" i="8" s="1"/>
  <c r="L563" i="8" s="1"/>
  <c r="I499" i="8"/>
  <c r="J499" i="8" s="1"/>
  <c r="L499" i="8" s="1"/>
  <c r="I435" i="8"/>
  <c r="J435" i="8" s="1"/>
  <c r="L435" i="8" s="1"/>
  <c r="I535" i="8"/>
  <c r="J535" i="8" s="1"/>
  <c r="L535" i="8" s="1"/>
  <c r="I471" i="8"/>
  <c r="J471" i="8" s="1"/>
  <c r="L471" i="8" s="1"/>
  <c r="I566" i="8"/>
  <c r="J566" i="8" s="1"/>
  <c r="L566" i="8" s="1"/>
  <c r="I476" i="8"/>
  <c r="J476" i="8" s="1"/>
  <c r="L476" i="8" s="1"/>
  <c r="I527" i="8"/>
  <c r="J527" i="8" s="1"/>
  <c r="L527" i="8" s="1"/>
  <c r="I378" i="8"/>
  <c r="J378" i="8" s="1"/>
  <c r="L378" i="8" s="1"/>
  <c r="I443" i="8"/>
  <c r="J443" i="8" s="1"/>
  <c r="L443" i="8" s="1"/>
  <c r="I474" i="8"/>
  <c r="J474" i="8" s="1"/>
  <c r="L474" i="8" s="1"/>
  <c r="I544" i="8"/>
  <c r="J544" i="8" s="1"/>
  <c r="L544" i="8" s="1"/>
  <c r="I454" i="8"/>
  <c r="J454" i="8" s="1"/>
  <c r="L454" i="8" s="1"/>
  <c r="I491" i="8"/>
  <c r="J491" i="8" s="1"/>
  <c r="L491" i="8" s="1"/>
  <c r="I293" i="8"/>
  <c r="J293" i="8" s="1"/>
  <c r="L293" i="8" s="1"/>
  <c r="I447" i="8"/>
  <c r="J447" i="8" s="1"/>
  <c r="L447" i="8" s="1"/>
  <c r="I523" i="8"/>
  <c r="J523" i="8" s="1"/>
  <c r="L523" i="8" s="1"/>
  <c r="I306" i="8"/>
  <c r="J306" i="8" s="1"/>
  <c r="L306" i="8" s="1"/>
  <c r="I292" i="8"/>
  <c r="J292" i="8" s="1"/>
  <c r="L292" i="8" s="1"/>
  <c r="I301" i="8"/>
  <c r="J301" i="8" s="1"/>
  <c r="L301" i="8" s="1"/>
  <c r="I176" i="8"/>
  <c r="J176" i="8" s="1"/>
  <c r="L176" i="8" s="1"/>
  <c r="I120" i="8"/>
  <c r="J120" i="8" s="1"/>
  <c r="L120" i="8" s="1"/>
  <c r="I222" i="8"/>
  <c r="J222" i="8" s="1"/>
  <c r="L222" i="8" s="1"/>
  <c r="I312" i="8"/>
  <c r="J312" i="8" s="1"/>
  <c r="L312" i="8" s="1"/>
  <c r="I313" i="8"/>
  <c r="J313" i="8" s="1"/>
  <c r="L313" i="8" s="1"/>
  <c r="I211" i="8"/>
  <c r="J211" i="8" s="1"/>
  <c r="L211" i="8" s="1"/>
  <c r="I89" i="8"/>
  <c r="J89" i="8" s="1"/>
  <c r="L89" i="8" s="1"/>
  <c r="I104" i="8"/>
  <c r="J104" i="8" s="1"/>
  <c r="L104" i="8" s="1"/>
  <c r="I72" i="8"/>
  <c r="J72" i="8" s="1"/>
  <c r="L72" i="8" s="1"/>
  <c r="I81" i="8"/>
  <c r="J81" i="8" s="1"/>
  <c r="L81" i="8" s="1"/>
  <c r="I270" i="8"/>
  <c r="J270" i="8" s="1"/>
  <c r="L270" i="8" s="1"/>
  <c r="I85" i="8"/>
  <c r="J85" i="8" s="1"/>
  <c r="L85" i="8" s="1"/>
  <c r="I235" i="8"/>
  <c r="J235" i="8" s="1"/>
  <c r="L235" i="8" s="1"/>
  <c r="I45" i="8"/>
  <c r="J45" i="8" s="1"/>
  <c r="L45" i="8" s="1"/>
  <c r="I130" i="8"/>
  <c r="J130" i="8" s="1"/>
  <c r="L130" i="8" s="1"/>
  <c r="I13" i="8"/>
  <c r="J13" i="8" s="1"/>
  <c r="L13" i="8" s="1"/>
  <c r="I135" i="8"/>
  <c r="J135" i="8" s="1"/>
  <c r="L135" i="8" s="1"/>
  <c r="I92" i="8"/>
  <c r="J92" i="8" s="1"/>
  <c r="L92" i="8" s="1"/>
  <c r="I33" i="8"/>
  <c r="J33" i="8" s="1"/>
  <c r="L33" i="8" s="1"/>
  <c r="I75" i="8"/>
  <c r="J75" i="8" s="1"/>
  <c r="L75" i="8" s="1"/>
  <c r="I15" i="8"/>
  <c r="J15" i="8" s="1"/>
  <c r="L15" i="8" s="1"/>
  <c r="I484" i="8"/>
  <c r="J484" i="8" s="1"/>
  <c r="L484" i="8" s="1"/>
  <c r="I450" i="8"/>
  <c r="J450" i="8" s="1"/>
  <c r="L450" i="8" s="1"/>
  <c r="I407" i="8"/>
  <c r="J407" i="8" s="1"/>
  <c r="L407" i="8" s="1"/>
  <c r="I259" i="8"/>
  <c r="J259" i="8" s="1"/>
  <c r="L259" i="8" s="1"/>
  <c r="I151" i="8"/>
  <c r="J151" i="8" s="1"/>
  <c r="L151" i="8" s="1"/>
  <c r="I88" i="8"/>
  <c r="J88" i="8" s="1"/>
  <c r="L88" i="8" s="1"/>
  <c r="I329" i="8"/>
  <c r="J329" i="8" s="1"/>
  <c r="L329" i="8" s="1"/>
  <c r="I195" i="8"/>
  <c r="J195" i="8" s="1"/>
  <c r="L195" i="8" s="1"/>
  <c r="I152" i="8"/>
  <c r="J152" i="8" s="1"/>
  <c r="L152" i="8" s="1"/>
  <c r="I98" i="8"/>
  <c r="J98" i="8" s="1"/>
  <c r="L98" i="8" s="1"/>
  <c r="I51" i="8"/>
  <c r="J51" i="8" s="1"/>
  <c r="L51" i="8" s="1"/>
  <c r="I479" i="8"/>
  <c r="J479" i="8" s="1"/>
  <c r="L479" i="8" s="1"/>
  <c r="I193" i="8"/>
  <c r="J193" i="8" s="1"/>
  <c r="L193" i="8" s="1"/>
  <c r="I100" i="8"/>
  <c r="J100" i="8" s="1"/>
  <c r="L100" i="8" s="1"/>
  <c r="I91" i="8"/>
  <c r="J91" i="8" s="1"/>
  <c r="L91" i="8" s="1"/>
  <c r="I31" i="8"/>
  <c r="J31" i="8" s="1"/>
  <c r="L31" i="8" s="1"/>
  <c r="I579" i="8"/>
  <c r="J579" i="8" s="1"/>
  <c r="L579" i="8" s="1"/>
  <c r="I571" i="8"/>
  <c r="J571" i="8" s="1"/>
  <c r="L571" i="8" s="1"/>
  <c r="I537" i="8"/>
  <c r="J537" i="8" s="1"/>
  <c r="L537" i="8" s="1"/>
  <c r="I529" i="8"/>
  <c r="J529" i="8" s="1"/>
  <c r="L529" i="8" s="1"/>
  <c r="I521" i="8"/>
  <c r="J521" i="8" s="1"/>
  <c r="L521" i="8" s="1"/>
  <c r="I513" i="8"/>
  <c r="J513" i="8" s="1"/>
  <c r="L513" i="8" s="1"/>
  <c r="I505" i="8"/>
  <c r="J505" i="8" s="1"/>
  <c r="L505" i="8" s="1"/>
  <c r="I497" i="8"/>
  <c r="J497" i="8" s="1"/>
  <c r="L497" i="8" s="1"/>
  <c r="I489" i="8"/>
  <c r="J489" i="8" s="1"/>
  <c r="L489" i="8" s="1"/>
  <c r="I481" i="8"/>
  <c r="J481" i="8" s="1"/>
  <c r="L481" i="8" s="1"/>
  <c r="I580" i="8"/>
  <c r="J580" i="8" s="1"/>
  <c r="L580" i="8" s="1"/>
  <c r="I572" i="8"/>
  <c r="J572" i="8" s="1"/>
  <c r="L572" i="8" s="1"/>
  <c r="I417" i="8"/>
  <c r="J417" i="8" s="1"/>
  <c r="L417" i="8" s="1"/>
  <c r="I409" i="8"/>
  <c r="J409" i="8" s="1"/>
  <c r="L409" i="8" s="1"/>
  <c r="I401" i="8"/>
  <c r="J401" i="8" s="1"/>
  <c r="L401" i="8" s="1"/>
  <c r="I393" i="8"/>
  <c r="J393" i="8" s="1"/>
  <c r="L393" i="8" s="1"/>
  <c r="I385" i="8"/>
  <c r="J385" i="8" s="1"/>
  <c r="L385" i="8" s="1"/>
  <c r="I377" i="8"/>
  <c r="J377" i="8" s="1"/>
  <c r="L377" i="8" s="1"/>
  <c r="I369" i="8"/>
  <c r="J369" i="8" s="1"/>
  <c r="L369" i="8" s="1"/>
  <c r="I364" i="8"/>
  <c r="J364" i="8" s="1"/>
  <c r="L364" i="8" s="1"/>
  <c r="I356" i="8"/>
  <c r="J356" i="8" s="1"/>
  <c r="L356" i="8" s="1"/>
  <c r="I348" i="8"/>
  <c r="J348" i="8" s="1"/>
  <c r="L348" i="8" s="1"/>
  <c r="I343" i="8"/>
  <c r="J343" i="8" s="1"/>
  <c r="L343" i="8" s="1"/>
  <c r="I573" i="8"/>
  <c r="J573" i="8" s="1"/>
  <c r="L573" i="8" s="1"/>
  <c r="I557" i="8"/>
  <c r="J557" i="8" s="1"/>
  <c r="L557" i="8" s="1"/>
  <c r="I541" i="8"/>
  <c r="J541" i="8" s="1"/>
  <c r="L541" i="8" s="1"/>
  <c r="I525" i="8"/>
  <c r="J525" i="8" s="1"/>
  <c r="L525" i="8" s="1"/>
  <c r="I509" i="8"/>
  <c r="J509" i="8" s="1"/>
  <c r="L509" i="8" s="1"/>
  <c r="I493" i="8"/>
  <c r="J493" i="8" s="1"/>
  <c r="L493" i="8" s="1"/>
  <c r="I477" i="8"/>
  <c r="J477" i="8" s="1"/>
  <c r="L477" i="8" s="1"/>
  <c r="I461" i="8"/>
  <c r="J461" i="8" s="1"/>
  <c r="L461" i="8" s="1"/>
  <c r="I445" i="8"/>
  <c r="J445" i="8" s="1"/>
  <c r="L445" i="8" s="1"/>
  <c r="I429" i="8"/>
  <c r="J429" i="8" s="1"/>
  <c r="L429" i="8" s="1"/>
  <c r="I399" i="8"/>
  <c r="J399" i="8" s="1"/>
  <c r="L399" i="8" s="1"/>
  <c r="I391" i="8"/>
  <c r="J391" i="8" s="1"/>
  <c r="L391" i="8" s="1"/>
  <c r="I383" i="8"/>
  <c r="J383" i="8" s="1"/>
  <c r="L383" i="8" s="1"/>
  <c r="I375" i="8"/>
  <c r="J375" i="8" s="1"/>
  <c r="L375" i="8" s="1"/>
  <c r="I367" i="8"/>
  <c r="J367" i="8" s="1"/>
  <c r="L367" i="8" s="1"/>
  <c r="I362" i="8"/>
  <c r="J362" i="8" s="1"/>
  <c r="L362" i="8" s="1"/>
  <c r="I413" i="8"/>
  <c r="J413" i="8" s="1"/>
  <c r="L413" i="8" s="1"/>
  <c r="I405" i="8"/>
  <c r="J405" i="8" s="1"/>
  <c r="L405" i="8" s="1"/>
  <c r="I397" i="8"/>
  <c r="J397" i="8" s="1"/>
  <c r="L397" i="8" s="1"/>
  <c r="I389" i="8"/>
  <c r="J389" i="8" s="1"/>
  <c r="L389" i="8" s="1"/>
  <c r="I381" i="8"/>
  <c r="J381" i="8" s="1"/>
  <c r="L381" i="8" s="1"/>
  <c r="I365" i="8"/>
  <c r="J365" i="8" s="1"/>
  <c r="L365" i="8" s="1"/>
  <c r="I565" i="8"/>
  <c r="J565" i="8" s="1"/>
  <c r="L565" i="8" s="1"/>
  <c r="I533" i="8"/>
  <c r="J533" i="8" s="1"/>
  <c r="L533" i="8" s="1"/>
  <c r="I501" i="8"/>
  <c r="J501" i="8" s="1"/>
  <c r="L501" i="8" s="1"/>
  <c r="I469" i="8"/>
  <c r="J469" i="8" s="1"/>
  <c r="L469" i="8" s="1"/>
  <c r="I437" i="8"/>
  <c r="J437" i="8" s="1"/>
  <c r="L437" i="8" s="1"/>
  <c r="I350" i="8"/>
  <c r="J350" i="8" s="1"/>
  <c r="L350" i="8" s="1"/>
  <c r="I345" i="8"/>
  <c r="J345" i="8" s="1"/>
  <c r="L345" i="8" s="1"/>
  <c r="I331" i="8"/>
  <c r="J331" i="8" s="1"/>
  <c r="L331" i="8" s="1"/>
  <c r="I354" i="8"/>
  <c r="J354" i="8" s="1"/>
  <c r="L354" i="8" s="1"/>
  <c r="I340" i="8"/>
  <c r="J340" i="8" s="1"/>
  <c r="L340" i="8" s="1"/>
  <c r="I327" i="8"/>
  <c r="J327" i="8" s="1"/>
  <c r="L327" i="8" s="1"/>
  <c r="I311" i="8"/>
  <c r="J311" i="8" s="1"/>
  <c r="L311" i="8" s="1"/>
  <c r="I549" i="8"/>
  <c r="J549" i="8" s="1"/>
  <c r="L549" i="8" s="1"/>
  <c r="I485" i="8"/>
  <c r="J485" i="8" s="1"/>
  <c r="L485" i="8" s="1"/>
  <c r="I421" i="8"/>
  <c r="J421" i="8" s="1"/>
  <c r="L421" i="8" s="1"/>
  <c r="I416" i="8"/>
  <c r="J416" i="8" s="1"/>
  <c r="L416" i="8" s="1"/>
  <c r="I390" i="8"/>
  <c r="J390" i="8" s="1"/>
  <c r="L390" i="8" s="1"/>
  <c r="I371" i="8"/>
  <c r="J371" i="8" s="1"/>
  <c r="L371" i="8" s="1"/>
  <c r="I408" i="8"/>
  <c r="J408" i="8" s="1"/>
  <c r="L408" i="8" s="1"/>
  <c r="I382" i="8"/>
  <c r="J382" i="8" s="1"/>
  <c r="L382" i="8" s="1"/>
  <c r="I328" i="8"/>
  <c r="J328" i="8" s="1"/>
  <c r="L328" i="8" s="1"/>
  <c r="I315" i="8"/>
  <c r="J315" i="8" s="1"/>
  <c r="L315" i="8" s="1"/>
  <c r="I265" i="8"/>
  <c r="J265" i="8" s="1"/>
  <c r="L265" i="8" s="1"/>
  <c r="I400" i="8"/>
  <c r="J400" i="8" s="1"/>
  <c r="L400" i="8" s="1"/>
  <c r="I374" i="8"/>
  <c r="J374" i="8" s="1"/>
  <c r="L374" i="8" s="1"/>
  <c r="I269" i="8"/>
  <c r="J269" i="8" s="1"/>
  <c r="L269" i="8" s="1"/>
  <c r="I261" i="8"/>
  <c r="J261" i="8" s="1"/>
  <c r="L261" i="8" s="1"/>
  <c r="I255" i="8"/>
  <c r="J255" i="8" s="1"/>
  <c r="L255" i="8" s="1"/>
  <c r="I411" i="8"/>
  <c r="J411" i="8" s="1"/>
  <c r="L411" i="8" s="1"/>
  <c r="I392" i="8"/>
  <c r="J392" i="8" s="1"/>
  <c r="L392" i="8" s="1"/>
  <c r="I366" i="8"/>
  <c r="J366" i="8" s="1"/>
  <c r="L366" i="8" s="1"/>
  <c r="I361" i="8"/>
  <c r="J361" i="8" s="1"/>
  <c r="L361" i="8" s="1"/>
  <c r="I295" i="8"/>
  <c r="J295" i="8" s="1"/>
  <c r="L295" i="8" s="1"/>
  <c r="I275" i="8"/>
  <c r="J275" i="8" s="1"/>
  <c r="L275" i="8" s="1"/>
  <c r="I271" i="8"/>
  <c r="J271" i="8" s="1"/>
  <c r="L271" i="8" s="1"/>
  <c r="I253" i="8"/>
  <c r="J253" i="8" s="1"/>
  <c r="L253" i="8" s="1"/>
  <c r="I414" i="8"/>
  <c r="J414" i="8" s="1"/>
  <c r="L414" i="8" s="1"/>
  <c r="I395" i="8"/>
  <c r="J395" i="8" s="1"/>
  <c r="L395" i="8" s="1"/>
  <c r="I376" i="8"/>
  <c r="J376" i="8" s="1"/>
  <c r="L376" i="8" s="1"/>
  <c r="I360" i="8"/>
  <c r="J360" i="8" s="1"/>
  <c r="L360" i="8" s="1"/>
  <c r="I346" i="8"/>
  <c r="J346" i="8" s="1"/>
  <c r="L346" i="8" s="1"/>
  <c r="I355" i="8"/>
  <c r="J355" i="8" s="1"/>
  <c r="L355" i="8" s="1"/>
  <c r="I251" i="8"/>
  <c r="J251" i="8" s="1"/>
  <c r="L251" i="8" s="1"/>
  <c r="I180" i="8"/>
  <c r="J180" i="8" s="1"/>
  <c r="L180" i="8" s="1"/>
  <c r="I172" i="8"/>
  <c r="J172" i="8" s="1"/>
  <c r="L172" i="8" s="1"/>
  <c r="I164" i="8"/>
  <c r="J164" i="8" s="1"/>
  <c r="L164" i="8" s="1"/>
  <c r="I156" i="8"/>
  <c r="J156" i="8" s="1"/>
  <c r="L156" i="8" s="1"/>
  <c r="I148" i="8"/>
  <c r="J148" i="8" s="1"/>
  <c r="L148" i="8" s="1"/>
  <c r="I324" i="8"/>
  <c r="J324" i="8" s="1"/>
  <c r="L324" i="8" s="1"/>
  <c r="I318" i="8"/>
  <c r="J318" i="8" s="1"/>
  <c r="L318" i="8" s="1"/>
  <c r="I287" i="8"/>
  <c r="J287" i="8" s="1"/>
  <c r="L287" i="8" s="1"/>
  <c r="I453" i="8"/>
  <c r="J453" i="8" s="1"/>
  <c r="L453" i="8" s="1"/>
  <c r="I403" i="8"/>
  <c r="J403" i="8" s="1"/>
  <c r="L403" i="8" s="1"/>
  <c r="I398" i="8"/>
  <c r="J398" i="8" s="1"/>
  <c r="L398" i="8" s="1"/>
  <c r="I387" i="8"/>
  <c r="J387" i="8" s="1"/>
  <c r="L387" i="8" s="1"/>
  <c r="I581" i="8"/>
  <c r="J581" i="8" s="1"/>
  <c r="L581" i="8" s="1"/>
  <c r="I363" i="8"/>
  <c r="J363" i="8" s="1"/>
  <c r="L363" i="8" s="1"/>
  <c r="I353" i="8"/>
  <c r="J353" i="8" s="1"/>
  <c r="L353" i="8" s="1"/>
  <c r="I334" i="8"/>
  <c r="J334" i="8" s="1"/>
  <c r="L334" i="8" s="1"/>
  <c r="I302" i="8"/>
  <c r="J302" i="8" s="1"/>
  <c r="L302" i="8" s="1"/>
  <c r="I289" i="8"/>
  <c r="J289" i="8" s="1"/>
  <c r="L289" i="8" s="1"/>
  <c r="I297" i="8"/>
  <c r="J297" i="8" s="1"/>
  <c r="L297" i="8" s="1"/>
  <c r="I276" i="8"/>
  <c r="J276" i="8" s="1"/>
  <c r="L276" i="8" s="1"/>
  <c r="I247" i="8"/>
  <c r="J247" i="8" s="1"/>
  <c r="L247" i="8" s="1"/>
  <c r="I244" i="8"/>
  <c r="J244" i="8" s="1"/>
  <c r="L244" i="8" s="1"/>
  <c r="I239" i="8"/>
  <c r="J239" i="8" s="1"/>
  <c r="L239" i="8" s="1"/>
  <c r="I236" i="8"/>
  <c r="J236" i="8" s="1"/>
  <c r="L236" i="8" s="1"/>
  <c r="I231" i="8"/>
  <c r="J231" i="8" s="1"/>
  <c r="L231" i="8" s="1"/>
  <c r="I228" i="8"/>
  <c r="J228" i="8" s="1"/>
  <c r="L228" i="8" s="1"/>
  <c r="I223" i="8"/>
  <c r="J223" i="8" s="1"/>
  <c r="L223" i="8" s="1"/>
  <c r="I220" i="8"/>
  <c r="J220" i="8" s="1"/>
  <c r="L220" i="8" s="1"/>
  <c r="I215" i="8"/>
  <c r="J215" i="8" s="1"/>
  <c r="L215" i="8" s="1"/>
  <c r="I212" i="8"/>
  <c r="J212" i="8" s="1"/>
  <c r="L212" i="8" s="1"/>
  <c r="I207" i="8"/>
  <c r="J207" i="8" s="1"/>
  <c r="L207" i="8" s="1"/>
  <c r="I204" i="8"/>
  <c r="J204" i="8" s="1"/>
  <c r="L204" i="8" s="1"/>
  <c r="I199" i="8"/>
  <c r="J199" i="8" s="1"/>
  <c r="L199" i="8" s="1"/>
  <c r="I196" i="8"/>
  <c r="J196" i="8" s="1"/>
  <c r="L196" i="8" s="1"/>
  <c r="I191" i="8"/>
  <c r="J191" i="8" s="1"/>
  <c r="L191" i="8" s="1"/>
  <c r="I188" i="8"/>
  <c r="J188" i="8" s="1"/>
  <c r="L188" i="8" s="1"/>
  <c r="I174" i="8"/>
  <c r="J174" i="8" s="1"/>
  <c r="L174" i="8" s="1"/>
  <c r="I158" i="8"/>
  <c r="J158" i="8" s="1"/>
  <c r="L158" i="8" s="1"/>
  <c r="I406" i="8"/>
  <c r="J406" i="8" s="1"/>
  <c r="L406" i="8" s="1"/>
  <c r="I48" i="8"/>
  <c r="J48" i="8" s="1"/>
  <c r="L48" i="8" s="1"/>
  <c r="I40" i="8"/>
  <c r="J40" i="8" s="1"/>
  <c r="L40" i="8" s="1"/>
  <c r="I32" i="8"/>
  <c r="J32" i="8" s="1"/>
  <c r="L32" i="8" s="1"/>
  <c r="I341" i="8"/>
  <c r="J341" i="8" s="1"/>
  <c r="L341" i="8" s="1"/>
  <c r="I335" i="8"/>
  <c r="J335" i="8" s="1"/>
  <c r="L335" i="8" s="1"/>
  <c r="I325" i="8"/>
  <c r="J325" i="8" s="1"/>
  <c r="L325" i="8" s="1"/>
  <c r="I296" i="8"/>
  <c r="J296" i="8" s="1"/>
  <c r="L296" i="8" s="1"/>
  <c r="I185" i="8"/>
  <c r="J185" i="8" s="1"/>
  <c r="L185" i="8" s="1"/>
  <c r="I178" i="8"/>
  <c r="J178" i="8" s="1"/>
  <c r="L178" i="8" s="1"/>
  <c r="I169" i="8"/>
  <c r="J169" i="8" s="1"/>
  <c r="L169" i="8" s="1"/>
  <c r="I162" i="8"/>
  <c r="J162" i="8" s="1"/>
  <c r="L162" i="8" s="1"/>
  <c r="I153" i="8"/>
  <c r="J153" i="8" s="1"/>
  <c r="L153" i="8" s="1"/>
  <c r="I368" i="8"/>
  <c r="J368" i="8" s="1"/>
  <c r="L368" i="8" s="1"/>
  <c r="I319" i="8"/>
  <c r="J319" i="8" s="1"/>
  <c r="L319" i="8" s="1"/>
  <c r="I278" i="8"/>
  <c r="J278" i="8" s="1"/>
  <c r="L278" i="8" s="1"/>
  <c r="I274" i="8"/>
  <c r="J274" i="8" s="1"/>
  <c r="L274" i="8" s="1"/>
  <c r="I266" i="8"/>
  <c r="J266" i="8" s="1"/>
  <c r="L266" i="8" s="1"/>
  <c r="I173" i="8"/>
  <c r="J173" i="8" s="1"/>
  <c r="L173" i="8" s="1"/>
  <c r="I157" i="8"/>
  <c r="J157" i="8" s="1"/>
  <c r="L157" i="8" s="1"/>
  <c r="I308" i="8"/>
  <c r="J308" i="8" s="1"/>
  <c r="L308" i="8" s="1"/>
  <c r="I291" i="8"/>
  <c r="J291" i="8" s="1"/>
  <c r="L291" i="8" s="1"/>
  <c r="I141" i="8"/>
  <c r="J141" i="8" s="1"/>
  <c r="L141" i="8" s="1"/>
  <c r="I137" i="8"/>
  <c r="J137" i="8" s="1"/>
  <c r="L137" i="8" s="1"/>
  <c r="I133" i="8"/>
  <c r="J133" i="8" s="1"/>
  <c r="L133" i="8" s="1"/>
  <c r="I129" i="8"/>
  <c r="J129" i="8" s="1"/>
  <c r="L129" i="8" s="1"/>
  <c r="I125" i="8"/>
  <c r="J125" i="8" s="1"/>
  <c r="L125" i="8" s="1"/>
  <c r="I121" i="8"/>
  <c r="J121" i="8" s="1"/>
  <c r="L121" i="8" s="1"/>
  <c r="I117" i="8"/>
  <c r="J117" i="8" s="1"/>
  <c r="L117" i="8" s="1"/>
  <c r="I113" i="8"/>
  <c r="J113" i="8" s="1"/>
  <c r="L113" i="8" s="1"/>
  <c r="I384" i="8"/>
  <c r="J384" i="8" s="1"/>
  <c r="L384" i="8" s="1"/>
  <c r="I379" i="8"/>
  <c r="J379" i="8" s="1"/>
  <c r="L379" i="8" s="1"/>
  <c r="I279" i="8"/>
  <c r="J279" i="8" s="1"/>
  <c r="L279" i="8" s="1"/>
  <c r="I232" i="8"/>
  <c r="J232" i="8" s="1"/>
  <c r="L232" i="8" s="1"/>
  <c r="I200" i="8"/>
  <c r="J200" i="8" s="1"/>
  <c r="L200" i="8" s="1"/>
  <c r="I182" i="8"/>
  <c r="J182" i="8" s="1"/>
  <c r="L182" i="8" s="1"/>
  <c r="I110" i="8"/>
  <c r="J110" i="8" s="1"/>
  <c r="L110" i="8" s="1"/>
  <c r="I316" i="8"/>
  <c r="J316" i="8" s="1"/>
  <c r="L316" i="8" s="1"/>
  <c r="I63" i="8"/>
  <c r="J63" i="8" s="1"/>
  <c r="L63" i="8" s="1"/>
  <c r="I224" i="8"/>
  <c r="J224" i="8" s="1"/>
  <c r="L224" i="8" s="1"/>
  <c r="I192" i="8"/>
  <c r="J192" i="8" s="1"/>
  <c r="L192" i="8" s="1"/>
  <c r="I150" i="8"/>
  <c r="J150" i="8" s="1"/>
  <c r="L150" i="8" s="1"/>
  <c r="I42" i="8"/>
  <c r="J42" i="8" s="1"/>
  <c r="L42" i="8" s="1"/>
  <c r="I229" i="8"/>
  <c r="J229" i="8" s="1"/>
  <c r="L229" i="8" s="1"/>
  <c r="I210" i="8"/>
  <c r="J210" i="8" s="1"/>
  <c r="L210" i="8" s="1"/>
  <c r="I78" i="8"/>
  <c r="J78" i="8" s="1"/>
  <c r="L78" i="8" s="1"/>
  <c r="I44" i="8"/>
  <c r="J44" i="8" s="1"/>
  <c r="L44" i="8" s="1"/>
  <c r="I26" i="8"/>
  <c r="J26" i="8" s="1"/>
  <c r="L26" i="8" s="1"/>
  <c r="I20" i="8"/>
  <c r="J20" i="8" s="1"/>
  <c r="L20" i="8" s="1"/>
  <c r="I14" i="8"/>
  <c r="J14" i="8" s="1"/>
  <c r="L14" i="8" s="1"/>
  <c r="I10" i="8"/>
  <c r="J10" i="8" s="1"/>
  <c r="L10" i="8" s="1"/>
  <c r="I237" i="8"/>
  <c r="J237" i="8" s="1"/>
  <c r="L237" i="8" s="1"/>
  <c r="I218" i="8"/>
  <c r="J218" i="8" s="1"/>
  <c r="L218" i="8" s="1"/>
  <c r="I205" i="8"/>
  <c r="J205" i="8" s="1"/>
  <c r="L205" i="8" s="1"/>
  <c r="I186" i="8"/>
  <c r="J186" i="8" s="1"/>
  <c r="L186" i="8" s="1"/>
  <c r="I149" i="8"/>
  <c r="J149" i="8" s="1"/>
  <c r="L149" i="8" s="1"/>
  <c r="I145" i="8"/>
  <c r="J145" i="8" s="1"/>
  <c r="L145" i="8" s="1"/>
  <c r="I55" i="8"/>
  <c r="J55" i="8" s="1"/>
  <c r="L55" i="8" s="1"/>
  <c r="I70" i="8"/>
  <c r="J70" i="8" s="1"/>
  <c r="L70" i="8" s="1"/>
  <c r="I18" i="8"/>
  <c r="J18" i="8" s="1"/>
  <c r="L18" i="8" s="1"/>
  <c r="I304" i="8"/>
  <c r="J304" i="8" s="1"/>
  <c r="L304" i="8" s="1"/>
  <c r="I240" i="8"/>
  <c r="J240" i="8" s="1"/>
  <c r="L240" i="8" s="1"/>
  <c r="I208" i="8"/>
  <c r="J208" i="8" s="1"/>
  <c r="L208" i="8" s="1"/>
  <c r="I165" i="8"/>
  <c r="J165" i="8" s="1"/>
  <c r="L165" i="8" s="1"/>
  <c r="I161" i="8"/>
  <c r="J161" i="8" s="1"/>
  <c r="L161" i="8" s="1"/>
  <c r="I59" i="8"/>
  <c r="J59" i="8" s="1"/>
  <c r="L59" i="8" s="1"/>
  <c r="I57" i="8"/>
  <c r="J57" i="8" s="1"/>
  <c r="L57" i="8" s="1"/>
  <c r="I50" i="8"/>
  <c r="J50" i="8" s="1"/>
  <c r="L50" i="8" s="1"/>
  <c r="I34" i="8"/>
  <c r="J34" i="8" s="1"/>
  <c r="L34" i="8" s="1"/>
  <c r="I7" i="8"/>
  <c r="I254" i="8"/>
  <c r="J254" i="8" s="1"/>
  <c r="L254" i="8" s="1"/>
  <c r="I245" i="8"/>
  <c r="J245" i="8" s="1"/>
  <c r="L245" i="8" s="1"/>
  <c r="I226" i="8"/>
  <c r="J226" i="8" s="1"/>
  <c r="L226" i="8" s="1"/>
  <c r="I213" i="8"/>
  <c r="J213" i="8" s="1"/>
  <c r="L213" i="8" s="1"/>
  <c r="I194" i="8"/>
  <c r="J194" i="8" s="1"/>
  <c r="L194" i="8" s="1"/>
  <c r="I181" i="8"/>
  <c r="J181" i="8" s="1"/>
  <c r="L181" i="8" s="1"/>
  <c r="I177" i="8"/>
  <c r="J177" i="8" s="1"/>
  <c r="L177" i="8" s="1"/>
  <c r="I9" i="8"/>
  <c r="J9" i="8" s="1"/>
  <c r="L9" i="8" s="1"/>
  <c r="I248" i="8"/>
  <c r="J248" i="8" s="1"/>
  <c r="L248" i="8" s="1"/>
  <c r="I216" i="8"/>
  <c r="J216" i="8" s="1"/>
  <c r="L216" i="8" s="1"/>
  <c r="I103" i="8"/>
  <c r="J103" i="8" s="1"/>
  <c r="L103" i="8" s="1"/>
  <c r="I54" i="8"/>
  <c r="J54" i="8" s="1"/>
  <c r="L54" i="8" s="1"/>
  <c r="I252" i="8"/>
  <c r="J252" i="8" s="1"/>
  <c r="L252" i="8" s="1"/>
  <c r="I163" i="8"/>
  <c r="J163" i="8" s="1"/>
  <c r="L163" i="8" s="1"/>
  <c r="I111" i="8"/>
  <c r="J111" i="8" s="1"/>
  <c r="L111" i="8" s="1"/>
  <c r="I299" i="8"/>
  <c r="J299" i="8" s="1"/>
  <c r="L299" i="8" s="1"/>
  <c r="I242" i="8"/>
  <c r="J242" i="8" s="1"/>
  <c r="L242" i="8" s="1"/>
  <c r="I197" i="8"/>
  <c r="J197" i="8" s="1"/>
  <c r="L197" i="8" s="1"/>
  <c r="I179" i="8"/>
  <c r="J179" i="8" s="1"/>
  <c r="L179" i="8" s="1"/>
  <c r="I166" i="8"/>
  <c r="J166" i="8" s="1"/>
  <c r="L166" i="8" s="1"/>
  <c r="I154" i="8"/>
  <c r="J154" i="8" s="1"/>
  <c r="L154" i="8" s="1"/>
  <c r="I102" i="8"/>
  <c r="J102" i="8" s="1"/>
  <c r="L102" i="8" s="1"/>
  <c r="I94" i="8"/>
  <c r="J94" i="8" s="1"/>
  <c r="L94" i="8" s="1"/>
  <c r="I86" i="8"/>
  <c r="J86" i="8" s="1"/>
  <c r="L86" i="8" s="1"/>
  <c r="I46" i="8"/>
  <c r="J46" i="8" s="1"/>
  <c r="L46" i="8" s="1"/>
  <c r="I30" i="8"/>
  <c r="J30" i="8" s="1"/>
  <c r="L30" i="8" s="1"/>
  <c r="I28" i="8"/>
  <c r="J28" i="8" s="1"/>
  <c r="L28" i="8" s="1"/>
  <c r="I24" i="8"/>
  <c r="J24" i="8" s="1"/>
  <c r="L24" i="8" s="1"/>
  <c r="I22" i="8"/>
  <c r="J22" i="8" s="1"/>
  <c r="L22" i="8" s="1"/>
  <c r="I16" i="8"/>
  <c r="J16" i="8" s="1"/>
  <c r="L16" i="8" s="1"/>
  <c r="I12" i="8"/>
  <c r="J12" i="8" s="1"/>
  <c r="L12" i="8" s="1"/>
  <c r="I517" i="8"/>
  <c r="J517" i="8" s="1"/>
  <c r="L517" i="8" s="1"/>
  <c r="I95" i="8"/>
  <c r="J95" i="8" s="1"/>
  <c r="L95" i="8" s="1"/>
  <c r="I87" i="8"/>
  <c r="J87" i="8" s="1"/>
  <c r="L87" i="8" s="1"/>
  <c r="I79" i="8"/>
  <c r="J79" i="8" s="1"/>
  <c r="L79" i="8" s="1"/>
  <c r="I71" i="8"/>
  <c r="J71" i="8" s="1"/>
  <c r="L71" i="8" s="1"/>
  <c r="I337" i="8"/>
  <c r="J337" i="8" s="1"/>
  <c r="L337" i="8" s="1"/>
  <c r="I294" i="8"/>
  <c r="J294" i="8" s="1"/>
  <c r="L294" i="8" s="1"/>
  <c r="I281" i="8"/>
  <c r="J281" i="8" s="1"/>
  <c r="L281" i="8" s="1"/>
  <c r="I257" i="8"/>
  <c r="J257" i="8" s="1"/>
  <c r="L257" i="8" s="1"/>
  <c r="I234" i="8"/>
  <c r="J234" i="8" s="1"/>
  <c r="L234" i="8" s="1"/>
  <c r="I221" i="8"/>
  <c r="J221" i="8" s="1"/>
  <c r="L221" i="8" s="1"/>
  <c r="I202" i="8"/>
  <c r="J202" i="8" s="1"/>
  <c r="L202" i="8" s="1"/>
  <c r="I189" i="8"/>
  <c r="J189" i="8" s="1"/>
  <c r="L189" i="8" s="1"/>
  <c r="I147" i="8"/>
  <c r="J147" i="8" s="1"/>
  <c r="L147" i="8" s="1"/>
  <c r="I49" i="8"/>
  <c r="J49" i="8" s="1"/>
  <c r="L49" i="8" s="1"/>
  <c r="I558" i="8"/>
  <c r="J558" i="8" s="1"/>
  <c r="L558" i="8" s="1"/>
  <c r="I467" i="8"/>
  <c r="J467" i="8" s="1"/>
  <c r="L467" i="8" s="1"/>
  <c r="I439" i="8"/>
  <c r="J439" i="8" s="1"/>
  <c r="L439" i="8" s="1"/>
  <c r="I410" i="8"/>
  <c r="J410" i="8" s="1"/>
  <c r="L410" i="8" s="1"/>
  <c r="I322" i="8"/>
  <c r="J322" i="8" s="1"/>
  <c r="L322" i="8" s="1"/>
  <c r="I404" i="8"/>
  <c r="J404" i="8" s="1"/>
  <c r="L404" i="8" s="1"/>
  <c r="I575" i="8"/>
  <c r="J575" i="8" s="1"/>
  <c r="L575" i="8" s="1"/>
  <c r="I459" i="8"/>
  <c r="J459" i="8" s="1"/>
  <c r="L459" i="8" s="1"/>
  <c r="I136" i="8"/>
  <c r="J136" i="8" s="1"/>
  <c r="L136" i="8" s="1"/>
  <c r="I190" i="8"/>
  <c r="J190" i="8" s="1"/>
  <c r="L190" i="8" s="1"/>
  <c r="I37" i="8"/>
  <c r="J37" i="8" s="1"/>
  <c r="L37" i="8" s="1"/>
  <c r="I298" i="8"/>
  <c r="J298" i="8" s="1"/>
  <c r="L298" i="8" s="1"/>
  <c r="I564" i="8"/>
  <c r="J564" i="8" s="1"/>
  <c r="L564" i="8" s="1"/>
  <c r="I468" i="8"/>
  <c r="J468" i="8" s="1"/>
  <c r="L468" i="8" s="1"/>
  <c r="I542" i="8"/>
  <c r="J542" i="8" s="1"/>
  <c r="L542" i="8" s="1"/>
  <c r="I420" i="8"/>
  <c r="J420" i="8" s="1"/>
  <c r="L420" i="8" s="1"/>
  <c r="I520" i="8"/>
  <c r="J520" i="8" s="1"/>
  <c r="L520" i="8" s="1"/>
  <c r="I456" i="8"/>
  <c r="J456" i="8" s="1"/>
  <c r="L456" i="8" s="1"/>
  <c r="I562" i="8"/>
  <c r="J562" i="8" s="1"/>
  <c r="L562" i="8" s="1"/>
  <c r="I498" i="8"/>
  <c r="J498" i="8" s="1"/>
  <c r="L498" i="8" s="1"/>
  <c r="I434" i="8"/>
  <c r="J434" i="8" s="1"/>
  <c r="L434" i="8" s="1"/>
  <c r="I508" i="8"/>
  <c r="J508" i="8" s="1"/>
  <c r="L508" i="8" s="1"/>
  <c r="I432" i="8"/>
  <c r="J432" i="8" s="1"/>
  <c r="L432" i="8" s="1"/>
  <c r="I402" i="8"/>
  <c r="J402" i="8" s="1"/>
  <c r="L402" i="8" s="1"/>
  <c r="I507" i="8"/>
  <c r="J507" i="8" s="1"/>
  <c r="L507" i="8" s="1"/>
  <c r="I570" i="8"/>
  <c r="J570" i="8" s="1"/>
  <c r="L570" i="8" s="1"/>
  <c r="I576" i="8"/>
  <c r="J576" i="8" s="1"/>
  <c r="L576" i="8" s="1"/>
  <c r="I486" i="8"/>
  <c r="J486" i="8" s="1"/>
  <c r="L486" i="8" s="1"/>
  <c r="I320" i="8"/>
  <c r="J320" i="8" s="1"/>
  <c r="L320" i="8" s="1"/>
  <c r="I310" i="8"/>
  <c r="J310" i="8" s="1"/>
  <c r="L310" i="8" s="1"/>
  <c r="I554" i="8"/>
  <c r="J554" i="8" s="1"/>
  <c r="L554" i="8" s="1"/>
  <c r="I372" i="8"/>
  <c r="J372" i="8" s="1"/>
  <c r="L372" i="8" s="1"/>
  <c r="I422" i="8"/>
  <c r="J422" i="8" s="1"/>
  <c r="L422" i="8" s="1"/>
  <c r="I342" i="8"/>
  <c r="J342" i="8" s="1"/>
  <c r="L342" i="8" s="1"/>
  <c r="I250" i="8"/>
  <c r="J250" i="8" s="1"/>
  <c r="L250" i="8" s="1"/>
  <c r="I458" i="8"/>
  <c r="J458" i="8" s="1"/>
  <c r="L458" i="8" s="1"/>
  <c r="I132" i="8"/>
  <c r="J132" i="8" s="1"/>
  <c r="L132" i="8" s="1"/>
  <c r="I246" i="8"/>
  <c r="J246" i="8" s="1"/>
  <c r="L246" i="8" s="1"/>
  <c r="I373" i="8"/>
  <c r="J373" i="8" s="1"/>
  <c r="L373" i="8" s="1"/>
  <c r="I344" i="8"/>
  <c r="J344" i="8" s="1"/>
  <c r="L344" i="8" s="1"/>
  <c r="I127" i="8"/>
  <c r="J127" i="8" s="1"/>
  <c r="L127" i="8" s="1"/>
  <c r="I126" i="8"/>
  <c r="J126" i="8" s="1"/>
  <c r="L126" i="8" s="1"/>
  <c r="I155" i="8"/>
  <c r="J155" i="8" s="1"/>
  <c r="L155" i="8" s="1"/>
  <c r="I43" i="8"/>
  <c r="J43" i="8" s="1"/>
  <c r="L43" i="8" s="1"/>
  <c r="I112" i="8"/>
  <c r="J112" i="8" s="1"/>
  <c r="L112" i="8" s="1"/>
  <c r="I27" i="8"/>
  <c r="J27" i="8" s="1"/>
  <c r="L27" i="8" s="1"/>
  <c r="I90" i="8"/>
  <c r="J90" i="8" s="1"/>
  <c r="L90" i="8" s="1"/>
  <c r="I233" i="8"/>
  <c r="J233" i="8" s="1"/>
  <c r="L233" i="8" s="1"/>
  <c r="I168" i="8"/>
  <c r="J168" i="8" s="1"/>
  <c r="L168" i="8" s="1"/>
  <c r="I184" i="8"/>
  <c r="J184" i="8" s="1"/>
  <c r="L184" i="8" s="1"/>
  <c r="I52" i="8"/>
  <c r="J52" i="8" s="1"/>
  <c r="L52" i="8" s="1"/>
  <c r="I84" i="8"/>
  <c r="J84" i="8" s="1"/>
  <c r="L84" i="8" s="1"/>
  <c r="I41" i="8"/>
  <c r="J41" i="8" s="1"/>
  <c r="L41" i="8" s="1"/>
  <c r="I17" i="8"/>
  <c r="J17" i="8" s="1"/>
  <c r="L17" i="8" s="1"/>
  <c r="I69" i="8"/>
  <c r="J69" i="8" s="1"/>
  <c r="L69" i="8" s="1"/>
  <c r="I21" i="8"/>
  <c r="J21" i="8" s="1"/>
  <c r="L21" i="8" s="1"/>
  <c r="I262" i="8"/>
  <c r="J262" i="8" s="1"/>
  <c r="L262" i="8" s="1"/>
  <c r="I67" i="8"/>
  <c r="J67" i="8" s="1"/>
  <c r="L67" i="8" s="1"/>
  <c r="I585" i="8"/>
  <c r="J585" i="8" s="1"/>
  <c r="L585" i="8" s="1"/>
  <c r="I446" i="8"/>
  <c r="J446" i="8" s="1"/>
  <c r="L446" i="8" s="1"/>
  <c r="I472" i="8"/>
  <c r="J472" i="8" s="1"/>
  <c r="L472" i="8" s="1"/>
  <c r="I514" i="8"/>
  <c r="J514" i="8" s="1"/>
  <c r="L514" i="8" s="1"/>
  <c r="I444" i="8"/>
  <c r="J444" i="8" s="1"/>
  <c r="L444" i="8" s="1"/>
  <c r="I545" i="8"/>
  <c r="J545" i="8" s="1"/>
  <c r="L545" i="8" s="1"/>
  <c r="I512" i="8"/>
  <c r="J512" i="8" s="1"/>
  <c r="L512" i="8" s="1"/>
  <c r="I412" i="8"/>
  <c r="J412" i="8" s="1"/>
  <c r="L412" i="8" s="1"/>
  <c r="I351" i="8"/>
  <c r="J351" i="8" s="1"/>
  <c r="L351" i="8" s="1"/>
  <c r="I277" i="8"/>
  <c r="J277" i="8" s="1"/>
  <c r="L277" i="8" s="1"/>
  <c r="I543" i="8"/>
  <c r="J543" i="8" s="1"/>
  <c r="L543" i="8" s="1"/>
  <c r="I140" i="8"/>
  <c r="J140" i="8" s="1"/>
  <c r="L140" i="8" s="1"/>
  <c r="I282" i="8"/>
  <c r="J282" i="8" s="1"/>
  <c r="L282" i="8" s="1"/>
  <c r="I198" i="8"/>
  <c r="J198" i="8" s="1"/>
  <c r="L198" i="8" s="1"/>
  <c r="I159" i="8"/>
  <c r="J159" i="8" s="1"/>
  <c r="L159" i="8" s="1"/>
  <c r="I187" i="8"/>
  <c r="J187" i="8" s="1"/>
  <c r="L187" i="8" s="1"/>
  <c r="I53" i="8"/>
  <c r="J53" i="8" s="1"/>
  <c r="L53" i="8" s="1"/>
  <c r="I171" i="8"/>
  <c r="J171" i="8" s="1"/>
  <c r="L171" i="8" s="1"/>
  <c r="I119" i="8"/>
  <c r="J119" i="8" s="1"/>
  <c r="L119" i="8" s="1"/>
  <c r="I227" i="8"/>
  <c r="J227" i="8" s="1"/>
  <c r="L227" i="8" s="1"/>
  <c r="I217" i="8"/>
  <c r="J217" i="8" s="1"/>
  <c r="L217" i="8" s="1"/>
  <c r="I106" i="8"/>
  <c r="J106" i="8" s="1"/>
  <c r="L106" i="8" s="1"/>
  <c r="I123" i="8"/>
  <c r="J123" i="8" s="1"/>
  <c r="L123" i="8" s="1"/>
  <c r="I65" i="8"/>
  <c r="J65" i="8" s="1"/>
  <c r="L65" i="8" s="1"/>
  <c r="I225" i="8"/>
  <c r="J225" i="8" s="1"/>
  <c r="L225" i="8" s="1"/>
  <c r="I107" i="8"/>
  <c r="J107" i="8" s="1"/>
  <c r="L107" i="8" s="1"/>
  <c r="I76" i="8"/>
  <c r="J76" i="8" s="1"/>
  <c r="L76" i="8" s="1"/>
  <c r="I60" i="8"/>
  <c r="J60" i="8" s="1"/>
  <c r="L60" i="8" s="1"/>
  <c r="I569" i="8"/>
  <c r="J569" i="8" s="1"/>
  <c r="L569" i="8" s="1"/>
  <c r="I473" i="8"/>
  <c r="J473" i="8" s="1"/>
  <c r="L473" i="8" s="1"/>
  <c r="I430" i="8"/>
  <c r="J430" i="8" s="1"/>
  <c r="L430" i="8" s="1"/>
  <c r="I531" i="8"/>
  <c r="J531" i="8" s="1"/>
  <c r="L531" i="8" s="1"/>
  <c r="I567" i="8"/>
  <c r="J567" i="8" s="1"/>
  <c r="L567" i="8" s="1"/>
  <c r="I503" i="8"/>
  <c r="J503" i="8" s="1"/>
  <c r="L503" i="8" s="1"/>
  <c r="I528" i="8"/>
  <c r="J528" i="8" s="1"/>
  <c r="L528" i="8" s="1"/>
  <c r="I438" i="8"/>
  <c r="J438" i="8" s="1"/>
  <c r="L438" i="8" s="1"/>
  <c r="I539" i="8"/>
  <c r="J539" i="8" s="1"/>
  <c r="L539" i="8" s="1"/>
  <c r="I582" i="8"/>
  <c r="J582" i="8" s="1"/>
  <c r="L582" i="8" s="1"/>
  <c r="I492" i="8"/>
  <c r="J492" i="8" s="1"/>
  <c r="L492" i="8" s="1"/>
  <c r="I336" i="8"/>
  <c r="J336" i="8" s="1"/>
  <c r="L336" i="8" s="1"/>
  <c r="I347" i="8"/>
  <c r="J347" i="8" s="1"/>
  <c r="L347" i="8" s="1"/>
  <c r="I522" i="8"/>
  <c r="J522" i="8" s="1"/>
  <c r="L522" i="8" s="1"/>
  <c r="I260" i="8"/>
  <c r="J260" i="8" s="1"/>
  <c r="L260" i="8" s="1"/>
  <c r="I465" i="8"/>
  <c r="J465" i="8" s="1"/>
  <c r="L465" i="8" s="1"/>
  <c r="I256" i="8"/>
  <c r="J256" i="8" s="1"/>
  <c r="L256" i="8" s="1"/>
  <c r="I352" i="8"/>
  <c r="J352" i="8" s="1"/>
  <c r="L352" i="8" s="1"/>
  <c r="I134" i="8"/>
  <c r="J134" i="8" s="1"/>
  <c r="L134" i="8" s="1"/>
  <c r="I553" i="8"/>
  <c r="J553" i="8" s="1"/>
  <c r="L553" i="8" s="1"/>
  <c r="I457" i="8"/>
  <c r="J457" i="8" s="1"/>
  <c r="L457" i="8" s="1"/>
  <c r="I526" i="8"/>
  <c r="J526" i="8" s="1"/>
  <c r="L526" i="8" s="1"/>
  <c r="I584" i="8"/>
  <c r="J584" i="8" s="1"/>
  <c r="L584" i="8" s="1"/>
  <c r="I515" i="8"/>
  <c r="J515" i="8" s="1"/>
  <c r="L515" i="8" s="1"/>
  <c r="I451" i="8"/>
  <c r="J451" i="8" s="1"/>
  <c r="L451" i="8" s="1"/>
  <c r="I551" i="8"/>
  <c r="J551" i="8" s="1"/>
  <c r="L551" i="8" s="1"/>
  <c r="I487" i="8"/>
  <c r="J487" i="8" s="1"/>
  <c r="L487" i="8" s="1"/>
  <c r="I423" i="8"/>
  <c r="J423" i="8" s="1"/>
  <c r="L423" i="8" s="1"/>
  <c r="I502" i="8"/>
  <c r="J502" i="8" s="1"/>
  <c r="L502" i="8" s="1"/>
  <c r="I357" i="8"/>
  <c r="J357" i="8" s="1"/>
  <c r="L357" i="8" s="1"/>
  <c r="I394" i="8"/>
  <c r="J394" i="8" s="1"/>
  <c r="L394" i="8" s="1"/>
  <c r="I475" i="8"/>
  <c r="J475" i="8" s="1"/>
  <c r="L475" i="8" s="1"/>
  <c r="I538" i="8"/>
  <c r="J538" i="8" s="1"/>
  <c r="L538" i="8" s="1"/>
  <c r="I556" i="8"/>
  <c r="J556" i="8" s="1"/>
  <c r="L556" i="8" s="1"/>
  <c r="I480" i="8"/>
  <c r="J480" i="8" s="1"/>
  <c r="L480" i="8" s="1"/>
  <c r="I561" i="8"/>
  <c r="J561" i="8" s="1"/>
  <c r="L561" i="8" s="1"/>
  <c r="I305" i="8"/>
  <c r="J305" i="8" s="1"/>
  <c r="L305" i="8" s="1"/>
  <c r="I511" i="8"/>
  <c r="J511" i="8" s="1"/>
  <c r="L511" i="8" s="1"/>
  <c r="I290" i="8"/>
  <c r="J290" i="8" s="1"/>
  <c r="L290" i="8" s="1"/>
  <c r="I358" i="8"/>
  <c r="J358" i="8" s="1"/>
  <c r="L358" i="8" s="1"/>
  <c r="I330" i="8"/>
  <c r="J330" i="8" s="1"/>
  <c r="L330" i="8" s="1"/>
  <c r="I349" i="8"/>
  <c r="J349" i="8" s="1"/>
  <c r="L349" i="8" s="1"/>
  <c r="I288" i="8"/>
  <c r="J288" i="8" s="1"/>
  <c r="L288" i="8" s="1"/>
  <c r="I128" i="8"/>
  <c r="J128" i="8" s="1"/>
  <c r="L128" i="8" s="1"/>
  <c r="I238" i="8"/>
  <c r="J238" i="8" s="1"/>
  <c r="L238" i="8" s="1"/>
  <c r="I333" i="8"/>
  <c r="J333" i="8" s="1"/>
  <c r="L333" i="8" s="1"/>
  <c r="I285" i="8"/>
  <c r="J285" i="8" s="1"/>
  <c r="L285" i="8" s="1"/>
  <c r="I56" i="8"/>
  <c r="J56" i="8" s="1"/>
  <c r="L56" i="8" s="1"/>
  <c r="I118" i="8"/>
  <c r="J118" i="8" s="1"/>
  <c r="L118" i="8" s="1"/>
  <c r="I241" i="8"/>
  <c r="J241" i="8" s="1"/>
  <c r="L241" i="8" s="1"/>
  <c r="I80" i="8"/>
  <c r="J80" i="8" s="1"/>
  <c r="L80" i="8" s="1"/>
  <c r="I138" i="8"/>
  <c r="J138" i="8" s="1"/>
  <c r="L138" i="8" s="1"/>
  <c r="I101" i="8"/>
  <c r="J101" i="8" s="1"/>
  <c r="L101" i="8" s="1"/>
  <c r="I19" i="8"/>
  <c r="J19" i="8" s="1"/>
  <c r="L19" i="8" s="1"/>
  <c r="I66" i="8"/>
  <c r="J66" i="8" s="1"/>
  <c r="L66" i="8" s="1"/>
  <c r="I146" i="8"/>
  <c r="J146" i="8" s="1"/>
  <c r="L146" i="8" s="1"/>
  <c r="I82" i="8"/>
  <c r="J82" i="8" s="1"/>
  <c r="L82" i="8" s="1"/>
  <c r="I143" i="8"/>
  <c r="J143" i="8" s="1"/>
  <c r="L143" i="8" s="1"/>
  <c r="I47" i="8"/>
  <c r="J47" i="8" s="1"/>
  <c r="L47" i="8" s="1"/>
  <c r="I62" i="8"/>
  <c r="J62" i="8" s="1"/>
  <c r="L62" i="8" s="1"/>
  <c r="I83" i="8"/>
  <c r="J83" i="8" s="1"/>
  <c r="L83" i="8" s="1"/>
  <c r="I108" i="8"/>
  <c r="J108" i="8" s="1"/>
  <c r="L108" i="8" s="1"/>
  <c r="I115" i="8"/>
  <c r="J115" i="8" s="1"/>
  <c r="L115" i="8" s="1"/>
  <c r="I550" i="8"/>
  <c r="J550" i="8" s="1"/>
  <c r="L550" i="8" s="1"/>
  <c r="I332" i="8"/>
  <c r="J332" i="8" s="1"/>
  <c r="L332" i="8" s="1"/>
  <c r="I93" i="8"/>
  <c r="J93" i="8" s="1"/>
  <c r="L93" i="8" s="1"/>
  <c r="I11" i="8"/>
  <c r="J11" i="8" s="1"/>
  <c r="L11" i="8" s="1"/>
  <c r="I61" i="8"/>
  <c r="J61" i="8" s="1"/>
  <c r="L61" i="8" s="1"/>
  <c r="I142" i="8"/>
  <c r="J142" i="8" s="1"/>
  <c r="L142" i="8" s="1"/>
  <c r="I74" i="8"/>
  <c r="J74" i="8" s="1"/>
  <c r="L74" i="8" s="1"/>
  <c r="I139" i="8"/>
  <c r="J139" i="8" s="1"/>
  <c r="L139" i="8" s="1"/>
  <c r="I99" i="8"/>
  <c r="J99" i="8" s="1"/>
  <c r="L99" i="8" s="1"/>
  <c r="I38" i="8"/>
  <c r="J38" i="8" s="1"/>
  <c r="L38" i="8" s="1"/>
  <c r="I23" i="8"/>
  <c r="J23" i="8" s="1"/>
  <c r="L23" i="8" s="1"/>
  <c r="I6" i="8" l="1"/>
  <c r="J7" i="8"/>
  <c r="J6" i="8" s="1"/>
  <c r="L7" i="8" l="1"/>
  <c r="L6" i="8" s="1"/>
  <c r="E585" i="7" l="1"/>
  <c r="E584" i="7"/>
  <c r="I584" i="7" s="1"/>
  <c r="E583" i="7"/>
  <c r="I583" i="7" s="1"/>
  <c r="E582" i="7"/>
  <c r="I582" i="7" s="1"/>
  <c r="E581" i="7"/>
  <c r="I581" i="7" s="1"/>
  <c r="E580" i="7"/>
  <c r="I580" i="7" s="1"/>
  <c r="E579" i="7"/>
  <c r="I579" i="7" s="1"/>
  <c r="E578" i="7"/>
  <c r="I578" i="7" s="1"/>
  <c r="E577" i="7"/>
  <c r="I577" i="7" s="1"/>
  <c r="E576" i="7"/>
  <c r="I576" i="7" s="1"/>
  <c r="E575" i="7"/>
  <c r="I575" i="7" s="1"/>
  <c r="E574" i="7"/>
  <c r="I574" i="7" s="1"/>
  <c r="E573" i="7"/>
  <c r="I573" i="7" s="1"/>
  <c r="E572" i="7"/>
  <c r="I572" i="7" s="1"/>
  <c r="E571" i="7"/>
  <c r="I571" i="7" s="1"/>
  <c r="E570" i="7"/>
  <c r="I570" i="7" s="1"/>
  <c r="E569" i="7"/>
  <c r="I569" i="7" s="1"/>
  <c r="E568" i="7"/>
  <c r="I568" i="7" s="1"/>
  <c r="E567" i="7"/>
  <c r="I567" i="7" s="1"/>
  <c r="E566" i="7"/>
  <c r="I566" i="7" s="1"/>
  <c r="E565" i="7"/>
  <c r="I565" i="7" s="1"/>
  <c r="E564" i="7"/>
  <c r="I564" i="7" s="1"/>
  <c r="E563" i="7"/>
  <c r="I563" i="7" s="1"/>
  <c r="E562" i="7"/>
  <c r="I562" i="7" s="1"/>
  <c r="E561" i="7"/>
  <c r="I561" i="7" s="1"/>
  <c r="E560" i="7"/>
  <c r="I560" i="7" s="1"/>
  <c r="E559" i="7"/>
  <c r="I559" i="7" s="1"/>
  <c r="E558" i="7"/>
  <c r="I558" i="7" s="1"/>
  <c r="E557" i="7"/>
  <c r="I557" i="7" s="1"/>
  <c r="E556" i="7"/>
  <c r="I556" i="7" s="1"/>
  <c r="E555" i="7"/>
  <c r="I555" i="7" s="1"/>
  <c r="E554" i="7"/>
  <c r="I554" i="7" s="1"/>
  <c r="E553" i="7"/>
  <c r="I553" i="7" s="1"/>
  <c r="E552" i="7"/>
  <c r="I552" i="7" s="1"/>
  <c r="E551" i="7"/>
  <c r="I551" i="7" s="1"/>
  <c r="E550" i="7"/>
  <c r="I550" i="7" s="1"/>
  <c r="E549" i="7"/>
  <c r="I549" i="7" s="1"/>
  <c r="E548" i="7"/>
  <c r="I548" i="7" s="1"/>
  <c r="E547" i="7"/>
  <c r="I547" i="7" s="1"/>
  <c r="E546" i="7"/>
  <c r="I546" i="7" s="1"/>
  <c r="E545" i="7"/>
  <c r="I545" i="7" s="1"/>
  <c r="E544" i="7"/>
  <c r="I544" i="7" s="1"/>
  <c r="E543" i="7"/>
  <c r="I543" i="7" s="1"/>
  <c r="E542" i="7"/>
  <c r="I542" i="7" s="1"/>
  <c r="E541" i="7"/>
  <c r="I541" i="7" s="1"/>
  <c r="E540" i="7"/>
  <c r="I540" i="7" s="1"/>
  <c r="E539" i="7"/>
  <c r="I539" i="7" s="1"/>
  <c r="E538" i="7"/>
  <c r="I538" i="7" s="1"/>
  <c r="E537" i="7"/>
  <c r="I537" i="7" s="1"/>
  <c r="E536" i="7"/>
  <c r="I536" i="7" s="1"/>
  <c r="E535" i="7"/>
  <c r="I535" i="7" s="1"/>
  <c r="E534" i="7"/>
  <c r="I534" i="7" s="1"/>
  <c r="E533" i="7"/>
  <c r="I533" i="7" s="1"/>
  <c r="E532" i="7"/>
  <c r="I532" i="7" s="1"/>
  <c r="E531" i="7"/>
  <c r="I531" i="7" s="1"/>
  <c r="E530" i="7"/>
  <c r="I530" i="7" s="1"/>
  <c r="E529" i="7"/>
  <c r="I529" i="7" s="1"/>
  <c r="E528" i="7"/>
  <c r="I528" i="7" s="1"/>
  <c r="E527" i="7"/>
  <c r="I527" i="7" s="1"/>
  <c r="E526" i="7"/>
  <c r="I526" i="7" s="1"/>
  <c r="E525" i="7"/>
  <c r="I525" i="7" s="1"/>
  <c r="E524" i="7"/>
  <c r="I524" i="7" s="1"/>
  <c r="E523" i="7"/>
  <c r="I523" i="7" s="1"/>
  <c r="E522" i="7"/>
  <c r="I522" i="7" s="1"/>
  <c r="E521" i="7"/>
  <c r="I521" i="7" s="1"/>
  <c r="E520" i="7"/>
  <c r="I520" i="7" s="1"/>
  <c r="E519" i="7"/>
  <c r="I519" i="7" s="1"/>
  <c r="E518" i="7"/>
  <c r="I518" i="7" s="1"/>
  <c r="E517" i="7"/>
  <c r="I517" i="7" s="1"/>
  <c r="E516" i="7"/>
  <c r="I516" i="7" s="1"/>
  <c r="E515" i="7"/>
  <c r="I515" i="7" s="1"/>
  <c r="I514" i="7"/>
  <c r="E514" i="7"/>
  <c r="E513" i="7"/>
  <c r="I513" i="7" s="1"/>
  <c r="E512" i="7"/>
  <c r="I512" i="7" s="1"/>
  <c r="E511" i="7"/>
  <c r="I511" i="7" s="1"/>
  <c r="E510" i="7"/>
  <c r="I510" i="7" s="1"/>
  <c r="E509" i="7"/>
  <c r="I509" i="7" s="1"/>
  <c r="E508" i="7"/>
  <c r="I508" i="7" s="1"/>
  <c r="E507" i="7"/>
  <c r="I507" i="7" s="1"/>
  <c r="E506" i="7"/>
  <c r="I506" i="7" s="1"/>
  <c r="E505" i="7"/>
  <c r="I505" i="7" s="1"/>
  <c r="E504" i="7"/>
  <c r="I504" i="7" s="1"/>
  <c r="E503" i="7"/>
  <c r="I503" i="7" s="1"/>
  <c r="E502" i="7"/>
  <c r="I502" i="7" s="1"/>
  <c r="E501" i="7"/>
  <c r="I501" i="7" s="1"/>
  <c r="E500" i="7"/>
  <c r="I500" i="7" s="1"/>
  <c r="E499" i="7"/>
  <c r="I499" i="7" s="1"/>
  <c r="E498" i="7"/>
  <c r="I498" i="7" s="1"/>
  <c r="E497" i="7"/>
  <c r="I497" i="7" s="1"/>
  <c r="E496" i="7"/>
  <c r="I496" i="7" s="1"/>
  <c r="E495" i="7"/>
  <c r="I495" i="7" s="1"/>
  <c r="E494" i="7"/>
  <c r="I494" i="7" s="1"/>
  <c r="E493" i="7"/>
  <c r="I493" i="7" s="1"/>
  <c r="E492" i="7"/>
  <c r="I492" i="7" s="1"/>
  <c r="E491" i="7"/>
  <c r="I491" i="7" s="1"/>
  <c r="E490" i="7"/>
  <c r="I490" i="7" s="1"/>
  <c r="E489" i="7"/>
  <c r="I489" i="7" s="1"/>
  <c r="E488" i="7"/>
  <c r="I488" i="7" s="1"/>
  <c r="E487" i="7"/>
  <c r="I487" i="7" s="1"/>
  <c r="E486" i="7"/>
  <c r="I486" i="7" s="1"/>
  <c r="E485" i="7"/>
  <c r="I485" i="7" s="1"/>
  <c r="E484" i="7"/>
  <c r="I484" i="7" s="1"/>
  <c r="E483" i="7"/>
  <c r="I483" i="7" s="1"/>
  <c r="E482" i="7"/>
  <c r="I482" i="7" s="1"/>
  <c r="E481" i="7"/>
  <c r="I481" i="7" s="1"/>
  <c r="E480" i="7"/>
  <c r="I480" i="7" s="1"/>
  <c r="E479" i="7"/>
  <c r="I479" i="7" s="1"/>
  <c r="E478" i="7"/>
  <c r="I478" i="7" s="1"/>
  <c r="E477" i="7"/>
  <c r="I477" i="7" s="1"/>
  <c r="E476" i="7"/>
  <c r="I476" i="7" s="1"/>
  <c r="E475" i="7"/>
  <c r="I475" i="7" s="1"/>
  <c r="E474" i="7"/>
  <c r="I474" i="7" s="1"/>
  <c r="E473" i="7"/>
  <c r="I473" i="7" s="1"/>
  <c r="E472" i="7"/>
  <c r="I472" i="7" s="1"/>
  <c r="E471" i="7"/>
  <c r="I471" i="7" s="1"/>
  <c r="E470" i="7"/>
  <c r="I470" i="7" s="1"/>
  <c r="E469" i="7"/>
  <c r="I469" i="7" s="1"/>
  <c r="E468" i="7"/>
  <c r="I468" i="7" s="1"/>
  <c r="E467" i="7"/>
  <c r="I467" i="7" s="1"/>
  <c r="E466" i="7"/>
  <c r="I466" i="7" s="1"/>
  <c r="E465" i="7"/>
  <c r="I465" i="7" s="1"/>
  <c r="E464" i="7"/>
  <c r="I464" i="7" s="1"/>
  <c r="E463" i="7"/>
  <c r="I463" i="7" s="1"/>
  <c r="E462" i="7"/>
  <c r="I462" i="7" s="1"/>
  <c r="E461" i="7"/>
  <c r="I461" i="7" s="1"/>
  <c r="E460" i="7"/>
  <c r="I460" i="7" s="1"/>
  <c r="E459" i="7"/>
  <c r="I459" i="7" s="1"/>
  <c r="I458" i="7"/>
  <c r="E458" i="7"/>
  <c r="E457" i="7"/>
  <c r="I457" i="7" s="1"/>
  <c r="E456" i="7"/>
  <c r="I456" i="7" s="1"/>
  <c r="E455" i="7"/>
  <c r="I455" i="7" s="1"/>
  <c r="E454" i="7"/>
  <c r="I454" i="7" s="1"/>
  <c r="E453" i="7"/>
  <c r="I453" i="7" s="1"/>
  <c r="E452" i="7"/>
  <c r="I452" i="7" s="1"/>
  <c r="E451" i="7"/>
  <c r="I451" i="7" s="1"/>
  <c r="E450" i="7"/>
  <c r="I450" i="7" s="1"/>
  <c r="E449" i="7"/>
  <c r="I449" i="7" s="1"/>
  <c r="E448" i="7"/>
  <c r="I448" i="7" s="1"/>
  <c r="E447" i="7"/>
  <c r="I447" i="7" s="1"/>
  <c r="E446" i="7"/>
  <c r="I446" i="7" s="1"/>
  <c r="E445" i="7"/>
  <c r="I445" i="7" s="1"/>
  <c r="E444" i="7"/>
  <c r="I444" i="7" s="1"/>
  <c r="E443" i="7"/>
  <c r="I443" i="7" s="1"/>
  <c r="E442" i="7"/>
  <c r="I442" i="7" s="1"/>
  <c r="E441" i="7"/>
  <c r="I441" i="7" s="1"/>
  <c r="E440" i="7"/>
  <c r="I440" i="7" s="1"/>
  <c r="E439" i="7"/>
  <c r="I439" i="7" s="1"/>
  <c r="E438" i="7"/>
  <c r="I438" i="7" s="1"/>
  <c r="E437" i="7"/>
  <c r="I437" i="7" s="1"/>
  <c r="E436" i="7"/>
  <c r="I436" i="7" s="1"/>
  <c r="E435" i="7"/>
  <c r="I435" i="7" s="1"/>
  <c r="E434" i="7"/>
  <c r="I434" i="7" s="1"/>
  <c r="E433" i="7"/>
  <c r="I433" i="7" s="1"/>
  <c r="E432" i="7"/>
  <c r="I432" i="7" s="1"/>
  <c r="E431" i="7"/>
  <c r="I431" i="7" s="1"/>
  <c r="E430" i="7"/>
  <c r="I430" i="7" s="1"/>
  <c r="E429" i="7"/>
  <c r="I429" i="7" s="1"/>
  <c r="E428" i="7"/>
  <c r="I428" i="7" s="1"/>
  <c r="E427" i="7"/>
  <c r="I427" i="7" s="1"/>
  <c r="I426" i="7"/>
  <c r="E426" i="7"/>
  <c r="E425" i="7"/>
  <c r="I425" i="7" s="1"/>
  <c r="E424" i="7"/>
  <c r="I424" i="7" s="1"/>
  <c r="E423" i="7"/>
  <c r="I423" i="7" s="1"/>
  <c r="E422" i="7"/>
  <c r="I422" i="7" s="1"/>
  <c r="E421" i="7"/>
  <c r="I421" i="7" s="1"/>
  <c r="E420" i="7"/>
  <c r="I420" i="7" s="1"/>
  <c r="E419" i="7"/>
  <c r="I419" i="7" s="1"/>
  <c r="E418" i="7"/>
  <c r="I418" i="7" s="1"/>
  <c r="E417" i="7"/>
  <c r="I417" i="7" s="1"/>
  <c r="E416" i="7"/>
  <c r="I416" i="7" s="1"/>
  <c r="E415" i="7"/>
  <c r="I415" i="7" s="1"/>
  <c r="E414" i="7"/>
  <c r="I414" i="7" s="1"/>
  <c r="E413" i="7"/>
  <c r="I413" i="7" s="1"/>
  <c r="E412" i="7"/>
  <c r="I412" i="7" s="1"/>
  <c r="E411" i="7"/>
  <c r="I411" i="7" s="1"/>
  <c r="E410" i="7"/>
  <c r="I410" i="7" s="1"/>
  <c r="E409" i="7"/>
  <c r="I409" i="7" s="1"/>
  <c r="E408" i="7"/>
  <c r="I408" i="7" s="1"/>
  <c r="E407" i="7"/>
  <c r="I407" i="7" s="1"/>
  <c r="E406" i="7"/>
  <c r="I406" i="7" s="1"/>
  <c r="E405" i="7"/>
  <c r="I405" i="7" s="1"/>
  <c r="E404" i="7"/>
  <c r="I404" i="7" s="1"/>
  <c r="E403" i="7"/>
  <c r="I403" i="7" s="1"/>
  <c r="E402" i="7"/>
  <c r="I402" i="7" s="1"/>
  <c r="E401" i="7"/>
  <c r="I401" i="7" s="1"/>
  <c r="E400" i="7"/>
  <c r="I400" i="7" s="1"/>
  <c r="E399" i="7"/>
  <c r="I399" i="7" s="1"/>
  <c r="E398" i="7"/>
  <c r="I398" i="7" s="1"/>
  <c r="E397" i="7"/>
  <c r="I397" i="7" s="1"/>
  <c r="E396" i="7"/>
  <c r="I396" i="7" s="1"/>
  <c r="E395" i="7"/>
  <c r="I395" i="7" s="1"/>
  <c r="E394" i="7"/>
  <c r="I394" i="7" s="1"/>
  <c r="E393" i="7"/>
  <c r="I393" i="7" s="1"/>
  <c r="E392" i="7"/>
  <c r="I392" i="7" s="1"/>
  <c r="E391" i="7"/>
  <c r="I391" i="7" s="1"/>
  <c r="E390" i="7"/>
  <c r="I390" i="7" s="1"/>
  <c r="E389" i="7"/>
  <c r="I389" i="7" s="1"/>
  <c r="E388" i="7"/>
  <c r="I388" i="7" s="1"/>
  <c r="E387" i="7"/>
  <c r="I387" i="7" s="1"/>
  <c r="I386" i="7"/>
  <c r="E386" i="7"/>
  <c r="E385" i="7"/>
  <c r="I385" i="7" s="1"/>
  <c r="E384" i="7"/>
  <c r="I384" i="7" s="1"/>
  <c r="E383" i="7"/>
  <c r="I383" i="7" s="1"/>
  <c r="E382" i="7"/>
  <c r="I382" i="7" s="1"/>
  <c r="E381" i="7"/>
  <c r="I381" i="7" s="1"/>
  <c r="E380" i="7"/>
  <c r="I380" i="7" s="1"/>
  <c r="E379" i="7"/>
  <c r="I379" i="7" s="1"/>
  <c r="E378" i="7"/>
  <c r="I378" i="7" s="1"/>
  <c r="E377" i="7"/>
  <c r="I377" i="7" s="1"/>
  <c r="E376" i="7"/>
  <c r="I376" i="7" s="1"/>
  <c r="E375" i="7"/>
  <c r="I375" i="7" s="1"/>
  <c r="E374" i="7"/>
  <c r="I374" i="7" s="1"/>
  <c r="E373" i="7"/>
  <c r="I373" i="7" s="1"/>
  <c r="E372" i="7"/>
  <c r="I372" i="7" s="1"/>
  <c r="E371" i="7"/>
  <c r="I371" i="7" s="1"/>
  <c r="E370" i="7"/>
  <c r="I370" i="7" s="1"/>
  <c r="E369" i="7"/>
  <c r="I369" i="7" s="1"/>
  <c r="E368" i="7"/>
  <c r="I368" i="7" s="1"/>
  <c r="E367" i="7"/>
  <c r="I367" i="7" s="1"/>
  <c r="E366" i="7"/>
  <c r="I366" i="7" s="1"/>
  <c r="E365" i="7"/>
  <c r="I365" i="7" s="1"/>
  <c r="E364" i="7"/>
  <c r="I364" i="7" s="1"/>
  <c r="E363" i="7"/>
  <c r="I363" i="7" s="1"/>
  <c r="E362" i="7"/>
  <c r="I362" i="7" s="1"/>
  <c r="E361" i="7"/>
  <c r="I361" i="7" s="1"/>
  <c r="E360" i="7"/>
  <c r="I360" i="7" s="1"/>
  <c r="E359" i="7"/>
  <c r="I359" i="7" s="1"/>
  <c r="E358" i="7"/>
  <c r="I358" i="7" s="1"/>
  <c r="E357" i="7"/>
  <c r="I357" i="7" s="1"/>
  <c r="E356" i="7"/>
  <c r="I356" i="7" s="1"/>
  <c r="E355" i="7"/>
  <c r="I355" i="7" s="1"/>
  <c r="E354" i="7"/>
  <c r="I354" i="7" s="1"/>
  <c r="E353" i="7"/>
  <c r="I353" i="7" s="1"/>
  <c r="E352" i="7"/>
  <c r="I352" i="7" s="1"/>
  <c r="E351" i="7"/>
  <c r="I351" i="7" s="1"/>
  <c r="E350" i="7"/>
  <c r="I350" i="7" s="1"/>
  <c r="E349" i="7"/>
  <c r="I349" i="7" s="1"/>
  <c r="E348" i="7"/>
  <c r="I348" i="7" s="1"/>
  <c r="E347" i="7"/>
  <c r="I347" i="7" s="1"/>
  <c r="E346" i="7"/>
  <c r="I346" i="7" s="1"/>
  <c r="E345" i="7"/>
  <c r="I345" i="7" s="1"/>
  <c r="E344" i="7"/>
  <c r="I344" i="7" s="1"/>
  <c r="E343" i="7"/>
  <c r="I343" i="7" s="1"/>
  <c r="E342" i="7"/>
  <c r="I342" i="7" s="1"/>
  <c r="E341" i="7"/>
  <c r="I341" i="7" s="1"/>
  <c r="E340" i="7"/>
  <c r="I340" i="7" s="1"/>
  <c r="E339" i="7"/>
  <c r="I339" i="7" s="1"/>
  <c r="E338" i="7"/>
  <c r="I338" i="7" s="1"/>
  <c r="E337" i="7"/>
  <c r="I337" i="7" s="1"/>
  <c r="E336" i="7"/>
  <c r="I336" i="7" s="1"/>
  <c r="E335" i="7"/>
  <c r="I335" i="7" s="1"/>
  <c r="E334" i="7"/>
  <c r="I334" i="7" s="1"/>
  <c r="E333" i="7"/>
  <c r="I333" i="7" s="1"/>
  <c r="E332" i="7"/>
  <c r="I332" i="7" s="1"/>
  <c r="E331" i="7"/>
  <c r="I331" i="7" s="1"/>
  <c r="E330" i="7"/>
  <c r="I330" i="7" s="1"/>
  <c r="E329" i="7"/>
  <c r="I329" i="7" s="1"/>
  <c r="E328" i="7"/>
  <c r="I328" i="7" s="1"/>
  <c r="E327" i="7"/>
  <c r="I327" i="7" s="1"/>
  <c r="E326" i="7"/>
  <c r="I326" i="7" s="1"/>
  <c r="E325" i="7"/>
  <c r="I325" i="7" s="1"/>
  <c r="E324" i="7"/>
  <c r="I324" i="7" s="1"/>
  <c r="E323" i="7"/>
  <c r="I323" i="7" s="1"/>
  <c r="E322" i="7"/>
  <c r="I322" i="7" s="1"/>
  <c r="E321" i="7"/>
  <c r="I321" i="7" s="1"/>
  <c r="E320" i="7"/>
  <c r="I320" i="7" s="1"/>
  <c r="E319" i="7"/>
  <c r="I319" i="7" s="1"/>
  <c r="E318" i="7"/>
  <c r="I318" i="7" s="1"/>
  <c r="E317" i="7"/>
  <c r="I317" i="7" s="1"/>
  <c r="E316" i="7"/>
  <c r="I316" i="7" s="1"/>
  <c r="E315" i="7"/>
  <c r="I315" i="7" s="1"/>
  <c r="E314" i="7"/>
  <c r="I314" i="7" s="1"/>
  <c r="E313" i="7"/>
  <c r="I313" i="7" s="1"/>
  <c r="E312" i="7"/>
  <c r="I312" i="7" s="1"/>
  <c r="E311" i="7"/>
  <c r="I311" i="7" s="1"/>
  <c r="I310" i="7"/>
  <c r="E310" i="7"/>
  <c r="E309" i="7"/>
  <c r="I309" i="7" s="1"/>
  <c r="E308" i="7"/>
  <c r="I308" i="7" s="1"/>
  <c r="E307" i="7"/>
  <c r="I307" i="7" s="1"/>
  <c r="E306" i="7"/>
  <c r="I306" i="7" s="1"/>
  <c r="E305" i="7"/>
  <c r="I305" i="7" s="1"/>
  <c r="E304" i="7"/>
  <c r="I304" i="7" s="1"/>
  <c r="E303" i="7"/>
  <c r="I303" i="7" s="1"/>
  <c r="E302" i="7"/>
  <c r="I302" i="7" s="1"/>
  <c r="E301" i="7"/>
  <c r="I301" i="7" s="1"/>
  <c r="E300" i="7"/>
  <c r="I300" i="7" s="1"/>
  <c r="E299" i="7"/>
  <c r="I299" i="7" s="1"/>
  <c r="E298" i="7"/>
  <c r="I298" i="7" s="1"/>
  <c r="E297" i="7"/>
  <c r="I297" i="7" s="1"/>
  <c r="E296" i="7"/>
  <c r="I296" i="7" s="1"/>
  <c r="E295" i="7"/>
  <c r="I295" i="7" s="1"/>
  <c r="E294" i="7"/>
  <c r="I294" i="7" s="1"/>
  <c r="E293" i="7"/>
  <c r="I293" i="7" s="1"/>
  <c r="E292" i="7"/>
  <c r="I292" i="7" s="1"/>
  <c r="E291" i="7"/>
  <c r="I291" i="7" s="1"/>
  <c r="E290" i="7"/>
  <c r="I290" i="7" s="1"/>
  <c r="E289" i="7"/>
  <c r="I289" i="7" s="1"/>
  <c r="E288" i="7"/>
  <c r="I288" i="7" s="1"/>
  <c r="E287" i="7"/>
  <c r="I287" i="7" s="1"/>
  <c r="E286" i="7"/>
  <c r="I286" i="7" s="1"/>
  <c r="E285" i="7"/>
  <c r="I285" i="7" s="1"/>
  <c r="E284" i="7"/>
  <c r="I284" i="7" s="1"/>
  <c r="E283" i="7"/>
  <c r="I283" i="7" s="1"/>
  <c r="E282" i="7"/>
  <c r="I282" i="7" s="1"/>
  <c r="E281" i="7"/>
  <c r="I281" i="7" s="1"/>
  <c r="E280" i="7"/>
  <c r="I280" i="7" s="1"/>
  <c r="E279" i="7"/>
  <c r="I279" i="7" s="1"/>
  <c r="E278" i="7"/>
  <c r="I278" i="7" s="1"/>
  <c r="E277" i="7"/>
  <c r="I277" i="7" s="1"/>
  <c r="E276" i="7"/>
  <c r="I276" i="7" s="1"/>
  <c r="E275" i="7"/>
  <c r="I275" i="7" s="1"/>
  <c r="E274" i="7"/>
  <c r="I274" i="7" s="1"/>
  <c r="E273" i="7"/>
  <c r="I273" i="7" s="1"/>
  <c r="E272" i="7"/>
  <c r="I272" i="7" s="1"/>
  <c r="E271" i="7"/>
  <c r="I271" i="7" s="1"/>
  <c r="E270" i="7"/>
  <c r="I270" i="7" s="1"/>
  <c r="E269" i="7"/>
  <c r="I269" i="7" s="1"/>
  <c r="E268" i="7"/>
  <c r="I268" i="7" s="1"/>
  <c r="E267" i="7"/>
  <c r="I267" i="7" s="1"/>
  <c r="E266" i="7"/>
  <c r="I266" i="7" s="1"/>
  <c r="E265" i="7"/>
  <c r="I265" i="7" s="1"/>
  <c r="E264" i="7"/>
  <c r="I264" i="7" s="1"/>
  <c r="E263" i="7"/>
  <c r="I263" i="7" s="1"/>
  <c r="E262" i="7"/>
  <c r="I262" i="7" s="1"/>
  <c r="E261" i="7"/>
  <c r="I261" i="7" s="1"/>
  <c r="E260" i="7"/>
  <c r="I260" i="7" s="1"/>
  <c r="E259" i="7"/>
  <c r="I259" i="7" s="1"/>
  <c r="E258" i="7"/>
  <c r="I258" i="7" s="1"/>
  <c r="E257" i="7"/>
  <c r="I257" i="7" s="1"/>
  <c r="E256" i="7"/>
  <c r="I256" i="7" s="1"/>
  <c r="E255" i="7"/>
  <c r="I255" i="7" s="1"/>
  <c r="E254" i="7"/>
  <c r="I254" i="7" s="1"/>
  <c r="E253" i="7"/>
  <c r="I253" i="7" s="1"/>
  <c r="E252" i="7"/>
  <c r="I252" i="7" s="1"/>
  <c r="E251" i="7"/>
  <c r="I251" i="7" s="1"/>
  <c r="E250" i="7"/>
  <c r="I250" i="7" s="1"/>
  <c r="E249" i="7"/>
  <c r="I249" i="7" s="1"/>
  <c r="E248" i="7"/>
  <c r="I248" i="7" s="1"/>
  <c r="E247" i="7"/>
  <c r="I247" i="7" s="1"/>
  <c r="E246" i="7"/>
  <c r="I246" i="7" s="1"/>
  <c r="E245" i="7"/>
  <c r="I245" i="7" s="1"/>
  <c r="E244" i="7"/>
  <c r="I244" i="7" s="1"/>
  <c r="E243" i="7"/>
  <c r="I243" i="7" s="1"/>
  <c r="E242" i="7"/>
  <c r="I242" i="7" s="1"/>
  <c r="E241" i="7"/>
  <c r="I241" i="7" s="1"/>
  <c r="E240" i="7"/>
  <c r="I240" i="7" s="1"/>
  <c r="E239" i="7"/>
  <c r="I239" i="7" s="1"/>
  <c r="E238" i="7"/>
  <c r="I238" i="7" s="1"/>
  <c r="E237" i="7"/>
  <c r="I237" i="7" s="1"/>
  <c r="E236" i="7"/>
  <c r="I236" i="7" s="1"/>
  <c r="E235" i="7"/>
  <c r="I235" i="7" s="1"/>
  <c r="E234" i="7"/>
  <c r="I234" i="7" s="1"/>
  <c r="E233" i="7"/>
  <c r="I233" i="7" s="1"/>
  <c r="E232" i="7"/>
  <c r="I232" i="7" s="1"/>
  <c r="E231" i="7"/>
  <c r="I231" i="7" s="1"/>
  <c r="E230" i="7"/>
  <c r="I230" i="7" s="1"/>
  <c r="E229" i="7"/>
  <c r="I229" i="7" s="1"/>
  <c r="E228" i="7"/>
  <c r="I228" i="7" s="1"/>
  <c r="E227" i="7"/>
  <c r="I227" i="7" s="1"/>
  <c r="E226" i="7"/>
  <c r="I226" i="7" s="1"/>
  <c r="E225" i="7"/>
  <c r="I225" i="7" s="1"/>
  <c r="E224" i="7"/>
  <c r="I224" i="7" s="1"/>
  <c r="E223" i="7"/>
  <c r="I223" i="7" s="1"/>
  <c r="E222" i="7"/>
  <c r="I222" i="7" s="1"/>
  <c r="E221" i="7"/>
  <c r="I221" i="7" s="1"/>
  <c r="E220" i="7"/>
  <c r="I220" i="7" s="1"/>
  <c r="E219" i="7"/>
  <c r="I219" i="7" s="1"/>
  <c r="E218" i="7"/>
  <c r="I218" i="7" s="1"/>
  <c r="E217" i="7"/>
  <c r="I217" i="7" s="1"/>
  <c r="E216" i="7"/>
  <c r="I216" i="7" s="1"/>
  <c r="E215" i="7"/>
  <c r="I215" i="7" s="1"/>
  <c r="E214" i="7"/>
  <c r="I214" i="7" s="1"/>
  <c r="E213" i="7"/>
  <c r="I213" i="7" s="1"/>
  <c r="E212" i="7"/>
  <c r="I212" i="7" s="1"/>
  <c r="E211" i="7"/>
  <c r="I211" i="7" s="1"/>
  <c r="E210" i="7"/>
  <c r="I210" i="7" s="1"/>
  <c r="E209" i="7"/>
  <c r="I209" i="7" s="1"/>
  <c r="E208" i="7"/>
  <c r="I208" i="7" s="1"/>
  <c r="E207" i="7"/>
  <c r="I207" i="7" s="1"/>
  <c r="E206" i="7"/>
  <c r="I206" i="7" s="1"/>
  <c r="E205" i="7"/>
  <c r="I205" i="7" s="1"/>
  <c r="E204" i="7"/>
  <c r="I204" i="7" s="1"/>
  <c r="E203" i="7"/>
  <c r="I203" i="7" s="1"/>
  <c r="E202" i="7"/>
  <c r="I202" i="7" s="1"/>
  <c r="I201" i="7"/>
  <c r="E201" i="7"/>
  <c r="E200" i="7"/>
  <c r="I200" i="7" s="1"/>
  <c r="E199" i="7"/>
  <c r="I199" i="7" s="1"/>
  <c r="E198" i="7"/>
  <c r="I198" i="7" s="1"/>
  <c r="E197" i="7"/>
  <c r="I197" i="7" s="1"/>
  <c r="E196" i="7"/>
  <c r="I196" i="7" s="1"/>
  <c r="E195" i="7"/>
  <c r="I195" i="7" s="1"/>
  <c r="E194" i="7"/>
  <c r="I194" i="7" s="1"/>
  <c r="E193" i="7"/>
  <c r="I193" i="7" s="1"/>
  <c r="I192" i="7"/>
  <c r="E192" i="7"/>
  <c r="E191" i="7"/>
  <c r="I191" i="7" s="1"/>
  <c r="E190" i="7"/>
  <c r="I190" i="7" s="1"/>
  <c r="E189" i="7"/>
  <c r="I189" i="7" s="1"/>
  <c r="E188" i="7"/>
  <c r="I188" i="7" s="1"/>
  <c r="E187" i="7"/>
  <c r="I187" i="7" s="1"/>
  <c r="E186" i="7"/>
  <c r="I186" i="7" s="1"/>
  <c r="E185" i="7"/>
  <c r="I185" i="7" s="1"/>
  <c r="E184" i="7"/>
  <c r="I184" i="7" s="1"/>
  <c r="E183" i="7"/>
  <c r="I183" i="7" s="1"/>
  <c r="E182" i="7"/>
  <c r="I182" i="7" s="1"/>
  <c r="E181" i="7"/>
  <c r="I181" i="7" s="1"/>
  <c r="E180" i="7"/>
  <c r="I180" i="7" s="1"/>
  <c r="E179" i="7"/>
  <c r="I179" i="7" s="1"/>
  <c r="I178" i="7"/>
  <c r="E178" i="7"/>
  <c r="E177" i="7"/>
  <c r="I177" i="7" s="1"/>
  <c r="E176" i="7"/>
  <c r="I176" i="7" s="1"/>
  <c r="E175" i="7"/>
  <c r="I175" i="7" s="1"/>
  <c r="E174" i="7"/>
  <c r="I174" i="7" s="1"/>
  <c r="E173" i="7"/>
  <c r="I173" i="7" s="1"/>
  <c r="E172" i="7"/>
  <c r="I172" i="7" s="1"/>
  <c r="E171" i="7"/>
  <c r="I171" i="7" s="1"/>
  <c r="E170" i="7"/>
  <c r="I170" i="7" s="1"/>
  <c r="I169" i="7"/>
  <c r="E169" i="7"/>
  <c r="I168" i="7"/>
  <c r="E168" i="7"/>
  <c r="E167" i="7"/>
  <c r="I167" i="7" s="1"/>
  <c r="E166" i="7"/>
  <c r="I166" i="7" s="1"/>
  <c r="E165" i="7"/>
  <c r="I165" i="7" s="1"/>
  <c r="E164" i="7"/>
  <c r="I164" i="7" s="1"/>
  <c r="E163" i="7"/>
  <c r="I163" i="7" s="1"/>
  <c r="E162" i="7"/>
  <c r="I162" i="7" s="1"/>
  <c r="E161" i="7"/>
  <c r="I161" i="7" s="1"/>
  <c r="E160" i="7"/>
  <c r="I160" i="7" s="1"/>
  <c r="E159" i="7"/>
  <c r="I159" i="7" s="1"/>
  <c r="E158" i="7"/>
  <c r="I158" i="7" s="1"/>
  <c r="E157" i="7"/>
  <c r="I157" i="7" s="1"/>
  <c r="E156" i="7"/>
  <c r="I156" i="7" s="1"/>
  <c r="E155" i="7"/>
  <c r="I155" i="7" s="1"/>
  <c r="I154" i="7"/>
  <c r="E154" i="7"/>
  <c r="E153" i="7"/>
  <c r="I153" i="7" s="1"/>
  <c r="E152" i="7"/>
  <c r="I152" i="7" s="1"/>
  <c r="E151" i="7"/>
  <c r="I151" i="7" s="1"/>
  <c r="E150" i="7"/>
  <c r="I150" i="7" s="1"/>
  <c r="E149" i="7"/>
  <c r="I149" i="7" s="1"/>
  <c r="E148" i="7"/>
  <c r="I148" i="7" s="1"/>
  <c r="E147" i="7"/>
  <c r="I147" i="7" s="1"/>
  <c r="E146" i="7"/>
  <c r="I146" i="7" s="1"/>
  <c r="I145" i="7"/>
  <c r="E145" i="7"/>
  <c r="E144" i="7"/>
  <c r="I144" i="7" s="1"/>
  <c r="E143" i="7"/>
  <c r="I143" i="7" s="1"/>
  <c r="E142" i="7"/>
  <c r="I142" i="7" s="1"/>
  <c r="E141" i="7"/>
  <c r="I141" i="7" s="1"/>
  <c r="E140" i="7"/>
  <c r="I140" i="7" s="1"/>
  <c r="E139" i="7"/>
  <c r="I139" i="7" s="1"/>
  <c r="E138" i="7"/>
  <c r="I138" i="7" s="1"/>
  <c r="E137" i="7"/>
  <c r="I137" i="7" s="1"/>
  <c r="I136" i="7"/>
  <c r="E136" i="7"/>
  <c r="E135" i="7"/>
  <c r="I135" i="7" s="1"/>
  <c r="E134" i="7"/>
  <c r="I134" i="7" s="1"/>
  <c r="E133" i="7"/>
  <c r="I133" i="7" s="1"/>
  <c r="E132" i="7"/>
  <c r="I132" i="7" s="1"/>
  <c r="E131" i="7"/>
  <c r="I131" i="7" s="1"/>
  <c r="E130" i="7"/>
  <c r="I130" i="7" s="1"/>
  <c r="E129" i="7"/>
  <c r="I129" i="7" s="1"/>
  <c r="E128" i="7"/>
  <c r="I128" i="7" s="1"/>
  <c r="E127" i="7"/>
  <c r="I127" i="7" s="1"/>
  <c r="E126" i="7"/>
  <c r="I126" i="7" s="1"/>
  <c r="E125" i="7"/>
  <c r="I125" i="7" s="1"/>
  <c r="E124" i="7"/>
  <c r="I124" i="7" s="1"/>
  <c r="E123" i="7"/>
  <c r="I123" i="7" s="1"/>
  <c r="I122" i="7"/>
  <c r="E122" i="7"/>
  <c r="E121" i="7"/>
  <c r="I121" i="7" s="1"/>
  <c r="E120" i="7"/>
  <c r="I120" i="7" s="1"/>
  <c r="E119" i="7"/>
  <c r="I119" i="7" s="1"/>
  <c r="E118" i="7"/>
  <c r="I118" i="7" s="1"/>
  <c r="E117" i="7"/>
  <c r="I117" i="7" s="1"/>
  <c r="E116" i="7"/>
  <c r="I116" i="7" s="1"/>
  <c r="E115" i="7"/>
  <c r="I115" i="7" s="1"/>
  <c r="E114" i="7"/>
  <c r="I114" i="7" s="1"/>
  <c r="E113" i="7"/>
  <c r="I113" i="7" s="1"/>
  <c r="E112" i="7"/>
  <c r="I112" i="7" s="1"/>
  <c r="E111" i="7"/>
  <c r="I111" i="7" s="1"/>
  <c r="E110" i="7"/>
  <c r="I110" i="7" s="1"/>
  <c r="E109" i="7"/>
  <c r="I109" i="7" s="1"/>
  <c r="E108" i="7"/>
  <c r="I108" i="7" s="1"/>
  <c r="E107" i="7"/>
  <c r="I107" i="7" s="1"/>
  <c r="E106" i="7"/>
  <c r="I106" i="7" s="1"/>
  <c r="E105" i="7"/>
  <c r="I105" i="7" s="1"/>
  <c r="E104" i="7"/>
  <c r="I104" i="7" s="1"/>
  <c r="E103" i="7"/>
  <c r="I103" i="7" s="1"/>
  <c r="E102" i="7"/>
  <c r="I102" i="7" s="1"/>
  <c r="E101" i="7"/>
  <c r="I101" i="7" s="1"/>
  <c r="E100" i="7"/>
  <c r="I100" i="7" s="1"/>
  <c r="E99" i="7"/>
  <c r="I99" i="7" s="1"/>
  <c r="E98" i="7"/>
  <c r="I98" i="7" s="1"/>
  <c r="E97" i="7"/>
  <c r="I97" i="7" s="1"/>
  <c r="E96" i="7"/>
  <c r="I96" i="7" s="1"/>
  <c r="E95" i="7"/>
  <c r="I95" i="7" s="1"/>
  <c r="E94" i="7"/>
  <c r="I94" i="7" s="1"/>
  <c r="E93" i="7"/>
  <c r="I93" i="7" s="1"/>
  <c r="E92" i="7"/>
  <c r="I92" i="7" s="1"/>
  <c r="E91" i="7"/>
  <c r="I91" i="7" s="1"/>
  <c r="E90" i="7"/>
  <c r="I90" i="7" s="1"/>
  <c r="E89" i="7"/>
  <c r="I89" i="7" s="1"/>
  <c r="E88" i="7"/>
  <c r="I88" i="7" s="1"/>
  <c r="E87" i="7"/>
  <c r="I87" i="7" s="1"/>
  <c r="E86" i="7"/>
  <c r="I86" i="7" s="1"/>
  <c r="E85" i="7"/>
  <c r="I85" i="7" s="1"/>
  <c r="E84" i="7"/>
  <c r="I84" i="7" s="1"/>
  <c r="E83" i="7"/>
  <c r="I83" i="7" s="1"/>
  <c r="E82" i="7"/>
  <c r="I82" i="7" s="1"/>
  <c r="E81" i="7"/>
  <c r="I81" i="7" s="1"/>
  <c r="E80" i="7"/>
  <c r="I80" i="7" s="1"/>
  <c r="E79" i="7"/>
  <c r="I79" i="7" s="1"/>
  <c r="E78" i="7"/>
  <c r="I78" i="7" s="1"/>
  <c r="E77" i="7"/>
  <c r="I77" i="7" s="1"/>
  <c r="E76" i="7"/>
  <c r="I76" i="7" s="1"/>
  <c r="E75" i="7"/>
  <c r="I75" i="7" s="1"/>
  <c r="E74" i="7"/>
  <c r="I74" i="7" s="1"/>
  <c r="I73" i="7"/>
  <c r="E73" i="7"/>
  <c r="E72" i="7"/>
  <c r="I72" i="7" s="1"/>
  <c r="E71" i="7"/>
  <c r="I71" i="7" s="1"/>
  <c r="E70" i="7"/>
  <c r="I70" i="7" s="1"/>
  <c r="E69" i="7"/>
  <c r="I69" i="7" s="1"/>
  <c r="E68" i="7"/>
  <c r="I68" i="7" s="1"/>
  <c r="E67" i="7"/>
  <c r="I67" i="7" s="1"/>
  <c r="E66" i="7"/>
  <c r="I66" i="7" s="1"/>
  <c r="E65" i="7"/>
  <c r="I65" i="7" s="1"/>
  <c r="E64" i="7"/>
  <c r="I64" i="7" s="1"/>
  <c r="E63" i="7"/>
  <c r="I63" i="7" s="1"/>
  <c r="E62" i="7"/>
  <c r="I62" i="7" s="1"/>
  <c r="E61" i="7"/>
  <c r="I61" i="7" s="1"/>
  <c r="E60" i="7"/>
  <c r="I60" i="7" s="1"/>
  <c r="E59" i="7"/>
  <c r="I59" i="7" s="1"/>
  <c r="E58" i="7"/>
  <c r="I58" i="7" s="1"/>
  <c r="E57" i="7"/>
  <c r="I57" i="7" s="1"/>
  <c r="E56" i="7"/>
  <c r="I56" i="7" s="1"/>
  <c r="E55" i="7"/>
  <c r="I55" i="7" s="1"/>
  <c r="E54" i="7"/>
  <c r="I54" i="7" s="1"/>
  <c r="E53" i="7"/>
  <c r="I53" i="7" s="1"/>
  <c r="E52" i="7"/>
  <c r="I52" i="7" s="1"/>
  <c r="E51" i="7"/>
  <c r="I51" i="7" s="1"/>
  <c r="E50" i="7"/>
  <c r="I50" i="7" s="1"/>
  <c r="E49" i="7"/>
  <c r="I49" i="7" s="1"/>
  <c r="E48" i="7"/>
  <c r="I48" i="7" s="1"/>
  <c r="E47" i="7"/>
  <c r="I47" i="7" s="1"/>
  <c r="E46" i="7"/>
  <c r="I46" i="7" s="1"/>
  <c r="E45" i="7"/>
  <c r="I45" i="7" s="1"/>
  <c r="E44" i="7"/>
  <c r="I44" i="7" s="1"/>
  <c r="E43" i="7"/>
  <c r="I43" i="7" s="1"/>
  <c r="E42" i="7"/>
  <c r="I42" i="7" s="1"/>
  <c r="E41" i="7"/>
  <c r="I41" i="7" s="1"/>
  <c r="I40" i="7"/>
  <c r="E40" i="7"/>
  <c r="E39" i="7"/>
  <c r="I39" i="7" s="1"/>
  <c r="E38" i="7"/>
  <c r="I38" i="7" s="1"/>
  <c r="E37" i="7"/>
  <c r="I37" i="7" s="1"/>
  <c r="I36" i="7"/>
  <c r="E36" i="7"/>
  <c r="E35" i="7"/>
  <c r="I35" i="7" s="1"/>
  <c r="E34" i="7"/>
  <c r="I34" i="7" s="1"/>
  <c r="E33" i="7"/>
  <c r="I33" i="7" s="1"/>
  <c r="E32" i="7"/>
  <c r="I32" i="7" s="1"/>
  <c r="E31" i="7"/>
  <c r="I31" i="7" s="1"/>
  <c r="E30" i="7"/>
  <c r="I30" i="7" s="1"/>
  <c r="E29" i="7"/>
  <c r="I29" i="7" s="1"/>
  <c r="E28" i="7"/>
  <c r="I28" i="7" s="1"/>
  <c r="E27" i="7"/>
  <c r="I27" i="7" s="1"/>
  <c r="E26" i="7"/>
  <c r="I26" i="7" s="1"/>
  <c r="E25" i="7"/>
  <c r="I25" i="7" s="1"/>
  <c r="I24" i="7"/>
  <c r="E24" i="7"/>
  <c r="E23" i="7"/>
  <c r="I23" i="7" s="1"/>
  <c r="E22" i="7"/>
  <c r="I22" i="7" s="1"/>
  <c r="E21" i="7"/>
  <c r="I21" i="7" s="1"/>
  <c r="E20" i="7"/>
  <c r="I20" i="7" s="1"/>
  <c r="E19" i="7"/>
  <c r="I19" i="7" s="1"/>
  <c r="E18" i="7"/>
  <c r="I18" i="7" s="1"/>
  <c r="E17" i="7"/>
  <c r="I17" i="7" s="1"/>
  <c r="E16" i="7"/>
  <c r="I16" i="7" s="1"/>
  <c r="E15" i="7"/>
  <c r="I15" i="7" s="1"/>
  <c r="E14" i="7"/>
  <c r="I14" i="7" s="1"/>
  <c r="E13" i="7"/>
  <c r="I13" i="7" s="1"/>
  <c r="E12" i="7"/>
  <c r="I12" i="7" s="1"/>
  <c r="E11" i="7"/>
  <c r="I11" i="7" s="1"/>
  <c r="E10" i="7"/>
  <c r="I10" i="7" s="1"/>
  <c r="E9" i="7"/>
  <c r="I9" i="7" s="1"/>
  <c r="E8" i="7"/>
  <c r="I8" i="7" s="1"/>
  <c r="E7" i="7"/>
  <c r="I7" i="7" s="1"/>
  <c r="E6" i="7"/>
  <c r="I6" i="7" s="1"/>
  <c r="O615" i="6"/>
  <c r="O614" i="6"/>
  <c r="O613" i="6"/>
  <c r="O612" i="6"/>
  <c r="O611" i="6"/>
  <c r="O610" i="6"/>
  <c r="O609" i="6"/>
  <c r="O608" i="6"/>
  <c r="O607" i="6"/>
  <c r="O606" i="6"/>
  <c r="O605" i="6"/>
  <c r="O604" i="6"/>
  <c r="O603" i="6"/>
  <c r="O602" i="6"/>
  <c r="O601" i="6"/>
  <c r="O600" i="6"/>
  <c r="O599" i="6"/>
  <c r="O598" i="6"/>
  <c r="O597" i="6"/>
  <c r="O596" i="6"/>
  <c r="O595" i="6"/>
  <c r="O594" i="6"/>
  <c r="O593" i="6"/>
  <c r="O592" i="6"/>
  <c r="O591" i="6"/>
  <c r="O590" i="6"/>
  <c r="O589" i="6"/>
  <c r="O588" i="6"/>
  <c r="O587" i="6"/>
  <c r="O586" i="6"/>
  <c r="O585" i="6"/>
  <c r="O584" i="6"/>
  <c r="O583" i="6"/>
  <c r="O582" i="6"/>
  <c r="O581" i="6"/>
  <c r="O580" i="6"/>
  <c r="O579" i="6"/>
  <c r="O578" i="6"/>
  <c r="O577" i="6"/>
  <c r="O576" i="6"/>
  <c r="O575" i="6"/>
  <c r="O574" i="6"/>
  <c r="O573" i="6"/>
  <c r="O572" i="6"/>
  <c r="O571" i="6"/>
  <c r="O570" i="6"/>
  <c r="O569" i="6"/>
  <c r="O568" i="6"/>
  <c r="O567" i="6"/>
  <c r="O566" i="6"/>
  <c r="O565" i="6"/>
  <c r="O564" i="6"/>
  <c r="O563" i="6"/>
  <c r="O562" i="6"/>
  <c r="O561" i="6"/>
  <c r="O560" i="6"/>
  <c r="O559" i="6"/>
  <c r="O558" i="6"/>
  <c r="O557" i="6"/>
  <c r="O556" i="6"/>
  <c r="O555" i="6"/>
  <c r="O554" i="6"/>
  <c r="O553" i="6"/>
  <c r="O552" i="6"/>
  <c r="O551" i="6"/>
  <c r="O550" i="6"/>
  <c r="O549" i="6"/>
  <c r="O548" i="6"/>
  <c r="O547" i="6"/>
  <c r="O546" i="6"/>
  <c r="O545" i="6"/>
  <c r="O544" i="6"/>
  <c r="O543" i="6"/>
  <c r="O542" i="6"/>
  <c r="O541" i="6"/>
  <c r="O540" i="6"/>
  <c r="O539" i="6"/>
  <c r="O538" i="6"/>
  <c r="O537" i="6"/>
  <c r="O536" i="6"/>
  <c r="O535" i="6"/>
  <c r="O534" i="6"/>
  <c r="O533" i="6"/>
  <c r="O532" i="6"/>
  <c r="O531" i="6"/>
  <c r="O530" i="6"/>
  <c r="O529" i="6"/>
  <c r="O528" i="6"/>
  <c r="O527" i="6"/>
  <c r="O526" i="6"/>
  <c r="O525" i="6"/>
  <c r="O524" i="6"/>
  <c r="O523" i="6"/>
  <c r="O522" i="6"/>
  <c r="O521" i="6"/>
  <c r="O520" i="6"/>
  <c r="O519" i="6"/>
  <c r="O518" i="6"/>
  <c r="O517" i="6"/>
  <c r="O516" i="6"/>
  <c r="O515" i="6"/>
  <c r="O514" i="6"/>
  <c r="O513" i="6"/>
  <c r="O512" i="6"/>
  <c r="O511" i="6"/>
  <c r="O510" i="6"/>
  <c r="O509" i="6"/>
  <c r="O508" i="6"/>
  <c r="O507" i="6"/>
  <c r="O506" i="6"/>
  <c r="O505" i="6"/>
  <c r="O504" i="6"/>
  <c r="O503" i="6"/>
  <c r="O502" i="6"/>
  <c r="O501" i="6"/>
  <c r="O500" i="6"/>
  <c r="O499" i="6"/>
  <c r="O498" i="6"/>
  <c r="O497" i="6"/>
  <c r="O496" i="6"/>
  <c r="O495" i="6"/>
  <c r="O494" i="6"/>
  <c r="O493" i="6"/>
  <c r="O492" i="6"/>
  <c r="O491" i="6"/>
  <c r="O490" i="6"/>
  <c r="O489" i="6"/>
  <c r="O488" i="6"/>
  <c r="O487" i="6"/>
  <c r="O486" i="6"/>
  <c r="O485" i="6"/>
  <c r="O484" i="6"/>
  <c r="O483" i="6"/>
  <c r="O482" i="6"/>
  <c r="O481" i="6"/>
  <c r="O480" i="6"/>
  <c r="O479" i="6"/>
  <c r="O478" i="6"/>
  <c r="O477" i="6"/>
  <c r="O476" i="6"/>
  <c r="O475" i="6"/>
  <c r="O474" i="6"/>
  <c r="O473" i="6"/>
  <c r="O472" i="6"/>
  <c r="O471" i="6"/>
  <c r="O470" i="6"/>
  <c r="O469" i="6"/>
  <c r="O468" i="6"/>
  <c r="O467" i="6"/>
  <c r="O466" i="6"/>
  <c r="O465" i="6"/>
  <c r="O464" i="6"/>
  <c r="O463" i="6"/>
  <c r="O462" i="6"/>
  <c r="O461" i="6"/>
  <c r="O460" i="6"/>
  <c r="O459" i="6"/>
  <c r="O458" i="6"/>
  <c r="O457" i="6"/>
  <c r="O456" i="6"/>
  <c r="O455" i="6"/>
  <c r="O454" i="6"/>
  <c r="O453" i="6"/>
  <c r="O452" i="6"/>
  <c r="O451" i="6"/>
  <c r="O450" i="6"/>
  <c r="O449" i="6"/>
  <c r="O448" i="6"/>
  <c r="O447" i="6"/>
  <c r="O446" i="6"/>
  <c r="O445" i="6"/>
  <c r="O444" i="6"/>
  <c r="O443" i="6"/>
  <c r="O442" i="6"/>
  <c r="O441" i="6"/>
  <c r="O440" i="6"/>
  <c r="O439" i="6"/>
  <c r="O438" i="6"/>
  <c r="O437" i="6"/>
  <c r="O436" i="6"/>
  <c r="O435" i="6"/>
  <c r="O434" i="6"/>
  <c r="O433" i="6"/>
  <c r="O432" i="6"/>
  <c r="O431" i="6"/>
  <c r="O430" i="6"/>
  <c r="O429" i="6"/>
  <c r="O428" i="6"/>
  <c r="O427" i="6"/>
  <c r="O426" i="6"/>
  <c r="O425" i="6"/>
  <c r="O424" i="6"/>
  <c r="O423" i="6"/>
  <c r="O422" i="6"/>
  <c r="O421" i="6"/>
  <c r="O420" i="6"/>
  <c r="O419" i="6"/>
  <c r="O418" i="6"/>
  <c r="O417" i="6"/>
  <c r="O416" i="6"/>
  <c r="O415" i="6"/>
  <c r="O414" i="6"/>
  <c r="O413" i="6"/>
  <c r="O412" i="6"/>
  <c r="O411" i="6"/>
  <c r="O410" i="6"/>
  <c r="O409" i="6"/>
  <c r="O408" i="6"/>
  <c r="O407" i="6"/>
  <c r="O406" i="6"/>
  <c r="O405" i="6"/>
  <c r="O404" i="6"/>
  <c r="O403" i="6"/>
  <c r="O402" i="6"/>
  <c r="O401" i="6"/>
  <c r="O400" i="6"/>
  <c r="O399" i="6"/>
  <c r="O398" i="6"/>
  <c r="O397" i="6"/>
  <c r="O396" i="6"/>
  <c r="O395" i="6"/>
  <c r="O394" i="6"/>
  <c r="O393" i="6"/>
  <c r="O392" i="6"/>
  <c r="O391" i="6"/>
  <c r="O390" i="6"/>
  <c r="O389" i="6"/>
  <c r="O388" i="6"/>
  <c r="O387" i="6"/>
  <c r="O386" i="6"/>
  <c r="O385" i="6"/>
  <c r="O384" i="6"/>
  <c r="O383" i="6"/>
  <c r="O382" i="6"/>
  <c r="O381" i="6"/>
  <c r="O380" i="6"/>
  <c r="O379" i="6"/>
  <c r="O378" i="6"/>
  <c r="O377" i="6"/>
  <c r="O376" i="6"/>
  <c r="O375" i="6"/>
  <c r="O374" i="6"/>
  <c r="O373" i="6"/>
  <c r="O372" i="6"/>
  <c r="O371" i="6"/>
  <c r="O370" i="6"/>
  <c r="O369" i="6"/>
  <c r="O368" i="6"/>
  <c r="O367" i="6"/>
  <c r="O366" i="6"/>
  <c r="O365" i="6"/>
  <c r="O364" i="6"/>
  <c r="O363" i="6"/>
  <c r="O362" i="6"/>
  <c r="O361" i="6"/>
  <c r="O360" i="6"/>
  <c r="O359" i="6"/>
  <c r="O358" i="6"/>
  <c r="O357" i="6"/>
  <c r="O356" i="6"/>
  <c r="O355" i="6"/>
  <c r="O354" i="6"/>
  <c r="O353" i="6"/>
  <c r="O352" i="6"/>
  <c r="O351" i="6"/>
  <c r="O350" i="6"/>
  <c r="O349" i="6"/>
  <c r="O348" i="6"/>
  <c r="O347" i="6"/>
  <c r="O346" i="6"/>
  <c r="O345" i="6"/>
  <c r="O344" i="6"/>
  <c r="O343" i="6"/>
  <c r="O342" i="6"/>
  <c r="O341" i="6"/>
  <c r="O340" i="6"/>
  <c r="O339" i="6"/>
  <c r="O338" i="6"/>
  <c r="O337" i="6"/>
  <c r="O336" i="6"/>
  <c r="O335" i="6"/>
  <c r="O334" i="6"/>
  <c r="O333" i="6"/>
  <c r="O332" i="6"/>
  <c r="O331" i="6"/>
  <c r="O330" i="6"/>
  <c r="O329" i="6"/>
  <c r="O328" i="6"/>
  <c r="O327" i="6"/>
  <c r="O326" i="6"/>
  <c r="O325" i="6"/>
  <c r="O324" i="6"/>
  <c r="O323" i="6"/>
  <c r="O322" i="6"/>
  <c r="O321" i="6"/>
  <c r="O320" i="6"/>
  <c r="O319" i="6"/>
  <c r="O318" i="6"/>
  <c r="O317" i="6"/>
  <c r="O316" i="6"/>
  <c r="O315" i="6"/>
  <c r="O314" i="6"/>
  <c r="O313" i="6"/>
  <c r="O312" i="6"/>
  <c r="O311" i="6"/>
  <c r="O310" i="6"/>
  <c r="O309" i="6"/>
  <c r="O308" i="6"/>
  <c r="O307" i="6"/>
  <c r="O306" i="6"/>
  <c r="O305" i="6"/>
  <c r="O304" i="6"/>
  <c r="O303" i="6"/>
  <c r="O302" i="6"/>
  <c r="O301" i="6"/>
  <c r="O300" i="6"/>
  <c r="O299" i="6"/>
  <c r="O298" i="6"/>
  <c r="O297" i="6"/>
  <c r="O296" i="6"/>
  <c r="O295" i="6"/>
  <c r="O294" i="6"/>
  <c r="O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O270" i="6"/>
  <c r="O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O256" i="6"/>
  <c r="O255" i="6"/>
  <c r="O254" i="6"/>
  <c r="O253" i="6"/>
  <c r="O252" i="6"/>
  <c r="O251" i="6"/>
  <c r="O250" i="6"/>
  <c r="O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O234" i="6"/>
  <c r="O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O216" i="6"/>
  <c r="O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O199" i="6"/>
  <c r="O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O183" i="6"/>
  <c r="O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57" i="6"/>
  <c r="O156" i="6"/>
  <c r="O155" i="6"/>
  <c r="O154" i="6"/>
  <c r="O153" i="6"/>
  <c r="O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O137" i="6"/>
  <c r="O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O121" i="6"/>
  <c r="O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N7" i="6"/>
  <c r="M7" i="6"/>
  <c r="L7" i="6"/>
  <c r="K7" i="6"/>
  <c r="J7" i="6"/>
  <c r="I7" i="6"/>
  <c r="H7" i="6"/>
  <c r="G7" i="6"/>
  <c r="F7" i="6"/>
  <c r="E7" i="6"/>
  <c r="D7" i="6"/>
  <c r="C7" i="6"/>
  <c r="K6" i="5"/>
  <c r="F6" i="5"/>
  <c r="G590" i="5" s="1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7" i="5"/>
  <c r="G288" i="5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5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5" i="4"/>
  <c r="O626" i="4"/>
  <c r="O627" i="4"/>
  <c r="O628" i="4"/>
  <c r="O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O276" i="4" s="1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O307" i="4" s="1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O32" i="4" s="1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O64" i="4" s="1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O87" i="4" s="1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O175" i="4" s="1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O231" i="4" s="1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O274" i="4" s="1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O292" i="4" s="1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O326" i="4" s="1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O533" i="4" s="1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O624" i="4" s="1"/>
  <c r="E625" i="4"/>
  <c r="E626" i="4"/>
  <c r="E627" i="4"/>
  <c r="E628" i="4"/>
  <c r="E8" i="4"/>
  <c r="H37" i="3"/>
  <c r="H71" i="3"/>
  <c r="H148" i="3"/>
  <c r="H246" i="3"/>
  <c r="H298" i="3"/>
  <c r="H337" i="3"/>
  <c r="H374" i="3"/>
  <c r="H423" i="3"/>
  <c r="H472" i="3"/>
  <c r="H493" i="3"/>
  <c r="H583" i="3"/>
  <c r="H8" i="3"/>
  <c r="H9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6" i="3"/>
  <c r="H297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8" i="3"/>
  <c r="H339" i="3"/>
  <c r="H340" i="3"/>
  <c r="H341" i="3"/>
  <c r="H342" i="3"/>
  <c r="H343" i="3"/>
  <c r="H344" i="3"/>
  <c r="H345" i="3"/>
  <c r="H346" i="3"/>
  <c r="H347" i="3"/>
  <c r="H348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3" i="3"/>
  <c r="H474" i="3"/>
  <c r="H475" i="3"/>
  <c r="H476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5" i="3"/>
  <c r="H576" i="3"/>
  <c r="H577" i="3"/>
  <c r="H578" i="3"/>
  <c r="H579" i="3"/>
  <c r="H580" i="3"/>
  <c r="H581" i="3"/>
  <c r="H582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F6" i="3"/>
  <c r="G586" i="3" s="1"/>
  <c r="I585" i="7" l="1"/>
  <c r="E5" i="7"/>
  <c r="O7" i="6"/>
  <c r="H6" i="5"/>
  <c r="I572" i="5" s="1"/>
  <c r="G17" i="5"/>
  <c r="G593" i="5"/>
  <c r="G171" i="5"/>
  <c r="G220" i="5"/>
  <c r="G592" i="5"/>
  <c r="G589" i="5"/>
  <c r="G588" i="5"/>
  <c r="G591" i="5"/>
  <c r="G9" i="5"/>
  <c r="G587" i="5"/>
  <c r="G25" i="5"/>
  <c r="G66" i="5"/>
  <c r="G160" i="5"/>
  <c r="G74" i="5"/>
  <c r="G354" i="5"/>
  <c r="G156" i="5"/>
  <c r="G11" i="5"/>
  <c r="G13" i="5"/>
  <c r="G19" i="5"/>
  <c r="G21" i="5"/>
  <c r="G27" i="5"/>
  <c r="G29" i="5"/>
  <c r="G38" i="5"/>
  <c r="G45" i="5"/>
  <c r="G54" i="5"/>
  <c r="G61" i="5"/>
  <c r="G103" i="5"/>
  <c r="G106" i="5"/>
  <c r="G119" i="5"/>
  <c r="G122" i="5"/>
  <c r="G146" i="5"/>
  <c r="G198" i="5"/>
  <c r="G259" i="5"/>
  <c r="G34" i="5"/>
  <c r="G36" i="5"/>
  <c r="G50" i="5"/>
  <c r="G52" i="5"/>
  <c r="G69" i="5"/>
  <c r="G77" i="5"/>
  <c r="G83" i="5"/>
  <c r="G91" i="5"/>
  <c r="G132" i="5"/>
  <c r="G136" i="5"/>
  <c r="G164" i="5"/>
  <c r="G237" i="5"/>
  <c r="G254" i="5"/>
  <c r="G10" i="5"/>
  <c r="G18" i="5"/>
  <c r="G26" i="5"/>
  <c r="G89" i="5"/>
  <c r="G140" i="5"/>
  <c r="G144" i="5"/>
  <c r="G173" i="5"/>
  <c r="G180" i="5"/>
  <c r="G205" i="5"/>
  <c r="G228" i="5"/>
  <c r="G417" i="5"/>
  <c r="G12" i="5"/>
  <c r="G14" i="5"/>
  <c r="G20" i="5"/>
  <c r="G22" i="5"/>
  <c r="G28" i="5"/>
  <c r="G30" i="5"/>
  <c r="G37" i="5"/>
  <c r="G46" i="5"/>
  <c r="G53" i="5"/>
  <c r="G62" i="5"/>
  <c r="G70" i="5"/>
  <c r="G78" i="5"/>
  <c r="G87" i="5"/>
  <c r="G95" i="5"/>
  <c r="G98" i="5"/>
  <c r="G111" i="5"/>
  <c r="G114" i="5"/>
  <c r="G127" i="5"/>
  <c r="G130" i="5"/>
  <c r="G162" i="5"/>
  <c r="G185" i="5"/>
  <c r="G234" i="5"/>
  <c r="I245" i="5"/>
  <c r="G41" i="5"/>
  <c r="G97" i="5"/>
  <c r="G129" i="5"/>
  <c r="I143" i="5"/>
  <c r="G154" i="5"/>
  <c r="G169" i="5"/>
  <c r="G210" i="5"/>
  <c r="I14" i="5"/>
  <c r="I22" i="5"/>
  <c r="G42" i="5"/>
  <c r="G44" i="5"/>
  <c r="G58" i="5"/>
  <c r="G60" i="5"/>
  <c r="I92" i="5"/>
  <c r="I98" i="5"/>
  <c r="G148" i="5"/>
  <c r="G152" i="5"/>
  <c r="G196" i="5"/>
  <c r="I230" i="5"/>
  <c r="G582" i="5"/>
  <c r="G574" i="5"/>
  <c r="G566" i="5"/>
  <c r="G558" i="5"/>
  <c r="G550" i="5"/>
  <c r="G542" i="5"/>
  <c r="G534" i="5"/>
  <c r="G526" i="5"/>
  <c r="G518" i="5"/>
  <c r="G510" i="5"/>
  <c r="G502" i="5"/>
  <c r="G494" i="5"/>
  <c r="G486" i="5"/>
  <c r="G478" i="5"/>
  <c r="G470" i="5"/>
  <c r="G462" i="5"/>
  <c r="G454" i="5"/>
  <c r="G446" i="5"/>
  <c r="G438" i="5"/>
  <c r="G431" i="5"/>
  <c r="G423" i="5"/>
  <c r="G585" i="5"/>
  <c r="G577" i="5"/>
  <c r="G569" i="5"/>
  <c r="G561" i="5"/>
  <c r="G553" i="5"/>
  <c r="G545" i="5"/>
  <c r="G537" i="5"/>
  <c r="G529" i="5"/>
  <c r="G521" i="5"/>
  <c r="G513" i="5"/>
  <c r="G505" i="5"/>
  <c r="G497" i="5"/>
  <c r="G489" i="5"/>
  <c r="G481" i="5"/>
  <c r="G473" i="5"/>
  <c r="G465" i="5"/>
  <c r="G457" i="5"/>
  <c r="G449" i="5"/>
  <c r="G441" i="5"/>
  <c r="G434" i="5"/>
  <c r="G426" i="5"/>
  <c r="G580" i="5"/>
  <c r="G572" i="5"/>
  <c r="G564" i="5"/>
  <c r="G556" i="5"/>
  <c r="G548" i="5"/>
  <c r="G540" i="5"/>
  <c r="G532" i="5"/>
  <c r="G524" i="5"/>
  <c r="G516" i="5"/>
  <c r="G508" i="5"/>
  <c r="G500" i="5"/>
  <c r="G492" i="5"/>
  <c r="G484" i="5"/>
  <c r="G476" i="5"/>
  <c r="G583" i="5"/>
  <c r="G575" i="5"/>
  <c r="G567" i="5"/>
  <c r="G559" i="5"/>
  <c r="G551" i="5"/>
  <c r="G543" i="5"/>
  <c r="G535" i="5"/>
  <c r="G527" i="5"/>
  <c r="G519" i="5"/>
  <c r="G511" i="5"/>
  <c r="G503" i="5"/>
  <c r="G495" i="5"/>
  <c r="G487" i="5"/>
  <c r="G479" i="5"/>
  <c r="G471" i="5"/>
  <c r="G463" i="5"/>
  <c r="G455" i="5"/>
  <c r="G447" i="5"/>
  <c r="G439" i="5"/>
  <c r="G432" i="5"/>
  <c r="G424" i="5"/>
  <c r="G586" i="5"/>
  <c r="G578" i="5"/>
  <c r="G570" i="5"/>
  <c r="G562" i="5"/>
  <c r="G554" i="5"/>
  <c r="G546" i="5"/>
  <c r="G538" i="5"/>
  <c r="G530" i="5"/>
  <c r="G522" i="5"/>
  <c r="G514" i="5"/>
  <c r="G506" i="5"/>
  <c r="G498" i="5"/>
  <c r="G490" i="5"/>
  <c r="G482" i="5"/>
  <c r="G474" i="5"/>
  <c r="G466" i="5"/>
  <c r="G458" i="5"/>
  <c r="G450" i="5"/>
  <c r="G581" i="5"/>
  <c r="G573" i="5"/>
  <c r="G565" i="5"/>
  <c r="G557" i="5"/>
  <c r="G549" i="5"/>
  <c r="G541" i="5"/>
  <c r="G533" i="5"/>
  <c r="G525" i="5"/>
  <c r="G517" i="5"/>
  <c r="G509" i="5"/>
  <c r="G501" i="5"/>
  <c r="G493" i="5"/>
  <c r="G485" i="5"/>
  <c r="G477" i="5"/>
  <c r="G469" i="5"/>
  <c r="G461" i="5"/>
  <c r="G453" i="5"/>
  <c r="G445" i="5"/>
  <c r="G430" i="5"/>
  <c r="G422" i="5"/>
  <c r="G443" i="5"/>
  <c r="G436" i="5"/>
  <c r="G428" i="5"/>
  <c r="G412" i="5"/>
  <c r="G404" i="5"/>
  <c r="G396" i="5"/>
  <c r="G388" i="5"/>
  <c r="G380" i="5"/>
  <c r="G372" i="5"/>
  <c r="G364" i="5"/>
  <c r="G356" i="5"/>
  <c r="G348" i="5"/>
  <c r="G340" i="5"/>
  <c r="G332" i="5"/>
  <c r="G327" i="5"/>
  <c r="G319" i="5"/>
  <c r="G311" i="5"/>
  <c r="G468" i="5"/>
  <c r="G452" i="5"/>
  <c r="G420" i="5"/>
  <c r="G415" i="5"/>
  <c r="G407" i="5"/>
  <c r="G399" i="5"/>
  <c r="G391" i="5"/>
  <c r="G383" i="5"/>
  <c r="G375" i="5"/>
  <c r="G367" i="5"/>
  <c r="G359" i="5"/>
  <c r="G351" i="5"/>
  <c r="G343" i="5"/>
  <c r="G335" i="5"/>
  <c r="G330" i="5"/>
  <c r="G322" i="5"/>
  <c r="G314" i="5"/>
  <c r="G440" i="5"/>
  <c r="G433" i="5"/>
  <c r="G425" i="5"/>
  <c r="G418" i="5"/>
  <c r="G410" i="5"/>
  <c r="G402" i="5"/>
  <c r="G394" i="5"/>
  <c r="G386" i="5"/>
  <c r="G378" i="5"/>
  <c r="G370" i="5"/>
  <c r="G362" i="5"/>
  <c r="G467" i="5"/>
  <c r="G464" i="5"/>
  <c r="G451" i="5"/>
  <c r="G448" i="5"/>
  <c r="G442" i="5"/>
  <c r="G435" i="5"/>
  <c r="G427" i="5"/>
  <c r="G413" i="5"/>
  <c r="G405" i="5"/>
  <c r="G397" i="5"/>
  <c r="G389" i="5"/>
  <c r="G381" i="5"/>
  <c r="G373" i="5"/>
  <c r="G365" i="5"/>
  <c r="G357" i="5"/>
  <c r="G349" i="5"/>
  <c r="G341" i="5"/>
  <c r="G333" i="5"/>
  <c r="G328" i="5"/>
  <c r="G563" i="5"/>
  <c r="G528" i="5"/>
  <c r="G499" i="5"/>
  <c r="G460" i="5"/>
  <c r="G419" i="5"/>
  <c r="G414" i="5"/>
  <c r="G411" i="5"/>
  <c r="G406" i="5"/>
  <c r="G403" i="5"/>
  <c r="G398" i="5"/>
  <c r="G395" i="5"/>
  <c r="G390" i="5"/>
  <c r="G387" i="5"/>
  <c r="G382" i="5"/>
  <c r="G568" i="5"/>
  <c r="G539" i="5"/>
  <c r="G504" i="5"/>
  <c r="G475" i="5"/>
  <c r="G444" i="5"/>
  <c r="G416" i="5"/>
  <c r="G408" i="5"/>
  <c r="G400" i="5"/>
  <c r="G392" i="5"/>
  <c r="G384" i="5"/>
  <c r="G376" i="5"/>
  <c r="G368" i="5"/>
  <c r="G360" i="5"/>
  <c r="G355" i="5"/>
  <c r="G353" i="5"/>
  <c r="G346" i="5"/>
  <c r="G339" i="5"/>
  <c r="G337" i="5"/>
  <c r="G325" i="5"/>
  <c r="G305" i="5"/>
  <c r="G297" i="5"/>
  <c r="G289" i="5"/>
  <c r="G281" i="5"/>
  <c r="G273" i="5"/>
  <c r="G265" i="5"/>
  <c r="G252" i="5"/>
  <c r="G579" i="5"/>
  <c r="G544" i="5"/>
  <c r="G515" i="5"/>
  <c r="G480" i="5"/>
  <c r="G459" i="5"/>
  <c r="G300" i="5"/>
  <c r="G292" i="5"/>
  <c r="G284" i="5"/>
  <c r="G276" i="5"/>
  <c r="G268" i="5"/>
  <c r="G584" i="5"/>
  <c r="G555" i="5"/>
  <c r="G520" i="5"/>
  <c r="G491" i="5"/>
  <c r="G560" i="5"/>
  <c r="G531" i="5"/>
  <c r="G496" i="5"/>
  <c r="G352" i="5"/>
  <c r="G350" i="5"/>
  <c r="G336" i="5"/>
  <c r="G334" i="5"/>
  <c r="G331" i="5"/>
  <c r="G329" i="5"/>
  <c r="G316" i="5"/>
  <c r="G308" i="5"/>
  <c r="G306" i="5"/>
  <c r="G298" i="5"/>
  <c r="G290" i="5"/>
  <c r="G282" i="5"/>
  <c r="G274" i="5"/>
  <c r="G266" i="5"/>
  <c r="G523" i="5"/>
  <c r="G488" i="5"/>
  <c r="G379" i="5"/>
  <c r="G371" i="5"/>
  <c r="G363" i="5"/>
  <c r="G326" i="5"/>
  <c r="G309" i="5"/>
  <c r="G253" i="5"/>
  <c r="G246" i="5"/>
  <c r="G238" i="5"/>
  <c r="G233" i="5"/>
  <c r="G225" i="5"/>
  <c r="G217" i="5"/>
  <c r="G209" i="5"/>
  <c r="G201" i="5"/>
  <c r="G193" i="5"/>
  <c r="G536" i="5"/>
  <c r="G429" i="5"/>
  <c r="G401" i="5"/>
  <c r="G323" i="5"/>
  <c r="G320" i="5"/>
  <c r="G301" i="5"/>
  <c r="G299" i="5"/>
  <c r="G285" i="5"/>
  <c r="G283" i="5"/>
  <c r="G269" i="5"/>
  <c r="G267" i="5"/>
  <c r="G251" i="5"/>
  <c r="G571" i="5"/>
  <c r="G472" i="5"/>
  <c r="G374" i="5"/>
  <c r="G366" i="5"/>
  <c r="G358" i="5"/>
  <c r="G345" i="5"/>
  <c r="G317" i="5"/>
  <c r="G303" i="5"/>
  <c r="G296" i="5"/>
  <c r="G294" i="5"/>
  <c r="G287" i="5"/>
  <c r="G280" i="5"/>
  <c r="G278" i="5"/>
  <c r="G271" i="5"/>
  <c r="G264" i="5"/>
  <c r="G262" i="5"/>
  <c r="G258" i="5"/>
  <c r="G256" i="5"/>
  <c r="G249" i="5"/>
  <c r="G244" i="5"/>
  <c r="G231" i="5"/>
  <c r="G223" i="5"/>
  <c r="G215" i="5"/>
  <c r="G207" i="5"/>
  <c r="G199" i="5"/>
  <c r="G191" i="5"/>
  <c r="G576" i="5"/>
  <c r="G507" i="5"/>
  <c r="G409" i="5"/>
  <c r="G512" i="5"/>
  <c r="G377" i="5"/>
  <c r="G369" i="5"/>
  <c r="G361" i="5"/>
  <c r="G347" i="5"/>
  <c r="G338" i="5"/>
  <c r="G552" i="5"/>
  <c r="G344" i="5"/>
  <c r="G304" i="5"/>
  <c r="G188" i="5"/>
  <c r="G183" i="5"/>
  <c r="G175" i="5"/>
  <c r="G167" i="5"/>
  <c r="G159" i="5"/>
  <c r="G151" i="5"/>
  <c r="G143" i="5"/>
  <c r="G135" i="5"/>
  <c r="G547" i="5"/>
  <c r="G324" i="5"/>
  <c r="G312" i="5"/>
  <c r="G293" i="5"/>
  <c r="G286" i="5"/>
  <c r="G270" i="5"/>
  <c r="G261" i="5"/>
  <c r="G248" i="5"/>
  <c r="G279" i="5"/>
  <c r="G250" i="5"/>
  <c r="G483" i="5"/>
  <c r="G393" i="5"/>
  <c r="G315" i="5"/>
  <c r="G307" i="5"/>
  <c r="G272" i="5"/>
  <c r="G263" i="5"/>
  <c r="G245" i="5"/>
  <c r="G243" i="5"/>
  <c r="G241" i="5"/>
  <c r="G239" i="5"/>
  <c r="G235" i="5"/>
  <c r="G227" i="5"/>
  <c r="G219" i="5"/>
  <c r="G211" i="5"/>
  <c r="G203" i="5"/>
  <c r="G195" i="5"/>
  <c r="G189" i="5"/>
  <c r="G176" i="5"/>
  <c r="G168" i="5"/>
  <c r="G437" i="5"/>
  <c r="G318" i="5"/>
  <c r="G310" i="5"/>
  <c r="G302" i="5"/>
  <c r="G275" i="5"/>
  <c r="G257" i="5"/>
  <c r="G187" i="5"/>
  <c r="G182" i="5"/>
  <c r="G174" i="5"/>
  <c r="G166" i="5"/>
  <c r="G158" i="5"/>
  <c r="G150" i="5"/>
  <c r="G142" i="5"/>
  <c r="G134" i="5"/>
  <c r="G321" i="5"/>
  <c r="G291" i="5"/>
  <c r="G226" i="5"/>
  <c r="G212" i="5"/>
  <c r="G194" i="5"/>
  <c r="G125" i="5"/>
  <c r="G117" i="5"/>
  <c r="G109" i="5"/>
  <c r="G101" i="5"/>
  <c r="G93" i="5"/>
  <c r="G85" i="5"/>
  <c r="G80" i="5"/>
  <c r="G72" i="5"/>
  <c r="G64" i="5"/>
  <c r="G56" i="5"/>
  <c r="G48" i="5"/>
  <c r="G40" i="5"/>
  <c r="G32" i="5"/>
  <c r="G24" i="5"/>
  <c r="G16" i="5"/>
  <c r="G8" i="5"/>
  <c r="G421" i="5"/>
  <c r="G385" i="5"/>
  <c r="G229" i="5"/>
  <c r="G222" i="5"/>
  <c r="G208" i="5"/>
  <c r="G197" i="5"/>
  <c r="G190" i="5"/>
  <c r="G128" i="5"/>
  <c r="G120" i="5"/>
  <c r="G112" i="5"/>
  <c r="G104" i="5"/>
  <c r="G96" i="5"/>
  <c r="G88" i="5"/>
  <c r="G75" i="5"/>
  <c r="G67" i="5"/>
  <c r="G59" i="5"/>
  <c r="G51" i="5"/>
  <c r="G43" i="5"/>
  <c r="G35" i="5"/>
  <c r="G313" i="5"/>
  <c r="G295" i="5"/>
  <c r="G260" i="5"/>
  <c r="G255" i="5"/>
  <c r="G247" i="5"/>
  <c r="G240" i="5"/>
  <c r="G236" i="5"/>
  <c r="G218" i="5"/>
  <c r="G204" i="5"/>
  <c r="G184" i="5"/>
  <c r="G179" i="5"/>
  <c r="G177" i="5"/>
  <c r="G172" i="5"/>
  <c r="G170" i="5"/>
  <c r="G163" i="5"/>
  <c r="G157" i="5"/>
  <c r="G155" i="5"/>
  <c r="G149" i="5"/>
  <c r="G147" i="5"/>
  <c r="G141" i="5"/>
  <c r="G139" i="5"/>
  <c r="G133" i="5"/>
  <c r="G131" i="5"/>
  <c r="G123" i="5"/>
  <c r="G115" i="5"/>
  <c r="G107" i="5"/>
  <c r="G99" i="5"/>
  <c r="G456" i="5"/>
  <c r="G232" i="5"/>
  <c r="G221" i="5"/>
  <c r="G214" i="5"/>
  <c r="G200" i="5"/>
  <c r="G186" i="5"/>
  <c r="G181" i="5"/>
  <c r="G165" i="5"/>
  <c r="G161" i="5"/>
  <c r="G153" i="5"/>
  <c r="G145" i="5"/>
  <c r="G137" i="5"/>
  <c r="G126" i="5"/>
  <c r="G118" i="5"/>
  <c r="G110" i="5"/>
  <c r="G102" i="5"/>
  <c r="G94" i="5"/>
  <c r="G86" i="5"/>
  <c r="G81" i="5"/>
  <c r="G73" i="5"/>
  <c r="G65" i="5"/>
  <c r="G342" i="5"/>
  <c r="G242" i="5"/>
  <c r="G224" i="5"/>
  <c r="G213" i="5"/>
  <c r="G206" i="5"/>
  <c r="G192" i="5"/>
  <c r="G124" i="5"/>
  <c r="G116" i="5"/>
  <c r="G108" i="5"/>
  <c r="G100" i="5"/>
  <c r="G92" i="5"/>
  <c r="G84" i="5"/>
  <c r="G79" i="5"/>
  <c r="G71" i="5"/>
  <c r="G63" i="5"/>
  <c r="G55" i="5"/>
  <c r="G47" i="5"/>
  <c r="G39" i="5"/>
  <c r="G31" i="5"/>
  <c r="G23" i="5"/>
  <c r="G15" i="5"/>
  <c r="G7" i="5"/>
  <c r="G57" i="5"/>
  <c r="I69" i="5"/>
  <c r="I86" i="5"/>
  <c r="I100" i="5"/>
  <c r="J100" i="5" s="1"/>
  <c r="L100" i="5" s="1"/>
  <c r="I110" i="5"/>
  <c r="J110" i="5" s="1"/>
  <c r="L110" i="5" s="1"/>
  <c r="G113" i="5"/>
  <c r="I126" i="5"/>
  <c r="I150" i="5"/>
  <c r="J150" i="5" s="1"/>
  <c r="L150" i="5" s="1"/>
  <c r="I199" i="5"/>
  <c r="G216" i="5"/>
  <c r="I321" i="5"/>
  <c r="J321" i="5" s="1"/>
  <c r="L321" i="5" s="1"/>
  <c r="G33" i="5"/>
  <c r="G49" i="5"/>
  <c r="G68" i="5"/>
  <c r="G76" i="5"/>
  <c r="G82" i="5"/>
  <c r="G90" i="5"/>
  <c r="I102" i="5"/>
  <c r="G105" i="5"/>
  <c r="I108" i="5"/>
  <c r="I118" i="5"/>
  <c r="G121" i="5"/>
  <c r="I124" i="5"/>
  <c r="I134" i="5"/>
  <c r="G138" i="5"/>
  <c r="I152" i="5"/>
  <c r="I159" i="5"/>
  <c r="G178" i="5"/>
  <c r="G202" i="5"/>
  <c r="I219" i="5"/>
  <c r="J219" i="5" s="1"/>
  <c r="L219" i="5" s="1"/>
  <c r="I224" i="5"/>
  <c r="G230" i="5"/>
  <c r="I257" i="5"/>
  <c r="G277" i="5"/>
  <c r="I302" i="5"/>
  <c r="I346" i="5"/>
  <c r="J346" i="5" s="1"/>
  <c r="L346" i="5" s="1"/>
  <c r="I353" i="5"/>
  <c r="I132" i="5"/>
  <c r="I140" i="5"/>
  <c r="I148" i="5"/>
  <c r="J148" i="5" s="1"/>
  <c r="L148" i="5" s="1"/>
  <c r="I156" i="5"/>
  <c r="I164" i="5"/>
  <c r="I180" i="5"/>
  <c r="I185" i="5"/>
  <c r="I195" i="5"/>
  <c r="I227" i="5"/>
  <c r="I304" i="5"/>
  <c r="J304" i="5" s="1"/>
  <c r="L304" i="5" s="1"/>
  <c r="I374" i="5"/>
  <c r="I396" i="5"/>
  <c r="I174" i="5"/>
  <c r="I203" i="5"/>
  <c r="I235" i="5"/>
  <c r="J235" i="5" s="1"/>
  <c r="L235" i="5" s="1"/>
  <c r="I294" i="5"/>
  <c r="I318" i="5"/>
  <c r="J318" i="5" s="1"/>
  <c r="L318" i="5" s="1"/>
  <c r="I325" i="5"/>
  <c r="J325" i="5" s="1"/>
  <c r="L325" i="5" s="1"/>
  <c r="I349" i="5"/>
  <c r="I398" i="5"/>
  <c r="I412" i="5"/>
  <c r="J412" i="5" s="1"/>
  <c r="L412" i="5" s="1"/>
  <c r="I165" i="5"/>
  <c r="I181" i="5"/>
  <c r="J181" i="5" s="1"/>
  <c r="L181" i="5" s="1"/>
  <c r="I186" i="5"/>
  <c r="I189" i="5"/>
  <c r="I200" i="5"/>
  <c r="I207" i="5"/>
  <c r="I214" i="5"/>
  <c r="J214" i="5" s="1"/>
  <c r="L214" i="5" s="1"/>
  <c r="I232" i="5"/>
  <c r="I243" i="5"/>
  <c r="I274" i="5"/>
  <c r="J274" i="5" s="1"/>
  <c r="L274" i="5" s="1"/>
  <c r="I133" i="5"/>
  <c r="I141" i="5"/>
  <c r="J141" i="5" s="1"/>
  <c r="L141" i="5" s="1"/>
  <c r="I149" i="5"/>
  <c r="I157" i="5"/>
  <c r="I172" i="5"/>
  <c r="I211" i="5"/>
  <c r="I240" i="5"/>
  <c r="I265" i="5"/>
  <c r="I327" i="5"/>
  <c r="J327" i="5" s="1"/>
  <c r="L327" i="5" s="1"/>
  <c r="I364" i="5"/>
  <c r="I414" i="5"/>
  <c r="I190" i="5"/>
  <c r="J190" i="5" s="1"/>
  <c r="L190" i="5" s="1"/>
  <c r="I208" i="5"/>
  <c r="I215" i="5"/>
  <c r="I222" i="5"/>
  <c r="J222" i="5" s="1"/>
  <c r="L222" i="5" s="1"/>
  <c r="I244" i="5"/>
  <c r="I256" i="5"/>
  <c r="I275" i="5"/>
  <c r="I379" i="5"/>
  <c r="I393" i="5"/>
  <c r="I242" i="5"/>
  <c r="I249" i="5"/>
  <c r="I254" i="5"/>
  <c r="I262" i="5"/>
  <c r="I298" i="5"/>
  <c r="I403" i="5"/>
  <c r="I409" i="5"/>
  <c r="J409" i="5" s="1"/>
  <c r="L409" i="5" s="1"/>
  <c r="I288" i="5"/>
  <c r="J288" i="5" s="1"/>
  <c r="L288" i="5" s="1"/>
  <c r="I295" i="5"/>
  <c r="I333" i="5"/>
  <c r="I411" i="5"/>
  <c r="I263" i="5"/>
  <c r="I266" i="5"/>
  <c r="J266" i="5" s="1"/>
  <c r="L266" i="5" s="1"/>
  <c r="I272" i="5"/>
  <c r="J272" i="5" s="1"/>
  <c r="L272" i="5" s="1"/>
  <c r="I289" i="5"/>
  <c r="I363" i="5"/>
  <c r="I369" i="5"/>
  <c r="J369" i="5" s="1"/>
  <c r="L369" i="5" s="1"/>
  <c r="I382" i="5"/>
  <c r="I476" i="5"/>
  <c r="I483" i="5"/>
  <c r="I197" i="5"/>
  <c r="J197" i="5" s="1"/>
  <c r="L197" i="5" s="1"/>
  <c r="I205" i="5"/>
  <c r="I213" i="5"/>
  <c r="J213" i="5" s="1"/>
  <c r="L213" i="5" s="1"/>
  <c r="I221" i="5"/>
  <c r="J221" i="5" s="1"/>
  <c r="L221" i="5" s="1"/>
  <c r="I229" i="5"/>
  <c r="I250" i="5"/>
  <c r="I279" i="5"/>
  <c r="I282" i="5"/>
  <c r="I290" i="5"/>
  <c r="I334" i="5"/>
  <c r="I273" i="5"/>
  <c r="I286" i="5"/>
  <c r="I358" i="5"/>
  <c r="I371" i="5"/>
  <c r="I377" i="5"/>
  <c r="I462" i="5"/>
  <c r="I524" i="5"/>
  <c r="J524" i="5" s="1"/>
  <c r="L524" i="5" s="1"/>
  <c r="I523" i="5"/>
  <c r="J523" i="5" s="1"/>
  <c r="L523" i="5" s="1"/>
  <c r="I559" i="5"/>
  <c r="J559" i="5" s="1"/>
  <c r="L559" i="5" s="1"/>
  <c r="I310" i="5"/>
  <c r="J310" i="5" s="1"/>
  <c r="L310" i="5" s="1"/>
  <c r="I316" i="5"/>
  <c r="I350" i="5"/>
  <c r="I394" i="5"/>
  <c r="I519" i="5"/>
  <c r="J519" i="5" s="1"/>
  <c r="L519" i="5" s="1"/>
  <c r="I540" i="5"/>
  <c r="I547" i="5"/>
  <c r="I582" i="5"/>
  <c r="I395" i="5"/>
  <c r="I428" i="5"/>
  <c r="J428" i="5" s="1"/>
  <c r="L428" i="5" s="1"/>
  <c r="I443" i="5"/>
  <c r="I478" i="5"/>
  <c r="I499" i="5"/>
  <c r="I535" i="5"/>
  <c r="I308" i="5"/>
  <c r="I328" i="5"/>
  <c r="J328" i="5" s="1"/>
  <c r="L328" i="5" s="1"/>
  <c r="I332" i="5"/>
  <c r="I386" i="5"/>
  <c r="I418" i="5"/>
  <c r="I500" i="5"/>
  <c r="I542" i="5"/>
  <c r="I563" i="5"/>
  <c r="I258" i="5"/>
  <c r="I264" i="5"/>
  <c r="I271" i="5"/>
  <c r="J271" i="5" s="1"/>
  <c r="L271" i="5" s="1"/>
  <c r="I280" i="5"/>
  <c r="I287" i="5"/>
  <c r="I296" i="5"/>
  <c r="I303" i="5"/>
  <c r="I317" i="5"/>
  <c r="I339" i="5"/>
  <c r="I362" i="5"/>
  <c r="I370" i="5"/>
  <c r="I378" i="5"/>
  <c r="J378" i="5" s="1"/>
  <c r="L378" i="5" s="1"/>
  <c r="I387" i="5"/>
  <c r="I494" i="5"/>
  <c r="I564" i="5"/>
  <c r="I329" i="5"/>
  <c r="J329" i="5" s="1"/>
  <c r="L329" i="5" s="1"/>
  <c r="I355" i="5"/>
  <c r="I410" i="5"/>
  <c r="I424" i="5"/>
  <c r="J424" i="5" s="1"/>
  <c r="L424" i="5" s="1"/>
  <c r="I495" i="5"/>
  <c r="I558" i="5"/>
  <c r="I583" i="5"/>
  <c r="I326" i="5"/>
  <c r="I338" i="5"/>
  <c r="J338" i="5" s="1"/>
  <c r="L338" i="5" s="1"/>
  <c r="I347" i="5"/>
  <c r="I354" i="5"/>
  <c r="I447" i="5"/>
  <c r="I479" i="5"/>
  <c r="I484" i="5"/>
  <c r="J484" i="5" s="1"/>
  <c r="L484" i="5" s="1"/>
  <c r="I502" i="5"/>
  <c r="I507" i="5"/>
  <c r="I543" i="5"/>
  <c r="I548" i="5"/>
  <c r="I566" i="5"/>
  <c r="I571" i="5"/>
  <c r="I463" i="5"/>
  <c r="I503" i="5"/>
  <c r="I508" i="5"/>
  <c r="I526" i="5"/>
  <c r="I531" i="5"/>
  <c r="I567" i="5"/>
  <c r="I312" i="5"/>
  <c r="I320" i="5"/>
  <c r="I341" i="5"/>
  <c r="I357" i="5"/>
  <c r="J357" i="5" s="1"/>
  <c r="L357" i="5" s="1"/>
  <c r="I365" i="5"/>
  <c r="I373" i="5"/>
  <c r="I381" i="5"/>
  <c r="I389" i="5"/>
  <c r="J389" i="5" s="1"/>
  <c r="L389" i="5" s="1"/>
  <c r="I397" i="5"/>
  <c r="I421" i="5"/>
  <c r="J421" i="5" s="1"/>
  <c r="L421" i="5" s="1"/>
  <c r="I453" i="5"/>
  <c r="I486" i="5"/>
  <c r="I491" i="5"/>
  <c r="I527" i="5"/>
  <c r="I532" i="5"/>
  <c r="J532" i="5" s="1"/>
  <c r="L532" i="5" s="1"/>
  <c r="I550" i="5"/>
  <c r="I555" i="5"/>
  <c r="I436" i="5"/>
  <c r="J436" i="5" s="1"/>
  <c r="L436" i="5" s="1"/>
  <c r="I454" i="5"/>
  <c r="I459" i="5"/>
  <c r="I469" i="5"/>
  <c r="I487" i="5"/>
  <c r="I492" i="5"/>
  <c r="I510" i="5"/>
  <c r="I515" i="5"/>
  <c r="I551" i="5"/>
  <c r="J551" i="5" s="1"/>
  <c r="L551" i="5" s="1"/>
  <c r="I556" i="5"/>
  <c r="I574" i="5"/>
  <c r="I579" i="5"/>
  <c r="I400" i="5"/>
  <c r="J400" i="5" s="1"/>
  <c r="L400" i="5" s="1"/>
  <c r="I408" i="5"/>
  <c r="I416" i="5"/>
  <c r="I470" i="5"/>
  <c r="I475" i="5"/>
  <c r="J475" i="5" s="1"/>
  <c r="L475" i="5" s="1"/>
  <c r="I511" i="5"/>
  <c r="I516" i="5"/>
  <c r="I534" i="5"/>
  <c r="I539" i="5"/>
  <c r="I575" i="5"/>
  <c r="J575" i="5" s="1"/>
  <c r="L575" i="5" s="1"/>
  <c r="I429" i="5"/>
  <c r="I432" i="5"/>
  <c r="J432" i="5" s="1"/>
  <c r="L432" i="5" s="1"/>
  <c r="I437" i="5"/>
  <c r="I439" i="5"/>
  <c r="I444" i="5"/>
  <c r="I460" i="5"/>
  <c r="I552" i="5"/>
  <c r="I560" i="5"/>
  <c r="J560" i="5" s="1"/>
  <c r="L560" i="5" s="1"/>
  <c r="I568" i="5"/>
  <c r="I576" i="5"/>
  <c r="I584" i="5"/>
  <c r="I451" i="5"/>
  <c r="I467" i="5"/>
  <c r="I477" i="5"/>
  <c r="I485" i="5"/>
  <c r="I493" i="5"/>
  <c r="J493" i="5" s="1"/>
  <c r="L493" i="5" s="1"/>
  <c r="I501" i="5"/>
  <c r="I509" i="5"/>
  <c r="I517" i="5"/>
  <c r="I525" i="5"/>
  <c r="I533" i="5"/>
  <c r="I541" i="5"/>
  <c r="I549" i="5"/>
  <c r="I557" i="5"/>
  <c r="J557" i="5" s="1"/>
  <c r="L557" i="5" s="1"/>
  <c r="I565" i="5"/>
  <c r="I573" i="5"/>
  <c r="I422" i="5"/>
  <c r="J422" i="5" s="1"/>
  <c r="L422" i="5" s="1"/>
  <c r="I430" i="5"/>
  <c r="I445" i="5"/>
  <c r="I455" i="5"/>
  <c r="I461" i="5"/>
  <c r="I471" i="5"/>
  <c r="I452" i="5"/>
  <c r="I468" i="5"/>
  <c r="J468" i="5" s="1"/>
  <c r="L468" i="5" s="1"/>
  <c r="I578" i="5"/>
  <c r="I586" i="5"/>
  <c r="G588" i="3"/>
  <c r="G592" i="3"/>
  <c r="G591" i="3"/>
  <c r="G596" i="3"/>
  <c r="G590" i="3"/>
  <c r="G587" i="3"/>
  <c r="G594" i="3"/>
  <c r="G593" i="3"/>
  <c r="G595" i="3"/>
  <c r="G589" i="3"/>
  <c r="I283" i="5" l="1"/>
  <c r="I127" i="5"/>
  <c r="I352" i="5"/>
  <c r="I426" i="5"/>
  <c r="J534" i="5"/>
  <c r="L534" i="5" s="1"/>
  <c r="J444" i="5"/>
  <c r="L444" i="5" s="1"/>
  <c r="J350" i="5"/>
  <c r="L350" i="5" s="1"/>
  <c r="J371" i="5"/>
  <c r="L371" i="5" s="1"/>
  <c r="J250" i="5"/>
  <c r="L250" i="5" s="1"/>
  <c r="J584" i="5"/>
  <c r="L584" i="5" s="1"/>
  <c r="J395" i="5"/>
  <c r="L395" i="5" s="1"/>
  <c r="G6" i="5"/>
  <c r="J98" i="5"/>
  <c r="L98" i="5" s="1"/>
  <c r="J298" i="5"/>
  <c r="L298" i="5" s="1"/>
  <c r="J195" i="5"/>
  <c r="L195" i="5" s="1"/>
  <c r="J303" i="5"/>
  <c r="L303" i="5" s="1"/>
  <c r="J499" i="5"/>
  <c r="L499" i="5" s="1"/>
  <c r="J262" i="5"/>
  <c r="L262" i="5" s="1"/>
  <c r="J525" i="5"/>
  <c r="L525" i="5" s="1"/>
  <c r="J453" i="5"/>
  <c r="L453" i="5" s="1"/>
  <c r="J463" i="5"/>
  <c r="L463" i="5" s="1"/>
  <c r="J229" i="5"/>
  <c r="L229" i="5" s="1"/>
  <c r="J257" i="5"/>
  <c r="L257" i="5" s="1"/>
  <c r="J199" i="5"/>
  <c r="L199" i="5" s="1"/>
  <c r="J517" i="5"/>
  <c r="L517" i="5" s="1"/>
  <c r="J320" i="5"/>
  <c r="L320" i="5" s="1"/>
  <c r="J571" i="5"/>
  <c r="L571" i="5" s="1"/>
  <c r="J370" i="5"/>
  <c r="L370" i="5" s="1"/>
  <c r="J363" i="5"/>
  <c r="L363" i="5" s="1"/>
  <c r="J393" i="5"/>
  <c r="L393" i="5" s="1"/>
  <c r="J349" i="5"/>
  <c r="L349" i="5" s="1"/>
  <c r="J470" i="5"/>
  <c r="L470" i="5" s="1"/>
  <c r="J354" i="5"/>
  <c r="L354" i="5" s="1"/>
  <c r="J362" i="5"/>
  <c r="L362" i="5" s="1"/>
  <c r="J459" i="5"/>
  <c r="L459" i="5" s="1"/>
  <c r="J578" i="5"/>
  <c r="L578" i="5" s="1"/>
  <c r="J347" i="5"/>
  <c r="L347" i="5" s="1"/>
  <c r="J334" i="5"/>
  <c r="L334" i="5" s="1"/>
  <c r="J132" i="5"/>
  <c r="L132" i="5" s="1"/>
  <c r="J408" i="5"/>
  <c r="L408" i="5" s="1"/>
  <c r="J535" i="5"/>
  <c r="L535" i="5" s="1"/>
  <c r="J540" i="5"/>
  <c r="L540" i="5" s="1"/>
  <c r="J290" i="5"/>
  <c r="L290" i="5" s="1"/>
  <c r="J256" i="5"/>
  <c r="L256" i="5" s="1"/>
  <c r="J186" i="5"/>
  <c r="L186" i="5" s="1"/>
  <c r="J294" i="5"/>
  <c r="L294" i="5" s="1"/>
  <c r="J353" i="5"/>
  <c r="L353" i="5" s="1"/>
  <c r="J118" i="5"/>
  <c r="L118" i="5" s="1"/>
  <c r="J387" i="5"/>
  <c r="L387" i="5" s="1"/>
  <c r="J461" i="5"/>
  <c r="L461" i="5" s="1"/>
  <c r="J527" i="5"/>
  <c r="L527" i="5" s="1"/>
  <c r="J526" i="5"/>
  <c r="L526" i="5" s="1"/>
  <c r="J326" i="5"/>
  <c r="L326" i="5" s="1"/>
  <c r="J462" i="5"/>
  <c r="L462" i="5" s="1"/>
  <c r="J282" i="5"/>
  <c r="L282" i="5" s="1"/>
  <c r="J483" i="5"/>
  <c r="L483" i="5" s="1"/>
  <c r="J108" i="5"/>
  <c r="L108" i="5" s="1"/>
  <c r="I223" i="5"/>
  <c r="J223" i="5" s="1"/>
  <c r="L223" i="5" s="1"/>
  <c r="I62" i="5"/>
  <c r="J62" i="5" s="1"/>
  <c r="L62" i="5" s="1"/>
  <c r="I192" i="5"/>
  <c r="I179" i="5"/>
  <c r="J179" i="5" s="1"/>
  <c r="L179" i="5" s="1"/>
  <c r="I431" i="5"/>
  <c r="I206" i="5"/>
  <c r="J206" i="5" s="1"/>
  <c r="L206" i="5" s="1"/>
  <c r="I187" i="5"/>
  <c r="J187" i="5" s="1"/>
  <c r="L187" i="5" s="1"/>
  <c r="I191" i="5"/>
  <c r="J191" i="5" s="1"/>
  <c r="L191" i="5" s="1"/>
  <c r="I194" i="5"/>
  <c r="J194" i="5" s="1"/>
  <c r="L194" i="5" s="1"/>
  <c r="I442" i="5"/>
  <c r="I588" i="5"/>
  <c r="J588" i="5" s="1"/>
  <c r="L588" i="5" s="1"/>
  <c r="I233" i="5"/>
  <c r="J233" i="5" s="1"/>
  <c r="L233" i="5" s="1"/>
  <c r="I202" i="5"/>
  <c r="I474" i="5"/>
  <c r="J474" i="5" s="1"/>
  <c r="L474" i="5" s="1"/>
  <c r="I261" i="5"/>
  <c r="J261" i="5" s="1"/>
  <c r="L261" i="5" s="1"/>
  <c r="I307" i="5"/>
  <c r="J307" i="5" s="1"/>
  <c r="L307" i="5" s="1"/>
  <c r="I456" i="5"/>
  <c r="J456" i="5" s="1"/>
  <c r="L456" i="5" s="1"/>
  <c r="I104" i="5"/>
  <c r="I300" i="5"/>
  <c r="I570" i="5"/>
  <c r="J570" i="5" s="1"/>
  <c r="L570" i="5" s="1"/>
  <c r="I114" i="5"/>
  <c r="I30" i="5"/>
  <c r="J30" i="5" s="1"/>
  <c r="L30" i="5" s="1"/>
  <c r="I380" i="5"/>
  <c r="J380" i="5" s="1"/>
  <c r="L380" i="5" s="1"/>
  <c r="I417" i="5"/>
  <c r="J417" i="5" s="1"/>
  <c r="L417" i="5" s="1"/>
  <c r="J583" i="5"/>
  <c r="L583" i="5" s="1"/>
  <c r="I85" i="5"/>
  <c r="I591" i="5"/>
  <c r="J591" i="5" s="1"/>
  <c r="L591" i="5" s="1"/>
  <c r="I589" i="5"/>
  <c r="J589" i="5" s="1"/>
  <c r="L589" i="5" s="1"/>
  <c r="J455" i="5"/>
  <c r="L455" i="5" s="1"/>
  <c r="J445" i="5"/>
  <c r="L445" i="5" s="1"/>
  <c r="J574" i="5"/>
  <c r="L574" i="5" s="1"/>
  <c r="J69" i="5"/>
  <c r="L69" i="5" s="1"/>
  <c r="I182" i="5"/>
  <c r="I166" i="5"/>
  <c r="J166" i="5" s="1"/>
  <c r="L166" i="5" s="1"/>
  <c r="I84" i="5"/>
  <c r="J84" i="5" s="1"/>
  <c r="L84" i="5" s="1"/>
  <c r="I53" i="5"/>
  <c r="I518" i="5"/>
  <c r="J518" i="5" s="1"/>
  <c r="L518" i="5" s="1"/>
  <c r="I91" i="5"/>
  <c r="J91" i="5" s="1"/>
  <c r="L91" i="5" s="1"/>
  <c r="I216" i="5"/>
  <c r="J216" i="5" s="1"/>
  <c r="L216" i="5" s="1"/>
  <c r="I122" i="5"/>
  <c r="J122" i="5" s="1"/>
  <c r="L122" i="5" s="1"/>
  <c r="I58" i="5"/>
  <c r="I120" i="5"/>
  <c r="I217" i="5"/>
  <c r="I204" i="5"/>
  <c r="J204" i="5" s="1"/>
  <c r="L204" i="5" s="1"/>
  <c r="I351" i="5"/>
  <c r="J351" i="5" s="1"/>
  <c r="L351" i="5" s="1"/>
  <c r="I392" i="5"/>
  <c r="J392" i="5" s="1"/>
  <c r="L392" i="5" s="1"/>
  <c r="I464" i="5"/>
  <c r="J464" i="5" s="1"/>
  <c r="L464" i="5" s="1"/>
  <c r="I93" i="5"/>
  <c r="J93" i="5" s="1"/>
  <c r="L93" i="5" s="1"/>
  <c r="I90" i="5"/>
  <c r="I155" i="5"/>
  <c r="J155" i="5" s="1"/>
  <c r="L155" i="5" s="1"/>
  <c r="I78" i="5"/>
  <c r="J78" i="5" s="1"/>
  <c r="L78" i="5" s="1"/>
  <c r="I46" i="5"/>
  <c r="I238" i="5"/>
  <c r="J238" i="5" s="1"/>
  <c r="L238" i="5" s="1"/>
  <c r="I158" i="5"/>
  <c r="J158" i="5" s="1"/>
  <c r="L158" i="5" s="1"/>
  <c r="I106" i="5"/>
  <c r="J106" i="5" s="1"/>
  <c r="L106" i="5" s="1"/>
  <c r="I128" i="5"/>
  <c r="J128" i="5" s="1"/>
  <c r="L128" i="5" s="1"/>
  <c r="I154" i="5"/>
  <c r="I97" i="5"/>
  <c r="I299" i="5"/>
  <c r="I423" i="5"/>
  <c r="J423" i="5" s="1"/>
  <c r="L423" i="5" s="1"/>
  <c r="I489" i="5"/>
  <c r="J489" i="5" s="1"/>
  <c r="L489" i="5" s="1"/>
  <c r="I504" i="5"/>
  <c r="J504" i="5" s="1"/>
  <c r="L504" i="5" s="1"/>
  <c r="I72" i="5"/>
  <c r="J72" i="5" s="1"/>
  <c r="L72" i="5" s="1"/>
  <c r="I590" i="5"/>
  <c r="J590" i="5" s="1"/>
  <c r="L590" i="5" s="1"/>
  <c r="I33" i="5"/>
  <c r="I73" i="5"/>
  <c r="I131" i="5"/>
  <c r="J131" i="5" s="1"/>
  <c r="L131" i="5" s="1"/>
  <c r="I144" i="5"/>
  <c r="J144" i="5" s="1"/>
  <c r="L144" i="5" s="1"/>
  <c r="I305" i="5"/>
  <c r="J305" i="5" s="1"/>
  <c r="L305" i="5" s="1"/>
  <c r="I29" i="5"/>
  <c r="J29" i="5" s="1"/>
  <c r="L29" i="5" s="1"/>
  <c r="I175" i="5"/>
  <c r="J175" i="5" s="1"/>
  <c r="L175" i="5" s="1"/>
  <c r="I18" i="5"/>
  <c r="J18" i="5" s="1"/>
  <c r="L18" i="5" s="1"/>
  <c r="I105" i="5"/>
  <c r="I255" i="5"/>
  <c r="J255" i="5" s="1"/>
  <c r="L255" i="5" s="1"/>
  <c r="I342" i="5"/>
  <c r="J342" i="5" s="1"/>
  <c r="L342" i="5" s="1"/>
  <c r="I497" i="5"/>
  <c r="J497" i="5" s="1"/>
  <c r="L497" i="5" s="1"/>
  <c r="I506" i="5"/>
  <c r="J506" i="5" s="1"/>
  <c r="L506" i="5" s="1"/>
  <c r="I592" i="5"/>
  <c r="J592" i="5" s="1"/>
  <c r="L592" i="5" s="1"/>
  <c r="J454" i="5"/>
  <c r="L454" i="5" s="1"/>
  <c r="J509" i="5"/>
  <c r="L509" i="5" s="1"/>
  <c r="J582" i="5"/>
  <c r="L582" i="5" s="1"/>
  <c r="I366" i="5"/>
  <c r="I70" i="5"/>
  <c r="I99" i="5"/>
  <c r="J99" i="5" s="1"/>
  <c r="L99" i="5" s="1"/>
  <c r="I178" i="5"/>
  <c r="J178" i="5" s="1"/>
  <c r="L178" i="5" s="1"/>
  <c r="I26" i="5"/>
  <c r="J26" i="5" s="1"/>
  <c r="L26" i="5" s="1"/>
  <c r="I137" i="5"/>
  <c r="I269" i="5"/>
  <c r="J269" i="5" s="1"/>
  <c r="L269" i="5" s="1"/>
  <c r="I399" i="5"/>
  <c r="I537" i="5"/>
  <c r="J537" i="5" s="1"/>
  <c r="L537" i="5" s="1"/>
  <c r="I514" i="5"/>
  <c r="I587" i="5"/>
  <c r="J587" i="5" s="1"/>
  <c r="L587" i="5" s="1"/>
  <c r="J573" i="5"/>
  <c r="L573" i="5" s="1"/>
  <c r="I309" i="5"/>
  <c r="J309" i="5" s="1"/>
  <c r="L309" i="5" s="1"/>
  <c r="I130" i="5"/>
  <c r="J130" i="5" s="1"/>
  <c r="L130" i="5" s="1"/>
  <c r="I65" i="5"/>
  <c r="J65" i="5" s="1"/>
  <c r="L65" i="5" s="1"/>
  <c r="I37" i="5"/>
  <c r="J37" i="5" s="1"/>
  <c r="L37" i="5" s="1"/>
  <c r="I315" i="5"/>
  <c r="I231" i="5"/>
  <c r="I183" i="5"/>
  <c r="J183" i="5" s="1"/>
  <c r="L183" i="5" s="1"/>
  <c r="I39" i="5"/>
  <c r="J39" i="5" s="1"/>
  <c r="L39" i="5" s="1"/>
  <c r="I177" i="5"/>
  <c r="J177" i="5" s="1"/>
  <c r="L177" i="5" s="1"/>
  <c r="I239" i="5"/>
  <c r="J239" i="5" s="1"/>
  <c r="L239" i="5" s="1"/>
  <c r="I407" i="5"/>
  <c r="J407" i="5" s="1"/>
  <c r="L407" i="5" s="1"/>
  <c r="I553" i="5"/>
  <c r="I554" i="5"/>
  <c r="I593" i="5"/>
  <c r="J593" i="5" s="1"/>
  <c r="L593" i="5" s="1"/>
  <c r="J550" i="5"/>
  <c r="L550" i="5" s="1"/>
  <c r="J133" i="5"/>
  <c r="L133" i="5" s="1"/>
  <c r="J485" i="5"/>
  <c r="L485" i="5" s="1"/>
  <c r="J539" i="5"/>
  <c r="L539" i="5" s="1"/>
  <c r="J487" i="5"/>
  <c r="L487" i="5" s="1"/>
  <c r="J373" i="5"/>
  <c r="L373" i="5" s="1"/>
  <c r="J564" i="5"/>
  <c r="L564" i="5" s="1"/>
  <c r="J542" i="5"/>
  <c r="L542" i="5" s="1"/>
  <c r="J263" i="5"/>
  <c r="L263" i="5" s="1"/>
  <c r="J143" i="5"/>
  <c r="L143" i="5" s="1"/>
  <c r="I13" i="5"/>
  <c r="J13" i="5" s="1"/>
  <c r="L13" i="5" s="1"/>
  <c r="I135" i="5"/>
  <c r="J135" i="5" s="1"/>
  <c r="L135" i="5" s="1"/>
  <c r="I167" i="5"/>
  <c r="J167" i="5" s="1"/>
  <c r="L167" i="5" s="1"/>
  <c r="I297" i="5"/>
  <c r="I372" i="5"/>
  <c r="J372" i="5" s="1"/>
  <c r="L372" i="5" s="1"/>
  <c r="I11" i="5"/>
  <c r="J11" i="5" s="1"/>
  <c r="L11" i="5" s="1"/>
  <c r="I153" i="5"/>
  <c r="I226" i="5"/>
  <c r="I319" i="5"/>
  <c r="J319" i="5" s="1"/>
  <c r="L319" i="5" s="1"/>
  <c r="I276" i="5"/>
  <c r="J276" i="5" s="1"/>
  <c r="L276" i="5" s="1"/>
  <c r="I331" i="5"/>
  <c r="J331" i="5" s="1"/>
  <c r="L331" i="5" s="1"/>
  <c r="I561" i="5"/>
  <c r="I520" i="5"/>
  <c r="J520" i="5" s="1"/>
  <c r="L520" i="5" s="1"/>
  <c r="I64" i="5"/>
  <c r="J64" i="5" s="1"/>
  <c r="L64" i="5" s="1"/>
  <c r="J308" i="5"/>
  <c r="L308" i="5" s="1"/>
  <c r="J543" i="5"/>
  <c r="L543" i="5" s="1"/>
  <c r="J317" i="5"/>
  <c r="L317" i="5" s="1"/>
  <c r="J283" i="5"/>
  <c r="L283" i="5" s="1"/>
  <c r="J549" i="5"/>
  <c r="L549" i="5" s="1"/>
  <c r="J541" i="5"/>
  <c r="L541" i="5" s="1"/>
  <c r="J477" i="5"/>
  <c r="L477" i="5" s="1"/>
  <c r="J579" i="5"/>
  <c r="L579" i="5" s="1"/>
  <c r="J508" i="5"/>
  <c r="L508" i="5" s="1"/>
  <c r="J494" i="5"/>
  <c r="L494" i="5" s="1"/>
  <c r="J500" i="5"/>
  <c r="L500" i="5" s="1"/>
  <c r="J394" i="5"/>
  <c r="L394" i="5" s="1"/>
  <c r="J254" i="5"/>
  <c r="L254" i="5" s="1"/>
  <c r="J180" i="5"/>
  <c r="L180" i="5" s="1"/>
  <c r="I107" i="5"/>
  <c r="J107" i="5" s="1"/>
  <c r="L107" i="5" s="1"/>
  <c r="I7" i="5"/>
  <c r="I36" i="5"/>
  <c r="J36" i="5" s="1"/>
  <c r="L36" i="5" s="1"/>
  <c r="I335" i="5"/>
  <c r="J335" i="5" s="1"/>
  <c r="L335" i="5" s="1"/>
  <c r="I51" i="5"/>
  <c r="J51" i="5" s="1"/>
  <c r="L51" i="5" s="1"/>
  <c r="I87" i="5"/>
  <c r="J87" i="5" s="1"/>
  <c r="L87" i="5" s="1"/>
  <c r="I161" i="5"/>
  <c r="I234" i="5"/>
  <c r="J234" i="5" s="1"/>
  <c r="L234" i="5" s="1"/>
  <c r="I420" i="5"/>
  <c r="J420" i="5" s="1"/>
  <c r="L420" i="5" s="1"/>
  <c r="I292" i="5"/>
  <c r="J292" i="5" s="1"/>
  <c r="L292" i="5" s="1"/>
  <c r="I457" i="5"/>
  <c r="J457" i="5" s="1"/>
  <c r="L457" i="5" s="1"/>
  <c r="I413" i="5"/>
  <c r="J413" i="5" s="1"/>
  <c r="L413" i="5" s="1"/>
  <c r="I528" i="5"/>
  <c r="J528" i="5" s="1"/>
  <c r="L528" i="5" s="1"/>
  <c r="I48" i="5"/>
  <c r="J48" i="5" s="1"/>
  <c r="L48" i="5" s="1"/>
  <c r="J429" i="5"/>
  <c r="L429" i="5" s="1"/>
  <c r="J403" i="5"/>
  <c r="L403" i="5" s="1"/>
  <c r="J381" i="5"/>
  <c r="L381" i="5" s="1"/>
  <c r="J563" i="5"/>
  <c r="L563" i="5" s="1"/>
  <c r="J533" i="5"/>
  <c r="L533" i="5" s="1"/>
  <c r="J486" i="5"/>
  <c r="L486" i="5" s="1"/>
  <c r="J558" i="5"/>
  <c r="L558" i="5" s="1"/>
  <c r="J443" i="5"/>
  <c r="L443" i="5" s="1"/>
  <c r="J215" i="5"/>
  <c r="L215" i="5" s="1"/>
  <c r="J211" i="5"/>
  <c r="L211" i="5" s="1"/>
  <c r="J232" i="5"/>
  <c r="L232" i="5" s="1"/>
  <c r="J152" i="5"/>
  <c r="L152" i="5" s="1"/>
  <c r="J14" i="5"/>
  <c r="L14" i="5" s="1"/>
  <c r="I61" i="5"/>
  <c r="J61" i="5" s="1"/>
  <c r="L61" i="5" s="1"/>
  <c r="I35" i="5"/>
  <c r="J35" i="5" s="1"/>
  <c r="L35" i="5" s="1"/>
  <c r="I176" i="5"/>
  <c r="J176" i="5" s="1"/>
  <c r="L176" i="5" s="1"/>
  <c r="I60" i="5"/>
  <c r="J60" i="5" s="1"/>
  <c r="L60" i="5" s="1"/>
  <c r="I111" i="5"/>
  <c r="J111" i="5" s="1"/>
  <c r="L111" i="5" s="1"/>
  <c r="I163" i="5"/>
  <c r="J163" i="5" s="1"/>
  <c r="L163" i="5" s="1"/>
  <c r="I236" i="5"/>
  <c r="J236" i="5" s="1"/>
  <c r="L236" i="5" s="1"/>
  <c r="I284" i="5"/>
  <c r="J284" i="5" s="1"/>
  <c r="L284" i="5" s="1"/>
  <c r="I383" i="5"/>
  <c r="J383" i="5" s="1"/>
  <c r="L383" i="5" s="1"/>
  <c r="I473" i="5"/>
  <c r="J473" i="5" s="1"/>
  <c r="L473" i="5" s="1"/>
  <c r="I435" i="5"/>
  <c r="J435" i="5" s="1"/>
  <c r="L435" i="5" s="1"/>
  <c r="I490" i="5"/>
  <c r="J490" i="5" s="1"/>
  <c r="L490" i="5" s="1"/>
  <c r="I40" i="5"/>
  <c r="J205" i="5"/>
  <c r="L205" i="5" s="1"/>
  <c r="J492" i="5"/>
  <c r="L492" i="5" s="1"/>
  <c r="J531" i="5"/>
  <c r="L531" i="5" s="1"/>
  <c r="J586" i="5"/>
  <c r="L586" i="5" s="1"/>
  <c r="J451" i="5"/>
  <c r="L451" i="5" s="1"/>
  <c r="J556" i="5"/>
  <c r="L556" i="5" s="1"/>
  <c r="J479" i="5"/>
  <c r="L479" i="5" s="1"/>
  <c r="J495" i="5"/>
  <c r="L495" i="5" s="1"/>
  <c r="J386" i="5"/>
  <c r="L386" i="5" s="1"/>
  <c r="J316" i="5"/>
  <c r="L316" i="5" s="1"/>
  <c r="J358" i="5"/>
  <c r="L358" i="5" s="1"/>
  <c r="J172" i="5"/>
  <c r="L172" i="5" s="1"/>
  <c r="J398" i="5"/>
  <c r="L398" i="5" s="1"/>
  <c r="J156" i="5"/>
  <c r="L156" i="5" s="1"/>
  <c r="J231" i="5"/>
  <c r="L231" i="5" s="1"/>
  <c r="I83" i="5"/>
  <c r="J83" i="5" s="1"/>
  <c r="L83" i="5" s="1"/>
  <c r="I57" i="5"/>
  <c r="I45" i="5"/>
  <c r="J45" i="5" s="1"/>
  <c r="L45" i="5" s="1"/>
  <c r="I361" i="5"/>
  <c r="I168" i="5"/>
  <c r="J168" i="5" s="1"/>
  <c r="L168" i="5" s="1"/>
  <c r="I49" i="5"/>
  <c r="J49" i="5" s="1"/>
  <c r="L49" i="5" s="1"/>
  <c r="I68" i="5"/>
  <c r="J68" i="5" s="1"/>
  <c r="L68" i="5" s="1"/>
  <c r="I66" i="5"/>
  <c r="J66" i="5" s="1"/>
  <c r="L66" i="5" s="1"/>
  <c r="I34" i="5"/>
  <c r="J34" i="5" s="1"/>
  <c r="L34" i="5" s="1"/>
  <c r="I401" i="5"/>
  <c r="J401" i="5" s="1"/>
  <c r="L401" i="5" s="1"/>
  <c r="I169" i="5"/>
  <c r="J169" i="5" s="1"/>
  <c r="L169" i="5" s="1"/>
  <c r="I146" i="5"/>
  <c r="J146" i="5" s="1"/>
  <c r="L146" i="5" s="1"/>
  <c r="I55" i="5"/>
  <c r="J55" i="5" s="1"/>
  <c r="L55" i="5" s="1"/>
  <c r="I19" i="5"/>
  <c r="J19" i="5" s="1"/>
  <c r="L19" i="5" s="1"/>
  <c r="I162" i="5"/>
  <c r="J162" i="5" s="1"/>
  <c r="L162" i="5" s="1"/>
  <c r="I113" i="5"/>
  <c r="J113" i="5" s="1"/>
  <c r="L113" i="5" s="1"/>
  <c r="I193" i="5"/>
  <c r="I184" i="5"/>
  <c r="I210" i="5"/>
  <c r="J210" i="5" s="1"/>
  <c r="L210" i="5" s="1"/>
  <c r="I268" i="5"/>
  <c r="J268" i="5" s="1"/>
  <c r="L268" i="5" s="1"/>
  <c r="I285" i="5"/>
  <c r="J285" i="5" s="1"/>
  <c r="L285" i="5" s="1"/>
  <c r="I343" i="5"/>
  <c r="J343" i="5" s="1"/>
  <c r="L343" i="5" s="1"/>
  <c r="I324" i="5"/>
  <c r="J324" i="5" s="1"/>
  <c r="L324" i="5" s="1"/>
  <c r="I438" i="5"/>
  <c r="J438" i="5" s="1"/>
  <c r="L438" i="5" s="1"/>
  <c r="I345" i="5"/>
  <c r="J345" i="5" s="1"/>
  <c r="L345" i="5" s="1"/>
  <c r="I415" i="5"/>
  <c r="I449" i="5"/>
  <c r="J449" i="5" s="1"/>
  <c r="L449" i="5" s="1"/>
  <c r="I360" i="5"/>
  <c r="I505" i="5"/>
  <c r="J505" i="5" s="1"/>
  <c r="L505" i="5" s="1"/>
  <c r="I569" i="5"/>
  <c r="J569" i="5" s="1"/>
  <c r="L569" i="5" s="1"/>
  <c r="I425" i="5"/>
  <c r="J425" i="5" s="1"/>
  <c r="L425" i="5" s="1"/>
  <c r="I472" i="5"/>
  <c r="J472" i="5" s="1"/>
  <c r="L472" i="5" s="1"/>
  <c r="I536" i="5"/>
  <c r="J536" i="5" s="1"/>
  <c r="L536" i="5" s="1"/>
  <c r="I522" i="5"/>
  <c r="J522" i="5" s="1"/>
  <c r="L522" i="5" s="1"/>
  <c r="I580" i="5"/>
  <c r="J580" i="5" s="1"/>
  <c r="L580" i="5" s="1"/>
  <c r="I32" i="5"/>
  <c r="J32" i="5" s="1"/>
  <c r="L32" i="5" s="1"/>
  <c r="I25" i="5"/>
  <c r="J25" i="5" s="1"/>
  <c r="L25" i="5" s="1"/>
  <c r="J85" i="5"/>
  <c r="L85" i="5" s="1"/>
  <c r="I41" i="5"/>
  <c r="J41" i="5" s="1"/>
  <c r="L41" i="5" s="1"/>
  <c r="I198" i="5"/>
  <c r="J198" i="5" s="1"/>
  <c r="L198" i="5" s="1"/>
  <c r="I38" i="5"/>
  <c r="J38" i="5" s="1"/>
  <c r="L38" i="5" s="1"/>
  <c r="I278" i="5"/>
  <c r="J278" i="5" s="1"/>
  <c r="L278" i="5" s="1"/>
  <c r="I160" i="5"/>
  <c r="J160" i="5" s="1"/>
  <c r="L160" i="5" s="1"/>
  <c r="I79" i="5"/>
  <c r="J79" i="5" s="1"/>
  <c r="L79" i="5" s="1"/>
  <c r="I15" i="5"/>
  <c r="J15" i="5" s="1"/>
  <c r="L15" i="5" s="1"/>
  <c r="I76" i="5"/>
  <c r="J76" i="5" s="1"/>
  <c r="L76" i="5" s="1"/>
  <c r="I74" i="5"/>
  <c r="J74" i="5" s="1"/>
  <c r="L74" i="5" s="1"/>
  <c r="I43" i="5"/>
  <c r="J43" i="5" s="1"/>
  <c r="L43" i="5" s="1"/>
  <c r="I67" i="5"/>
  <c r="J67" i="5" s="1"/>
  <c r="L67" i="5" s="1"/>
  <c r="I281" i="5"/>
  <c r="J281" i="5" s="1"/>
  <c r="L281" i="5" s="1"/>
  <c r="I8" i="5"/>
  <c r="J8" i="5" s="1"/>
  <c r="L8" i="5" s="1"/>
  <c r="I81" i="5"/>
  <c r="J81" i="5" s="1"/>
  <c r="L81" i="5" s="1"/>
  <c r="I27" i="5"/>
  <c r="J27" i="5" s="1"/>
  <c r="L27" i="5" s="1"/>
  <c r="I246" i="5"/>
  <c r="J246" i="5" s="1"/>
  <c r="L246" i="5" s="1"/>
  <c r="I121" i="5"/>
  <c r="J121" i="5" s="1"/>
  <c r="L121" i="5" s="1"/>
  <c r="I225" i="5"/>
  <c r="J225" i="5" s="1"/>
  <c r="L225" i="5" s="1"/>
  <c r="I270" i="5"/>
  <c r="I212" i="5"/>
  <c r="J212" i="5" s="1"/>
  <c r="L212" i="5" s="1"/>
  <c r="I277" i="5"/>
  <c r="J277" i="5" s="1"/>
  <c r="L277" i="5" s="1"/>
  <c r="I323" i="5"/>
  <c r="J323" i="5" s="1"/>
  <c r="L323" i="5" s="1"/>
  <c r="I388" i="5"/>
  <c r="J388" i="5" s="1"/>
  <c r="L388" i="5" s="1"/>
  <c r="I385" i="5"/>
  <c r="J385" i="5" s="1"/>
  <c r="L385" i="5" s="1"/>
  <c r="I247" i="5"/>
  <c r="J247" i="5" s="1"/>
  <c r="L247" i="5" s="1"/>
  <c r="I359" i="5"/>
  <c r="J359" i="5" s="1"/>
  <c r="L359" i="5" s="1"/>
  <c r="I306" i="5"/>
  <c r="J306" i="5" s="1"/>
  <c r="L306" i="5" s="1"/>
  <c r="I465" i="5"/>
  <c r="J465" i="5" s="1"/>
  <c r="L465" i="5" s="1"/>
  <c r="I368" i="5"/>
  <c r="J368" i="5" s="1"/>
  <c r="L368" i="5" s="1"/>
  <c r="I513" i="5"/>
  <c r="J513" i="5" s="1"/>
  <c r="L513" i="5" s="1"/>
  <c r="I577" i="5"/>
  <c r="J577" i="5" s="1"/>
  <c r="L577" i="5" s="1"/>
  <c r="I433" i="5"/>
  <c r="J433" i="5" s="1"/>
  <c r="L433" i="5" s="1"/>
  <c r="I480" i="5"/>
  <c r="J480" i="5" s="1"/>
  <c r="L480" i="5" s="1"/>
  <c r="I544" i="5"/>
  <c r="J544" i="5" s="1"/>
  <c r="L544" i="5" s="1"/>
  <c r="I530" i="5"/>
  <c r="J530" i="5" s="1"/>
  <c r="L530" i="5" s="1"/>
  <c r="I20" i="5"/>
  <c r="J20" i="5" s="1"/>
  <c r="L20" i="5" s="1"/>
  <c r="I17" i="5"/>
  <c r="J17" i="5" s="1"/>
  <c r="L17" i="5" s="1"/>
  <c r="I109" i="5"/>
  <c r="J109" i="5" s="1"/>
  <c r="L109" i="5" s="1"/>
  <c r="I173" i="5"/>
  <c r="J173" i="5" s="1"/>
  <c r="L173" i="5" s="1"/>
  <c r="I77" i="5"/>
  <c r="J77" i="5" s="1"/>
  <c r="L77" i="5" s="1"/>
  <c r="I147" i="5"/>
  <c r="I71" i="5"/>
  <c r="J71" i="5" s="1"/>
  <c r="L71" i="5" s="1"/>
  <c r="I96" i="5"/>
  <c r="J96" i="5" s="1"/>
  <c r="L96" i="5" s="1"/>
  <c r="I88" i="5"/>
  <c r="J88" i="5" s="1"/>
  <c r="L88" i="5" s="1"/>
  <c r="I50" i="5"/>
  <c r="J50" i="5" s="1"/>
  <c r="L50" i="5" s="1"/>
  <c r="I75" i="5"/>
  <c r="J75" i="5" s="1"/>
  <c r="L75" i="5" s="1"/>
  <c r="I293" i="5"/>
  <c r="J293" i="5" s="1"/>
  <c r="L293" i="5" s="1"/>
  <c r="I10" i="5"/>
  <c r="J10" i="5" s="1"/>
  <c r="L10" i="5" s="1"/>
  <c r="I89" i="5"/>
  <c r="J89" i="5" s="1"/>
  <c r="L89" i="5" s="1"/>
  <c r="I103" i="5"/>
  <c r="J103" i="5" s="1"/>
  <c r="L103" i="5" s="1"/>
  <c r="I209" i="5"/>
  <c r="J209" i="5" s="1"/>
  <c r="L209" i="5" s="1"/>
  <c r="I129" i="5"/>
  <c r="J129" i="5" s="1"/>
  <c r="L129" i="5" s="1"/>
  <c r="I251" i="5"/>
  <c r="J251" i="5" s="1"/>
  <c r="L251" i="5" s="1"/>
  <c r="I301" i="5"/>
  <c r="J301" i="5" s="1"/>
  <c r="L301" i="5" s="1"/>
  <c r="I218" i="5"/>
  <c r="J218" i="5" s="1"/>
  <c r="L218" i="5" s="1"/>
  <c r="I291" i="5"/>
  <c r="J291" i="5" s="1"/>
  <c r="L291" i="5" s="1"/>
  <c r="I356" i="5"/>
  <c r="J356" i="5" s="1"/>
  <c r="L356" i="5" s="1"/>
  <c r="I406" i="5"/>
  <c r="J406" i="5" s="1"/>
  <c r="L406" i="5" s="1"/>
  <c r="I390" i="5"/>
  <c r="J390" i="5" s="1"/>
  <c r="L390" i="5" s="1"/>
  <c r="I260" i="5"/>
  <c r="I367" i="5"/>
  <c r="J367" i="5" s="1"/>
  <c r="L367" i="5" s="1"/>
  <c r="I314" i="5"/>
  <c r="J314" i="5" s="1"/>
  <c r="L314" i="5" s="1"/>
  <c r="I450" i="5"/>
  <c r="J450" i="5" s="1"/>
  <c r="L450" i="5" s="1"/>
  <c r="I376" i="5"/>
  <c r="J376" i="5" s="1"/>
  <c r="L376" i="5" s="1"/>
  <c r="I521" i="5"/>
  <c r="J521" i="5" s="1"/>
  <c r="L521" i="5" s="1"/>
  <c r="I585" i="5"/>
  <c r="J585" i="5" s="1"/>
  <c r="L585" i="5" s="1"/>
  <c r="I440" i="5"/>
  <c r="J440" i="5" s="1"/>
  <c r="L440" i="5" s="1"/>
  <c r="I488" i="5"/>
  <c r="J488" i="5" s="1"/>
  <c r="L488" i="5" s="1"/>
  <c r="I581" i="5"/>
  <c r="J581" i="5" s="1"/>
  <c r="L581" i="5" s="1"/>
  <c r="I538" i="5"/>
  <c r="J538" i="5" s="1"/>
  <c r="L538" i="5" s="1"/>
  <c r="I80" i="5"/>
  <c r="J80" i="5" s="1"/>
  <c r="L80" i="5" s="1"/>
  <c r="I47" i="5"/>
  <c r="J47" i="5" s="1"/>
  <c r="L47" i="5" s="1"/>
  <c r="I136" i="5"/>
  <c r="J136" i="5" s="1"/>
  <c r="L136" i="5" s="1"/>
  <c r="I115" i="5"/>
  <c r="J115" i="5" s="1"/>
  <c r="L115" i="5" s="1"/>
  <c r="I82" i="5"/>
  <c r="I139" i="5"/>
  <c r="I253" i="5"/>
  <c r="J253" i="5" s="1"/>
  <c r="L253" i="5" s="1"/>
  <c r="I142" i="5"/>
  <c r="J142" i="5" s="1"/>
  <c r="L142" i="5" s="1"/>
  <c r="I63" i="5"/>
  <c r="J63" i="5" s="1"/>
  <c r="L63" i="5" s="1"/>
  <c r="I52" i="5"/>
  <c r="J52" i="5" s="1"/>
  <c r="L52" i="5" s="1"/>
  <c r="I112" i="5"/>
  <c r="J112" i="5" s="1"/>
  <c r="L112" i="5" s="1"/>
  <c r="I171" i="5"/>
  <c r="J171" i="5" s="1"/>
  <c r="L171" i="5" s="1"/>
  <c r="I59" i="5"/>
  <c r="I101" i="5"/>
  <c r="I337" i="5"/>
  <c r="J337" i="5" s="1"/>
  <c r="L337" i="5" s="1"/>
  <c r="I16" i="5"/>
  <c r="J16" i="5" s="1"/>
  <c r="L16" i="5" s="1"/>
  <c r="I201" i="5"/>
  <c r="J201" i="5" s="1"/>
  <c r="L201" i="5" s="1"/>
  <c r="I119" i="5"/>
  <c r="J119" i="5" s="1"/>
  <c r="L119" i="5" s="1"/>
  <c r="I330" i="5"/>
  <c r="J330" i="5" s="1"/>
  <c r="L330" i="5" s="1"/>
  <c r="I441" i="5"/>
  <c r="J441" i="5" s="1"/>
  <c r="L441" i="5" s="1"/>
  <c r="I344" i="5"/>
  <c r="J344" i="5" s="1"/>
  <c r="L344" i="5" s="1"/>
  <c r="I340" i="5"/>
  <c r="J340" i="5" s="1"/>
  <c r="L340" i="5" s="1"/>
  <c r="I220" i="5"/>
  <c r="J220" i="5" s="1"/>
  <c r="L220" i="5" s="1"/>
  <c r="I313" i="5"/>
  <c r="J313" i="5" s="1"/>
  <c r="L313" i="5" s="1"/>
  <c r="I237" i="5"/>
  <c r="J237" i="5" s="1"/>
  <c r="L237" i="5" s="1"/>
  <c r="I267" i="5"/>
  <c r="J267" i="5" s="1"/>
  <c r="L267" i="5" s="1"/>
  <c r="I404" i="5"/>
  <c r="J404" i="5" s="1"/>
  <c r="L404" i="5" s="1"/>
  <c r="I311" i="5"/>
  <c r="J311" i="5" s="1"/>
  <c r="L311" i="5" s="1"/>
  <c r="I375" i="5"/>
  <c r="J375" i="5" s="1"/>
  <c r="L375" i="5" s="1"/>
  <c r="I336" i="5"/>
  <c r="J336" i="5" s="1"/>
  <c r="L336" i="5" s="1"/>
  <c r="I466" i="5"/>
  <c r="J466" i="5" s="1"/>
  <c r="L466" i="5" s="1"/>
  <c r="I384" i="5"/>
  <c r="J384" i="5" s="1"/>
  <c r="L384" i="5" s="1"/>
  <c r="I529" i="5"/>
  <c r="J529" i="5" s="1"/>
  <c r="L529" i="5" s="1"/>
  <c r="I405" i="5"/>
  <c r="J405" i="5" s="1"/>
  <c r="L405" i="5" s="1"/>
  <c r="I458" i="5"/>
  <c r="J458" i="5" s="1"/>
  <c r="L458" i="5" s="1"/>
  <c r="I496" i="5"/>
  <c r="J496" i="5" s="1"/>
  <c r="L496" i="5" s="1"/>
  <c r="I482" i="5"/>
  <c r="I546" i="5"/>
  <c r="I12" i="5"/>
  <c r="J12" i="5" s="1"/>
  <c r="L12" i="5" s="1"/>
  <c r="I125" i="5"/>
  <c r="J125" i="5" s="1"/>
  <c r="L125" i="5" s="1"/>
  <c r="I31" i="5"/>
  <c r="J31" i="5" s="1"/>
  <c r="L31" i="5" s="1"/>
  <c r="I9" i="5"/>
  <c r="J9" i="5" s="1"/>
  <c r="L9" i="5" s="1"/>
  <c r="I116" i="5"/>
  <c r="J116" i="5" s="1"/>
  <c r="L116" i="5" s="1"/>
  <c r="I402" i="5"/>
  <c r="J402" i="5" s="1"/>
  <c r="L402" i="5" s="1"/>
  <c r="I151" i="5"/>
  <c r="J151" i="5" s="1"/>
  <c r="L151" i="5" s="1"/>
  <c r="I123" i="5"/>
  <c r="J123" i="5" s="1"/>
  <c r="L123" i="5" s="1"/>
  <c r="I94" i="5"/>
  <c r="J94" i="5" s="1"/>
  <c r="L94" i="5" s="1"/>
  <c r="I54" i="5"/>
  <c r="J54" i="5" s="1"/>
  <c r="L54" i="5" s="1"/>
  <c r="I21" i="5"/>
  <c r="J21" i="5" s="1"/>
  <c r="L21" i="5" s="1"/>
  <c r="I28" i="5"/>
  <c r="J28" i="5" s="1"/>
  <c r="L28" i="5" s="1"/>
  <c r="I138" i="5"/>
  <c r="J138" i="5" s="1"/>
  <c r="L138" i="5" s="1"/>
  <c r="I248" i="5"/>
  <c r="J248" i="5" s="1"/>
  <c r="L248" i="5" s="1"/>
  <c r="I188" i="5"/>
  <c r="J188" i="5" s="1"/>
  <c r="L188" i="5" s="1"/>
  <c r="I117" i="5"/>
  <c r="J117" i="5" s="1"/>
  <c r="L117" i="5" s="1"/>
  <c r="I44" i="5"/>
  <c r="J44" i="5" s="1"/>
  <c r="L44" i="5" s="1"/>
  <c r="I24" i="5"/>
  <c r="J24" i="5" s="1"/>
  <c r="L24" i="5" s="1"/>
  <c r="I42" i="5"/>
  <c r="J42" i="5" s="1"/>
  <c r="L42" i="5" s="1"/>
  <c r="I95" i="5"/>
  <c r="J95" i="5" s="1"/>
  <c r="L95" i="5" s="1"/>
  <c r="I259" i="5"/>
  <c r="J259" i="5" s="1"/>
  <c r="L259" i="5" s="1"/>
  <c r="I145" i="5"/>
  <c r="J145" i="5" s="1"/>
  <c r="L145" i="5" s="1"/>
  <c r="I170" i="5"/>
  <c r="J170" i="5" s="1"/>
  <c r="L170" i="5" s="1"/>
  <c r="I196" i="5"/>
  <c r="J196" i="5" s="1"/>
  <c r="L196" i="5" s="1"/>
  <c r="I228" i="5"/>
  <c r="J228" i="5" s="1"/>
  <c r="L228" i="5" s="1"/>
  <c r="I252" i="5"/>
  <c r="J252" i="5" s="1"/>
  <c r="L252" i="5" s="1"/>
  <c r="I241" i="5"/>
  <c r="J241" i="5" s="1"/>
  <c r="L241" i="5" s="1"/>
  <c r="I446" i="5"/>
  <c r="J446" i="5" s="1"/>
  <c r="L446" i="5" s="1"/>
  <c r="I322" i="5"/>
  <c r="J322" i="5" s="1"/>
  <c r="L322" i="5" s="1"/>
  <c r="I434" i="5"/>
  <c r="J434" i="5" s="1"/>
  <c r="L434" i="5" s="1"/>
  <c r="I391" i="5"/>
  <c r="J391" i="5" s="1"/>
  <c r="L391" i="5" s="1"/>
  <c r="I348" i="5"/>
  <c r="J348" i="5" s="1"/>
  <c r="L348" i="5" s="1"/>
  <c r="I419" i="5"/>
  <c r="J419" i="5" s="1"/>
  <c r="L419" i="5" s="1"/>
  <c r="I481" i="5"/>
  <c r="J481" i="5" s="1"/>
  <c r="L481" i="5" s="1"/>
  <c r="I545" i="5"/>
  <c r="J545" i="5" s="1"/>
  <c r="L545" i="5" s="1"/>
  <c r="I427" i="5"/>
  <c r="J427" i="5" s="1"/>
  <c r="L427" i="5" s="1"/>
  <c r="I448" i="5"/>
  <c r="J448" i="5" s="1"/>
  <c r="L448" i="5" s="1"/>
  <c r="I512" i="5"/>
  <c r="J512" i="5" s="1"/>
  <c r="L512" i="5" s="1"/>
  <c r="I498" i="5"/>
  <c r="J498" i="5" s="1"/>
  <c r="L498" i="5" s="1"/>
  <c r="I562" i="5"/>
  <c r="J562" i="5" s="1"/>
  <c r="L562" i="5" s="1"/>
  <c r="I56" i="5"/>
  <c r="J56" i="5" s="1"/>
  <c r="L56" i="5" s="1"/>
  <c r="I23" i="5"/>
  <c r="J23" i="5" s="1"/>
  <c r="L23" i="5" s="1"/>
  <c r="J552" i="5"/>
  <c r="L552" i="5" s="1"/>
  <c r="J114" i="5"/>
  <c r="L114" i="5" s="1"/>
  <c r="J147" i="5"/>
  <c r="L147" i="5" s="1"/>
  <c r="J260" i="5"/>
  <c r="L260" i="5" s="1"/>
  <c r="J460" i="5"/>
  <c r="L460" i="5" s="1"/>
  <c r="J469" i="5"/>
  <c r="L469" i="5" s="1"/>
  <c r="J491" i="5"/>
  <c r="L491" i="5" s="1"/>
  <c r="J365" i="5"/>
  <c r="L365" i="5" s="1"/>
  <c r="J502" i="5"/>
  <c r="L502" i="5" s="1"/>
  <c r="J296" i="5"/>
  <c r="L296" i="5" s="1"/>
  <c r="J478" i="5"/>
  <c r="L478" i="5" s="1"/>
  <c r="J377" i="5"/>
  <c r="L377" i="5" s="1"/>
  <c r="J279" i="5"/>
  <c r="L279" i="5" s="1"/>
  <c r="J476" i="5"/>
  <c r="L476" i="5" s="1"/>
  <c r="J411" i="5"/>
  <c r="L411" i="5" s="1"/>
  <c r="J240" i="5"/>
  <c r="L240" i="5" s="1"/>
  <c r="J243" i="5"/>
  <c r="L243" i="5" s="1"/>
  <c r="J165" i="5"/>
  <c r="L165" i="5" s="1"/>
  <c r="J203" i="5"/>
  <c r="L203" i="5" s="1"/>
  <c r="J302" i="5"/>
  <c r="L302" i="5" s="1"/>
  <c r="J159" i="5"/>
  <c r="L159" i="5" s="1"/>
  <c r="J86" i="5"/>
  <c r="L86" i="5" s="1"/>
  <c r="J22" i="5"/>
  <c r="L22" i="5" s="1"/>
  <c r="J82" i="5"/>
  <c r="L82" i="5" s="1"/>
  <c r="J139" i="5"/>
  <c r="L139" i="5" s="1"/>
  <c r="J59" i="5"/>
  <c r="L59" i="5" s="1"/>
  <c r="J101" i="5"/>
  <c r="L101" i="5" s="1"/>
  <c r="J482" i="5"/>
  <c r="L482" i="5" s="1"/>
  <c r="J546" i="5"/>
  <c r="L546" i="5" s="1"/>
  <c r="J507" i="5"/>
  <c r="L507" i="5" s="1"/>
  <c r="J467" i="5"/>
  <c r="L467" i="5" s="1"/>
  <c r="J503" i="5"/>
  <c r="L503" i="5" s="1"/>
  <c r="J382" i="5"/>
  <c r="L382" i="5" s="1"/>
  <c r="J333" i="5"/>
  <c r="L333" i="5" s="1"/>
  <c r="J249" i="5"/>
  <c r="L249" i="5" s="1"/>
  <c r="J174" i="5"/>
  <c r="L174" i="5" s="1"/>
  <c r="J164" i="5"/>
  <c r="L164" i="5" s="1"/>
  <c r="J102" i="5"/>
  <c r="L102" i="5" s="1"/>
  <c r="J230" i="5"/>
  <c r="L230" i="5" s="1"/>
  <c r="J92" i="5"/>
  <c r="L92" i="5" s="1"/>
  <c r="J104" i="5"/>
  <c r="L104" i="5" s="1"/>
  <c r="J217" i="5"/>
  <c r="L217" i="5" s="1"/>
  <c r="J137" i="5"/>
  <c r="L137" i="5" s="1"/>
  <c r="J226" i="5"/>
  <c r="L226" i="5" s="1"/>
  <c r="J299" i="5"/>
  <c r="L299" i="5" s="1"/>
  <c r="J352" i="5"/>
  <c r="L352" i="5" s="1"/>
  <c r="J554" i="5"/>
  <c r="L554" i="5" s="1"/>
  <c r="J185" i="5"/>
  <c r="L185" i="5" s="1"/>
  <c r="J516" i="5"/>
  <c r="L516" i="5" s="1"/>
  <c r="J182" i="5"/>
  <c r="L182" i="5" s="1"/>
  <c r="J53" i="5"/>
  <c r="L53" i="5" s="1"/>
  <c r="J265" i="5"/>
  <c r="L265" i="5" s="1"/>
  <c r="J430" i="5"/>
  <c r="L430" i="5" s="1"/>
  <c r="J439" i="5"/>
  <c r="L439" i="5" s="1"/>
  <c r="J242" i="5"/>
  <c r="L242" i="5" s="1"/>
  <c r="J396" i="5"/>
  <c r="L396" i="5" s="1"/>
  <c r="J374" i="5"/>
  <c r="L374" i="5" s="1"/>
  <c r="J90" i="5"/>
  <c r="L90" i="5" s="1"/>
  <c r="J46" i="5"/>
  <c r="L46" i="5" s="1"/>
  <c r="J315" i="5"/>
  <c r="L315" i="5" s="1"/>
  <c r="J192" i="5"/>
  <c r="L192" i="5" s="1"/>
  <c r="J297" i="5"/>
  <c r="L297" i="5" s="1"/>
  <c r="J120" i="5"/>
  <c r="L120" i="5" s="1"/>
  <c r="J97" i="5"/>
  <c r="L97" i="5" s="1"/>
  <c r="J153" i="5"/>
  <c r="L153" i="5" s="1"/>
  <c r="J202" i="5"/>
  <c r="L202" i="5" s="1"/>
  <c r="J399" i="5"/>
  <c r="L399" i="5" s="1"/>
  <c r="J426" i="5"/>
  <c r="L426" i="5" s="1"/>
  <c r="J553" i="5"/>
  <c r="L553" i="5" s="1"/>
  <c r="J270" i="5"/>
  <c r="L270" i="5" s="1"/>
  <c r="J418" i="5"/>
  <c r="L418" i="5" s="1"/>
  <c r="J511" i="5"/>
  <c r="L511" i="5" s="1"/>
  <c r="J280" i="5"/>
  <c r="L280" i="5" s="1"/>
  <c r="J295" i="5"/>
  <c r="L295" i="5" s="1"/>
  <c r="J208" i="5"/>
  <c r="L208" i="5" s="1"/>
  <c r="J437" i="5"/>
  <c r="L437" i="5" s="1"/>
  <c r="J332" i="5"/>
  <c r="L332" i="5" s="1"/>
  <c r="J207" i="5"/>
  <c r="L207" i="5" s="1"/>
  <c r="J134" i="5"/>
  <c r="L134" i="5" s="1"/>
  <c r="J576" i="5"/>
  <c r="L576" i="5" s="1"/>
  <c r="J397" i="5"/>
  <c r="L397" i="5" s="1"/>
  <c r="J566" i="5"/>
  <c r="L566" i="5" s="1"/>
  <c r="J273" i="5"/>
  <c r="L273" i="5" s="1"/>
  <c r="J289" i="5"/>
  <c r="L289" i="5" s="1"/>
  <c r="J379" i="5"/>
  <c r="L379" i="5" s="1"/>
  <c r="J414" i="5"/>
  <c r="L414" i="5" s="1"/>
  <c r="J149" i="5"/>
  <c r="L149" i="5" s="1"/>
  <c r="J200" i="5"/>
  <c r="L200" i="5" s="1"/>
  <c r="J140" i="5"/>
  <c r="L140" i="5" s="1"/>
  <c r="J224" i="5"/>
  <c r="L224" i="5" s="1"/>
  <c r="J124" i="5"/>
  <c r="L124" i="5" s="1"/>
  <c r="J126" i="5"/>
  <c r="L126" i="5" s="1"/>
  <c r="J33" i="5"/>
  <c r="L33" i="5" s="1"/>
  <c r="J73" i="5"/>
  <c r="L73" i="5" s="1"/>
  <c r="J245" i="5"/>
  <c r="L245" i="5" s="1"/>
  <c r="J58" i="5"/>
  <c r="L58" i="5" s="1"/>
  <c r="J154" i="5"/>
  <c r="L154" i="5" s="1"/>
  <c r="J127" i="5"/>
  <c r="L127" i="5" s="1"/>
  <c r="J105" i="5"/>
  <c r="L105" i="5" s="1"/>
  <c r="J161" i="5"/>
  <c r="L161" i="5" s="1"/>
  <c r="J300" i="5"/>
  <c r="L300" i="5" s="1"/>
  <c r="J431" i="5"/>
  <c r="L431" i="5" s="1"/>
  <c r="J561" i="5"/>
  <c r="L561" i="5" s="1"/>
  <c r="J442" i="5"/>
  <c r="L442" i="5" s="1"/>
  <c r="J514" i="5"/>
  <c r="L514" i="5" s="1"/>
  <c r="J572" i="5"/>
  <c r="L572" i="5" s="1"/>
  <c r="J40" i="5"/>
  <c r="L40" i="5" s="1"/>
  <c r="J244" i="5"/>
  <c r="L244" i="5" s="1"/>
  <c r="J287" i="5"/>
  <c r="L287" i="5" s="1"/>
  <c r="J341" i="5"/>
  <c r="L341" i="5" s="1"/>
  <c r="J447" i="5"/>
  <c r="L447" i="5" s="1"/>
  <c r="J286" i="5"/>
  <c r="L286" i="5" s="1"/>
  <c r="J157" i="5"/>
  <c r="L157" i="5" s="1"/>
  <c r="J452" i="5"/>
  <c r="L452" i="5" s="1"/>
  <c r="J515" i="5"/>
  <c r="L515" i="5" s="1"/>
  <c r="J555" i="5"/>
  <c r="L555" i="5" s="1"/>
  <c r="J312" i="5"/>
  <c r="L312" i="5" s="1"/>
  <c r="J410" i="5"/>
  <c r="L410" i="5" s="1"/>
  <c r="J264" i="5"/>
  <c r="L264" i="5" s="1"/>
  <c r="J471" i="5"/>
  <c r="L471" i="5" s="1"/>
  <c r="J565" i="5"/>
  <c r="L565" i="5" s="1"/>
  <c r="J501" i="5"/>
  <c r="L501" i="5" s="1"/>
  <c r="J568" i="5"/>
  <c r="L568" i="5" s="1"/>
  <c r="J416" i="5"/>
  <c r="L416" i="5" s="1"/>
  <c r="J510" i="5"/>
  <c r="L510" i="5" s="1"/>
  <c r="J567" i="5"/>
  <c r="L567" i="5" s="1"/>
  <c r="J548" i="5"/>
  <c r="L548" i="5" s="1"/>
  <c r="J355" i="5"/>
  <c r="L355" i="5" s="1"/>
  <c r="J339" i="5"/>
  <c r="L339" i="5" s="1"/>
  <c r="J258" i="5"/>
  <c r="L258" i="5" s="1"/>
  <c r="J547" i="5"/>
  <c r="L547" i="5" s="1"/>
  <c r="J275" i="5"/>
  <c r="L275" i="5" s="1"/>
  <c r="J364" i="5"/>
  <c r="L364" i="5" s="1"/>
  <c r="J189" i="5"/>
  <c r="L189" i="5" s="1"/>
  <c r="J227" i="5"/>
  <c r="L227" i="5" s="1"/>
  <c r="J366" i="5"/>
  <c r="L366" i="5" s="1"/>
  <c r="J70" i="5"/>
  <c r="L70" i="5" s="1"/>
  <c r="J57" i="5"/>
  <c r="L57" i="5" s="1"/>
  <c r="J361" i="5"/>
  <c r="L361" i="5" s="1"/>
  <c r="J193" i="5"/>
  <c r="L193" i="5" s="1"/>
  <c r="J184" i="5"/>
  <c r="L184" i="5" s="1"/>
  <c r="J415" i="5"/>
  <c r="L415" i="5" s="1"/>
  <c r="J360" i="5"/>
  <c r="L360" i="5" s="1"/>
  <c r="O7" i="4"/>
  <c r="J7" i="5" l="1"/>
  <c r="J6" i="5" s="1"/>
  <c r="I6" i="5"/>
  <c r="L7" i="5" l="1"/>
  <c r="L6" i="5" s="1"/>
  <c r="G125" i="3" l="1"/>
  <c r="G109" i="3"/>
  <c r="G100" i="3"/>
  <c r="G59" i="3"/>
  <c r="G53" i="3"/>
  <c r="G45" i="3"/>
  <c r="G43" i="3"/>
  <c r="G37" i="3"/>
  <c r="G29" i="3"/>
  <c r="G27" i="3"/>
  <c r="G21" i="3"/>
  <c r="G13" i="3"/>
  <c r="G11" i="3"/>
  <c r="H7" i="3"/>
  <c r="H6" i="3" s="1"/>
  <c r="G493" i="3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O23" i="2" s="1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O39" i="2" s="1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O159" i="2" s="1"/>
  <c r="K160" i="2"/>
  <c r="K161" i="2"/>
  <c r="K162" i="2"/>
  <c r="K163" i="2"/>
  <c r="K164" i="2"/>
  <c r="K165" i="2"/>
  <c r="K166" i="2"/>
  <c r="K167" i="2"/>
  <c r="O167" i="2" s="1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O263" i="2" s="1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O511" i="2" s="1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O527" i="2" s="1"/>
  <c r="K528" i="2"/>
  <c r="K529" i="2"/>
  <c r="K530" i="2"/>
  <c r="K531" i="2"/>
  <c r="K532" i="2"/>
  <c r="O532" i="2" s="1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O559" i="2" s="1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O591" i="2" s="1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O21" i="2" s="1"/>
  <c r="H22" i="2"/>
  <c r="H23" i="2"/>
  <c r="H24" i="2"/>
  <c r="H25" i="2"/>
  <c r="H26" i="2"/>
  <c r="H27" i="2"/>
  <c r="H28" i="2"/>
  <c r="H29" i="2"/>
  <c r="O29" i="2" s="1"/>
  <c r="H30" i="2"/>
  <c r="H31" i="2"/>
  <c r="H32" i="2"/>
  <c r="H33" i="2"/>
  <c r="H34" i="2"/>
  <c r="H35" i="2"/>
  <c r="H36" i="2"/>
  <c r="H37" i="2"/>
  <c r="O37" i="2" s="1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O61" i="2" s="1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O77" i="2" s="1"/>
  <c r="H78" i="2"/>
  <c r="H79" i="2"/>
  <c r="H80" i="2"/>
  <c r="H81" i="2"/>
  <c r="H82" i="2"/>
  <c r="H83" i="2"/>
  <c r="H84" i="2"/>
  <c r="H85" i="2"/>
  <c r="O85" i="2" s="1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O101" i="2" s="1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O117" i="2" s="1"/>
  <c r="H118" i="2"/>
  <c r="H119" i="2"/>
  <c r="H120" i="2"/>
  <c r="H121" i="2"/>
  <c r="H122" i="2"/>
  <c r="H123" i="2"/>
  <c r="H124" i="2"/>
  <c r="H125" i="2"/>
  <c r="O125" i="2" s="1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O141" i="2" s="1"/>
  <c r="H142" i="2"/>
  <c r="H143" i="2"/>
  <c r="H144" i="2"/>
  <c r="H145" i="2"/>
  <c r="H146" i="2"/>
  <c r="H147" i="2"/>
  <c r="H148" i="2"/>
  <c r="H149" i="2"/>
  <c r="O149" i="2" s="1"/>
  <c r="H150" i="2"/>
  <c r="H151" i="2"/>
  <c r="H152" i="2"/>
  <c r="H153" i="2"/>
  <c r="H154" i="2"/>
  <c r="H155" i="2"/>
  <c r="H156" i="2"/>
  <c r="H157" i="2"/>
  <c r="O157" i="2" s="1"/>
  <c r="H158" i="2"/>
  <c r="H159" i="2"/>
  <c r="H160" i="2"/>
  <c r="H161" i="2"/>
  <c r="H162" i="2"/>
  <c r="H163" i="2"/>
  <c r="H164" i="2"/>
  <c r="H165" i="2"/>
  <c r="O165" i="2" s="1"/>
  <c r="H166" i="2"/>
  <c r="H167" i="2"/>
  <c r="H168" i="2"/>
  <c r="H169" i="2"/>
  <c r="H170" i="2"/>
  <c r="H171" i="2"/>
  <c r="H172" i="2"/>
  <c r="H173" i="2"/>
  <c r="O173" i="2" s="1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O189" i="2" s="1"/>
  <c r="H190" i="2"/>
  <c r="H191" i="2"/>
  <c r="H192" i="2"/>
  <c r="H193" i="2"/>
  <c r="H194" i="2"/>
  <c r="H195" i="2"/>
  <c r="H196" i="2"/>
  <c r="H197" i="2"/>
  <c r="O197" i="2" s="1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O213" i="2" s="1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O229" i="2" s="1"/>
  <c r="H230" i="2"/>
  <c r="H231" i="2"/>
  <c r="H232" i="2"/>
  <c r="H233" i="2"/>
  <c r="H234" i="2"/>
  <c r="H235" i="2"/>
  <c r="H236" i="2"/>
  <c r="H237" i="2"/>
  <c r="O237" i="2" s="1"/>
  <c r="H238" i="2"/>
  <c r="H239" i="2"/>
  <c r="H240" i="2"/>
  <c r="H241" i="2"/>
  <c r="H242" i="2"/>
  <c r="H243" i="2"/>
  <c r="H244" i="2"/>
  <c r="H245" i="2"/>
  <c r="O245" i="2" s="1"/>
  <c r="H246" i="2"/>
  <c r="H247" i="2"/>
  <c r="H248" i="2"/>
  <c r="H249" i="2"/>
  <c r="H250" i="2"/>
  <c r="H251" i="2"/>
  <c r="H252" i="2"/>
  <c r="H253" i="2"/>
  <c r="O253" i="2" s="1"/>
  <c r="H254" i="2"/>
  <c r="H255" i="2"/>
  <c r="H256" i="2"/>
  <c r="H257" i="2"/>
  <c r="H258" i="2"/>
  <c r="H259" i="2"/>
  <c r="H260" i="2"/>
  <c r="H261" i="2"/>
  <c r="O261" i="2" s="1"/>
  <c r="H262" i="2"/>
  <c r="H263" i="2"/>
  <c r="H264" i="2"/>
  <c r="H265" i="2"/>
  <c r="H266" i="2"/>
  <c r="H267" i="2"/>
  <c r="H268" i="2"/>
  <c r="H269" i="2"/>
  <c r="O269" i="2" s="1"/>
  <c r="H270" i="2"/>
  <c r="H271" i="2"/>
  <c r="H272" i="2"/>
  <c r="H273" i="2"/>
  <c r="H274" i="2"/>
  <c r="H275" i="2"/>
  <c r="H276" i="2"/>
  <c r="H277" i="2"/>
  <c r="O277" i="2" s="1"/>
  <c r="H278" i="2"/>
  <c r="H279" i="2"/>
  <c r="H280" i="2"/>
  <c r="H281" i="2"/>
  <c r="H282" i="2"/>
  <c r="H283" i="2"/>
  <c r="H284" i="2"/>
  <c r="H285" i="2"/>
  <c r="O285" i="2" s="1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O301" i="2" s="1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O325" i="2" s="1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O341" i="2" s="1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O381" i="2" s="1"/>
  <c r="H382" i="2"/>
  <c r="H383" i="2"/>
  <c r="H384" i="2"/>
  <c r="H385" i="2"/>
  <c r="H386" i="2"/>
  <c r="H387" i="2"/>
  <c r="H388" i="2"/>
  <c r="H389" i="2"/>
  <c r="O389" i="2" s="1"/>
  <c r="H390" i="2"/>
  <c r="H391" i="2"/>
  <c r="H392" i="2"/>
  <c r="H393" i="2"/>
  <c r="H394" i="2"/>
  <c r="H395" i="2"/>
  <c r="H396" i="2"/>
  <c r="H397" i="2"/>
  <c r="O397" i="2" s="1"/>
  <c r="H398" i="2"/>
  <c r="H399" i="2"/>
  <c r="H400" i="2"/>
  <c r="H401" i="2"/>
  <c r="H402" i="2"/>
  <c r="H403" i="2"/>
  <c r="H404" i="2"/>
  <c r="H405" i="2"/>
  <c r="O405" i="2" s="1"/>
  <c r="H406" i="2"/>
  <c r="H407" i="2"/>
  <c r="H408" i="2"/>
  <c r="H409" i="2"/>
  <c r="H410" i="2"/>
  <c r="H411" i="2"/>
  <c r="H412" i="2"/>
  <c r="H413" i="2"/>
  <c r="O413" i="2" s="1"/>
  <c r="H414" i="2"/>
  <c r="H415" i="2"/>
  <c r="H416" i="2"/>
  <c r="H417" i="2"/>
  <c r="H418" i="2"/>
  <c r="H419" i="2"/>
  <c r="H420" i="2"/>
  <c r="H421" i="2"/>
  <c r="O421" i="2" s="1"/>
  <c r="H422" i="2"/>
  <c r="H423" i="2"/>
  <c r="H424" i="2"/>
  <c r="H425" i="2"/>
  <c r="H426" i="2"/>
  <c r="H427" i="2"/>
  <c r="H428" i="2"/>
  <c r="H429" i="2"/>
  <c r="O429" i="2" s="1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O445" i="2" s="1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O461" i="2" s="1"/>
  <c r="H462" i="2"/>
  <c r="H463" i="2"/>
  <c r="H464" i="2"/>
  <c r="H465" i="2"/>
  <c r="H466" i="2"/>
  <c r="H467" i="2"/>
  <c r="H468" i="2"/>
  <c r="H469" i="2"/>
  <c r="O469" i="2" s="1"/>
  <c r="H470" i="2"/>
  <c r="H471" i="2"/>
  <c r="H472" i="2"/>
  <c r="H473" i="2"/>
  <c r="H474" i="2"/>
  <c r="H475" i="2"/>
  <c r="H476" i="2"/>
  <c r="H477" i="2"/>
  <c r="O477" i="2" s="1"/>
  <c r="H478" i="2"/>
  <c r="H479" i="2"/>
  <c r="H480" i="2"/>
  <c r="H481" i="2"/>
  <c r="H482" i="2"/>
  <c r="H483" i="2"/>
  <c r="H484" i="2"/>
  <c r="H485" i="2"/>
  <c r="O485" i="2" s="1"/>
  <c r="H486" i="2"/>
  <c r="H487" i="2"/>
  <c r="H488" i="2"/>
  <c r="H489" i="2"/>
  <c r="H490" i="2"/>
  <c r="H491" i="2"/>
  <c r="H492" i="2"/>
  <c r="H493" i="2"/>
  <c r="O493" i="2" s="1"/>
  <c r="H494" i="2"/>
  <c r="H495" i="2"/>
  <c r="H496" i="2"/>
  <c r="H497" i="2"/>
  <c r="H498" i="2"/>
  <c r="H499" i="2"/>
  <c r="H500" i="2"/>
  <c r="H501" i="2"/>
  <c r="O501" i="2" s="1"/>
  <c r="H502" i="2"/>
  <c r="H503" i="2"/>
  <c r="H504" i="2"/>
  <c r="H505" i="2"/>
  <c r="H506" i="2"/>
  <c r="H507" i="2"/>
  <c r="H508" i="2"/>
  <c r="H509" i="2"/>
  <c r="O509" i="2" s="1"/>
  <c r="H510" i="2"/>
  <c r="H511" i="2"/>
  <c r="H512" i="2"/>
  <c r="H513" i="2"/>
  <c r="H514" i="2"/>
  <c r="H515" i="2"/>
  <c r="H516" i="2"/>
  <c r="H517" i="2"/>
  <c r="O517" i="2" s="1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O541" i="2" s="1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O565" i="2" s="1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O580" i="2" s="1"/>
  <c r="H581" i="2"/>
  <c r="H582" i="2"/>
  <c r="H583" i="2"/>
  <c r="H584" i="2"/>
  <c r="H585" i="2"/>
  <c r="H586" i="2"/>
  <c r="H587" i="2"/>
  <c r="H588" i="2"/>
  <c r="H589" i="2"/>
  <c r="O589" i="2" s="1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O604" i="2" s="1"/>
  <c r="H605" i="2"/>
  <c r="O605" i="2" s="1"/>
  <c r="H606" i="2"/>
  <c r="H607" i="2"/>
  <c r="H608" i="2"/>
  <c r="H609" i="2"/>
  <c r="H610" i="2"/>
  <c r="H611" i="2"/>
  <c r="H612" i="2"/>
  <c r="O612" i="2" s="1"/>
  <c r="H613" i="2"/>
  <c r="H614" i="2"/>
  <c r="H615" i="2"/>
  <c r="H616" i="2"/>
  <c r="H617" i="2"/>
  <c r="H618" i="2"/>
  <c r="H619" i="2"/>
  <c r="H620" i="2"/>
  <c r="O620" i="2" s="1"/>
  <c r="H621" i="2"/>
  <c r="H622" i="2"/>
  <c r="H623" i="2"/>
  <c r="O623" i="2" s="1"/>
  <c r="H624" i="2"/>
  <c r="H625" i="2"/>
  <c r="H626" i="2"/>
  <c r="H627" i="2"/>
  <c r="H8" i="2"/>
  <c r="O295" i="2"/>
  <c r="O359" i="2"/>
  <c r="O557" i="2"/>
  <c r="O581" i="2"/>
  <c r="O597" i="2"/>
  <c r="O621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O326" i="2" s="1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O358" i="2" s="1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O390" i="2" s="1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O422" i="2" s="1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O446" i="2" s="1"/>
  <c r="E447" i="2"/>
  <c r="E448" i="2"/>
  <c r="E449" i="2"/>
  <c r="E450" i="2"/>
  <c r="E451" i="2"/>
  <c r="E452" i="2"/>
  <c r="E453" i="2"/>
  <c r="E454" i="2"/>
  <c r="O454" i="2" s="1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O470" i="2" s="1"/>
  <c r="E471" i="2"/>
  <c r="E472" i="2"/>
  <c r="E473" i="2"/>
  <c r="E474" i="2"/>
  <c r="E475" i="2"/>
  <c r="E476" i="2"/>
  <c r="E477" i="2"/>
  <c r="E478" i="2"/>
  <c r="O478" i="2" s="1"/>
  <c r="E479" i="2"/>
  <c r="E480" i="2"/>
  <c r="E481" i="2"/>
  <c r="E482" i="2"/>
  <c r="E483" i="2"/>
  <c r="E484" i="2"/>
  <c r="E485" i="2"/>
  <c r="E486" i="2"/>
  <c r="O486" i="2" s="1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O502" i="2" s="1"/>
  <c r="E503" i="2"/>
  <c r="E504" i="2"/>
  <c r="E505" i="2"/>
  <c r="E506" i="2"/>
  <c r="O506" i="2" s="1"/>
  <c r="E507" i="2"/>
  <c r="E508" i="2"/>
  <c r="E509" i="2"/>
  <c r="E510" i="2"/>
  <c r="O510" i="2" s="1"/>
  <c r="E511" i="2"/>
  <c r="E512" i="2"/>
  <c r="E513" i="2"/>
  <c r="E514" i="2"/>
  <c r="E515" i="2"/>
  <c r="E516" i="2"/>
  <c r="E517" i="2"/>
  <c r="E518" i="2"/>
  <c r="O518" i="2" s="1"/>
  <c r="E519" i="2"/>
  <c r="E520" i="2"/>
  <c r="E521" i="2"/>
  <c r="E522" i="2"/>
  <c r="E523" i="2"/>
  <c r="E524" i="2"/>
  <c r="E525" i="2"/>
  <c r="E526" i="2"/>
  <c r="O526" i="2" s="1"/>
  <c r="E527" i="2"/>
  <c r="E528" i="2"/>
  <c r="E529" i="2"/>
  <c r="E530" i="2"/>
  <c r="E531" i="2"/>
  <c r="E532" i="2"/>
  <c r="E533" i="2"/>
  <c r="E534" i="2"/>
  <c r="O534" i="2" s="1"/>
  <c r="E535" i="2"/>
  <c r="E536" i="2"/>
  <c r="E537" i="2"/>
  <c r="E538" i="2"/>
  <c r="E539" i="2"/>
  <c r="E540" i="2"/>
  <c r="E541" i="2"/>
  <c r="E542" i="2"/>
  <c r="O542" i="2" s="1"/>
  <c r="E543" i="2"/>
  <c r="E544" i="2"/>
  <c r="E545" i="2"/>
  <c r="E546" i="2"/>
  <c r="E547" i="2"/>
  <c r="E548" i="2"/>
  <c r="E549" i="2"/>
  <c r="E550" i="2"/>
  <c r="O550" i="2" s="1"/>
  <c r="E551" i="2"/>
  <c r="E552" i="2"/>
  <c r="E553" i="2"/>
  <c r="E554" i="2"/>
  <c r="E555" i="2"/>
  <c r="E556" i="2"/>
  <c r="E557" i="2"/>
  <c r="E558" i="2"/>
  <c r="O558" i="2" s="1"/>
  <c r="E559" i="2"/>
  <c r="E560" i="2"/>
  <c r="E561" i="2"/>
  <c r="E562" i="2"/>
  <c r="E563" i="2"/>
  <c r="E564" i="2"/>
  <c r="E565" i="2"/>
  <c r="E566" i="2"/>
  <c r="O566" i="2" s="1"/>
  <c r="E567" i="2"/>
  <c r="E568" i="2"/>
  <c r="E569" i="2"/>
  <c r="E570" i="2"/>
  <c r="E571" i="2"/>
  <c r="E572" i="2"/>
  <c r="E573" i="2"/>
  <c r="E574" i="2"/>
  <c r="O574" i="2" s="1"/>
  <c r="E575" i="2"/>
  <c r="E576" i="2"/>
  <c r="E577" i="2"/>
  <c r="E578" i="2"/>
  <c r="E579" i="2"/>
  <c r="E580" i="2"/>
  <c r="E581" i="2"/>
  <c r="E582" i="2"/>
  <c r="O582" i="2" s="1"/>
  <c r="E583" i="2"/>
  <c r="E584" i="2"/>
  <c r="E585" i="2"/>
  <c r="E586" i="2"/>
  <c r="E587" i="2"/>
  <c r="E588" i="2"/>
  <c r="E589" i="2"/>
  <c r="E590" i="2"/>
  <c r="O590" i="2" s="1"/>
  <c r="E591" i="2"/>
  <c r="E592" i="2"/>
  <c r="E593" i="2"/>
  <c r="E594" i="2"/>
  <c r="E595" i="2"/>
  <c r="E596" i="2"/>
  <c r="E597" i="2"/>
  <c r="E598" i="2"/>
  <c r="O598" i="2" s="1"/>
  <c r="E599" i="2"/>
  <c r="E600" i="2"/>
  <c r="E601" i="2"/>
  <c r="E602" i="2"/>
  <c r="E603" i="2"/>
  <c r="E604" i="2"/>
  <c r="E605" i="2"/>
  <c r="E606" i="2"/>
  <c r="O606" i="2" s="1"/>
  <c r="E607" i="2"/>
  <c r="E608" i="2"/>
  <c r="E609" i="2"/>
  <c r="E610" i="2"/>
  <c r="E611" i="2"/>
  <c r="E612" i="2"/>
  <c r="E613" i="2"/>
  <c r="E614" i="2"/>
  <c r="O614" i="2" s="1"/>
  <c r="E615" i="2"/>
  <c r="E616" i="2"/>
  <c r="E617" i="2"/>
  <c r="E618" i="2"/>
  <c r="E619" i="2"/>
  <c r="E620" i="2"/>
  <c r="E621" i="2"/>
  <c r="E622" i="2"/>
  <c r="O622" i="2" s="1"/>
  <c r="E623" i="2"/>
  <c r="E624" i="2"/>
  <c r="E625" i="2"/>
  <c r="E626" i="2"/>
  <c r="E627" i="2"/>
  <c r="E8" i="2"/>
  <c r="O627" i="2"/>
  <c r="O626" i="2"/>
  <c r="O625" i="2"/>
  <c r="O619" i="2"/>
  <c r="O618" i="2"/>
  <c r="O617" i="2"/>
  <c r="O613" i="2"/>
  <c r="O611" i="2"/>
  <c r="O610" i="2"/>
  <c r="O609" i="2"/>
  <c r="O603" i="2"/>
  <c r="O602" i="2"/>
  <c r="O601" i="2"/>
  <c r="O596" i="2"/>
  <c r="O595" i="2"/>
  <c r="O594" i="2"/>
  <c r="O593" i="2"/>
  <c r="O588" i="2"/>
  <c r="O587" i="2"/>
  <c r="O586" i="2"/>
  <c r="O585" i="2"/>
  <c r="O579" i="2"/>
  <c r="O578" i="2"/>
  <c r="O577" i="2"/>
  <c r="O573" i="2"/>
  <c r="O572" i="2"/>
  <c r="O571" i="2"/>
  <c r="O570" i="2"/>
  <c r="O569" i="2"/>
  <c r="O564" i="2"/>
  <c r="O563" i="2"/>
  <c r="O562" i="2"/>
  <c r="O561" i="2"/>
  <c r="O556" i="2"/>
  <c r="O555" i="2"/>
  <c r="O554" i="2"/>
  <c r="O553" i="2"/>
  <c r="O549" i="2"/>
  <c r="O548" i="2"/>
  <c r="O547" i="2"/>
  <c r="O546" i="2"/>
  <c r="O545" i="2"/>
  <c r="O540" i="2"/>
  <c r="O539" i="2"/>
  <c r="O538" i="2"/>
  <c r="O537" i="2"/>
  <c r="O533" i="2"/>
  <c r="O531" i="2"/>
  <c r="O530" i="2"/>
  <c r="O529" i="2"/>
  <c r="O525" i="2"/>
  <c r="O524" i="2"/>
  <c r="O523" i="2"/>
  <c r="O522" i="2"/>
  <c r="O521" i="2"/>
  <c r="O516" i="2"/>
  <c r="O515" i="2"/>
  <c r="O514" i="2"/>
  <c r="O513" i="2"/>
  <c r="O507" i="2"/>
  <c r="O505" i="2"/>
  <c r="O499" i="2"/>
  <c r="O498" i="2"/>
  <c r="O497" i="2"/>
  <c r="O495" i="2"/>
  <c r="O494" i="2"/>
  <c r="O491" i="2"/>
  <c r="O490" i="2"/>
  <c r="O489" i="2"/>
  <c r="O483" i="2"/>
  <c r="O481" i="2"/>
  <c r="O476" i="2"/>
  <c r="O475" i="2"/>
  <c r="O474" i="2"/>
  <c r="O473" i="2"/>
  <c r="O467" i="2"/>
  <c r="O465" i="2"/>
  <c r="O462" i="2"/>
  <c r="O459" i="2"/>
  <c r="O457" i="2"/>
  <c r="O453" i="2"/>
  <c r="O452" i="2"/>
  <c r="O451" i="2"/>
  <c r="O449" i="2"/>
  <c r="O443" i="2"/>
  <c r="O441" i="2"/>
  <c r="O438" i="2"/>
  <c r="O437" i="2"/>
  <c r="O435" i="2"/>
  <c r="O433" i="2"/>
  <c r="O430" i="2"/>
  <c r="O427" i="2"/>
  <c r="O425" i="2"/>
  <c r="O419" i="2"/>
  <c r="O418" i="2"/>
  <c r="O417" i="2"/>
  <c r="O414" i="2"/>
  <c r="O412" i="2"/>
  <c r="O411" i="2"/>
  <c r="O409" i="2"/>
  <c r="O406" i="2"/>
  <c r="O403" i="2"/>
  <c r="O402" i="2"/>
  <c r="O401" i="2"/>
  <c r="O398" i="2"/>
  <c r="O395" i="2"/>
  <c r="O393" i="2"/>
  <c r="O387" i="2"/>
  <c r="O386" i="2"/>
  <c r="O385" i="2"/>
  <c r="O382" i="2"/>
  <c r="O380" i="2"/>
  <c r="O379" i="2"/>
  <c r="O377" i="2"/>
  <c r="O374" i="2"/>
  <c r="O373" i="2"/>
  <c r="O371" i="2"/>
  <c r="O370" i="2"/>
  <c r="O369" i="2"/>
  <c r="O366" i="2"/>
  <c r="O365" i="2"/>
  <c r="O363" i="2"/>
  <c r="O361" i="2"/>
  <c r="O357" i="2"/>
  <c r="O355" i="2"/>
  <c r="O354" i="2"/>
  <c r="O353" i="2"/>
  <c r="O350" i="2"/>
  <c r="O349" i="2"/>
  <c r="O348" i="2"/>
  <c r="O347" i="2"/>
  <c r="O345" i="2"/>
  <c r="O342" i="2"/>
  <c r="O339" i="2"/>
  <c r="O338" i="2"/>
  <c r="O337" i="2"/>
  <c r="O334" i="2"/>
  <c r="O333" i="2"/>
  <c r="O331" i="2"/>
  <c r="O329" i="2"/>
  <c r="O323" i="2"/>
  <c r="O322" i="2"/>
  <c r="O321" i="2"/>
  <c r="O318" i="2"/>
  <c r="O317" i="2"/>
  <c r="O316" i="2"/>
  <c r="O315" i="2"/>
  <c r="O313" i="2"/>
  <c r="O310" i="2"/>
  <c r="O309" i="2"/>
  <c r="O307" i="2"/>
  <c r="O306" i="2"/>
  <c r="O305" i="2"/>
  <c r="O302" i="2"/>
  <c r="O299" i="2"/>
  <c r="O298" i="2"/>
  <c r="O297" i="2"/>
  <c r="O294" i="2"/>
  <c r="O293" i="2"/>
  <c r="O291" i="2"/>
  <c r="O289" i="2"/>
  <c r="O286" i="2"/>
  <c r="O284" i="2"/>
  <c r="O283" i="2"/>
  <c r="O281" i="2"/>
  <c r="O278" i="2"/>
  <c r="O275" i="2"/>
  <c r="O274" i="2"/>
  <c r="O273" i="2"/>
  <c r="O270" i="2"/>
  <c r="O268" i="2"/>
  <c r="O267" i="2"/>
  <c r="O266" i="2"/>
  <c r="O265" i="2"/>
  <c r="O262" i="2"/>
  <c r="O259" i="2"/>
  <c r="O257" i="2"/>
  <c r="O255" i="2"/>
  <c r="O254" i="2"/>
  <c r="O252" i="2"/>
  <c r="O251" i="2"/>
  <c r="O249" i="2"/>
  <c r="O246" i="2"/>
  <c r="O243" i="2"/>
  <c r="O242" i="2"/>
  <c r="O241" i="2"/>
  <c r="O238" i="2"/>
  <c r="O236" i="2"/>
  <c r="O235" i="2"/>
  <c r="O234" i="2"/>
  <c r="O233" i="2"/>
  <c r="O230" i="2"/>
  <c r="O227" i="2"/>
  <c r="O225" i="2"/>
  <c r="O222" i="2"/>
  <c r="O221" i="2"/>
  <c r="O220" i="2"/>
  <c r="O219" i="2"/>
  <c r="O217" i="2"/>
  <c r="O214" i="2"/>
  <c r="O211" i="2"/>
  <c r="O210" i="2"/>
  <c r="O209" i="2"/>
  <c r="O206" i="2"/>
  <c r="O205" i="2"/>
  <c r="O204" i="2"/>
  <c r="O203" i="2"/>
  <c r="O202" i="2"/>
  <c r="O201" i="2"/>
  <c r="O198" i="2"/>
  <c r="O195" i="2"/>
  <c r="O193" i="2"/>
  <c r="O190" i="2"/>
  <c r="O188" i="2"/>
  <c r="O187" i="2"/>
  <c r="O185" i="2"/>
  <c r="O182" i="2"/>
  <c r="O181" i="2"/>
  <c r="O179" i="2"/>
  <c r="O178" i="2"/>
  <c r="O177" i="2"/>
  <c r="O174" i="2"/>
  <c r="O172" i="2"/>
  <c r="O171" i="2"/>
  <c r="O170" i="2"/>
  <c r="O169" i="2"/>
  <c r="O166" i="2"/>
  <c r="O163" i="2"/>
  <c r="O161" i="2"/>
  <c r="O158" i="2"/>
  <c r="O156" i="2"/>
  <c r="O155" i="2"/>
  <c r="O153" i="2"/>
  <c r="O150" i="2"/>
  <c r="O147" i="2"/>
  <c r="O146" i="2"/>
  <c r="O145" i="2"/>
  <c r="O142" i="2"/>
  <c r="O140" i="2"/>
  <c r="O139" i="2"/>
  <c r="O138" i="2"/>
  <c r="O137" i="2"/>
  <c r="O134" i="2"/>
  <c r="O133" i="2"/>
  <c r="O131" i="2"/>
  <c r="O129" i="2"/>
  <c r="O126" i="2"/>
  <c r="O124" i="2"/>
  <c r="O123" i="2"/>
  <c r="O122" i="2"/>
  <c r="O121" i="2"/>
  <c r="O118" i="2"/>
  <c r="O116" i="2"/>
  <c r="O115" i="2"/>
  <c r="O114" i="2"/>
  <c r="O113" i="2"/>
  <c r="O110" i="2"/>
  <c r="O109" i="2"/>
  <c r="O107" i="2"/>
  <c r="O105" i="2"/>
  <c r="O102" i="2"/>
  <c r="O99" i="2"/>
  <c r="O97" i="2"/>
  <c r="O94" i="2"/>
  <c r="O93" i="2"/>
  <c r="O91" i="2"/>
  <c r="O90" i="2"/>
  <c r="O89" i="2"/>
  <c r="O86" i="2"/>
  <c r="O84" i="2"/>
  <c r="O83" i="2"/>
  <c r="O81" i="2"/>
  <c r="O78" i="2"/>
  <c r="O75" i="2"/>
  <c r="O73" i="2"/>
  <c r="O70" i="2"/>
  <c r="O69" i="2"/>
  <c r="O67" i="2"/>
  <c r="O65" i="2"/>
  <c r="O62" i="2"/>
  <c r="O60" i="2"/>
  <c r="O59" i="2"/>
  <c r="O58" i="2"/>
  <c r="O57" i="2"/>
  <c r="O54" i="2"/>
  <c r="O53" i="2"/>
  <c r="O52" i="2"/>
  <c r="O51" i="2"/>
  <c r="O50" i="2"/>
  <c r="O49" i="2"/>
  <c r="O46" i="2"/>
  <c r="O45" i="2"/>
  <c r="O43" i="2"/>
  <c r="O41" i="2"/>
  <c r="O38" i="2"/>
  <c r="O35" i="2"/>
  <c r="O34" i="2"/>
  <c r="O33" i="2"/>
  <c r="O30" i="2"/>
  <c r="O27" i="2"/>
  <c r="O26" i="2"/>
  <c r="O25" i="2"/>
  <c r="O22" i="2"/>
  <c r="O20" i="2"/>
  <c r="O19" i="2"/>
  <c r="O17" i="2"/>
  <c r="O14" i="2"/>
  <c r="O13" i="2"/>
  <c r="O11" i="2"/>
  <c r="O9" i="2"/>
  <c r="O8" i="2"/>
  <c r="H578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6" i="1"/>
  <c r="H297" i="1"/>
  <c r="H298" i="1"/>
  <c r="H300" i="1"/>
  <c r="H301" i="1"/>
  <c r="H302" i="1"/>
  <c r="H303" i="1"/>
  <c r="H304" i="1"/>
  <c r="H305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F6" i="1"/>
  <c r="G585" i="1" s="1"/>
  <c r="H7" i="1"/>
  <c r="I591" i="3" l="1"/>
  <c r="J591" i="3" s="1"/>
  <c r="I588" i="3"/>
  <c r="J588" i="3" s="1"/>
  <c r="I587" i="3"/>
  <c r="J587" i="3" s="1"/>
  <c r="I589" i="3"/>
  <c r="J589" i="3" s="1"/>
  <c r="I586" i="3"/>
  <c r="J586" i="3" s="1"/>
  <c r="I596" i="3"/>
  <c r="J596" i="3" s="1"/>
  <c r="I593" i="3"/>
  <c r="J593" i="3" s="1"/>
  <c r="I592" i="3"/>
  <c r="J592" i="3" s="1"/>
  <c r="I595" i="3"/>
  <c r="J595" i="3" s="1"/>
  <c r="I590" i="3"/>
  <c r="J590" i="3" s="1"/>
  <c r="I594" i="3"/>
  <c r="J594" i="3" s="1"/>
  <c r="G17" i="3"/>
  <c r="G33" i="3"/>
  <c r="G49" i="3"/>
  <c r="G120" i="3"/>
  <c r="G7" i="3"/>
  <c r="G23" i="3"/>
  <c r="G39" i="3"/>
  <c r="G55" i="3"/>
  <c r="G102" i="3"/>
  <c r="G127" i="3"/>
  <c r="G134" i="3"/>
  <c r="G140" i="3"/>
  <c r="G146" i="3"/>
  <c r="G153" i="3"/>
  <c r="G159" i="3"/>
  <c r="G19" i="3"/>
  <c r="G35" i="3"/>
  <c r="G51" i="3"/>
  <c r="G9" i="3"/>
  <c r="G25" i="3"/>
  <c r="G41" i="3"/>
  <c r="G57" i="3"/>
  <c r="G104" i="3"/>
  <c r="G136" i="3"/>
  <c r="G15" i="3"/>
  <c r="G31" i="3"/>
  <c r="G47" i="3"/>
  <c r="G111" i="3"/>
  <c r="G118" i="3"/>
  <c r="G137" i="3"/>
  <c r="G143" i="3"/>
  <c r="G156" i="3"/>
  <c r="G162" i="3"/>
  <c r="G169" i="3"/>
  <c r="I383" i="3"/>
  <c r="G61" i="3"/>
  <c r="G106" i="3"/>
  <c r="G113" i="3"/>
  <c r="G122" i="3"/>
  <c r="G129" i="3"/>
  <c r="G149" i="3"/>
  <c r="G152" i="3"/>
  <c r="G165" i="3"/>
  <c r="G168" i="3"/>
  <c r="G172" i="3"/>
  <c r="G176" i="3"/>
  <c r="G180" i="3"/>
  <c r="G184" i="3"/>
  <c r="G188" i="3"/>
  <c r="G192" i="3"/>
  <c r="G196" i="3"/>
  <c r="G200" i="3"/>
  <c r="G205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7" i="3"/>
  <c r="G116" i="3"/>
  <c r="G123" i="3"/>
  <c r="G132" i="3"/>
  <c r="G147" i="3"/>
  <c r="G150" i="3"/>
  <c r="G163" i="3"/>
  <c r="G166" i="3"/>
  <c r="G346" i="3"/>
  <c r="G486" i="3"/>
  <c r="G585" i="3"/>
  <c r="G583" i="3"/>
  <c r="G581" i="3"/>
  <c r="G579" i="3"/>
  <c r="G577" i="3"/>
  <c r="G575" i="3"/>
  <c r="G573" i="3"/>
  <c r="G571" i="3"/>
  <c r="G569" i="3"/>
  <c r="G567" i="3"/>
  <c r="G565" i="3"/>
  <c r="G563" i="3"/>
  <c r="G561" i="3"/>
  <c r="G559" i="3"/>
  <c r="G557" i="3"/>
  <c r="G555" i="3"/>
  <c r="G553" i="3"/>
  <c r="G551" i="3"/>
  <c r="G549" i="3"/>
  <c r="G547" i="3"/>
  <c r="G545" i="3"/>
  <c r="G543" i="3"/>
  <c r="G541" i="3"/>
  <c r="G539" i="3"/>
  <c r="G537" i="3"/>
  <c r="G535" i="3"/>
  <c r="G533" i="3"/>
  <c r="G531" i="3"/>
  <c r="G529" i="3"/>
  <c r="G527" i="3"/>
  <c r="G525" i="3"/>
  <c r="G523" i="3"/>
  <c r="G521" i="3"/>
  <c r="G519" i="3"/>
  <c r="G517" i="3"/>
  <c r="G515" i="3"/>
  <c r="G513" i="3"/>
  <c r="G580" i="3"/>
  <c r="G564" i="3"/>
  <c r="G548" i="3"/>
  <c r="G532" i="3"/>
  <c r="G516" i="3"/>
  <c r="G511" i="3"/>
  <c r="G498" i="3"/>
  <c r="G495" i="3"/>
  <c r="G482" i="3"/>
  <c r="G479" i="3"/>
  <c r="G461" i="3"/>
  <c r="G453" i="3"/>
  <c r="G445" i="3"/>
  <c r="G437" i="3"/>
  <c r="G429" i="3"/>
  <c r="G421" i="3"/>
  <c r="G574" i="3"/>
  <c r="G558" i="3"/>
  <c r="G542" i="3"/>
  <c r="G526" i="3"/>
  <c r="G504" i="3"/>
  <c r="G501" i="3"/>
  <c r="G488" i="3"/>
  <c r="G485" i="3"/>
  <c r="G472" i="3"/>
  <c r="G469" i="3"/>
  <c r="G466" i="3"/>
  <c r="G458" i="3"/>
  <c r="G450" i="3"/>
  <c r="G442" i="3"/>
  <c r="G434" i="3"/>
  <c r="G426" i="3"/>
  <c r="G418" i="3"/>
  <c r="G584" i="3"/>
  <c r="G568" i="3"/>
  <c r="G552" i="3"/>
  <c r="G536" i="3"/>
  <c r="G520" i="3"/>
  <c r="G510" i="3"/>
  <c r="G507" i="3"/>
  <c r="G494" i="3"/>
  <c r="G491" i="3"/>
  <c r="G478" i="3"/>
  <c r="G475" i="3"/>
  <c r="G463" i="3"/>
  <c r="G455" i="3"/>
  <c r="G447" i="3"/>
  <c r="G439" i="3"/>
  <c r="G431" i="3"/>
  <c r="G423" i="3"/>
  <c r="G578" i="3"/>
  <c r="G562" i="3"/>
  <c r="G546" i="3"/>
  <c r="G530" i="3"/>
  <c r="G514" i="3"/>
  <c r="G500" i="3"/>
  <c r="G497" i="3"/>
  <c r="G484" i="3"/>
  <c r="G481" i="3"/>
  <c r="G468" i="3"/>
  <c r="G460" i="3"/>
  <c r="G452" i="3"/>
  <c r="G444" i="3"/>
  <c r="G436" i="3"/>
  <c r="G428" i="3"/>
  <c r="G420" i="3"/>
  <c r="G415" i="3"/>
  <c r="G413" i="3"/>
  <c r="G411" i="3"/>
  <c r="G409" i="3"/>
  <c r="G407" i="3"/>
  <c r="G405" i="3"/>
  <c r="G403" i="3"/>
  <c r="G401" i="3"/>
  <c r="G399" i="3"/>
  <c r="G397" i="3"/>
  <c r="G395" i="3"/>
  <c r="G393" i="3"/>
  <c r="G391" i="3"/>
  <c r="G389" i="3"/>
  <c r="G387" i="3"/>
  <c r="G385" i="3"/>
  <c r="G383" i="3"/>
  <c r="G381" i="3"/>
  <c r="G379" i="3"/>
  <c r="G377" i="3"/>
  <c r="G375" i="3"/>
  <c r="G373" i="3"/>
  <c r="G371" i="3"/>
  <c r="G369" i="3"/>
  <c r="G367" i="3"/>
  <c r="G365" i="3"/>
  <c r="G363" i="3"/>
  <c r="G361" i="3"/>
  <c r="G359" i="3"/>
  <c r="G357" i="3"/>
  <c r="G355" i="3"/>
  <c r="G353" i="3"/>
  <c r="G351" i="3"/>
  <c r="G572" i="3"/>
  <c r="G556" i="3"/>
  <c r="G540" i="3"/>
  <c r="G524" i="3"/>
  <c r="G506" i="3"/>
  <c r="G503" i="3"/>
  <c r="G490" i="3"/>
  <c r="G487" i="3"/>
  <c r="G474" i="3"/>
  <c r="G471" i="3"/>
  <c r="G465" i="3"/>
  <c r="G457" i="3"/>
  <c r="G449" i="3"/>
  <c r="G441" i="3"/>
  <c r="G433" i="3"/>
  <c r="G425" i="3"/>
  <c r="G417" i="3"/>
  <c r="G570" i="3"/>
  <c r="G554" i="3"/>
  <c r="G538" i="3"/>
  <c r="G522" i="3"/>
  <c r="G508" i="3"/>
  <c r="G505" i="3"/>
  <c r="G492" i="3"/>
  <c r="G489" i="3"/>
  <c r="G476" i="3"/>
  <c r="G473" i="3"/>
  <c r="G464" i="3"/>
  <c r="G456" i="3"/>
  <c r="G448" i="3"/>
  <c r="G440" i="3"/>
  <c r="G432" i="3"/>
  <c r="G424" i="3"/>
  <c r="G416" i="3"/>
  <c r="G414" i="3"/>
  <c r="G412" i="3"/>
  <c r="G410" i="3"/>
  <c r="G408" i="3"/>
  <c r="G406" i="3"/>
  <c r="G404" i="3"/>
  <c r="G402" i="3"/>
  <c r="G400" i="3"/>
  <c r="G398" i="3"/>
  <c r="G396" i="3"/>
  <c r="G394" i="3"/>
  <c r="G392" i="3"/>
  <c r="G390" i="3"/>
  <c r="G388" i="3"/>
  <c r="G386" i="3"/>
  <c r="G384" i="3"/>
  <c r="G382" i="3"/>
  <c r="G380" i="3"/>
  <c r="G378" i="3"/>
  <c r="G376" i="3"/>
  <c r="G374" i="3"/>
  <c r="G372" i="3"/>
  <c r="G370" i="3"/>
  <c r="G368" i="3"/>
  <c r="G366" i="3"/>
  <c r="G364" i="3"/>
  <c r="G362" i="3"/>
  <c r="G360" i="3"/>
  <c r="G358" i="3"/>
  <c r="G356" i="3"/>
  <c r="G354" i="3"/>
  <c r="G352" i="3"/>
  <c r="G550" i="3"/>
  <c r="G502" i="3"/>
  <c r="G496" i="3"/>
  <c r="G467" i="3"/>
  <c r="G451" i="3"/>
  <c r="G435" i="3"/>
  <c r="G419" i="3"/>
  <c r="G338" i="3"/>
  <c r="G277" i="3"/>
  <c r="G275" i="3"/>
  <c r="G273" i="3"/>
  <c r="G271" i="3"/>
  <c r="G269" i="3"/>
  <c r="G267" i="3"/>
  <c r="G265" i="3"/>
  <c r="G263" i="3"/>
  <c r="G261" i="3"/>
  <c r="G259" i="3"/>
  <c r="G257" i="3"/>
  <c r="G528" i="3"/>
  <c r="G348" i="3"/>
  <c r="G344" i="3"/>
  <c r="G340" i="3"/>
  <c r="G315" i="3"/>
  <c r="G313" i="3"/>
  <c r="G311" i="3"/>
  <c r="G309" i="3"/>
  <c r="G307" i="3"/>
  <c r="G305" i="3"/>
  <c r="G303" i="3"/>
  <c r="G301" i="3"/>
  <c r="G299" i="3"/>
  <c r="G297" i="3"/>
  <c r="G295" i="3"/>
  <c r="G293" i="3"/>
  <c r="G291" i="3"/>
  <c r="G289" i="3"/>
  <c r="G287" i="3"/>
  <c r="G285" i="3"/>
  <c r="G283" i="3"/>
  <c r="G281" i="3"/>
  <c r="G279" i="3"/>
  <c r="G534" i="3"/>
  <c r="G512" i="3"/>
  <c r="G483" i="3"/>
  <c r="G321" i="3"/>
  <c r="G319" i="3"/>
  <c r="G317" i="3"/>
  <c r="G240" i="3"/>
  <c r="G238" i="3"/>
  <c r="G236" i="3"/>
  <c r="G234" i="3"/>
  <c r="G232" i="3"/>
  <c r="G230" i="3"/>
  <c r="G228" i="3"/>
  <c r="G226" i="3"/>
  <c r="G224" i="3"/>
  <c r="G222" i="3"/>
  <c r="G220" i="3"/>
  <c r="G218" i="3"/>
  <c r="G216" i="3"/>
  <c r="G576" i="3"/>
  <c r="G477" i="3"/>
  <c r="G454" i="3"/>
  <c r="G438" i="3"/>
  <c r="G422" i="3"/>
  <c r="G347" i="3"/>
  <c r="G343" i="3"/>
  <c r="G337" i="3"/>
  <c r="G335" i="3"/>
  <c r="G333" i="3"/>
  <c r="G331" i="3"/>
  <c r="G329" i="3"/>
  <c r="G327" i="3"/>
  <c r="G325" i="3"/>
  <c r="G323" i="3"/>
  <c r="G256" i="3"/>
  <c r="G254" i="3"/>
  <c r="G252" i="3"/>
  <c r="G250" i="3"/>
  <c r="G248" i="3"/>
  <c r="G246" i="3"/>
  <c r="G244" i="3"/>
  <c r="G242" i="3"/>
  <c r="G582" i="3"/>
  <c r="G518" i="3"/>
  <c r="G499" i="3"/>
  <c r="G470" i="3"/>
  <c r="G459" i="3"/>
  <c r="G443" i="3"/>
  <c r="G427" i="3"/>
  <c r="G339" i="3"/>
  <c r="G544" i="3"/>
  <c r="G509" i="3"/>
  <c r="G462" i="3"/>
  <c r="G446" i="3"/>
  <c r="G430" i="3"/>
  <c r="G349" i="3"/>
  <c r="G345" i="3"/>
  <c r="G341" i="3"/>
  <c r="G336" i="3"/>
  <c r="G334" i="3"/>
  <c r="G332" i="3"/>
  <c r="G330" i="3"/>
  <c r="G328" i="3"/>
  <c r="G326" i="3"/>
  <c r="G324" i="3"/>
  <c r="G322" i="3"/>
  <c r="G255" i="3"/>
  <c r="G253" i="3"/>
  <c r="G251" i="3"/>
  <c r="G249" i="3"/>
  <c r="G247" i="3"/>
  <c r="G245" i="3"/>
  <c r="G243" i="3"/>
  <c r="G241" i="3"/>
  <c r="G272" i="3"/>
  <c r="G233" i="3"/>
  <c r="G210" i="3"/>
  <c r="G207" i="3"/>
  <c r="G202" i="3"/>
  <c r="G350" i="3"/>
  <c r="G316" i="3"/>
  <c r="G262" i="3"/>
  <c r="G239" i="3"/>
  <c r="G223" i="3"/>
  <c r="G215" i="3"/>
  <c r="G268" i="3"/>
  <c r="G229" i="3"/>
  <c r="G212" i="3"/>
  <c r="G209" i="3"/>
  <c r="G204" i="3"/>
  <c r="G201" i="3"/>
  <c r="G199" i="3"/>
  <c r="G197" i="3"/>
  <c r="G195" i="3"/>
  <c r="G193" i="3"/>
  <c r="G191" i="3"/>
  <c r="G189" i="3"/>
  <c r="G187" i="3"/>
  <c r="G185" i="3"/>
  <c r="G183" i="3"/>
  <c r="G181" i="3"/>
  <c r="G179" i="3"/>
  <c r="G177" i="3"/>
  <c r="G175" i="3"/>
  <c r="G173" i="3"/>
  <c r="G171" i="3"/>
  <c r="G560" i="3"/>
  <c r="G342" i="3"/>
  <c r="G320" i="3"/>
  <c r="G314" i="3"/>
  <c r="G310" i="3"/>
  <c r="G306" i="3"/>
  <c r="G302" i="3"/>
  <c r="G298" i="3"/>
  <c r="G294" i="3"/>
  <c r="G290" i="3"/>
  <c r="G286" i="3"/>
  <c r="G282" i="3"/>
  <c r="G278" i="3"/>
  <c r="G274" i="3"/>
  <c r="G258" i="3"/>
  <c r="G235" i="3"/>
  <c r="G217" i="3"/>
  <c r="G566" i="3"/>
  <c r="G264" i="3"/>
  <c r="G225" i="3"/>
  <c r="G214" i="3"/>
  <c r="G211" i="3"/>
  <c r="G206" i="3"/>
  <c r="G203" i="3"/>
  <c r="G312" i="3"/>
  <c r="G308" i="3"/>
  <c r="G304" i="3"/>
  <c r="G300" i="3"/>
  <c r="G296" i="3"/>
  <c r="G292" i="3"/>
  <c r="G288" i="3"/>
  <c r="G284" i="3"/>
  <c r="G280" i="3"/>
  <c r="G266" i="3"/>
  <c r="G227" i="3"/>
  <c r="G221" i="3"/>
  <c r="G62" i="3"/>
  <c r="G105" i="3"/>
  <c r="G114" i="3"/>
  <c r="G121" i="3"/>
  <c r="G130" i="3"/>
  <c r="G141" i="3"/>
  <c r="G144" i="3"/>
  <c r="G157" i="3"/>
  <c r="G160" i="3"/>
  <c r="G170" i="3"/>
  <c r="G174" i="3"/>
  <c r="G178" i="3"/>
  <c r="G182" i="3"/>
  <c r="G186" i="3"/>
  <c r="G190" i="3"/>
  <c r="G194" i="3"/>
  <c r="G198" i="3"/>
  <c r="G270" i="3"/>
  <c r="G276" i="3"/>
  <c r="I300" i="3"/>
  <c r="G480" i="3"/>
  <c r="G8" i="3"/>
  <c r="G10" i="3"/>
  <c r="G12" i="3"/>
  <c r="G14" i="3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103" i="3"/>
  <c r="G112" i="3"/>
  <c r="G119" i="3"/>
  <c r="G128" i="3"/>
  <c r="G135" i="3"/>
  <c r="G138" i="3"/>
  <c r="G151" i="3"/>
  <c r="G154" i="3"/>
  <c r="G167" i="3"/>
  <c r="G208" i="3"/>
  <c r="G213" i="3"/>
  <c r="G219" i="3"/>
  <c r="I293" i="3"/>
  <c r="G318" i="3"/>
  <c r="G101" i="3"/>
  <c r="G110" i="3"/>
  <c r="G117" i="3"/>
  <c r="G126" i="3"/>
  <c r="G133" i="3"/>
  <c r="G145" i="3"/>
  <c r="G148" i="3"/>
  <c r="G161" i="3"/>
  <c r="G164" i="3"/>
  <c r="G231" i="3"/>
  <c r="G237" i="3"/>
  <c r="G260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8" i="3"/>
  <c r="G115" i="3"/>
  <c r="G124" i="3"/>
  <c r="G131" i="3"/>
  <c r="G139" i="3"/>
  <c r="G142" i="3"/>
  <c r="I148" i="3"/>
  <c r="G155" i="3"/>
  <c r="G158" i="3"/>
  <c r="I317" i="3"/>
  <c r="J317" i="3" s="1"/>
  <c r="I211" i="3"/>
  <c r="I250" i="3"/>
  <c r="J250" i="3" s="1"/>
  <c r="I294" i="3"/>
  <c r="I387" i="3"/>
  <c r="I448" i="3"/>
  <c r="J448" i="3" s="1"/>
  <c r="I379" i="3"/>
  <c r="J379" i="3" s="1"/>
  <c r="I554" i="3"/>
  <c r="I453" i="3"/>
  <c r="J453" i="3" s="1"/>
  <c r="I422" i="3"/>
  <c r="I493" i="3"/>
  <c r="J493" i="3" s="1"/>
  <c r="I550" i="3"/>
  <c r="I460" i="3"/>
  <c r="J460" i="3" s="1"/>
  <c r="I431" i="3"/>
  <c r="J431" i="3" s="1"/>
  <c r="I494" i="3"/>
  <c r="I552" i="3"/>
  <c r="J552" i="3" s="1"/>
  <c r="O127" i="2"/>
  <c r="O624" i="2"/>
  <c r="O616" i="2"/>
  <c r="O608" i="2"/>
  <c r="O600" i="2"/>
  <c r="O592" i="2"/>
  <c r="O584" i="2"/>
  <c r="O576" i="2"/>
  <c r="O568" i="2"/>
  <c r="O560" i="2"/>
  <c r="O552" i="2"/>
  <c r="O544" i="2"/>
  <c r="O536" i="2"/>
  <c r="O528" i="2"/>
  <c r="O520" i="2"/>
  <c r="O512" i="2"/>
  <c r="O280" i="2"/>
  <c r="O240" i="2"/>
  <c r="O152" i="2"/>
  <c r="O32" i="2"/>
  <c r="O615" i="2"/>
  <c r="O607" i="2"/>
  <c r="O599" i="2"/>
  <c r="O583" i="2"/>
  <c r="O575" i="2"/>
  <c r="O567" i="2"/>
  <c r="O551" i="2"/>
  <c r="O543" i="2"/>
  <c r="O535" i="2"/>
  <c r="O519" i="2"/>
  <c r="O503" i="2"/>
  <c r="O487" i="2"/>
  <c r="O431" i="2"/>
  <c r="O423" i="2"/>
  <c r="O391" i="2"/>
  <c r="O327" i="2"/>
  <c r="O287" i="2"/>
  <c r="O231" i="2"/>
  <c r="O223" i="2"/>
  <c r="O199" i="2"/>
  <c r="O191" i="2"/>
  <c r="O135" i="2"/>
  <c r="O95" i="2"/>
  <c r="O87" i="2"/>
  <c r="O71" i="2"/>
  <c r="O63" i="2"/>
  <c r="O31" i="2"/>
  <c r="O504" i="2"/>
  <c r="O496" i="2"/>
  <c r="O488" i="2"/>
  <c r="O480" i="2"/>
  <c r="O472" i="2"/>
  <c r="O464" i="2"/>
  <c r="O456" i="2"/>
  <c r="O448" i="2"/>
  <c r="O440" i="2"/>
  <c r="O432" i="2"/>
  <c r="O424" i="2"/>
  <c r="O416" i="2"/>
  <c r="O408" i="2"/>
  <c r="O400" i="2"/>
  <c r="O392" i="2"/>
  <c r="O384" i="2"/>
  <c r="O376" i="2"/>
  <c r="O368" i="2"/>
  <c r="O360" i="2"/>
  <c r="O352" i="2"/>
  <c r="O344" i="2"/>
  <c r="O336" i="2"/>
  <c r="O328" i="2"/>
  <c r="O320" i="2"/>
  <c r="O312" i="2"/>
  <c r="O304" i="2"/>
  <c r="O296" i="2"/>
  <c r="O288" i="2"/>
  <c r="O272" i="2"/>
  <c r="O264" i="2"/>
  <c r="O256" i="2"/>
  <c r="O248" i="2"/>
  <c r="O232" i="2"/>
  <c r="O224" i="2"/>
  <c r="O216" i="2"/>
  <c r="O208" i="2"/>
  <c r="O200" i="2"/>
  <c r="O192" i="2"/>
  <c r="O184" i="2"/>
  <c r="O176" i="2"/>
  <c r="O168" i="2"/>
  <c r="O160" i="2"/>
  <c r="O144" i="2"/>
  <c r="O136" i="2"/>
  <c r="O128" i="2"/>
  <c r="O120" i="2"/>
  <c r="O112" i="2"/>
  <c r="O104" i="2"/>
  <c r="O96" i="2"/>
  <c r="O88" i="2"/>
  <c r="O80" i="2"/>
  <c r="O72" i="2"/>
  <c r="O64" i="2"/>
  <c r="O56" i="2"/>
  <c r="O48" i="2"/>
  <c r="O40" i="2"/>
  <c r="O24" i="2"/>
  <c r="O16" i="2"/>
  <c r="O218" i="2"/>
  <c r="O250" i="2"/>
  <c r="O271" i="2"/>
  <c r="O303" i="2"/>
  <c r="O399" i="2"/>
  <c r="O410" i="2"/>
  <c r="O447" i="2"/>
  <c r="O15" i="2"/>
  <c r="O42" i="2"/>
  <c r="O44" i="2"/>
  <c r="O79" i="2"/>
  <c r="O106" i="2"/>
  <c r="O108" i="2"/>
  <c r="O436" i="2"/>
  <c r="O458" i="2"/>
  <c r="O471" i="2"/>
  <c r="O500" i="2"/>
  <c r="O154" i="2"/>
  <c r="O175" i="2"/>
  <c r="O186" i="2"/>
  <c r="O207" i="2"/>
  <c r="O239" i="2"/>
  <c r="O282" i="2"/>
  <c r="O314" i="2"/>
  <c r="O346" i="2"/>
  <c r="O367" i="2"/>
  <c r="O378" i="2"/>
  <c r="O434" i="2"/>
  <c r="O66" i="2"/>
  <c r="O68" i="2"/>
  <c r="O103" i="2"/>
  <c r="O130" i="2"/>
  <c r="O132" i="2"/>
  <c r="O151" i="2"/>
  <c r="O162" i="2"/>
  <c r="O164" i="2"/>
  <c r="O183" i="2"/>
  <c r="O194" i="2"/>
  <c r="O196" i="2"/>
  <c r="O215" i="2"/>
  <c r="O226" i="2"/>
  <c r="O228" i="2"/>
  <c r="O247" i="2"/>
  <c r="O258" i="2"/>
  <c r="O260" i="2"/>
  <c r="O279" i="2"/>
  <c r="O290" i="2"/>
  <c r="O292" i="2"/>
  <c r="O311" i="2"/>
  <c r="O324" i="2"/>
  <c r="O343" i="2"/>
  <c r="O356" i="2"/>
  <c r="O375" i="2"/>
  <c r="O388" i="2"/>
  <c r="O407" i="2"/>
  <c r="O460" i="2"/>
  <c r="O482" i="2"/>
  <c r="O18" i="2"/>
  <c r="O55" i="2"/>
  <c r="O335" i="2"/>
  <c r="O28" i="2"/>
  <c r="O92" i="2"/>
  <c r="O420" i="2"/>
  <c r="O442" i="2"/>
  <c r="O455" i="2"/>
  <c r="O484" i="2"/>
  <c r="O300" i="2"/>
  <c r="O319" i="2"/>
  <c r="O330" i="2"/>
  <c r="O332" i="2"/>
  <c r="O351" i="2"/>
  <c r="O362" i="2"/>
  <c r="O364" i="2"/>
  <c r="O383" i="2"/>
  <c r="O394" i="2"/>
  <c r="O396" i="2"/>
  <c r="O415" i="2"/>
  <c r="O444" i="2"/>
  <c r="O466" i="2"/>
  <c r="O479" i="2"/>
  <c r="O508" i="2"/>
  <c r="O82" i="2"/>
  <c r="O119" i="2"/>
  <c r="O10" i="2"/>
  <c r="O12" i="2"/>
  <c r="O47" i="2"/>
  <c r="O74" i="2"/>
  <c r="O76" i="2"/>
  <c r="O111" i="2"/>
  <c r="O426" i="2"/>
  <c r="O439" i="2"/>
  <c r="O468" i="2"/>
  <c r="O143" i="2"/>
  <c r="O36" i="2"/>
  <c r="O98" i="2"/>
  <c r="O100" i="2"/>
  <c r="O148" i="2"/>
  <c r="O180" i="2"/>
  <c r="O212" i="2"/>
  <c r="O244" i="2"/>
  <c r="O276" i="2"/>
  <c r="O308" i="2"/>
  <c r="O340" i="2"/>
  <c r="O372" i="2"/>
  <c r="O404" i="2"/>
  <c r="O428" i="2"/>
  <c r="O450" i="2"/>
  <c r="O463" i="2"/>
  <c r="O492" i="2"/>
  <c r="H6" i="1"/>
  <c r="I590" i="1" s="1"/>
  <c r="G591" i="1"/>
  <c r="G596" i="1"/>
  <c r="G590" i="1"/>
  <c r="G587" i="1"/>
  <c r="G593" i="1"/>
  <c r="G594" i="1"/>
  <c r="G589" i="1"/>
  <c r="G586" i="1"/>
  <c r="G312" i="1"/>
  <c r="G595" i="1"/>
  <c r="G592" i="1"/>
  <c r="G588" i="1"/>
  <c r="I35" i="1"/>
  <c r="I551" i="1"/>
  <c r="J551" i="1" s="1"/>
  <c r="I540" i="1"/>
  <c r="J540" i="1" s="1"/>
  <c r="G74" i="1"/>
  <c r="G90" i="1"/>
  <c r="G102" i="1"/>
  <c r="G110" i="1"/>
  <c r="G118" i="1"/>
  <c r="G169" i="1"/>
  <c r="G173" i="1"/>
  <c r="G177" i="1"/>
  <c r="G241" i="1"/>
  <c r="G8" i="1"/>
  <c r="G10" i="1"/>
  <c r="G12" i="1"/>
  <c r="G14" i="1"/>
  <c r="G16" i="1"/>
  <c r="I173" i="1"/>
  <c r="J173" i="1" s="1"/>
  <c r="G235" i="1"/>
  <c r="G304" i="1"/>
  <c r="G22" i="1"/>
  <c r="G94" i="1"/>
  <c r="G255" i="1"/>
  <c r="G64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53" i="1"/>
  <c r="G166" i="1"/>
  <c r="G170" i="1"/>
  <c r="G174" i="1"/>
  <c r="G178" i="1"/>
  <c r="G263" i="1"/>
  <c r="G570" i="1"/>
  <c r="G568" i="1"/>
  <c r="G566" i="1"/>
  <c r="G564" i="1"/>
  <c r="G562" i="1"/>
  <c r="G560" i="1"/>
  <c r="G558" i="1"/>
  <c r="G556" i="1"/>
  <c r="G554" i="1"/>
  <c r="G552" i="1"/>
  <c r="G550" i="1"/>
  <c r="G548" i="1"/>
  <c r="G546" i="1"/>
  <c r="G544" i="1"/>
  <c r="G542" i="1"/>
  <c r="G540" i="1"/>
  <c r="G538" i="1"/>
  <c r="G536" i="1"/>
  <c r="G534" i="1"/>
  <c r="G532" i="1"/>
  <c r="G530" i="1"/>
  <c r="G528" i="1"/>
  <c r="G526" i="1"/>
  <c r="G524" i="1"/>
  <c r="G522" i="1"/>
  <c r="G520" i="1"/>
  <c r="G518" i="1"/>
  <c r="G516" i="1"/>
  <c r="G514" i="1"/>
  <c r="G512" i="1"/>
  <c r="G510" i="1"/>
  <c r="G578" i="1"/>
  <c r="G576" i="1"/>
  <c r="G574" i="1"/>
  <c r="G572" i="1"/>
  <c r="G473" i="1"/>
  <c r="G471" i="1"/>
  <c r="G469" i="1"/>
  <c r="G467" i="1"/>
  <c r="G465" i="1"/>
  <c r="G463" i="1"/>
  <c r="G461" i="1"/>
  <c r="G459" i="1"/>
  <c r="G457" i="1"/>
  <c r="G455" i="1"/>
  <c r="G453" i="1"/>
  <c r="G451" i="1"/>
  <c r="G449" i="1"/>
  <c r="G447" i="1"/>
  <c r="G445" i="1"/>
  <c r="G443" i="1"/>
  <c r="G441" i="1"/>
  <c r="G439" i="1"/>
  <c r="G437" i="1"/>
  <c r="G435" i="1"/>
  <c r="G433" i="1"/>
  <c r="G431" i="1"/>
  <c r="G429" i="1"/>
  <c r="G427" i="1"/>
  <c r="G425" i="1"/>
  <c r="G423" i="1"/>
  <c r="G421" i="1"/>
  <c r="G419" i="1"/>
  <c r="G417" i="1"/>
  <c r="G415" i="1"/>
  <c r="G413" i="1"/>
  <c r="G411" i="1"/>
  <c r="G409" i="1"/>
  <c r="G407" i="1"/>
  <c r="G405" i="1"/>
  <c r="G403" i="1"/>
  <c r="G401" i="1"/>
  <c r="G399" i="1"/>
  <c r="G397" i="1"/>
  <c r="G395" i="1"/>
  <c r="G393" i="1"/>
  <c r="G391" i="1"/>
  <c r="G389" i="1"/>
  <c r="G387" i="1"/>
  <c r="G385" i="1"/>
  <c r="G383" i="1"/>
  <c r="G381" i="1"/>
  <c r="G584" i="1"/>
  <c r="G582" i="1"/>
  <c r="G580" i="1"/>
  <c r="G505" i="1"/>
  <c r="G503" i="1"/>
  <c r="G501" i="1"/>
  <c r="G499" i="1"/>
  <c r="G497" i="1"/>
  <c r="G495" i="1"/>
  <c r="G493" i="1"/>
  <c r="G491" i="1"/>
  <c r="G489" i="1"/>
  <c r="G487" i="1"/>
  <c r="G485" i="1"/>
  <c r="G483" i="1"/>
  <c r="G481" i="1"/>
  <c r="G479" i="1"/>
  <c r="G477" i="1"/>
  <c r="G475" i="1"/>
  <c r="G507" i="1"/>
  <c r="G571" i="1"/>
  <c r="G569" i="1"/>
  <c r="G567" i="1"/>
  <c r="G565" i="1"/>
  <c r="G563" i="1"/>
  <c r="G561" i="1"/>
  <c r="G559" i="1"/>
  <c r="G557" i="1"/>
  <c r="G555" i="1"/>
  <c r="G553" i="1"/>
  <c r="G551" i="1"/>
  <c r="G549" i="1"/>
  <c r="G547" i="1"/>
  <c r="G545" i="1"/>
  <c r="G543" i="1"/>
  <c r="G541" i="1"/>
  <c r="G539" i="1"/>
  <c r="G537" i="1"/>
  <c r="G535" i="1"/>
  <c r="G533" i="1"/>
  <c r="G531" i="1"/>
  <c r="G529" i="1"/>
  <c r="G527" i="1"/>
  <c r="G525" i="1"/>
  <c r="G523" i="1"/>
  <c r="G521" i="1"/>
  <c r="G519" i="1"/>
  <c r="G517" i="1"/>
  <c r="G515" i="1"/>
  <c r="G513" i="1"/>
  <c r="G511" i="1"/>
  <c r="G509" i="1"/>
  <c r="G579" i="1"/>
  <c r="G577" i="1"/>
  <c r="G575" i="1"/>
  <c r="G573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502" i="1"/>
  <c r="G498" i="1"/>
  <c r="G494" i="1"/>
  <c r="G490" i="1"/>
  <c r="G486" i="1"/>
  <c r="G482" i="1"/>
  <c r="G478" i="1"/>
  <c r="G474" i="1"/>
  <c r="G378" i="1"/>
  <c r="G376" i="1"/>
  <c r="G374" i="1"/>
  <c r="G372" i="1"/>
  <c r="G370" i="1"/>
  <c r="G368" i="1"/>
  <c r="G366" i="1"/>
  <c r="G364" i="1"/>
  <c r="G362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583" i="1"/>
  <c r="G506" i="1"/>
  <c r="G581" i="1"/>
  <c r="G504" i="1"/>
  <c r="G500" i="1"/>
  <c r="G496" i="1"/>
  <c r="G492" i="1"/>
  <c r="G488" i="1"/>
  <c r="G484" i="1"/>
  <c r="G480" i="1"/>
  <c r="G476" i="1"/>
  <c r="G508" i="1"/>
  <c r="G357" i="1"/>
  <c r="G341" i="1"/>
  <c r="G325" i="1"/>
  <c r="G316" i="1"/>
  <c r="G308" i="1"/>
  <c r="G300" i="1"/>
  <c r="G292" i="1"/>
  <c r="G284" i="1"/>
  <c r="G277" i="1"/>
  <c r="G275" i="1"/>
  <c r="G273" i="1"/>
  <c r="G242" i="1"/>
  <c r="G240" i="1"/>
  <c r="G238" i="1"/>
  <c r="G236" i="1"/>
  <c r="G347" i="1"/>
  <c r="G331" i="1"/>
  <c r="G321" i="1"/>
  <c r="G313" i="1"/>
  <c r="G305" i="1"/>
  <c r="G297" i="1"/>
  <c r="G289" i="1"/>
  <c r="G244" i="1"/>
  <c r="G353" i="1"/>
  <c r="G337" i="1"/>
  <c r="G318" i="1"/>
  <c r="G310" i="1"/>
  <c r="G302" i="1"/>
  <c r="G294" i="1"/>
  <c r="G286" i="1"/>
  <c r="G279" i="1"/>
  <c r="G254" i="1"/>
  <c r="G252" i="1"/>
  <c r="G250" i="1"/>
  <c r="G248" i="1"/>
  <c r="G246" i="1"/>
  <c r="G231" i="1"/>
  <c r="G229" i="1"/>
  <c r="G227" i="1"/>
  <c r="G225" i="1"/>
  <c r="G223" i="1"/>
  <c r="G221" i="1"/>
  <c r="G219" i="1"/>
  <c r="G217" i="1"/>
  <c r="G215" i="1"/>
  <c r="G213" i="1"/>
  <c r="G211" i="1"/>
  <c r="G209" i="1"/>
  <c r="G207" i="1"/>
  <c r="G205" i="1"/>
  <c r="G203" i="1"/>
  <c r="G201" i="1"/>
  <c r="G199" i="1"/>
  <c r="G197" i="1"/>
  <c r="G195" i="1"/>
  <c r="G193" i="1"/>
  <c r="G191" i="1"/>
  <c r="G189" i="1"/>
  <c r="G187" i="1"/>
  <c r="G185" i="1"/>
  <c r="G183" i="1"/>
  <c r="G181" i="1"/>
  <c r="G379" i="1"/>
  <c r="G375" i="1"/>
  <c r="G371" i="1"/>
  <c r="G367" i="1"/>
  <c r="G363" i="1"/>
  <c r="G359" i="1"/>
  <c r="G343" i="1"/>
  <c r="G327" i="1"/>
  <c r="G315" i="1"/>
  <c r="G307" i="1"/>
  <c r="G299" i="1"/>
  <c r="G291" i="1"/>
  <c r="G281" i="1"/>
  <c r="G270" i="1"/>
  <c r="G268" i="1"/>
  <c r="G266" i="1"/>
  <c r="G264" i="1"/>
  <c r="G262" i="1"/>
  <c r="G260" i="1"/>
  <c r="G258" i="1"/>
  <c r="G256" i="1"/>
  <c r="G355" i="1"/>
  <c r="G339" i="1"/>
  <c r="G323" i="1"/>
  <c r="G317" i="1"/>
  <c r="G309" i="1"/>
  <c r="G301" i="1"/>
  <c r="G293" i="1"/>
  <c r="G285" i="1"/>
  <c r="G245" i="1"/>
  <c r="G345" i="1"/>
  <c r="G329" i="1"/>
  <c r="G314" i="1"/>
  <c r="G306" i="1"/>
  <c r="G298" i="1"/>
  <c r="G290" i="1"/>
  <c r="G280" i="1"/>
  <c r="G253" i="1"/>
  <c r="G251" i="1"/>
  <c r="G249" i="1"/>
  <c r="G247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274" i="1"/>
  <c r="G269" i="1"/>
  <c r="G265" i="1"/>
  <c r="G261" i="1"/>
  <c r="G257" i="1"/>
  <c r="G243" i="1"/>
  <c r="G369" i="1"/>
  <c r="G351" i="1"/>
  <c r="G311" i="1"/>
  <c r="G295" i="1"/>
  <c r="G237" i="1"/>
  <c r="G175" i="1"/>
  <c r="G167" i="1"/>
  <c r="G164" i="1"/>
  <c r="G156" i="1"/>
  <c r="G141" i="1"/>
  <c r="G139" i="1"/>
  <c r="G137" i="1"/>
  <c r="G135" i="1"/>
  <c r="G133" i="1"/>
  <c r="G131" i="1"/>
  <c r="G129" i="1"/>
  <c r="G127" i="1"/>
  <c r="G125" i="1"/>
  <c r="G123" i="1"/>
  <c r="G121" i="1"/>
  <c r="G333" i="1"/>
  <c r="G283" i="1"/>
  <c r="G278" i="1"/>
  <c r="G180" i="1"/>
  <c r="G172" i="1"/>
  <c r="G161" i="1"/>
  <c r="G147" i="1"/>
  <c r="G145" i="1"/>
  <c r="G143" i="1"/>
  <c r="G373" i="1"/>
  <c r="G377" i="1"/>
  <c r="G361" i="1"/>
  <c r="G319" i="1"/>
  <c r="G303" i="1"/>
  <c r="G287" i="1"/>
  <c r="G276" i="1"/>
  <c r="G234" i="1"/>
  <c r="G179" i="1"/>
  <c r="G171" i="1"/>
  <c r="G160" i="1"/>
  <c r="G140" i="1"/>
  <c r="G138" i="1"/>
  <c r="G136" i="1"/>
  <c r="G134" i="1"/>
  <c r="G132" i="1"/>
  <c r="G130" i="1"/>
  <c r="G128" i="1"/>
  <c r="G126" i="1"/>
  <c r="G124" i="1"/>
  <c r="G122" i="1"/>
  <c r="G120" i="1"/>
  <c r="G239" i="1"/>
  <c r="G176" i="1"/>
  <c r="G168" i="1"/>
  <c r="G165" i="1"/>
  <c r="G157" i="1"/>
  <c r="G146" i="1"/>
  <c r="G144" i="1"/>
  <c r="G142" i="1"/>
  <c r="G61" i="1"/>
  <c r="G26" i="1"/>
  <c r="G78" i="1"/>
  <c r="G106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7" i="1"/>
  <c r="I71" i="1"/>
  <c r="J71" i="1" s="1"/>
  <c r="I79" i="1"/>
  <c r="J79" i="1" s="1"/>
  <c r="I83" i="1"/>
  <c r="J83" i="1" s="1"/>
  <c r="I87" i="1"/>
  <c r="J87" i="1" s="1"/>
  <c r="I99" i="1"/>
  <c r="I103" i="1"/>
  <c r="I111" i="1"/>
  <c r="J111" i="1" s="1"/>
  <c r="I115" i="1"/>
  <c r="J115" i="1" s="1"/>
  <c r="G149" i="1"/>
  <c r="I170" i="1"/>
  <c r="I174" i="1"/>
  <c r="I188" i="1"/>
  <c r="J188" i="1" s="1"/>
  <c r="I257" i="1"/>
  <c r="I263" i="1"/>
  <c r="J263" i="1" s="1"/>
  <c r="I292" i="1"/>
  <c r="J292" i="1" s="1"/>
  <c r="I332" i="1"/>
  <c r="J332" i="1" s="1"/>
  <c r="G24" i="1"/>
  <c r="G28" i="1"/>
  <c r="G70" i="1"/>
  <c r="G86" i="1"/>
  <c r="G98" i="1"/>
  <c r="G114" i="1"/>
  <c r="G148" i="1"/>
  <c r="G19" i="1"/>
  <c r="G80" i="1"/>
  <c r="G88" i="1"/>
  <c r="G100" i="1"/>
  <c r="G104" i="1"/>
  <c r="G108" i="1"/>
  <c r="G150" i="1"/>
  <c r="G154" i="1"/>
  <c r="G158" i="1"/>
  <c r="G162" i="1"/>
  <c r="I194" i="1"/>
  <c r="I204" i="1"/>
  <c r="J204" i="1" s="1"/>
  <c r="I246" i="1"/>
  <c r="J246" i="1" s="1"/>
  <c r="G271" i="1"/>
  <c r="I293" i="1"/>
  <c r="G320" i="1"/>
  <c r="I355" i="1"/>
  <c r="G20" i="1"/>
  <c r="I63" i="1"/>
  <c r="G62" i="1"/>
  <c r="G68" i="1"/>
  <c r="G76" i="1"/>
  <c r="G92" i="1"/>
  <c r="G116" i="1"/>
  <c r="G9" i="1"/>
  <c r="I62" i="1"/>
  <c r="G65" i="1"/>
  <c r="I68" i="1"/>
  <c r="I72" i="1"/>
  <c r="J72" i="1" s="1"/>
  <c r="I76" i="1"/>
  <c r="J76" i="1" s="1"/>
  <c r="I80" i="1"/>
  <c r="I84" i="1"/>
  <c r="I88" i="1"/>
  <c r="I92" i="1"/>
  <c r="I96" i="1"/>
  <c r="J96" i="1" s="1"/>
  <c r="I100" i="1"/>
  <c r="J100" i="1" s="1"/>
  <c r="I104" i="1"/>
  <c r="J104" i="1" s="1"/>
  <c r="I108" i="1"/>
  <c r="J108" i="1" s="1"/>
  <c r="I112" i="1"/>
  <c r="I116" i="1"/>
  <c r="J116" i="1" s="1"/>
  <c r="I150" i="1"/>
  <c r="I154" i="1"/>
  <c r="I189" i="1"/>
  <c r="I195" i="1"/>
  <c r="J195" i="1" s="1"/>
  <c r="I210" i="1"/>
  <c r="J210" i="1" s="1"/>
  <c r="I238" i="1"/>
  <c r="J238" i="1" s="1"/>
  <c r="G259" i="1"/>
  <c r="I265" i="1"/>
  <c r="G272" i="1"/>
  <c r="G349" i="1"/>
  <c r="I394" i="1"/>
  <c r="J394" i="1" s="1"/>
  <c r="G66" i="1"/>
  <c r="G152" i="1"/>
  <c r="G21" i="1"/>
  <c r="G72" i="1"/>
  <c r="G84" i="1"/>
  <c r="G96" i="1"/>
  <c r="G112" i="1"/>
  <c r="G7" i="1"/>
  <c r="G11" i="1"/>
  <c r="G13" i="1"/>
  <c r="G15" i="1"/>
  <c r="I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51" i="1"/>
  <c r="G155" i="1"/>
  <c r="G159" i="1"/>
  <c r="G163" i="1"/>
  <c r="I205" i="1"/>
  <c r="I211" i="1"/>
  <c r="J211" i="1" s="1"/>
  <c r="I259" i="1"/>
  <c r="J259" i="1" s="1"/>
  <c r="G288" i="1"/>
  <c r="I301" i="1"/>
  <c r="I308" i="1"/>
  <c r="J308" i="1" s="1"/>
  <c r="G335" i="1"/>
  <c r="G365" i="1"/>
  <c r="I410" i="1"/>
  <c r="J410" i="1" s="1"/>
  <c r="G18" i="1"/>
  <c r="G82" i="1"/>
  <c r="I156" i="1"/>
  <c r="J156" i="1" s="1"/>
  <c r="G17" i="1"/>
  <c r="G23" i="1"/>
  <c r="G25" i="1"/>
  <c r="G27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3" i="1"/>
  <c r="I69" i="1"/>
  <c r="I73" i="1"/>
  <c r="J73" i="1" s="1"/>
  <c r="I77" i="1"/>
  <c r="J77" i="1" s="1"/>
  <c r="I81" i="1"/>
  <c r="I85" i="1"/>
  <c r="I89" i="1"/>
  <c r="I93" i="1"/>
  <c r="I97" i="1"/>
  <c r="I101" i="1"/>
  <c r="I105" i="1"/>
  <c r="J105" i="1" s="1"/>
  <c r="I109" i="1"/>
  <c r="J109" i="1" s="1"/>
  <c r="I113" i="1"/>
  <c r="I117" i="1"/>
  <c r="I151" i="1"/>
  <c r="I155" i="1"/>
  <c r="I159" i="1"/>
  <c r="I163" i="1"/>
  <c r="I181" i="1"/>
  <c r="J181" i="1" s="1"/>
  <c r="I196" i="1"/>
  <c r="J196" i="1" s="1"/>
  <c r="I221" i="1"/>
  <c r="J221" i="1" s="1"/>
  <c r="I227" i="1"/>
  <c r="J227" i="1" s="1"/>
  <c r="G233" i="1"/>
  <c r="I240" i="1"/>
  <c r="J240" i="1" s="1"/>
  <c r="G267" i="1"/>
  <c r="G282" i="1"/>
  <c r="G296" i="1"/>
  <c r="I309" i="1"/>
  <c r="J309" i="1" s="1"/>
  <c r="I372" i="1"/>
  <c r="J372" i="1" s="1"/>
  <c r="I162" i="1"/>
  <c r="J162" i="1" s="1"/>
  <c r="I191" i="1"/>
  <c r="I207" i="1"/>
  <c r="I223" i="1"/>
  <c r="I275" i="1"/>
  <c r="I325" i="1"/>
  <c r="I330" i="1"/>
  <c r="J330" i="1" s="1"/>
  <c r="I360" i="1"/>
  <c r="I376" i="1"/>
  <c r="J376" i="1" s="1"/>
  <c r="I157" i="1"/>
  <c r="J157" i="1" s="1"/>
  <c r="I185" i="1"/>
  <c r="I201" i="1"/>
  <c r="J201" i="1" s="1"/>
  <c r="I217" i="1"/>
  <c r="J217" i="1" s="1"/>
  <c r="I239" i="1"/>
  <c r="I258" i="1"/>
  <c r="J258" i="1" s="1"/>
  <c r="I336" i="1"/>
  <c r="J336" i="1" s="1"/>
  <c r="I348" i="1"/>
  <c r="J348" i="1" s="1"/>
  <c r="I354" i="1"/>
  <c r="J354" i="1" s="1"/>
  <c r="I416" i="1"/>
  <c r="J416" i="1" s="1"/>
  <c r="I158" i="1"/>
  <c r="J158" i="1" s="1"/>
  <c r="I183" i="1"/>
  <c r="J183" i="1" s="1"/>
  <c r="I199" i="1"/>
  <c r="J199" i="1" s="1"/>
  <c r="I215" i="1"/>
  <c r="J215" i="1" s="1"/>
  <c r="I231" i="1"/>
  <c r="J231" i="1" s="1"/>
  <c r="I236" i="1"/>
  <c r="J236" i="1" s="1"/>
  <c r="I241" i="1"/>
  <c r="J241" i="1" s="1"/>
  <c r="I339" i="1"/>
  <c r="J339" i="1" s="1"/>
  <c r="I350" i="1"/>
  <c r="J350" i="1" s="1"/>
  <c r="I357" i="1"/>
  <c r="I368" i="1"/>
  <c r="J368" i="1" s="1"/>
  <c r="I434" i="1"/>
  <c r="J434" i="1" s="1"/>
  <c r="I161" i="1"/>
  <c r="I193" i="1"/>
  <c r="J193" i="1" s="1"/>
  <c r="I209" i="1"/>
  <c r="J209" i="1" s="1"/>
  <c r="I225" i="1"/>
  <c r="J225" i="1" s="1"/>
  <c r="I242" i="1"/>
  <c r="J242" i="1" s="1"/>
  <c r="I256" i="1"/>
  <c r="I260" i="1"/>
  <c r="J260" i="1" s="1"/>
  <c r="I273" i="1"/>
  <c r="I279" i="1"/>
  <c r="J279" i="1" s="1"/>
  <c r="I283" i="1"/>
  <c r="J283" i="1" s="1"/>
  <c r="I322" i="1"/>
  <c r="J322" i="1" s="1"/>
  <c r="I420" i="1"/>
  <c r="I187" i="1"/>
  <c r="I203" i="1"/>
  <c r="I219" i="1"/>
  <c r="I237" i="1"/>
  <c r="I248" i="1"/>
  <c r="J248" i="1" s="1"/>
  <c r="I252" i="1"/>
  <c r="J252" i="1" s="1"/>
  <c r="I284" i="1"/>
  <c r="J284" i="1" s="1"/>
  <c r="I300" i="1"/>
  <c r="J300" i="1" s="1"/>
  <c r="I316" i="1"/>
  <c r="J316" i="1" s="1"/>
  <c r="I323" i="1"/>
  <c r="J323" i="1" s="1"/>
  <c r="I334" i="1"/>
  <c r="J334" i="1" s="1"/>
  <c r="I341" i="1"/>
  <c r="J341" i="1" s="1"/>
  <c r="I346" i="1"/>
  <c r="J346" i="1" s="1"/>
  <c r="I364" i="1"/>
  <c r="J364" i="1" s="1"/>
  <c r="I436" i="1"/>
  <c r="I282" i="1"/>
  <c r="J282" i="1" s="1"/>
  <c r="I335" i="1"/>
  <c r="I351" i="1"/>
  <c r="I361" i="1"/>
  <c r="J361" i="1" s="1"/>
  <c r="I365" i="1"/>
  <c r="J365" i="1" s="1"/>
  <c r="I369" i="1"/>
  <c r="J369" i="1" s="1"/>
  <c r="I373" i="1"/>
  <c r="J373" i="1" s="1"/>
  <c r="I392" i="1"/>
  <c r="I408" i="1"/>
  <c r="I280" i="1"/>
  <c r="I290" i="1"/>
  <c r="I298" i="1"/>
  <c r="J298" i="1" s="1"/>
  <c r="I306" i="1"/>
  <c r="J306" i="1" s="1"/>
  <c r="I314" i="1"/>
  <c r="J314" i="1" s="1"/>
  <c r="I329" i="1"/>
  <c r="J329" i="1" s="1"/>
  <c r="I345" i="1"/>
  <c r="J345" i="1" s="1"/>
  <c r="I388" i="1"/>
  <c r="I393" i="1"/>
  <c r="I409" i="1"/>
  <c r="I415" i="1"/>
  <c r="J415" i="1" s="1"/>
  <c r="I442" i="1"/>
  <c r="J442" i="1" s="1"/>
  <c r="I450" i="1"/>
  <c r="J450" i="1" s="1"/>
  <c r="I458" i="1"/>
  <c r="J458" i="1" s="1"/>
  <c r="I475" i="1"/>
  <c r="I483" i="1"/>
  <c r="J483" i="1" s="1"/>
  <c r="I491" i="1"/>
  <c r="I499" i="1"/>
  <c r="J499" i="1" s="1"/>
  <c r="I288" i="1"/>
  <c r="I296" i="1"/>
  <c r="I304" i="1"/>
  <c r="J304" i="1" s="1"/>
  <c r="I312" i="1"/>
  <c r="J312" i="1" s="1"/>
  <c r="I320" i="1"/>
  <c r="J320" i="1" s="1"/>
  <c r="I333" i="1"/>
  <c r="I349" i="1"/>
  <c r="J349" i="1" s="1"/>
  <c r="I417" i="1"/>
  <c r="J417" i="1" s="1"/>
  <c r="I510" i="1"/>
  <c r="J510" i="1" s="1"/>
  <c r="I327" i="1"/>
  <c r="J327" i="1" s="1"/>
  <c r="I343" i="1"/>
  <c r="J343" i="1" s="1"/>
  <c r="I359" i="1"/>
  <c r="J359" i="1" s="1"/>
  <c r="I363" i="1"/>
  <c r="I367" i="1"/>
  <c r="I371" i="1"/>
  <c r="I375" i="1"/>
  <c r="J375" i="1" s="1"/>
  <c r="I384" i="1"/>
  <c r="J384" i="1" s="1"/>
  <c r="I400" i="1"/>
  <c r="J400" i="1" s="1"/>
  <c r="I418" i="1"/>
  <c r="J418" i="1" s="1"/>
  <c r="I431" i="1"/>
  <c r="J431" i="1" s="1"/>
  <c r="I519" i="1"/>
  <c r="J519" i="1" s="1"/>
  <c r="I573" i="1"/>
  <c r="J573" i="1" s="1"/>
  <c r="I286" i="1"/>
  <c r="J286" i="1" s="1"/>
  <c r="I294" i="1"/>
  <c r="J294" i="1" s="1"/>
  <c r="I302" i="1"/>
  <c r="J302" i="1" s="1"/>
  <c r="I310" i="1"/>
  <c r="I318" i="1"/>
  <c r="J318" i="1" s="1"/>
  <c r="I337" i="1"/>
  <c r="J337" i="1" s="1"/>
  <c r="I353" i="1"/>
  <c r="J353" i="1" s="1"/>
  <c r="I380" i="1"/>
  <c r="J380" i="1" s="1"/>
  <c r="I385" i="1"/>
  <c r="J385" i="1" s="1"/>
  <c r="I401" i="1"/>
  <c r="J401" i="1" s="1"/>
  <c r="I432" i="1"/>
  <c r="J432" i="1" s="1"/>
  <c r="I446" i="1"/>
  <c r="J446" i="1" s="1"/>
  <c r="I454" i="1"/>
  <c r="J454" i="1" s="1"/>
  <c r="I462" i="1"/>
  <c r="J462" i="1" s="1"/>
  <c r="I479" i="1"/>
  <c r="I487" i="1"/>
  <c r="J487" i="1" s="1"/>
  <c r="I495" i="1"/>
  <c r="I331" i="1"/>
  <c r="I347" i="1"/>
  <c r="J347" i="1" s="1"/>
  <c r="I386" i="1"/>
  <c r="J386" i="1" s="1"/>
  <c r="I402" i="1"/>
  <c r="J402" i="1" s="1"/>
  <c r="I413" i="1"/>
  <c r="J413" i="1" s="1"/>
  <c r="I474" i="1"/>
  <c r="J474" i="1" s="1"/>
  <c r="I478" i="1"/>
  <c r="J478" i="1" s="1"/>
  <c r="I513" i="1"/>
  <c r="I509" i="1"/>
  <c r="J509" i="1" s="1"/>
  <c r="I574" i="1"/>
  <c r="J574" i="1" s="1"/>
  <c r="I580" i="1"/>
  <c r="I515" i="1"/>
  <c r="I476" i="1"/>
  <c r="J476" i="1" s="1"/>
  <c r="I480" i="1"/>
  <c r="J480" i="1" s="1"/>
  <c r="I575" i="1"/>
  <c r="J575" i="1" s="1"/>
  <c r="I581" i="1"/>
  <c r="J581" i="1" s="1"/>
  <c r="I440" i="1"/>
  <c r="I444" i="1"/>
  <c r="J444" i="1" s="1"/>
  <c r="I448" i="1"/>
  <c r="J448" i="1" s="1"/>
  <c r="I452" i="1"/>
  <c r="J452" i="1" s="1"/>
  <c r="I456" i="1"/>
  <c r="J456" i="1" s="1"/>
  <c r="I460" i="1"/>
  <c r="J460" i="1" s="1"/>
  <c r="I464" i="1"/>
  <c r="J464" i="1" s="1"/>
  <c r="I477" i="1"/>
  <c r="I481" i="1"/>
  <c r="J481" i="1" s="1"/>
  <c r="I485" i="1"/>
  <c r="J485" i="1" s="1"/>
  <c r="I489" i="1"/>
  <c r="J489" i="1" s="1"/>
  <c r="I493" i="1"/>
  <c r="J493" i="1" s="1"/>
  <c r="I497" i="1"/>
  <c r="J497" i="1" s="1"/>
  <c r="I501" i="1"/>
  <c r="J501" i="1" s="1"/>
  <c r="I511" i="1"/>
  <c r="I576" i="1"/>
  <c r="J576" i="1" s="1"/>
  <c r="I582" i="1"/>
  <c r="I506" i="1"/>
  <c r="J506" i="1" s="1"/>
  <c r="I517" i="1"/>
  <c r="J517" i="1" s="1"/>
  <c r="I507" i="1"/>
  <c r="J507" i="1" s="1"/>
  <c r="I572" i="1"/>
  <c r="J572" i="1" s="1"/>
  <c r="I577" i="1"/>
  <c r="J577" i="1" s="1"/>
  <c r="I583" i="1"/>
  <c r="J583" i="1" s="1"/>
  <c r="J550" i="3" l="1"/>
  <c r="G6" i="3"/>
  <c r="J554" i="3"/>
  <c r="J300" i="3"/>
  <c r="J494" i="3"/>
  <c r="J293" i="3"/>
  <c r="J422" i="3"/>
  <c r="J211" i="3"/>
  <c r="J383" i="3"/>
  <c r="J387" i="3"/>
  <c r="J148" i="3"/>
  <c r="J294" i="3"/>
  <c r="I530" i="3"/>
  <c r="J530" i="3" s="1"/>
  <c r="I527" i="3"/>
  <c r="J527" i="3" s="1"/>
  <c r="I565" i="3"/>
  <c r="J565" i="3" s="1"/>
  <c r="I325" i="3"/>
  <c r="J325" i="3" s="1"/>
  <c r="I239" i="3"/>
  <c r="J239" i="3" s="1"/>
  <c r="I569" i="3"/>
  <c r="J569" i="3" s="1"/>
  <c r="I567" i="3"/>
  <c r="J567" i="3" s="1"/>
  <c r="I473" i="3"/>
  <c r="J473" i="3" s="1"/>
  <c r="I316" i="3"/>
  <c r="J316" i="3" s="1"/>
  <c r="I231" i="3"/>
  <c r="J231" i="3" s="1"/>
  <c r="I244" i="3"/>
  <c r="J244" i="3" s="1"/>
  <c r="I501" i="3"/>
  <c r="J501" i="3" s="1"/>
  <c r="I503" i="3"/>
  <c r="J503" i="3" s="1"/>
  <c r="I344" i="3"/>
  <c r="J344" i="3" s="1"/>
  <c r="I295" i="3"/>
  <c r="J295" i="3" s="1"/>
  <c r="I110" i="3"/>
  <c r="J110" i="3" s="1"/>
  <c r="I198" i="3"/>
  <c r="J198" i="3" s="1"/>
  <c r="I442" i="3"/>
  <c r="J442" i="3" s="1"/>
  <c r="I441" i="3"/>
  <c r="J441" i="3" s="1"/>
  <c r="I555" i="3"/>
  <c r="J555" i="3" s="1"/>
  <c r="I512" i="3"/>
  <c r="J512" i="3" s="1"/>
  <c r="I415" i="3"/>
  <c r="J415" i="3" s="1"/>
  <c r="I413" i="3"/>
  <c r="J413" i="3" s="1"/>
  <c r="I411" i="3"/>
  <c r="J411" i="3" s="1"/>
  <c r="I409" i="3"/>
  <c r="J409" i="3" s="1"/>
  <c r="I407" i="3"/>
  <c r="J407" i="3" s="1"/>
  <c r="I402" i="3"/>
  <c r="J402" i="3" s="1"/>
  <c r="I386" i="3"/>
  <c r="J386" i="3" s="1"/>
  <c r="I370" i="3"/>
  <c r="J370" i="3" s="1"/>
  <c r="I360" i="3"/>
  <c r="J360" i="3" s="1"/>
  <c r="I356" i="3"/>
  <c r="J356" i="3" s="1"/>
  <c r="I352" i="3"/>
  <c r="J352" i="3" s="1"/>
  <c r="I319" i="3"/>
  <c r="J319" i="3" s="1"/>
  <c r="I315" i="3"/>
  <c r="J315" i="3" s="1"/>
  <c r="I396" i="3"/>
  <c r="J396" i="3" s="1"/>
  <c r="I380" i="3"/>
  <c r="J380" i="3" s="1"/>
  <c r="I364" i="3"/>
  <c r="J364" i="3" s="1"/>
  <c r="I321" i="3"/>
  <c r="J321" i="3" s="1"/>
  <c r="I240" i="3"/>
  <c r="J240" i="3" s="1"/>
  <c r="I256" i="3"/>
  <c r="J256" i="3" s="1"/>
  <c r="I314" i="3"/>
  <c r="J314" i="3" s="1"/>
  <c r="I312" i="3"/>
  <c r="J312" i="3" s="1"/>
  <c r="I350" i="3"/>
  <c r="J350" i="3" s="1"/>
  <c r="I408" i="3"/>
  <c r="J408" i="3" s="1"/>
  <c r="I392" i="3"/>
  <c r="J392" i="3" s="1"/>
  <c r="I376" i="3"/>
  <c r="J376" i="3" s="1"/>
  <c r="I313" i="3"/>
  <c r="J313" i="3" s="1"/>
  <c r="I311" i="3"/>
  <c r="J311" i="3" s="1"/>
  <c r="I309" i="3"/>
  <c r="J309" i="3" s="1"/>
  <c r="I307" i="3"/>
  <c r="J307" i="3" s="1"/>
  <c r="I305" i="3"/>
  <c r="J305" i="3" s="1"/>
  <c r="I277" i="3"/>
  <c r="J277" i="3" s="1"/>
  <c r="I357" i="3"/>
  <c r="J357" i="3" s="1"/>
  <c r="I338" i="3"/>
  <c r="J338" i="3" s="1"/>
  <c r="I322" i="3"/>
  <c r="J322" i="3" s="1"/>
  <c r="I275" i="3"/>
  <c r="J275" i="3" s="1"/>
  <c r="I259" i="3"/>
  <c r="J259" i="3" s="1"/>
  <c r="I226" i="3"/>
  <c r="J226" i="3" s="1"/>
  <c r="I398" i="3"/>
  <c r="J398" i="3" s="1"/>
  <c r="I332" i="3"/>
  <c r="J332" i="3" s="1"/>
  <c r="I265" i="3"/>
  <c r="J265" i="3" s="1"/>
  <c r="I235" i="3"/>
  <c r="J235" i="3" s="1"/>
  <c r="I232" i="3"/>
  <c r="J232" i="3" s="1"/>
  <c r="I220" i="3"/>
  <c r="J220" i="3" s="1"/>
  <c r="I217" i="3"/>
  <c r="J217" i="3" s="1"/>
  <c r="I271" i="3"/>
  <c r="J271" i="3" s="1"/>
  <c r="I238" i="3"/>
  <c r="J238" i="3" s="1"/>
  <c r="I225" i="3"/>
  <c r="J225" i="3" s="1"/>
  <c r="I206" i="3"/>
  <c r="J206" i="3" s="1"/>
  <c r="I382" i="3"/>
  <c r="J382" i="3" s="1"/>
  <c r="I361" i="3"/>
  <c r="J361" i="3" s="1"/>
  <c r="I261" i="3"/>
  <c r="J261" i="3" s="1"/>
  <c r="I228" i="3"/>
  <c r="J228" i="3" s="1"/>
  <c r="I222" i="3"/>
  <c r="J222" i="3" s="1"/>
  <c r="I214" i="3"/>
  <c r="J214" i="3" s="1"/>
  <c r="I136" i="3"/>
  <c r="J136" i="3" s="1"/>
  <c r="I267" i="3"/>
  <c r="J267" i="3" s="1"/>
  <c r="I234" i="3"/>
  <c r="J234" i="3" s="1"/>
  <c r="I414" i="3"/>
  <c r="J414" i="3" s="1"/>
  <c r="I269" i="3"/>
  <c r="J269" i="3" s="1"/>
  <c r="I236" i="3"/>
  <c r="J236" i="3" s="1"/>
  <c r="I334" i="3"/>
  <c r="J334" i="3" s="1"/>
  <c r="I135" i="3"/>
  <c r="J135" i="3" s="1"/>
  <c r="I121" i="3"/>
  <c r="J121" i="3" s="1"/>
  <c r="I105" i="3"/>
  <c r="J105" i="3" s="1"/>
  <c r="I60" i="3"/>
  <c r="J60" i="3" s="1"/>
  <c r="I210" i="3"/>
  <c r="J210" i="3" s="1"/>
  <c r="I230" i="3"/>
  <c r="J230" i="3" s="1"/>
  <c r="I224" i="3"/>
  <c r="J224" i="3" s="1"/>
  <c r="I123" i="3"/>
  <c r="J123" i="3" s="1"/>
  <c r="I107" i="3"/>
  <c r="J107" i="3" s="1"/>
  <c r="I98" i="3"/>
  <c r="J98" i="3" s="1"/>
  <c r="I96" i="3"/>
  <c r="J96" i="3" s="1"/>
  <c r="I94" i="3"/>
  <c r="J94" i="3" s="1"/>
  <c r="I62" i="3"/>
  <c r="J62" i="3" s="1"/>
  <c r="I202" i="3"/>
  <c r="J202" i="3" s="1"/>
  <c r="I233" i="3"/>
  <c r="J233" i="3" s="1"/>
  <c r="I227" i="3"/>
  <c r="J227" i="3" s="1"/>
  <c r="I353" i="3"/>
  <c r="J353" i="3" s="1"/>
  <c r="I263" i="3"/>
  <c r="J263" i="3" s="1"/>
  <c r="I257" i="3"/>
  <c r="J257" i="3" s="1"/>
  <c r="I169" i="3"/>
  <c r="J169" i="3" s="1"/>
  <c r="I221" i="3"/>
  <c r="J221" i="3" s="1"/>
  <c r="I372" i="3"/>
  <c r="J372" i="3" s="1"/>
  <c r="I133" i="3"/>
  <c r="J133" i="3" s="1"/>
  <c r="I117" i="3"/>
  <c r="J117" i="3" s="1"/>
  <c r="I101" i="3"/>
  <c r="J101" i="3" s="1"/>
  <c r="I99" i="3"/>
  <c r="J99" i="3" s="1"/>
  <c r="I366" i="3"/>
  <c r="J366" i="3" s="1"/>
  <c r="I273" i="3"/>
  <c r="J273" i="3" s="1"/>
  <c r="I216" i="3"/>
  <c r="J216" i="3" s="1"/>
  <c r="I97" i="3"/>
  <c r="J97" i="3" s="1"/>
  <c r="I81" i="3"/>
  <c r="J81" i="3" s="1"/>
  <c r="I65" i="3"/>
  <c r="J65" i="3" s="1"/>
  <c r="I115" i="3"/>
  <c r="J115" i="3" s="1"/>
  <c r="I93" i="3"/>
  <c r="J93" i="3" s="1"/>
  <c r="I77" i="3"/>
  <c r="J77" i="3" s="1"/>
  <c r="I91" i="3"/>
  <c r="J91" i="3" s="1"/>
  <c r="I75" i="3"/>
  <c r="J75" i="3" s="1"/>
  <c r="I67" i="3"/>
  <c r="J67" i="3" s="1"/>
  <c r="I85" i="3"/>
  <c r="J85" i="3" s="1"/>
  <c r="I69" i="3"/>
  <c r="J69" i="3" s="1"/>
  <c r="I95" i="3"/>
  <c r="J95" i="3" s="1"/>
  <c r="I79" i="3"/>
  <c r="J79" i="3" s="1"/>
  <c r="I63" i="3"/>
  <c r="J63" i="3" s="1"/>
  <c r="I83" i="3"/>
  <c r="J83" i="3" s="1"/>
  <c r="I89" i="3"/>
  <c r="J89" i="3" s="1"/>
  <c r="I73" i="3"/>
  <c r="J73" i="3" s="1"/>
  <c r="I131" i="3"/>
  <c r="J131" i="3" s="1"/>
  <c r="I87" i="3"/>
  <c r="J87" i="3" s="1"/>
  <c r="I71" i="3"/>
  <c r="J71" i="3" s="1"/>
  <c r="I558" i="3"/>
  <c r="J558" i="3" s="1"/>
  <c r="I547" i="3"/>
  <c r="J547" i="3" s="1"/>
  <c r="I452" i="3"/>
  <c r="J452" i="3" s="1"/>
  <c r="I545" i="3"/>
  <c r="J545" i="3" s="1"/>
  <c r="I340" i="3"/>
  <c r="J340" i="3" s="1"/>
  <c r="I522" i="3"/>
  <c r="J522" i="3" s="1"/>
  <c r="I362" i="3"/>
  <c r="J362" i="3" s="1"/>
  <c r="I203" i="3"/>
  <c r="J203" i="3" s="1"/>
  <c r="I215" i="3"/>
  <c r="J215" i="3" s="1"/>
  <c r="I160" i="3"/>
  <c r="J160" i="3" s="1"/>
  <c r="I116" i="3"/>
  <c r="J116" i="3" s="1"/>
  <c r="I10" i="3"/>
  <c r="J10" i="3" s="1"/>
  <c r="I197" i="3"/>
  <c r="J197" i="3" s="1"/>
  <c r="I574" i="3"/>
  <c r="J574" i="3" s="1"/>
  <c r="I504" i="3"/>
  <c r="J504" i="3" s="1"/>
  <c r="I450" i="3"/>
  <c r="J450" i="3" s="1"/>
  <c r="I563" i="3"/>
  <c r="J563" i="3" s="1"/>
  <c r="I507" i="3"/>
  <c r="J507" i="3" s="1"/>
  <c r="I439" i="3"/>
  <c r="J439" i="3" s="1"/>
  <c r="I541" i="3"/>
  <c r="J541" i="3" s="1"/>
  <c r="I468" i="3"/>
  <c r="J468" i="3" s="1"/>
  <c r="I572" i="3"/>
  <c r="J572" i="3" s="1"/>
  <c r="I506" i="3"/>
  <c r="J506" i="3" s="1"/>
  <c r="I449" i="3"/>
  <c r="J449" i="3" s="1"/>
  <c r="I561" i="3"/>
  <c r="J561" i="3" s="1"/>
  <c r="I496" i="3"/>
  <c r="J496" i="3" s="1"/>
  <c r="I430" i="3"/>
  <c r="J430" i="3" s="1"/>
  <c r="I532" i="3"/>
  <c r="J532" i="3" s="1"/>
  <c r="I461" i="3"/>
  <c r="J461" i="3" s="1"/>
  <c r="I508" i="3"/>
  <c r="J508" i="3" s="1"/>
  <c r="I348" i="3"/>
  <c r="J348" i="3" s="1"/>
  <c r="I576" i="3"/>
  <c r="J576" i="3" s="1"/>
  <c r="I337" i="3"/>
  <c r="J337" i="3" s="1"/>
  <c r="I395" i="3"/>
  <c r="J395" i="3" s="1"/>
  <c r="I464" i="3"/>
  <c r="J464" i="3" s="1"/>
  <c r="I342" i="3"/>
  <c r="J342" i="3" s="1"/>
  <c r="I403" i="3"/>
  <c r="J403" i="3" s="1"/>
  <c r="I333" i="3"/>
  <c r="J333" i="3" s="1"/>
  <c r="I299" i="3"/>
  <c r="J299" i="3" s="1"/>
  <c r="I390" i="3"/>
  <c r="J390" i="3" s="1"/>
  <c r="I298" i="3"/>
  <c r="J298" i="3" s="1"/>
  <c r="I254" i="3"/>
  <c r="J254" i="3" s="1"/>
  <c r="I264" i="3"/>
  <c r="J264" i="3" s="1"/>
  <c r="I341" i="3"/>
  <c r="J341" i="3" s="1"/>
  <c r="I323" i="3"/>
  <c r="J323" i="3" s="1"/>
  <c r="I237" i="3"/>
  <c r="J237" i="3" s="1"/>
  <c r="I281" i="3"/>
  <c r="J281" i="3" s="1"/>
  <c r="I252" i="3"/>
  <c r="J252" i="3" s="1"/>
  <c r="I128" i="3"/>
  <c r="J128" i="3" s="1"/>
  <c r="I301" i="3"/>
  <c r="J301" i="3" s="1"/>
  <c r="I170" i="3"/>
  <c r="J170" i="3" s="1"/>
  <c r="I308" i="3"/>
  <c r="J308" i="3" s="1"/>
  <c r="I163" i="3"/>
  <c r="J163" i="3" s="1"/>
  <c r="I248" i="3"/>
  <c r="J248" i="3" s="1"/>
  <c r="I172" i="3"/>
  <c r="J172" i="3" s="1"/>
  <c r="I218" i="3"/>
  <c r="J218" i="3" s="1"/>
  <c r="I137" i="3"/>
  <c r="J137" i="3" s="1"/>
  <c r="I176" i="3"/>
  <c r="J176" i="3" s="1"/>
  <c r="I280" i="3"/>
  <c r="J280" i="3" s="1"/>
  <c r="I142" i="3"/>
  <c r="J142" i="3" s="1"/>
  <c r="I149" i="3"/>
  <c r="J149" i="3" s="1"/>
  <c r="I26" i="3"/>
  <c r="J26" i="3" s="1"/>
  <c r="I113" i="3"/>
  <c r="J113" i="3" s="1"/>
  <c r="I20" i="3"/>
  <c r="J20" i="3" s="1"/>
  <c r="I38" i="3"/>
  <c r="J38" i="3" s="1"/>
  <c r="I51" i="3"/>
  <c r="J51" i="3" s="1"/>
  <c r="I106" i="3"/>
  <c r="J106" i="3" s="1"/>
  <c r="I13" i="3"/>
  <c r="J13" i="3" s="1"/>
  <c r="I27" i="3"/>
  <c r="J27" i="3" s="1"/>
  <c r="I100" i="3"/>
  <c r="J100" i="3" s="1"/>
  <c r="I18" i="3"/>
  <c r="J18" i="3" s="1"/>
  <c r="I37" i="3"/>
  <c r="J37" i="3" s="1"/>
  <c r="I456" i="3"/>
  <c r="J456" i="3" s="1"/>
  <c r="I74" i="3"/>
  <c r="J74" i="3" s="1"/>
  <c r="I426" i="3"/>
  <c r="J426" i="3" s="1"/>
  <c r="I536" i="3"/>
  <c r="J536" i="3" s="1"/>
  <c r="I478" i="3"/>
  <c r="J478" i="3" s="1"/>
  <c r="I578" i="3"/>
  <c r="J578" i="3" s="1"/>
  <c r="I514" i="3"/>
  <c r="J514" i="3" s="1"/>
  <c r="I444" i="3"/>
  <c r="J444" i="3" s="1"/>
  <c r="I551" i="3"/>
  <c r="J551" i="3" s="1"/>
  <c r="I487" i="3"/>
  <c r="J487" i="3" s="1"/>
  <c r="I425" i="3"/>
  <c r="J425" i="3" s="1"/>
  <c r="I534" i="3"/>
  <c r="J534" i="3" s="1"/>
  <c r="I477" i="3"/>
  <c r="J477" i="3" s="1"/>
  <c r="I575" i="3"/>
  <c r="J575" i="3" s="1"/>
  <c r="I511" i="3"/>
  <c r="J511" i="3" s="1"/>
  <c r="I437" i="3"/>
  <c r="J437" i="3" s="1"/>
  <c r="I440" i="3"/>
  <c r="J440" i="3" s="1"/>
  <c r="I570" i="3"/>
  <c r="J570" i="3" s="1"/>
  <c r="I401" i="3"/>
  <c r="J401" i="3" s="1"/>
  <c r="I499" i="3"/>
  <c r="J499" i="3" s="1"/>
  <c r="I339" i="3"/>
  <c r="J339" i="3" s="1"/>
  <c r="I416" i="3"/>
  <c r="J416" i="3" s="1"/>
  <c r="I502" i="3"/>
  <c r="J502" i="3" s="1"/>
  <c r="I523" i="3"/>
  <c r="J523" i="3" s="1"/>
  <c r="I538" i="3"/>
  <c r="J538" i="3" s="1"/>
  <c r="I287" i="3"/>
  <c r="J287" i="3" s="1"/>
  <c r="I349" i="3"/>
  <c r="J349" i="3" s="1"/>
  <c r="I286" i="3"/>
  <c r="J286" i="3" s="1"/>
  <c r="I242" i="3"/>
  <c r="J242" i="3" s="1"/>
  <c r="I581" i="3"/>
  <c r="J581" i="3" s="1"/>
  <c r="I492" i="3"/>
  <c r="J492" i="3" s="1"/>
  <c r="I207" i="3"/>
  <c r="J207" i="3" s="1"/>
  <c r="I209" i="3"/>
  <c r="J209" i="3" s="1"/>
  <c r="I180" i="3"/>
  <c r="J180" i="3" s="1"/>
  <c r="I151" i="3"/>
  <c r="J151" i="3" s="1"/>
  <c r="I112" i="3"/>
  <c r="J112" i="3" s="1"/>
  <c r="I276" i="3"/>
  <c r="J276" i="3" s="1"/>
  <c r="I190" i="3"/>
  <c r="J190" i="3" s="1"/>
  <c r="I157" i="3"/>
  <c r="J157" i="3" s="1"/>
  <c r="I162" i="3"/>
  <c r="J162" i="3" s="1"/>
  <c r="I284" i="3"/>
  <c r="J284" i="3" s="1"/>
  <c r="I150" i="3"/>
  <c r="J150" i="3" s="1"/>
  <c r="I120" i="3"/>
  <c r="J120" i="3" s="1"/>
  <c r="I156" i="3"/>
  <c r="J156" i="3" s="1"/>
  <c r="I330" i="3"/>
  <c r="J330" i="3" s="1"/>
  <c r="I335" i="3"/>
  <c r="J335" i="3" s="1"/>
  <c r="I124" i="3"/>
  <c r="J124" i="3" s="1"/>
  <c r="I168" i="3"/>
  <c r="J168" i="3" s="1"/>
  <c r="I76" i="3"/>
  <c r="J76" i="3" s="1"/>
  <c r="I78" i="3"/>
  <c r="J78" i="3" s="1"/>
  <c r="I57" i="3"/>
  <c r="J57" i="3" s="1"/>
  <c r="I33" i="3"/>
  <c r="J33" i="3" s="1"/>
  <c r="I183" i="3"/>
  <c r="J183" i="3" s="1"/>
  <c r="I30" i="3"/>
  <c r="J30" i="3" s="1"/>
  <c r="I56" i="3"/>
  <c r="J56" i="3" s="1"/>
  <c r="I195" i="3"/>
  <c r="J195" i="3" s="1"/>
  <c r="I189" i="3"/>
  <c r="J189" i="3" s="1"/>
  <c r="I55" i="3"/>
  <c r="J55" i="3" s="1"/>
  <c r="I103" i="3"/>
  <c r="J103" i="3" s="1"/>
  <c r="I16" i="3"/>
  <c r="J16" i="3" s="1"/>
  <c r="I517" i="3"/>
  <c r="J517" i="3" s="1"/>
  <c r="I119" i="3"/>
  <c r="J119" i="3" s="1"/>
  <c r="I86" i="3"/>
  <c r="J86" i="3" s="1"/>
  <c r="I46" i="3"/>
  <c r="J46" i="3" s="1"/>
  <c r="I84" i="3"/>
  <c r="J84" i="3" s="1"/>
  <c r="I434" i="3"/>
  <c r="J434" i="3" s="1"/>
  <c r="I490" i="3"/>
  <c r="J490" i="3" s="1"/>
  <c r="I516" i="3"/>
  <c r="J516" i="3" s="1"/>
  <c r="I533" i="3"/>
  <c r="J533" i="3" s="1"/>
  <c r="I262" i="3"/>
  <c r="J262" i="3" s="1"/>
  <c r="I270" i="3"/>
  <c r="J270" i="3" s="1"/>
  <c r="I292" i="3"/>
  <c r="J292" i="3" s="1"/>
  <c r="I7" i="3"/>
  <c r="I70" i="3"/>
  <c r="J70" i="3" s="1"/>
  <c r="I191" i="3"/>
  <c r="J191" i="3" s="1"/>
  <c r="I125" i="3"/>
  <c r="J125" i="3" s="1"/>
  <c r="I485" i="3"/>
  <c r="J485" i="3" s="1"/>
  <c r="I542" i="3"/>
  <c r="J542" i="3" s="1"/>
  <c r="I472" i="3"/>
  <c r="J472" i="3" s="1"/>
  <c r="I418" i="3"/>
  <c r="J418" i="3" s="1"/>
  <c r="I531" i="3"/>
  <c r="J531" i="3" s="1"/>
  <c r="I475" i="3"/>
  <c r="J475" i="3" s="1"/>
  <c r="I573" i="3"/>
  <c r="J573" i="3" s="1"/>
  <c r="I500" i="3"/>
  <c r="J500" i="3" s="1"/>
  <c r="I436" i="3"/>
  <c r="J436" i="3" s="1"/>
  <c r="I540" i="3"/>
  <c r="J540" i="3" s="1"/>
  <c r="I474" i="3"/>
  <c r="J474" i="3" s="1"/>
  <c r="I417" i="3"/>
  <c r="J417" i="3" s="1"/>
  <c r="I529" i="3"/>
  <c r="J529" i="3" s="1"/>
  <c r="I462" i="3"/>
  <c r="J462" i="3" s="1"/>
  <c r="I564" i="3"/>
  <c r="J564" i="3" s="1"/>
  <c r="I498" i="3"/>
  <c r="J498" i="3" s="1"/>
  <c r="I429" i="3"/>
  <c r="J429" i="3" s="1"/>
  <c r="I424" i="3"/>
  <c r="J424" i="3" s="1"/>
  <c r="I549" i="3"/>
  <c r="J549" i="3" s="1"/>
  <c r="I385" i="3"/>
  <c r="J385" i="3" s="1"/>
  <c r="I470" i="3"/>
  <c r="J470" i="3" s="1"/>
  <c r="I560" i="3"/>
  <c r="J560" i="3" s="1"/>
  <c r="I405" i="3"/>
  <c r="J405" i="3" s="1"/>
  <c r="I467" i="3"/>
  <c r="J467" i="3" s="1"/>
  <c r="I406" i="3"/>
  <c r="J406" i="3" s="1"/>
  <c r="I384" i="3"/>
  <c r="J384" i="3" s="1"/>
  <c r="I283" i="3"/>
  <c r="J283" i="3" s="1"/>
  <c r="I320" i="3"/>
  <c r="J320" i="3" s="1"/>
  <c r="I282" i="3"/>
  <c r="J282" i="3" s="1"/>
  <c r="I544" i="3"/>
  <c r="J544" i="3" s="1"/>
  <c r="I410" i="3"/>
  <c r="J410" i="3" s="1"/>
  <c r="I400" i="3"/>
  <c r="J400" i="3" s="1"/>
  <c r="I266" i="3"/>
  <c r="J266" i="3" s="1"/>
  <c r="I204" i="3"/>
  <c r="J204" i="3" s="1"/>
  <c r="I394" i="3"/>
  <c r="J394" i="3" s="1"/>
  <c r="I219" i="3"/>
  <c r="J219" i="3" s="1"/>
  <c r="I251" i="3"/>
  <c r="J251" i="3" s="1"/>
  <c r="I186" i="3"/>
  <c r="J186" i="3" s="1"/>
  <c r="I104" i="3"/>
  <c r="J104" i="3" s="1"/>
  <c r="I147" i="3"/>
  <c r="J147" i="3" s="1"/>
  <c r="I359" i="3"/>
  <c r="J359" i="3" s="1"/>
  <c r="I249" i="3"/>
  <c r="J249" i="3" s="1"/>
  <c r="I153" i="3"/>
  <c r="J153" i="3" s="1"/>
  <c r="I118" i="3"/>
  <c r="J118" i="3" s="1"/>
  <c r="I329" i="3"/>
  <c r="J329" i="3" s="1"/>
  <c r="I328" i="3"/>
  <c r="J328" i="3" s="1"/>
  <c r="I158" i="3"/>
  <c r="J158" i="3" s="1"/>
  <c r="I165" i="3"/>
  <c r="J165" i="3" s="1"/>
  <c r="I58" i="3"/>
  <c r="J58" i="3" s="1"/>
  <c r="I28" i="3"/>
  <c r="J28" i="3" s="1"/>
  <c r="I52" i="3"/>
  <c r="J52" i="3" s="1"/>
  <c r="I17" i="3"/>
  <c r="J17" i="3" s="1"/>
  <c r="I175" i="3"/>
  <c r="J175" i="3" s="1"/>
  <c r="I19" i="3"/>
  <c r="J19" i="3" s="1"/>
  <c r="I45" i="3"/>
  <c r="J45" i="3" s="1"/>
  <c r="I109" i="3"/>
  <c r="J109" i="3" s="1"/>
  <c r="I181" i="3"/>
  <c r="J181" i="3" s="1"/>
  <c r="I50" i="3"/>
  <c r="J50" i="3" s="1"/>
  <c r="I82" i="3"/>
  <c r="J82" i="3" s="1"/>
  <c r="I152" i="3"/>
  <c r="J152" i="3" s="1"/>
  <c r="I8" i="3"/>
  <c r="J8" i="3" s="1"/>
  <c r="I525" i="3"/>
  <c r="J525" i="3" s="1"/>
  <c r="I480" i="3"/>
  <c r="J480" i="3" s="1"/>
  <c r="I432" i="3"/>
  <c r="J432" i="3" s="1"/>
  <c r="I290" i="3"/>
  <c r="J290" i="3" s="1"/>
  <c r="I145" i="3"/>
  <c r="J145" i="3" s="1"/>
  <c r="I154" i="3"/>
  <c r="J154" i="3" s="1"/>
  <c r="I49" i="3"/>
  <c r="J49" i="3" s="1"/>
  <c r="I537" i="3"/>
  <c r="J537" i="3" s="1"/>
  <c r="I469" i="3"/>
  <c r="J469" i="3" s="1"/>
  <c r="I584" i="3"/>
  <c r="J584" i="3" s="1"/>
  <c r="I520" i="3"/>
  <c r="J520" i="3" s="1"/>
  <c r="I463" i="3"/>
  <c r="J463" i="3" s="1"/>
  <c r="I562" i="3"/>
  <c r="J562" i="3" s="1"/>
  <c r="I497" i="3"/>
  <c r="J497" i="3" s="1"/>
  <c r="I428" i="3"/>
  <c r="J428" i="3" s="1"/>
  <c r="I535" i="3"/>
  <c r="J535" i="3" s="1"/>
  <c r="I471" i="3"/>
  <c r="J471" i="3" s="1"/>
  <c r="I582" i="3"/>
  <c r="J582" i="3" s="1"/>
  <c r="I518" i="3"/>
  <c r="J518" i="3" s="1"/>
  <c r="I454" i="3"/>
  <c r="J454" i="3" s="1"/>
  <c r="I559" i="3"/>
  <c r="J559" i="3" s="1"/>
  <c r="I495" i="3"/>
  <c r="J495" i="3" s="1"/>
  <c r="I421" i="3"/>
  <c r="J421" i="3" s="1"/>
  <c r="I397" i="3"/>
  <c r="J397" i="3" s="1"/>
  <c r="I483" i="3"/>
  <c r="J483" i="3" s="1"/>
  <c r="I369" i="3"/>
  <c r="J369" i="3" s="1"/>
  <c r="I459" i="3"/>
  <c r="J459" i="3" s="1"/>
  <c r="I539" i="3"/>
  <c r="J539" i="3" s="1"/>
  <c r="I389" i="3"/>
  <c r="J389" i="3" s="1"/>
  <c r="I451" i="3"/>
  <c r="J451" i="3" s="1"/>
  <c r="I399" i="3"/>
  <c r="J399" i="3" s="1"/>
  <c r="I377" i="3"/>
  <c r="J377" i="3" s="1"/>
  <c r="I279" i="3"/>
  <c r="J279" i="3" s="1"/>
  <c r="I310" i="3"/>
  <c r="J310" i="3" s="1"/>
  <c r="I278" i="3"/>
  <c r="J278" i="3" s="1"/>
  <c r="I368" i="3"/>
  <c r="J368" i="3" s="1"/>
  <c r="I374" i="3"/>
  <c r="J374" i="3" s="1"/>
  <c r="I393" i="3"/>
  <c r="J393" i="3" s="1"/>
  <c r="I260" i="3"/>
  <c r="J260" i="3" s="1"/>
  <c r="I164" i="3"/>
  <c r="J164" i="3" s="1"/>
  <c r="I326" i="3"/>
  <c r="J326" i="3" s="1"/>
  <c r="I213" i="3"/>
  <c r="J213" i="3" s="1"/>
  <c r="I243" i="3"/>
  <c r="J243" i="3" s="1"/>
  <c r="I182" i="3"/>
  <c r="J182" i="3" s="1"/>
  <c r="I114" i="3"/>
  <c r="J114" i="3" s="1"/>
  <c r="I188" i="3"/>
  <c r="J188" i="3" s="1"/>
  <c r="I289" i="3"/>
  <c r="J289" i="3" s="1"/>
  <c r="I241" i="3"/>
  <c r="J241" i="3" s="1"/>
  <c r="I297" i="3"/>
  <c r="J297" i="3" s="1"/>
  <c r="I304" i="3"/>
  <c r="J304" i="3" s="1"/>
  <c r="I155" i="3"/>
  <c r="J155" i="3" s="1"/>
  <c r="I193" i="3"/>
  <c r="J193" i="3" s="1"/>
  <c r="I47" i="3"/>
  <c r="J47" i="3" s="1"/>
  <c r="I12" i="3"/>
  <c r="J12" i="3" s="1"/>
  <c r="I41" i="3"/>
  <c r="J41" i="3" s="1"/>
  <c r="I129" i="3"/>
  <c r="J129" i="3" s="1"/>
  <c r="I14" i="3"/>
  <c r="J14" i="3" s="1"/>
  <c r="I40" i="3"/>
  <c r="J40" i="3" s="1"/>
  <c r="I88" i="3"/>
  <c r="J88" i="3" s="1"/>
  <c r="I173" i="3"/>
  <c r="J173" i="3" s="1"/>
  <c r="I39" i="3"/>
  <c r="J39" i="3" s="1"/>
  <c r="I66" i="3"/>
  <c r="J66" i="3" s="1"/>
  <c r="I61" i="3"/>
  <c r="J61" i="3" s="1"/>
  <c r="I146" i="3"/>
  <c r="J146" i="3" s="1"/>
  <c r="I9" i="3"/>
  <c r="J9" i="3" s="1"/>
  <c r="I90" i="3"/>
  <c r="J90" i="3" s="1"/>
  <c r="I32" i="3"/>
  <c r="J32" i="3" s="1"/>
  <c r="I488" i="3"/>
  <c r="J488" i="3" s="1"/>
  <c r="I423" i="3"/>
  <c r="J423" i="3" s="1"/>
  <c r="I556" i="3"/>
  <c r="J556" i="3" s="1"/>
  <c r="I580" i="3"/>
  <c r="J580" i="3" s="1"/>
  <c r="I489" i="3"/>
  <c r="J489" i="3" s="1"/>
  <c r="I371" i="3"/>
  <c r="J371" i="3" s="1"/>
  <c r="I246" i="3"/>
  <c r="J246" i="3" s="1"/>
  <c r="I205" i="3"/>
  <c r="J205" i="3" s="1"/>
  <c r="I194" i="3"/>
  <c r="J194" i="3" s="1"/>
  <c r="I388" i="3"/>
  <c r="J388" i="3" s="1"/>
  <c r="I92" i="3"/>
  <c r="J92" i="3" s="1"/>
  <c r="I68" i="3"/>
  <c r="J68" i="3" s="1"/>
  <c r="I526" i="3"/>
  <c r="J526" i="3" s="1"/>
  <c r="I466" i="3"/>
  <c r="J466" i="3" s="1"/>
  <c r="I579" i="3"/>
  <c r="J579" i="3" s="1"/>
  <c r="I515" i="3"/>
  <c r="J515" i="3" s="1"/>
  <c r="I455" i="3"/>
  <c r="J455" i="3" s="1"/>
  <c r="I557" i="3"/>
  <c r="J557" i="3" s="1"/>
  <c r="I484" i="3"/>
  <c r="J484" i="3" s="1"/>
  <c r="I420" i="3"/>
  <c r="J420" i="3" s="1"/>
  <c r="I524" i="3"/>
  <c r="J524" i="3" s="1"/>
  <c r="I465" i="3"/>
  <c r="J465" i="3" s="1"/>
  <c r="I577" i="3"/>
  <c r="J577" i="3" s="1"/>
  <c r="I513" i="3"/>
  <c r="J513" i="3" s="1"/>
  <c r="I446" i="3"/>
  <c r="J446" i="3" s="1"/>
  <c r="I548" i="3"/>
  <c r="J548" i="3" s="1"/>
  <c r="I482" i="3"/>
  <c r="J482" i="3" s="1"/>
  <c r="I571" i="3"/>
  <c r="J571" i="3" s="1"/>
  <c r="I381" i="3"/>
  <c r="J381" i="3" s="1"/>
  <c r="I391" i="3"/>
  <c r="J391" i="3" s="1"/>
  <c r="I347" i="3"/>
  <c r="J347" i="3" s="1"/>
  <c r="I443" i="3"/>
  <c r="J443" i="3" s="1"/>
  <c r="I505" i="3"/>
  <c r="J505" i="3" s="1"/>
  <c r="I373" i="3"/>
  <c r="J373" i="3" s="1"/>
  <c r="I435" i="3"/>
  <c r="J435" i="3" s="1"/>
  <c r="I378" i="3"/>
  <c r="J378" i="3" s="1"/>
  <c r="I327" i="3"/>
  <c r="J327" i="3" s="1"/>
  <c r="I268" i="3"/>
  <c r="J268" i="3" s="1"/>
  <c r="I306" i="3"/>
  <c r="J306" i="3" s="1"/>
  <c r="I274" i="3"/>
  <c r="J274" i="3" s="1"/>
  <c r="I355" i="3"/>
  <c r="J355" i="3" s="1"/>
  <c r="I367" i="3"/>
  <c r="J367" i="3" s="1"/>
  <c r="I358" i="3"/>
  <c r="J358" i="3" s="1"/>
  <c r="I253" i="3"/>
  <c r="J253" i="3" s="1"/>
  <c r="I161" i="3"/>
  <c r="J161" i="3" s="1"/>
  <c r="I126" i="3"/>
  <c r="J126" i="3" s="1"/>
  <c r="I143" i="3"/>
  <c r="J143" i="3" s="1"/>
  <c r="I318" i="3"/>
  <c r="J318" i="3" s="1"/>
  <c r="I208" i="3"/>
  <c r="J208" i="3" s="1"/>
  <c r="I138" i="3"/>
  <c r="J138" i="3" s="1"/>
  <c r="I184" i="3"/>
  <c r="J184" i="3" s="1"/>
  <c r="I178" i="3"/>
  <c r="J178" i="3" s="1"/>
  <c r="I144" i="3"/>
  <c r="J144" i="3" s="1"/>
  <c r="I486" i="3"/>
  <c r="J486" i="3" s="1"/>
  <c r="I212" i="3"/>
  <c r="J212" i="3" s="1"/>
  <c r="I255" i="3"/>
  <c r="J255" i="3" s="1"/>
  <c r="I229" i="3"/>
  <c r="J229" i="3" s="1"/>
  <c r="I247" i="3"/>
  <c r="J247" i="3" s="1"/>
  <c r="I296" i="3"/>
  <c r="J296" i="3" s="1"/>
  <c r="I108" i="3"/>
  <c r="J108" i="3" s="1"/>
  <c r="I185" i="3"/>
  <c r="J185" i="3" s="1"/>
  <c r="I42" i="3"/>
  <c r="J42" i="3" s="1"/>
  <c r="I179" i="3"/>
  <c r="J179" i="3" s="1"/>
  <c r="I36" i="3"/>
  <c r="J36" i="3" s="1"/>
  <c r="I187" i="3"/>
  <c r="J187" i="3" s="1"/>
  <c r="I80" i="3"/>
  <c r="J80" i="3" s="1"/>
  <c r="I324" i="3"/>
  <c r="J324" i="3" s="1"/>
  <c r="I29" i="3"/>
  <c r="J29" i="3" s="1"/>
  <c r="I72" i="3"/>
  <c r="J72" i="3" s="1"/>
  <c r="I127" i="3"/>
  <c r="J127" i="3" s="1"/>
  <c r="I34" i="3"/>
  <c r="J34" i="3" s="1"/>
  <c r="I53" i="3"/>
  <c r="J53" i="3" s="1"/>
  <c r="I171" i="3"/>
  <c r="J171" i="3" s="1"/>
  <c r="I201" i="3"/>
  <c r="J201" i="3" s="1"/>
  <c r="I134" i="3"/>
  <c r="J134" i="3" s="1"/>
  <c r="I404" i="3"/>
  <c r="J404" i="3" s="1"/>
  <c r="I139" i="3"/>
  <c r="J139" i="3" s="1"/>
  <c r="I15" i="3"/>
  <c r="J15" i="3" s="1"/>
  <c r="I199" i="3"/>
  <c r="J199" i="3" s="1"/>
  <c r="I11" i="3"/>
  <c r="J11" i="3" s="1"/>
  <c r="I491" i="3"/>
  <c r="J491" i="3" s="1"/>
  <c r="I433" i="3"/>
  <c r="J433" i="3" s="1"/>
  <c r="I445" i="3"/>
  <c r="J445" i="3" s="1"/>
  <c r="I363" i="3"/>
  <c r="J363" i="3" s="1"/>
  <c r="I291" i="3"/>
  <c r="J291" i="3" s="1"/>
  <c r="I272" i="3"/>
  <c r="J272" i="3" s="1"/>
  <c r="I285" i="3"/>
  <c r="J285" i="3" s="1"/>
  <c r="I130" i="3"/>
  <c r="J130" i="3" s="1"/>
  <c r="I159" i="3"/>
  <c r="J159" i="3" s="1"/>
  <c r="I192" i="3"/>
  <c r="J192" i="3" s="1"/>
  <c r="I44" i="3"/>
  <c r="J44" i="3" s="1"/>
  <c r="I35" i="3"/>
  <c r="J35" i="3" s="1"/>
  <c r="I21" i="3"/>
  <c r="J21" i="3" s="1"/>
  <c r="I553" i="3"/>
  <c r="J553" i="3" s="1"/>
  <c r="I585" i="3"/>
  <c r="J585" i="3" s="1"/>
  <c r="I521" i="3"/>
  <c r="J521" i="3" s="1"/>
  <c r="I458" i="3"/>
  <c r="J458" i="3" s="1"/>
  <c r="I568" i="3"/>
  <c r="J568" i="3" s="1"/>
  <c r="I510" i="3"/>
  <c r="J510" i="3" s="1"/>
  <c r="I447" i="3"/>
  <c r="J447" i="3" s="1"/>
  <c r="I546" i="3"/>
  <c r="J546" i="3" s="1"/>
  <c r="I481" i="3"/>
  <c r="J481" i="3" s="1"/>
  <c r="I583" i="3"/>
  <c r="J583" i="3" s="1"/>
  <c r="I519" i="3"/>
  <c r="J519" i="3" s="1"/>
  <c r="I457" i="3"/>
  <c r="J457" i="3" s="1"/>
  <c r="I566" i="3"/>
  <c r="J566" i="3" s="1"/>
  <c r="I509" i="3"/>
  <c r="J509" i="3" s="1"/>
  <c r="I438" i="3"/>
  <c r="J438" i="3" s="1"/>
  <c r="I543" i="3"/>
  <c r="J543" i="3" s="1"/>
  <c r="I479" i="3"/>
  <c r="J479" i="3" s="1"/>
  <c r="I528" i="3"/>
  <c r="J528" i="3" s="1"/>
  <c r="I365" i="3"/>
  <c r="J365" i="3" s="1"/>
  <c r="I375" i="3"/>
  <c r="J375" i="3" s="1"/>
  <c r="I343" i="3"/>
  <c r="J343" i="3" s="1"/>
  <c r="I427" i="3"/>
  <c r="J427" i="3" s="1"/>
  <c r="I476" i="3"/>
  <c r="J476" i="3" s="1"/>
  <c r="I346" i="3"/>
  <c r="J346" i="3" s="1"/>
  <c r="I419" i="3"/>
  <c r="J419" i="3" s="1"/>
  <c r="I351" i="3"/>
  <c r="J351" i="3" s="1"/>
  <c r="I303" i="3"/>
  <c r="J303" i="3" s="1"/>
  <c r="I412" i="3"/>
  <c r="J412" i="3" s="1"/>
  <c r="I302" i="3"/>
  <c r="J302" i="3" s="1"/>
  <c r="I258" i="3"/>
  <c r="J258" i="3" s="1"/>
  <c r="I331" i="3"/>
  <c r="J331" i="3" s="1"/>
  <c r="I354" i="3"/>
  <c r="J354" i="3" s="1"/>
  <c r="I345" i="3"/>
  <c r="J345" i="3" s="1"/>
  <c r="I245" i="3"/>
  <c r="J245" i="3" s="1"/>
  <c r="I336" i="3"/>
  <c r="J336" i="3" s="1"/>
  <c r="I167" i="3"/>
  <c r="J167" i="3" s="1"/>
  <c r="I174" i="3"/>
  <c r="J174" i="3" s="1"/>
  <c r="I141" i="3"/>
  <c r="J141" i="3" s="1"/>
  <c r="I166" i="3"/>
  <c r="J166" i="3" s="1"/>
  <c r="I132" i="3"/>
  <c r="J132" i="3" s="1"/>
  <c r="I200" i="3"/>
  <c r="J200" i="3" s="1"/>
  <c r="I223" i="3"/>
  <c r="J223" i="3" s="1"/>
  <c r="I140" i="3"/>
  <c r="J140" i="3" s="1"/>
  <c r="I102" i="3"/>
  <c r="J102" i="3" s="1"/>
  <c r="I196" i="3"/>
  <c r="J196" i="3" s="1"/>
  <c r="I288" i="3"/>
  <c r="J288" i="3" s="1"/>
  <c r="I177" i="3"/>
  <c r="J177" i="3" s="1"/>
  <c r="I31" i="3"/>
  <c r="J31" i="3" s="1"/>
  <c r="I54" i="3"/>
  <c r="J54" i="3" s="1"/>
  <c r="I25" i="3"/>
  <c r="J25" i="3" s="1"/>
  <c r="I59" i="3"/>
  <c r="J59" i="3" s="1"/>
  <c r="I64" i="3"/>
  <c r="J64" i="3" s="1"/>
  <c r="I111" i="3"/>
  <c r="J111" i="3" s="1"/>
  <c r="I24" i="3"/>
  <c r="J24" i="3" s="1"/>
  <c r="I43" i="3"/>
  <c r="J43" i="3" s="1"/>
  <c r="I122" i="3"/>
  <c r="J122" i="3" s="1"/>
  <c r="I23" i="3"/>
  <c r="J23" i="3" s="1"/>
  <c r="I48" i="3"/>
  <c r="J48" i="3" s="1"/>
  <c r="I22" i="3"/>
  <c r="J22" i="3" s="1"/>
  <c r="O7" i="2"/>
  <c r="J273" i="1"/>
  <c r="J475" i="1"/>
  <c r="J117" i="1"/>
  <c r="J85" i="1"/>
  <c r="J257" i="1"/>
  <c r="J99" i="1"/>
  <c r="I558" i="1"/>
  <c r="J558" i="1" s="1"/>
  <c r="J239" i="1"/>
  <c r="J325" i="1"/>
  <c r="J189" i="1"/>
  <c r="J63" i="1"/>
  <c r="J194" i="1"/>
  <c r="J170" i="1"/>
  <c r="J580" i="1"/>
  <c r="J310" i="1"/>
  <c r="J288" i="1"/>
  <c r="J219" i="1"/>
  <c r="J582" i="1"/>
  <c r="J409" i="1"/>
  <c r="J290" i="1"/>
  <c r="J203" i="1"/>
  <c r="J256" i="1"/>
  <c r="J275" i="1"/>
  <c r="J163" i="1"/>
  <c r="J101" i="1"/>
  <c r="J69" i="1"/>
  <c r="J154" i="1"/>
  <c r="J92" i="1"/>
  <c r="J62" i="1"/>
  <c r="J477" i="1"/>
  <c r="J513" i="1"/>
  <c r="J491" i="1"/>
  <c r="J393" i="1"/>
  <c r="J280" i="1"/>
  <c r="J335" i="1"/>
  <c r="J159" i="1"/>
  <c r="J97" i="1"/>
  <c r="J205" i="1"/>
  <c r="J150" i="1"/>
  <c r="J511" i="1"/>
  <c r="J367" i="1"/>
  <c r="J388" i="1"/>
  <c r="J420" i="1"/>
  <c r="I224" i="1"/>
  <c r="J363" i="1"/>
  <c r="J436" i="1"/>
  <c r="J293" i="1"/>
  <c r="I7" i="1"/>
  <c r="J7" i="1" s="1"/>
  <c r="I311" i="1"/>
  <c r="J311" i="1" s="1"/>
  <c r="I414" i="1"/>
  <c r="J414" i="1" s="1"/>
  <c r="I585" i="1"/>
  <c r="J585" i="1" s="1"/>
  <c r="I338" i="1"/>
  <c r="J338" i="1" s="1"/>
  <c r="I261" i="1"/>
  <c r="J261" i="1" s="1"/>
  <c r="I535" i="1"/>
  <c r="J535" i="1" s="1"/>
  <c r="I586" i="1"/>
  <c r="J586" i="1" s="1"/>
  <c r="J360" i="1"/>
  <c r="J296" i="1"/>
  <c r="J237" i="1"/>
  <c r="J68" i="1"/>
  <c r="J174" i="1"/>
  <c r="I213" i="1"/>
  <c r="J213" i="1" s="1"/>
  <c r="I230" i="1"/>
  <c r="J230" i="1" s="1"/>
  <c r="I319" i="1"/>
  <c r="J319" i="1" s="1"/>
  <c r="I321" i="1"/>
  <c r="J321" i="1" s="1"/>
  <c r="I537" i="1"/>
  <c r="J537" i="1" s="1"/>
  <c r="I592" i="1"/>
  <c r="J592" i="1" s="1"/>
  <c r="J440" i="1"/>
  <c r="J331" i="1"/>
  <c r="J351" i="1"/>
  <c r="J357" i="1"/>
  <c r="I160" i="1"/>
  <c r="J160" i="1" s="1"/>
  <c r="I169" i="1"/>
  <c r="J169" i="1" s="1"/>
  <c r="I137" i="1"/>
  <c r="J137" i="1" s="1"/>
  <c r="I254" i="1"/>
  <c r="J254" i="1" s="1"/>
  <c r="I390" i="1"/>
  <c r="J390" i="1" s="1"/>
  <c r="I567" i="1"/>
  <c r="J567" i="1" s="1"/>
  <c r="I593" i="1"/>
  <c r="J593" i="1" s="1"/>
  <c r="J495" i="1"/>
  <c r="J371" i="1"/>
  <c r="J187" i="1"/>
  <c r="J223" i="1"/>
  <c r="J88" i="1"/>
  <c r="J355" i="1"/>
  <c r="I102" i="1"/>
  <c r="J102" i="1" s="1"/>
  <c r="I140" i="1"/>
  <c r="J140" i="1" s="1"/>
  <c r="I249" i="1"/>
  <c r="J249" i="1" s="1"/>
  <c r="I396" i="1"/>
  <c r="J396" i="1" s="1"/>
  <c r="I465" i="1"/>
  <c r="J465" i="1" s="1"/>
  <c r="I138" i="1"/>
  <c r="J138" i="1" s="1"/>
  <c r="I588" i="1"/>
  <c r="J588" i="1" s="1"/>
  <c r="J333" i="1"/>
  <c r="J408" i="1"/>
  <c r="J185" i="1"/>
  <c r="J207" i="1"/>
  <c r="J155" i="1"/>
  <c r="J93" i="1"/>
  <c r="J265" i="1"/>
  <c r="J84" i="1"/>
  <c r="I132" i="1"/>
  <c r="J132" i="1" s="1"/>
  <c r="I253" i="1"/>
  <c r="J253" i="1" s="1"/>
  <c r="I404" i="1"/>
  <c r="J404" i="1" s="1"/>
  <c r="I469" i="1"/>
  <c r="J469" i="1" s="1"/>
  <c r="I130" i="1"/>
  <c r="J130" i="1" s="1"/>
  <c r="I596" i="1"/>
  <c r="J596" i="1" s="1"/>
  <c r="I587" i="1"/>
  <c r="J587" i="1" s="1"/>
  <c r="G6" i="1"/>
  <c r="J479" i="1"/>
  <c r="J392" i="1"/>
  <c r="J191" i="1"/>
  <c r="J151" i="1"/>
  <c r="J89" i="1"/>
  <c r="J65" i="1"/>
  <c r="J112" i="1"/>
  <c r="J80" i="1"/>
  <c r="J103" i="1"/>
  <c r="I429" i="1"/>
  <c r="J429" i="1" s="1"/>
  <c r="I28" i="1"/>
  <c r="J28" i="1" s="1"/>
  <c r="I524" i="1"/>
  <c r="J524" i="1" s="1"/>
  <c r="I566" i="1"/>
  <c r="J566" i="1" s="1"/>
  <c r="I484" i="1"/>
  <c r="J484" i="1" s="1"/>
  <c r="I121" i="1"/>
  <c r="J121" i="1" s="1"/>
  <c r="I591" i="1"/>
  <c r="J591" i="1" s="1"/>
  <c r="I594" i="1"/>
  <c r="J594" i="1" s="1"/>
  <c r="I297" i="1"/>
  <c r="J297" i="1" s="1"/>
  <c r="I206" i="1"/>
  <c r="J206" i="1" s="1"/>
  <c r="I439" i="1"/>
  <c r="J439" i="1" s="1"/>
  <c r="I500" i="1"/>
  <c r="J500" i="1" s="1"/>
  <c r="I51" i="1"/>
  <c r="J51" i="1" s="1"/>
  <c r="I589" i="1"/>
  <c r="J589" i="1" s="1"/>
  <c r="I595" i="1"/>
  <c r="J595" i="1" s="1"/>
  <c r="J515" i="1"/>
  <c r="J161" i="1"/>
  <c r="J113" i="1"/>
  <c r="J81" i="1"/>
  <c r="J301" i="1"/>
  <c r="J224" i="1"/>
  <c r="J35" i="1"/>
  <c r="J590" i="1"/>
  <c r="I114" i="1"/>
  <c r="J114" i="1" s="1"/>
  <c r="I60" i="1"/>
  <c r="J60" i="1" s="1"/>
  <c r="I9" i="1"/>
  <c r="J9" i="1" s="1"/>
  <c r="I147" i="1"/>
  <c r="J147" i="1" s="1"/>
  <c r="I272" i="1"/>
  <c r="J272" i="1" s="1"/>
  <c r="I278" i="1"/>
  <c r="J278" i="1" s="1"/>
  <c r="I427" i="1"/>
  <c r="J427" i="1" s="1"/>
  <c r="I486" i="1"/>
  <c r="J486" i="1" s="1"/>
  <c r="I553" i="1"/>
  <c r="J553" i="1" s="1"/>
  <c r="I54" i="1"/>
  <c r="J54" i="1" s="1"/>
  <c r="I352" i="1"/>
  <c r="J352" i="1" s="1"/>
  <c r="I98" i="1"/>
  <c r="J98" i="1" s="1"/>
  <c r="I8" i="1"/>
  <c r="J8" i="1" s="1"/>
  <c r="I144" i="1"/>
  <c r="J144" i="1" s="1"/>
  <c r="I222" i="1"/>
  <c r="J222" i="1" s="1"/>
  <c r="I262" i="1"/>
  <c r="J262" i="1" s="1"/>
  <c r="I443" i="1"/>
  <c r="J443" i="1" s="1"/>
  <c r="I398" i="1"/>
  <c r="J398" i="1" s="1"/>
  <c r="I502" i="1"/>
  <c r="J502" i="1" s="1"/>
  <c r="I569" i="1"/>
  <c r="J569" i="1" s="1"/>
  <c r="I136" i="1"/>
  <c r="J136" i="1" s="1"/>
  <c r="I78" i="1"/>
  <c r="J78" i="1" s="1"/>
  <c r="I82" i="1"/>
  <c r="J82" i="1" s="1"/>
  <c r="I58" i="1"/>
  <c r="J58" i="1" s="1"/>
  <c r="I131" i="1"/>
  <c r="J131" i="1" s="1"/>
  <c r="I244" i="1"/>
  <c r="J244" i="1" s="1"/>
  <c r="I381" i="1"/>
  <c r="J381" i="1" s="1"/>
  <c r="I299" i="1"/>
  <c r="J299" i="1" s="1"/>
  <c r="I471" i="1"/>
  <c r="J471" i="1" s="1"/>
  <c r="I554" i="1"/>
  <c r="J554" i="1" s="1"/>
  <c r="I571" i="1"/>
  <c r="J571" i="1" s="1"/>
  <c r="I175" i="1"/>
  <c r="J175" i="1" s="1"/>
  <c r="I171" i="1"/>
  <c r="J171" i="1" s="1"/>
  <c r="I70" i="1"/>
  <c r="J70" i="1" s="1"/>
  <c r="I50" i="1"/>
  <c r="J50" i="1" s="1"/>
  <c r="I135" i="1"/>
  <c r="J135" i="1" s="1"/>
  <c r="I342" i="1"/>
  <c r="J342" i="1" s="1"/>
  <c r="I397" i="1"/>
  <c r="J397" i="1" s="1"/>
  <c r="I307" i="1"/>
  <c r="J307" i="1" s="1"/>
  <c r="I520" i="1"/>
  <c r="J520" i="1" s="1"/>
  <c r="I570" i="1"/>
  <c r="J570" i="1" s="1"/>
  <c r="I521" i="1"/>
  <c r="J521" i="1" s="1"/>
  <c r="I167" i="1"/>
  <c r="J167" i="1" s="1"/>
  <c r="I52" i="1"/>
  <c r="J52" i="1" s="1"/>
  <c r="I250" i="1"/>
  <c r="J250" i="1" s="1"/>
  <c r="I152" i="1"/>
  <c r="J152" i="1" s="1"/>
  <c r="I94" i="1"/>
  <c r="J94" i="1" s="1"/>
  <c r="I164" i="1"/>
  <c r="J164" i="1" s="1"/>
  <c r="I42" i="1"/>
  <c r="J42" i="1" s="1"/>
  <c r="I124" i="1"/>
  <c r="J124" i="1" s="1"/>
  <c r="I142" i="1"/>
  <c r="J142" i="1" s="1"/>
  <c r="I10" i="1"/>
  <c r="J10" i="1" s="1"/>
  <c r="I139" i="1"/>
  <c r="J139" i="1" s="1"/>
  <c r="I59" i="1"/>
  <c r="J59" i="1" s="1"/>
  <c r="I11" i="1"/>
  <c r="J11" i="1" s="1"/>
  <c r="I168" i="1"/>
  <c r="J168" i="1" s="1"/>
  <c r="I370" i="1"/>
  <c r="J370" i="1" s="1"/>
  <c r="I344" i="1"/>
  <c r="J344" i="1" s="1"/>
  <c r="I180" i="1"/>
  <c r="J180" i="1" s="1"/>
  <c r="I289" i="1"/>
  <c r="J289" i="1" s="1"/>
  <c r="I232" i="1"/>
  <c r="J232" i="1" s="1"/>
  <c r="I435" i="1"/>
  <c r="J435" i="1" s="1"/>
  <c r="I274" i="1"/>
  <c r="J274" i="1" s="1"/>
  <c r="I264" i="1"/>
  <c r="J264" i="1" s="1"/>
  <c r="I315" i="1"/>
  <c r="J315" i="1" s="1"/>
  <c r="I412" i="1"/>
  <c r="J412" i="1" s="1"/>
  <c r="I514" i="1"/>
  <c r="J514" i="1" s="1"/>
  <c r="I447" i="1"/>
  <c r="J447" i="1" s="1"/>
  <c r="I536" i="1"/>
  <c r="J536" i="1" s="1"/>
  <c r="I377" i="1"/>
  <c r="J377" i="1" s="1"/>
  <c r="I430" i="1"/>
  <c r="J430" i="1" s="1"/>
  <c r="I406" i="1"/>
  <c r="J406" i="1" s="1"/>
  <c r="I441" i="1"/>
  <c r="J441" i="1" s="1"/>
  <c r="I512" i="1"/>
  <c r="J512" i="1" s="1"/>
  <c r="I488" i="1"/>
  <c r="J488" i="1" s="1"/>
  <c r="I504" i="1"/>
  <c r="J504" i="1" s="1"/>
  <c r="I523" i="1"/>
  <c r="J523" i="1" s="1"/>
  <c r="I539" i="1"/>
  <c r="J539" i="1" s="1"/>
  <c r="I555" i="1"/>
  <c r="J555" i="1" s="1"/>
  <c r="I505" i="1"/>
  <c r="J505" i="1" s="1"/>
  <c r="I56" i="1"/>
  <c r="J56" i="1" s="1"/>
  <c r="I122" i="1"/>
  <c r="J122" i="1" s="1"/>
  <c r="I46" i="1"/>
  <c r="J46" i="1" s="1"/>
  <c r="I128" i="1"/>
  <c r="J128" i="1" s="1"/>
  <c r="I44" i="1"/>
  <c r="J44" i="1" s="1"/>
  <c r="I178" i="1"/>
  <c r="J178" i="1" s="1"/>
  <c r="I107" i="1"/>
  <c r="J107" i="1" s="1"/>
  <c r="I75" i="1"/>
  <c r="J75" i="1" s="1"/>
  <c r="I235" i="1"/>
  <c r="J235" i="1" s="1"/>
  <c r="I212" i="1"/>
  <c r="J212" i="1" s="1"/>
  <c r="I255" i="1"/>
  <c r="J255" i="1" s="1"/>
  <c r="I148" i="1"/>
  <c r="J148" i="1" s="1"/>
  <c r="I90" i="1"/>
  <c r="J90" i="1" s="1"/>
  <c r="I34" i="1"/>
  <c r="J34" i="1" s="1"/>
  <c r="I57" i="1"/>
  <c r="J57" i="1" s="1"/>
  <c r="I182" i="1"/>
  <c r="J182" i="1" s="1"/>
  <c r="I12" i="1"/>
  <c r="J12" i="1" s="1"/>
  <c r="I208" i="1"/>
  <c r="J208" i="1" s="1"/>
  <c r="I146" i="1"/>
  <c r="J146" i="1" s="1"/>
  <c r="I13" i="1"/>
  <c r="J13" i="1" s="1"/>
  <c r="I172" i="1"/>
  <c r="J172" i="1" s="1"/>
  <c r="I422" i="1"/>
  <c r="J422" i="1" s="1"/>
  <c r="I149" i="1"/>
  <c r="J149" i="1" s="1"/>
  <c r="I228" i="1"/>
  <c r="J228" i="1" s="1"/>
  <c r="I305" i="1"/>
  <c r="J305" i="1" s="1"/>
  <c r="I267" i="1"/>
  <c r="J267" i="1" s="1"/>
  <c r="I508" i="1"/>
  <c r="J508" i="1" s="1"/>
  <c r="I276" i="1"/>
  <c r="J276" i="1" s="1"/>
  <c r="I266" i="1"/>
  <c r="J266" i="1" s="1"/>
  <c r="I324" i="1"/>
  <c r="J324" i="1" s="1"/>
  <c r="I425" i="1"/>
  <c r="J425" i="1" s="1"/>
  <c r="I530" i="1"/>
  <c r="J530" i="1" s="1"/>
  <c r="I451" i="1"/>
  <c r="J451" i="1" s="1"/>
  <c r="I552" i="1"/>
  <c r="J552" i="1" s="1"/>
  <c r="I379" i="1"/>
  <c r="J379" i="1" s="1"/>
  <c r="I516" i="1"/>
  <c r="J516" i="1" s="1"/>
  <c r="I421" i="1"/>
  <c r="J421" i="1" s="1"/>
  <c r="I445" i="1"/>
  <c r="J445" i="1" s="1"/>
  <c r="I528" i="1"/>
  <c r="J528" i="1" s="1"/>
  <c r="I490" i="1"/>
  <c r="J490" i="1" s="1"/>
  <c r="I579" i="1"/>
  <c r="J579" i="1" s="1"/>
  <c r="I525" i="1"/>
  <c r="J525" i="1" s="1"/>
  <c r="I541" i="1"/>
  <c r="J541" i="1" s="1"/>
  <c r="I557" i="1"/>
  <c r="J557" i="1" s="1"/>
  <c r="I584" i="1"/>
  <c r="J584" i="1" s="1"/>
  <c r="I48" i="1"/>
  <c r="J48" i="1" s="1"/>
  <c r="I55" i="1"/>
  <c r="J55" i="1" s="1"/>
  <c r="I38" i="1"/>
  <c r="J38" i="1" s="1"/>
  <c r="I120" i="1"/>
  <c r="J120" i="1" s="1"/>
  <c r="I36" i="1"/>
  <c r="J36" i="1" s="1"/>
  <c r="I229" i="1"/>
  <c r="J229" i="1" s="1"/>
  <c r="I186" i="1"/>
  <c r="J186" i="1" s="1"/>
  <c r="I118" i="1"/>
  <c r="J118" i="1" s="1"/>
  <c r="I86" i="1"/>
  <c r="J86" i="1" s="1"/>
  <c r="I25" i="1"/>
  <c r="J25" i="1" s="1"/>
  <c r="I49" i="1"/>
  <c r="J49" i="1" s="1"/>
  <c r="I366" i="1"/>
  <c r="J366" i="1" s="1"/>
  <c r="I14" i="1"/>
  <c r="J14" i="1" s="1"/>
  <c r="I214" i="1"/>
  <c r="J214" i="1" s="1"/>
  <c r="I179" i="1"/>
  <c r="J179" i="1" s="1"/>
  <c r="I15" i="1"/>
  <c r="J15" i="1" s="1"/>
  <c r="I176" i="1"/>
  <c r="J176" i="1" s="1"/>
  <c r="I61" i="1"/>
  <c r="J61" i="1" s="1"/>
  <c r="I218" i="1"/>
  <c r="J218" i="1" s="1"/>
  <c r="I247" i="1"/>
  <c r="J247" i="1" s="1"/>
  <c r="I358" i="1"/>
  <c r="J358" i="1" s="1"/>
  <c r="I269" i="1"/>
  <c r="J269" i="1" s="1"/>
  <c r="I243" i="1"/>
  <c r="J243" i="1" s="1"/>
  <c r="I389" i="1"/>
  <c r="J389" i="1" s="1"/>
  <c r="I268" i="1"/>
  <c r="J268" i="1" s="1"/>
  <c r="I340" i="1"/>
  <c r="J340" i="1" s="1"/>
  <c r="I428" i="1"/>
  <c r="J428" i="1" s="1"/>
  <c r="I546" i="1"/>
  <c r="J546" i="1" s="1"/>
  <c r="I455" i="1"/>
  <c r="J455" i="1" s="1"/>
  <c r="I568" i="1"/>
  <c r="J568" i="1" s="1"/>
  <c r="I387" i="1"/>
  <c r="J387" i="1" s="1"/>
  <c r="I532" i="1"/>
  <c r="J532" i="1" s="1"/>
  <c r="I424" i="1"/>
  <c r="J424" i="1" s="1"/>
  <c r="I449" i="1"/>
  <c r="J449" i="1" s="1"/>
  <c r="I544" i="1"/>
  <c r="J544" i="1" s="1"/>
  <c r="I492" i="1"/>
  <c r="J492" i="1" s="1"/>
  <c r="I466" i="1"/>
  <c r="J466" i="1" s="1"/>
  <c r="I527" i="1"/>
  <c r="J527" i="1" s="1"/>
  <c r="I543" i="1"/>
  <c r="J543" i="1" s="1"/>
  <c r="I559" i="1"/>
  <c r="J559" i="1" s="1"/>
  <c r="I473" i="1"/>
  <c r="J473" i="1" s="1"/>
  <c r="I40" i="1"/>
  <c r="J40" i="1" s="1"/>
  <c r="I47" i="1"/>
  <c r="J47" i="1" s="1"/>
  <c r="I30" i="1"/>
  <c r="J30" i="1" s="1"/>
  <c r="I53" i="1"/>
  <c r="J53" i="1" s="1"/>
  <c r="I27" i="1"/>
  <c r="J27" i="1" s="1"/>
  <c r="I17" i="1"/>
  <c r="J17" i="1" s="1"/>
  <c r="I41" i="1"/>
  <c r="J41" i="1" s="1"/>
  <c r="I16" i="1"/>
  <c r="J16" i="1" s="1"/>
  <c r="I119" i="1"/>
  <c r="J119" i="1" s="1"/>
  <c r="I326" i="1"/>
  <c r="J326" i="1" s="1"/>
  <c r="I313" i="1"/>
  <c r="J313" i="1" s="1"/>
  <c r="I125" i="1"/>
  <c r="J125" i="1" s="1"/>
  <c r="I216" i="1"/>
  <c r="J216" i="1" s="1"/>
  <c r="I165" i="1"/>
  <c r="J165" i="1" s="1"/>
  <c r="I362" i="1"/>
  <c r="J362" i="1" s="1"/>
  <c r="I251" i="1"/>
  <c r="J251" i="1" s="1"/>
  <c r="I374" i="1"/>
  <c r="J374" i="1" s="1"/>
  <c r="I287" i="1"/>
  <c r="J287" i="1" s="1"/>
  <c r="I317" i="1"/>
  <c r="J317" i="1" s="1"/>
  <c r="I405" i="1"/>
  <c r="J405" i="1" s="1"/>
  <c r="I270" i="1"/>
  <c r="J270" i="1" s="1"/>
  <c r="I356" i="1"/>
  <c r="J356" i="1" s="1"/>
  <c r="I518" i="1"/>
  <c r="J518" i="1" s="1"/>
  <c r="I562" i="1"/>
  <c r="J562" i="1" s="1"/>
  <c r="I459" i="1"/>
  <c r="J459" i="1" s="1"/>
  <c r="I433" i="1"/>
  <c r="J433" i="1" s="1"/>
  <c r="I395" i="1"/>
  <c r="J395" i="1" s="1"/>
  <c r="I548" i="1"/>
  <c r="J548" i="1" s="1"/>
  <c r="I437" i="1"/>
  <c r="J437" i="1" s="1"/>
  <c r="I453" i="1"/>
  <c r="J453" i="1" s="1"/>
  <c r="I560" i="1"/>
  <c r="J560" i="1" s="1"/>
  <c r="I494" i="1"/>
  <c r="J494" i="1" s="1"/>
  <c r="I468" i="1"/>
  <c r="J468" i="1" s="1"/>
  <c r="I529" i="1"/>
  <c r="J529" i="1" s="1"/>
  <c r="I545" i="1"/>
  <c r="J545" i="1" s="1"/>
  <c r="I561" i="1"/>
  <c r="J561" i="1" s="1"/>
  <c r="I503" i="1"/>
  <c r="J503" i="1" s="1"/>
  <c r="I32" i="1"/>
  <c r="J32" i="1" s="1"/>
  <c r="I39" i="1"/>
  <c r="J39" i="1" s="1"/>
  <c r="I21" i="1"/>
  <c r="J21" i="1" s="1"/>
  <c r="I37" i="1"/>
  <c r="J37" i="1" s="1"/>
  <c r="I19" i="1"/>
  <c r="J19" i="1" s="1"/>
  <c r="I285" i="1"/>
  <c r="J285" i="1" s="1"/>
  <c r="I166" i="1"/>
  <c r="J166" i="1" s="1"/>
  <c r="I95" i="1"/>
  <c r="J95" i="1" s="1"/>
  <c r="I64" i="1"/>
  <c r="J64" i="1" s="1"/>
  <c r="I202" i="1"/>
  <c r="J202" i="1" s="1"/>
  <c r="I110" i="1"/>
  <c r="J110" i="1" s="1"/>
  <c r="I74" i="1"/>
  <c r="J74" i="1" s="1"/>
  <c r="I22" i="1"/>
  <c r="J22" i="1" s="1"/>
  <c r="I33" i="1"/>
  <c r="J33" i="1" s="1"/>
  <c r="I145" i="1"/>
  <c r="J145" i="1" s="1"/>
  <c r="I123" i="1"/>
  <c r="J123" i="1" s="1"/>
  <c r="I407" i="1"/>
  <c r="J407" i="1" s="1"/>
  <c r="I141" i="1"/>
  <c r="J141" i="1" s="1"/>
  <c r="I129" i="1"/>
  <c r="J129" i="1" s="1"/>
  <c r="I67" i="1"/>
  <c r="J67" i="1" s="1"/>
  <c r="I220" i="1"/>
  <c r="J220" i="1" s="1"/>
  <c r="I378" i="1"/>
  <c r="J378" i="1" s="1"/>
  <c r="I328" i="1"/>
  <c r="J328" i="1" s="1"/>
  <c r="I234" i="1"/>
  <c r="J234" i="1" s="1"/>
  <c r="I295" i="1"/>
  <c r="J295" i="1" s="1"/>
  <c r="I383" i="1"/>
  <c r="J383" i="1" s="1"/>
  <c r="I556" i="1"/>
  <c r="J556" i="1" s="1"/>
  <c r="I281" i="1"/>
  <c r="J281" i="1" s="1"/>
  <c r="I438" i="1"/>
  <c r="J438" i="1" s="1"/>
  <c r="I534" i="1"/>
  <c r="J534" i="1" s="1"/>
  <c r="I423" i="1"/>
  <c r="J423" i="1" s="1"/>
  <c r="I463" i="1"/>
  <c r="J463" i="1" s="1"/>
  <c r="I526" i="1"/>
  <c r="J526" i="1" s="1"/>
  <c r="I403" i="1"/>
  <c r="J403" i="1" s="1"/>
  <c r="I564" i="1"/>
  <c r="J564" i="1" s="1"/>
  <c r="I522" i="1"/>
  <c r="J522" i="1" s="1"/>
  <c r="I457" i="1"/>
  <c r="J457" i="1" s="1"/>
  <c r="I578" i="1"/>
  <c r="J578" i="1" s="1"/>
  <c r="I496" i="1"/>
  <c r="J496" i="1" s="1"/>
  <c r="I470" i="1"/>
  <c r="J470" i="1" s="1"/>
  <c r="I531" i="1"/>
  <c r="J531" i="1" s="1"/>
  <c r="I547" i="1"/>
  <c r="J547" i="1" s="1"/>
  <c r="I563" i="1"/>
  <c r="J563" i="1" s="1"/>
  <c r="I192" i="1"/>
  <c r="J192" i="1" s="1"/>
  <c r="I23" i="1"/>
  <c r="J23" i="1" s="1"/>
  <c r="I31" i="1"/>
  <c r="J31" i="1" s="1"/>
  <c r="I45" i="1"/>
  <c r="J45" i="1" s="1"/>
  <c r="I20" i="1"/>
  <c r="J20" i="1" s="1"/>
  <c r="I134" i="1"/>
  <c r="J134" i="1" s="1"/>
  <c r="I277" i="1"/>
  <c r="J277" i="1" s="1"/>
  <c r="I153" i="1"/>
  <c r="J153" i="1" s="1"/>
  <c r="I91" i="1"/>
  <c r="J91" i="1" s="1"/>
  <c r="I197" i="1"/>
  <c r="J197" i="1" s="1"/>
  <c r="I177" i="1"/>
  <c r="J177" i="1" s="1"/>
  <c r="I106" i="1"/>
  <c r="J106" i="1" s="1"/>
  <c r="I66" i="1"/>
  <c r="J66" i="1" s="1"/>
  <c r="I26" i="1"/>
  <c r="J26" i="1" s="1"/>
  <c r="I24" i="1"/>
  <c r="J24" i="1" s="1"/>
  <c r="I198" i="1"/>
  <c r="J198" i="1" s="1"/>
  <c r="I127" i="1"/>
  <c r="J127" i="1" s="1"/>
  <c r="I143" i="1"/>
  <c r="J143" i="1" s="1"/>
  <c r="I200" i="1"/>
  <c r="J200" i="1" s="1"/>
  <c r="I133" i="1"/>
  <c r="J133" i="1" s="1"/>
  <c r="I226" i="1"/>
  <c r="J226" i="1" s="1"/>
  <c r="I245" i="1"/>
  <c r="J245" i="1" s="1"/>
  <c r="I391" i="1"/>
  <c r="J391" i="1" s="1"/>
  <c r="I190" i="1"/>
  <c r="J190" i="1" s="1"/>
  <c r="I271" i="1"/>
  <c r="J271" i="1" s="1"/>
  <c r="I303" i="1"/>
  <c r="J303" i="1" s="1"/>
  <c r="I399" i="1"/>
  <c r="J399" i="1" s="1"/>
  <c r="I233" i="1"/>
  <c r="J233" i="1" s="1"/>
  <c r="I291" i="1"/>
  <c r="J291" i="1" s="1"/>
  <c r="I419" i="1"/>
  <c r="J419" i="1" s="1"/>
  <c r="I550" i="1"/>
  <c r="J550" i="1" s="1"/>
  <c r="I426" i="1"/>
  <c r="J426" i="1" s="1"/>
  <c r="I467" i="1"/>
  <c r="J467" i="1" s="1"/>
  <c r="I542" i="1"/>
  <c r="J542" i="1" s="1"/>
  <c r="I411" i="1"/>
  <c r="J411" i="1" s="1"/>
  <c r="I382" i="1"/>
  <c r="J382" i="1" s="1"/>
  <c r="I538" i="1"/>
  <c r="J538" i="1" s="1"/>
  <c r="I461" i="1"/>
  <c r="J461" i="1" s="1"/>
  <c r="I482" i="1"/>
  <c r="J482" i="1" s="1"/>
  <c r="I498" i="1"/>
  <c r="J498" i="1" s="1"/>
  <c r="I472" i="1"/>
  <c r="J472" i="1" s="1"/>
  <c r="I533" i="1"/>
  <c r="J533" i="1" s="1"/>
  <c r="I549" i="1"/>
  <c r="J549" i="1" s="1"/>
  <c r="I565" i="1"/>
  <c r="J565" i="1" s="1"/>
  <c r="I184" i="1"/>
  <c r="J184" i="1" s="1"/>
  <c r="I43" i="1"/>
  <c r="J43" i="1" s="1"/>
  <c r="I18" i="1"/>
  <c r="J18" i="1" s="1"/>
  <c r="I29" i="1"/>
  <c r="J29" i="1" s="1"/>
  <c r="I126" i="1"/>
  <c r="J126" i="1" s="1"/>
  <c r="I6" i="3" l="1"/>
  <c r="J7" i="3"/>
  <c r="J6" i="3" s="1"/>
  <c r="J6" i="1"/>
  <c r="I6" i="1"/>
</calcChain>
</file>

<file path=xl/sharedStrings.xml><?xml version="1.0" encoding="utf-8"?>
<sst xmlns="http://schemas.openxmlformats.org/spreadsheetml/2006/main" count="15721" uniqueCount="1727">
  <si>
    <t xml:space="preserve">New York State Department of Health </t>
  </si>
  <si>
    <t xml:space="preserve">2013 NHQP </t>
  </si>
  <si>
    <t xml:space="preserve"> </t>
  </si>
  <si>
    <t>NHQP Contribution</t>
  </si>
  <si>
    <t>NHQP Award</t>
  </si>
  <si>
    <t xml:space="preserve">NET  </t>
  </si>
  <si>
    <t>OPCERT</t>
  </si>
  <si>
    <t>Quality Score</t>
  </si>
  <si>
    <t>2013 Medicaid Days</t>
  </si>
  <si>
    <t>JKL</t>
  </si>
  <si>
    <t>Facility's Medicaid Revenue (1/1/13 Rate * 2013 Days)</t>
  </si>
  <si>
    <t>Contribution to $50M pool</t>
  </si>
  <si>
    <t>Medicaid Revenue x AWARD FACTOR</t>
  </si>
  <si>
    <t>Share of $50 million</t>
  </si>
  <si>
    <t>Net Contribution / Award</t>
  </si>
  <si>
    <t>0101305N</t>
  </si>
  <si>
    <t>0101312N</t>
  </si>
  <si>
    <t>0101313N</t>
  </si>
  <si>
    <t>0101315N</t>
  </si>
  <si>
    <t>0102001N</t>
  </si>
  <si>
    <t>0151300N</t>
  </si>
  <si>
    <t>0151301N</t>
  </si>
  <si>
    <t>0153302N</t>
  </si>
  <si>
    <t>0155301N</t>
  </si>
  <si>
    <t>0155304N</t>
  </si>
  <si>
    <t>0226000N</t>
  </si>
  <si>
    <t>0226302N</t>
  </si>
  <si>
    <t>0228305N</t>
  </si>
  <si>
    <t>0228306N</t>
  </si>
  <si>
    <t>0301305N</t>
  </si>
  <si>
    <t>0301307N</t>
  </si>
  <si>
    <t>0301308N</t>
  </si>
  <si>
    <t>0302302N</t>
  </si>
  <si>
    <t>0302303N</t>
  </si>
  <si>
    <t>0303306N</t>
  </si>
  <si>
    <t>0303307N</t>
  </si>
  <si>
    <t>0364301N</t>
  </si>
  <si>
    <t>0364302N</t>
  </si>
  <si>
    <t>0401303N</t>
  </si>
  <si>
    <t>0420302N</t>
  </si>
  <si>
    <t>0427302N</t>
  </si>
  <si>
    <t>0433303N</t>
  </si>
  <si>
    <t>0469300N</t>
  </si>
  <si>
    <t>0501000N</t>
  </si>
  <si>
    <t>0501310N</t>
  </si>
  <si>
    <t>0526304N</t>
  </si>
  <si>
    <t>0566301N</t>
  </si>
  <si>
    <t>0566302N</t>
  </si>
  <si>
    <t>0601303N</t>
  </si>
  <si>
    <t>0601304N</t>
  </si>
  <si>
    <t>0602308N</t>
  </si>
  <si>
    <t>0602310N</t>
  </si>
  <si>
    <t>0658301N</t>
  </si>
  <si>
    <t>0662301N</t>
  </si>
  <si>
    <t>0675302N</t>
  </si>
  <si>
    <t>0701001N</t>
  </si>
  <si>
    <t>0701301N</t>
  </si>
  <si>
    <t>0722301N</t>
  </si>
  <si>
    <t>0722304N</t>
  </si>
  <si>
    <t>0823300N</t>
  </si>
  <si>
    <t>0824000N</t>
  </si>
  <si>
    <t>0824303N</t>
  </si>
  <si>
    <t>0824304N</t>
  </si>
  <si>
    <t>0825301N</t>
  </si>
  <si>
    <t>0901001N</t>
  </si>
  <si>
    <t>0901303N</t>
  </si>
  <si>
    <t>0901304N</t>
  </si>
  <si>
    <t>0952300N</t>
  </si>
  <si>
    <t>1021301N</t>
  </si>
  <si>
    <t>1023301N</t>
  </si>
  <si>
    <t>1059301N</t>
  </si>
  <si>
    <t>1063302N</t>
  </si>
  <si>
    <t>1101306N</t>
  </si>
  <si>
    <t>1101310N</t>
  </si>
  <si>
    <t>1101312N</t>
  </si>
  <si>
    <t>1225000N</t>
  </si>
  <si>
    <t>1226300N</t>
  </si>
  <si>
    <t>1302306N</t>
  </si>
  <si>
    <t>1302308N</t>
  </si>
  <si>
    <t>1302309N</t>
  </si>
  <si>
    <t>1320301N</t>
  </si>
  <si>
    <t>1322302N</t>
  </si>
  <si>
    <t>1324302N</t>
  </si>
  <si>
    <t>1327300N</t>
  </si>
  <si>
    <t>1327301N</t>
  </si>
  <si>
    <t>1327302N</t>
  </si>
  <si>
    <t>1355301N</t>
  </si>
  <si>
    <t>1356302N</t>
  </si>
  <si>
    <t>1356303N</t>
  </si>
  <si>
    <t>1401001N</t>
  </si>
  <si>
    <t>1401005N</t>
  </si>
  <si>
    <t>1401008N</t>
  </si>
  <si>
    <t>1401324N</t>
  </si>
  <si>
    <t>1401337N</t>
  </si>
  <si>
    <t>1401338N</t>
  </si>
  <si>
    <t>1401339N</t>
  </si>
  <si>
    <t>1401340N</t>
  </si>
  <si>
    <t>1401341N</t>
  </si>
  <si>
    <t>1401342N</t>
  </si>
  <si>
    <t>1403304N</t>
  </si>
  <si>
    <t>1404000N</t>
  </si>
  <si>
    <t>1404300N</t>
  </si>
  <si>
    <t>1406301N</t>
  </si>
  <si>
    <t>1406303N</t>
  </si>
  <si>
    <t>1421306N</t>
  </si>
  <si>
    <t>1421307N</t>
  </si>
  <si>
    <t>1421308N</t>
  </si>
  <si>
    <t>1422303N</t>
  </si>
  <si>
    <t>1427000N</t>
  </si>
  <si>
    <t>1427303N</t>
  </si>
  <si>
    <t>1430301N</t>
  </si>
  <si>
    <t>1430303N</t>
  </si>
  <si>
    <t>1435302N</t>
  </si>
  <si>
    <t>1435303N</t>
  </si>
  <si>
    <t>1451304N</t>
  </si>
  <si>
    <t>1451306N</t>
  </si>
  <si>
    <t>1451307N</t>
  </si>
  <si>
    <t>1455300N</t>
  </si>
  <si>
    <t>1455303N</t>
  </si>
  <si>
    <t>1456300N</t>
  </si>
  <si>
    <t>1461302N</t>
  </si>
  <si>
    <t>1464302N</t>
  </si>
  <si>
    <t>1467301N</t>
  </si>
  <si>
    <t>1474301N</t>
  </si>
  <si>
    <t>1527300N</t>
  </si>
  <si>
    <t>1552300N</t>
  </si>
  <si>
    <t>1560302N</t>
  </si>
  <si>
    <t>1624000N</t>
  </si>
  <si>
    <t>1701000N</t>
  </si>
  <si>
    <t>1702300N</t>
  </si>
  <si>
    <t>1754301N</t>
  </si>
  <si>
    <t>1801305N</t>
  </si>
  <si>
    <t>1801307N</t>
  </si>
  <si>
    <t>1801308N</t>
  </si>
  <si>
    <t>1823300N</t>
  </si>
  <si>
    <t>1921303N</t>
  </si>
  <si>
    <t>1953300N</t>
  </si>
  <si>
    <t>2101301N</t>
  </si>
  <si>
    <t>2124301N</t>
  </si>
  <si>
    <t>2129303N</t>
  </si>
  <si>
    <t>2201000N</t>
  </si>
  <si>
    <t>2238303N</t>
  </si>
  <si>
    <t>2424000N</t>
  </si>
  <si>
    <t>2520301N</t>
  </si>
  <si>
    <t>2522300N</t>
  </si>
  <si>
    <t>2525301N</t>
  </si>
  <si>
    <t>2601001N</t>
  </si>
  <si>
    <t>2623300N</t>
  </si>
  <si>
    <t>2629303N</t>
  </si>
  <si>
    <t>2701006N</t>
  </si>
  <si>
    <t>2701339N</t>
  </si>
  <si>
    <t>2701345N</t>
  </si>
  <si>
    <t>2701352N</t>
  </si>
  <si>
    <t>2701353N</t>
  </si>
  <si>
    <t>2701354N</t>
  </si>
  <si>
    <t>2701357N</t>
  </si>
  <si>
    <t>2701358N</t>
  </si>
  <si>
    <t>2701359N</t>
  </si>
  <si>
    <t>2701360N</t>
  </si>
  <si>
    <t>2701362N</t>
  </si>
  <si>
    <t>2701363N</t>
  </si>
  <si>
    <t>2701364N</t>
  </si>
  <si>
    <t>2722301N</t>
  </si>
  <si>
    <t>2725300N</t>
  </si>
  <si>
    <t>2725301N</t>
  </si>
  <si>
    <t>2729300N</t>
  </si>
  <si>
    <t>2750301N</t>
  </si>
  <si>
    <t>2750303N</t>
  </si>
  <si>
    <t>2750304n</t>
  </si>
  <si>
    <t>2750306N</t>
  </si>
  <si>
    <t>2750307N</t>
  </si>
  <si>
    <t>2750308N</t>
  </si>
  <si>
    <t>2752301N</t>
  </si>
  <si>
    <t>2753301N</t>
  </si>
  <si>
    <t>2754302N</t>
  </si>
  <si>
    <t>2754304N</t>
  </si>
  <si>
    <t>2757300N</t>
  </si>
  <si>
    <t>2757301N</t>
  </si>
  <si>
    <t>2761302N</t>
  </si>
  <si>
    <t>2761303N</t>
  </si>
  <si>
    <t>2762301N</t>
  </si>
  <si>
    <t>2763300N</t>
  </si>
  <si>
    <t>2801001N</t>
  </si>
  <si>
    <t>2801305N</t>
  </si>
  <si>
    <t>2827000N</t>
  </si>
  <si>
    <t>2828300N</t>
  </si>
  <si>
    <t>2850301N</t>
  </si>
  <si>
    <t>2901300N</t>
  </si>
  <si>
    <t>2901304N</t>
  </si>
  <si>
    <t>2901305N</t>
  </si>
  <si>
    <t>2902303N</t>
  </si>
  <si>
    <t>2902304N</t>
  </si>
  <si>
    <t>2902306N</t>
  </si>
  <si>
    <t>2902307N</t>
  </si>
  <si>
    <t>2904301N</t>
  </si>
  <si>
    <t>2904302N</t>
  </si>
  <si>
    <t>2906302N</t>
  </si>
  <si>
    <t>2906304N</t>
  </si>
  <si>
    <t>2906305N</t>
  </si>
  <si>
    <t>2909304N</t>
  </si>
  <si>
    <t>2909305N</t>
  </si>
  <si>
    <t>2910300N</t>
  </si>
  <si>
    <t>2911303N</t>
  </si>
  <si>
    <t>2913301N</t>
  </si>
  <si>
    <t>2950301N</t>
  </si>
  <si>
    <t>2950302N</t>
  </si>
  <si>
    <t>2950314N</t>
  </si>
  <si>
    <t>2950315N</t>
  </si>
  <si>
    <t>2950316N</t>
  </si>
  <si>
    <t>2950317N</t>
  </si>
  <si>
    <t>2950318N</t>
  </si>
  <si>
    <t>2951304N</t>
  </si>
  <si>
    <t>2951305N</t>
  </si>
  <si>
    <t>2951306N</t>
  </si>
  <si>
    <t>2951307N</t>
  </si>
  <si>
    <t>2952301N</t>
  </si>
  <si>
    <t>2952306N</t>
  </si>
  <si>
    <t>2952308N</t>
  </si>
  <si>
    <t>2952309N</t>
  </si>
  <si>
    <t>2952310N</t>
  </si>
  <si>
    <t>2961302N</t>
  </si>
  <si>
    <t>3101305N</t>
  </si>
  <si>
    <t>3101307N</t>
  </si>
  <si>
    <t>3102307N</t>
  </si>
  <si>
    <t>3102311N</t>
  </si>
  <si>
    <t>3103000N</t>
  </si>
  <si>
    <t>3121303N</t>
  </si>
  <si>
    <t>3121304N</t>
  </si>
  <si>
    <t>3154303N</t>
  </si>
  <si>
    <t>3158302N</t>
  </si>
  <si>
    <t>3160301N</t>
  </si>
  <si>
    <t>3201002N</t>
  </si>
  <si>
    <t>3201307N</t>
  </si>
  <si>
    <t>3201308N</t>
  </si>
  <si>
    <t>3201310N</t>
  </si>
  <si>
    <t>3201311N</t>
  </si>
  <si>
    <t>3202308N</t>
  </si>
  <si>
    <t>3202313N</t>
  </si>
  <si>
    <t>3202314N</t>
  </si>
  <si>
    <t>3202315N</t>
  </si>
  <si>
    <t>3202316N</t>
  </si>
  <si>
    <t>3221301N</t>
  </si>
  <si>
    <t>3225303N</t>
  </si>
  <si>
    <t>3226301N</t>
  </si>
  <si>
    <t>3227303N</t>
  </si>
  <si>
    <t>3227304N</t>
  </si>
  <si>
    <t>3227305N</t>
  </si>
  <si>
    <t>3239300N</t>
  </si>
  <si>
    <t>3301309N</t>
  </si>
  <si>
    <t>3301321N</t>
  </si>
  <si>
    <t>3301326N</t>
  </si>
  <si>
    <t>3301327N</t>
  </si>
  <si>
    <t>3301329N</t>
  </si>
  <si>
    <t>3321301N</t>
  </si>
  <si>
    <t>3327301N</t>
  </si>
  <si>
    <t>3331301N</t>
  </si>
  <si>
    <t>3334303N</t>
  </si>
  <si>
    <t>3353300N</t>
  </si>
  <si>
    <t>3353301N</t>
  </si>
  <si>
    <t>3402302N</t>
  </si>
  <si>
    <t>3402303N</t>
  </si>
  <si>
    <t>3421000N</t>
  </si>
  <si>
    <t>3429300N</t>
  </si>
  <si>
    <t>3429303N</t>
  </si>
  <si>
    <t>3429304N</t>
  </si>
  <si>
    <t>3501304N</t>
  </si>
  <si>
    <t>3501305N</t>
  </si>
  <si>
    <t>3502304N</t>
  </si>
  <si>
    <t>3523301N</t>
  </si>
  <si>
    <t>3523302N</t>
  </si>
  <si>
    <t>3529301N</t>
  </si>
  <si>
    <t>3535001N</t>
  </si>
  <si>
    <t>3557302N</t>
  </si>
  <si>
    <t>3561302N</t>
  </si>
  <si>
    <t>3620301N</t>
  </si>
  <si>
    <t>3622000N</t>
  </si>
  <si>
    <t>3622303N</t>
  </si>
  <si>
    <t>3702309N</t>
  </si>
  <si>
    <t>3702312N</t>
  </si>
  <si>
    <t>3702313N</t>
  </si>
  <si>
    <t>3702315N</t>
  </si>
  <si>
    <t>3801000N</t>
  </si>
  <si>
    <t>3801304N</t>
  </si>
  <si>
    <t>3824300N</t>
  </si>
  <si>
    <t>3950302N</t>
  </si>
  <si>
    <t>3951302N</t>
  </si>
  <si>
    <t>4101300N</t>
  </si>
  <si>
    <t>4102307N</t>
  </si>
  <si>
    <t>4102309N</t>
  </si>
  <si>
    <t>4102311N</t>
  </si>
  <si>
    <t>4102312N</t>
  </si>
  <si>
    <t>4120300N</t>
  </si>
  <si>
    <t>4124301N</t>
  </si>
  <si>
    <t>4152305N</t>
  </si>
  <si>
    <t>4161305N</t>
  </si>
  <si>
    <t>4321302N</t>
  </si>
  <si>
    <t>4329301N</t>
  </si>
  <si>
    <t>4350301N</t>
  </si>
  <si>
    <t>4350302N</t>
  </si>
  <si>
    <t>4350304N</t>
  </si>
  <si>
    <t>4350305N</t>
  </si>
  <si>
    <t>4353301N</t>
  </si>
  <si>
    <t>4353303N</t>
  </si>
  <si>
    <t>4401300N</t>
  </si>
  <si>
    <t>4401302N</t>
  </si>
  <si>
    <t>4402300N</t>
  </si>
  <si>
    <t>4402303N</t>
  </si>
  <si>
    <t>4420301N</t>
  </si>
  <si>
    <t>4501301N</t>
  </si>
  <si>
    <t>4520302N</t>
  </si>
  <si>
    <t>4552300N</t>
  </si>
  <si>
    <t>4601001N</t>
  </si>
  <si>
    <t>4601305N</t>
  </si>
  <si>
    <t>4601306N</t>
  </si>
  <si>
    <t>4620300N</t>
  </si>
  <si>
    <t>4651300N</t>
  </si>
  <si>
    <t>4652302N</t>
  </si>
  <si>
    <t>4823000N</t>
  </si>
  <si>
    <t>4921302N</t>
  </si>
  <si>
    <t>4921303N</t>
  </si>
  <si>
    <t>5001300N</t>
  </si>
  <si>
    <t>5002302N</t>
  </si>
  <si>
    <t>5022301N</t>
  </si>
  <si>
    <t>5022302N</t>
  </si>
  <si>
    <t>5026301N</t>
  </si>
  <si>
    <t>5034300N</t>
  </si>
  <si>
    <t>5101301N</t>
  </si>
  <si>
    <t>5120301N</t>
  </si>
  <si>
    <t>5123304N</t>
  </si>
  <si>
    <t>5123305N</t>
  </si>
  <si>
    <t>5126303N</t>
  </si>
  <si>
    <t>5127302N</t>
  </si>
  <si>
    <t>5149303N</t>
  </si>
  <si>
    <t>5150302N</t>
  </si>
  <si>
    <t>5150303N</t>
  </si>
  <si>
    <t>5151310N</t>
  </si>
  <si>
    <t>5151314N</t>
  </si>
  <si>
    <t>5151315N</t>
  </si>
  <si>
    <t>5151318N</t>
  </si>
  <si>
    <t>5151319N</t>
  </si>
  <si>
    <t>5151321N</t>
  </si>
  <si>
    <t>5151322N</t>
  </si>
  <si>
    <t>5151323N</t>
  </si>
  <si>
    <t>5153306N</t>
  </si>
  <si>
    <t>5153307N</t>
  </si>
  <si>
    <t>5153309N</t>
  </si>
  <si>
    <t>5153310N</t>
  </si>
  <si>
    <t>5153311N</t>
  </si>
  <si>
    <t>5154310N</t>
  </si>
  <si>
    <t>5154312N</t>
  </si>
  <si>
    <t>5154319N</t>
  </si>
  <si>
    <t>5154321N</t>
  </si>
  <si>
    <t>5154323N</t>
  </si>
  <si>
    <t>5154324N</t>
  </si>
  <si>
    <t>5154325N</t>
  </si>
  <si>
    <t>5154326N</t>
  </si>
  <si>
    <t>5155000N</t>
  </si>
  <si>
    <t>5155301N</t>
  </si>
  <si>
    <t>5157311N</t>
  </si>
  <si>
    <t>5157312N</t>
  </si>
  <si>
    <t>5157313N</t>
  </si>
  <si>
    <t>5157314N</t>
  </si>
  <si>
    <t>5157315N</t>
  </si>
  <si>
    <t>5157316N</t>
  </si>
  <si>
    <t>5157317N</t>
  </si>
  <si>
    <t>5158301N</t>
  </si>
  <si>
    <t>5220301N</t>
  </si>
  <si>
    <t>5220303N</t>
  </si>
  <si>
    <t>5262300N</t>
  </si>
  <si>
    <t>5263000N</t>
  </si>
  <si>
    <t>5320302N</t>
  </si>
  <si>
    <t>5324302N</t>
  </si>
  <si>
    <t>5401305N</t>
  </si>
  <si>
    <t>5401310N</t>
  </si>
  <si>
    <t>5401311N</t>
  </si>
  <si>
    <t>5401312N</t>
  </si>
  <si>
    <t>5501311N</t>
  </si>
  <si>
    <t>5522302N</t>
  </si>
  <si>
    <t>5556301N</t>
  </si>
  <si>
    <t>5556302N</t>
  </si>
  <si>
    <t>5567301N</t>
  </si>
  <si>
    <t>5567302N</t>
  </si>
  <si>
    <t>5601306N</t>
  </si>
  <si>
    <t>5601307N</t>
  </si>
  <si>
    <t>5655302N</t>
  </si>
  <si>
    <t>5657300N</t>
  </si>
  <si>
    <t>5724302N</t>
  </si>
  <si>
    <t>5725303N</t>
  </si>
  <si>
    <t>5725304N</t>
  </si>
  <si>
    <t>5820000N</t>
  </si>
  <si>
    <t>5820302N</t>
  </si>
  <si>
    <t>5823302N</t>
  </si>
  <si>
    <t>5901302N</t>
  </si>
  <si>
    <t>5901307N</t>
  </si>
  <si>
    <t>5901308N</t>
  </si>
  <si>
    <t>5902314N</t>
  </si>
  <si>
    <t>5902315N</t>
  </si>
  <si>
    <t>5903309N</t>
  </si>
  <si>
    <t>5903312N</t>
  </si>
  <si>
    <t>5904309N</t>
  </si>
  <si>
    <t>5904317N</t>
  </si>
  <si>
    <t>5904318N</t>
  </si>
  <si>
    <t>5904320N</t>
  </si>
  <si>
    <t>5904321N</t>
  </si>
  <si>
    <t>5904322N</t>
  </si>
  <si>
    <t>5905303N</t>
  </si>
  <si>
    <t>5905305N</t>
  </si>
  <si>
    <t>5905308N</t>
  </si>
  <si>
    <t>5906300N</t>
  </si>
  <si>
    <t>5906304N</t>
  </si>
  <si>
    <t>5907314N</t>
  </si>
  <si>
    <t>5907315N</t>
  </si>
  <si>
    <t>5907317N</t>
  </si>
  <si>
    <t>5907318N</t>
  </si>
  <si>
    <t>5909302N</t>
  </si>
  <si>
    <t>5910301N</t>
  </si>
  <si>
    <t>5911302N</t>
  </si>
  <si>
    <t>5921301N</t>
  </si>
  <si>
    <t>5921302N</t>
  </si>
  <si>
    <t>5925300N</t>
  </si>
  <si>
    <t>5926300N</t>
  </si>
  <si>
    <t>5931301N</t>
  </si>
  <si>
    <t>5951300N</t>
  </si>
  <si>
    <t>5957304N</t>
  </si>
  <si>
    <t>5960303N</t>
  </si>
  <si>
    <t>5960304N</t>
  </si>
  <si>
    <t>5966300N</t>
  </si>
  <si>
    <t>5968302N</t>
  </si>
  <si>
    <t>6027000N</t>
  </si>
  <si>
    <t>6027303N</t>
  </si>
  <si>
    <t>6120000N</t>
  </si>
  <si>
    <t>6120300N</t>
  </si>
  <si>
    <t>7000302N</t>
  </si>
  <si>
    <t>7000306N</t>
  </si>
  <si>
    <t>7000307N</t>
  </si>
  <si>
    <t>7000308N</t>
  </si>
  <si>
    <t>7000311N</t>
  </si>
  <si>
    <t>7000313N</t>
  </si>
  <si>
    <t>7000314N</t>
  </si>
  <si>
    <t>7000315N</t>
  </si>
  <si>
    <t>7000319N</t>
  </si>
  <si>
    <t>7000328N</t>
  </si>
  <si>
    <t>7000329N</t>
  </si>
  <si>
    <t>7000337N</t>
  </si>
  <si>
    <t>7000338N</t>
  </si>
  <si>
    <t>7000350N</t>
  </si>
  <si>
    <t>7000356N</t>
  </si>
  <si>
    <t>7000357N</t>
  </si>
  <si>
    <t>7000360N</t>
  </si>
  <si>
    <t>7000361N</t>
  </si>
  <si>
    <t>7000364N</t>
  </si>
  <si>
    <t>7000366N</t>
  </si>
  <si>
    <t>7000370N</t>
  </si>
  <si>
    <t>7000372N</t>
  </si>
  <si>
    <t>7000375N</t>
  </si>
  <si>
    <t>7000376N</t>
  </si>
  <si>
    <t>7000379N</t>
  </si>
  <si>
    <t>7000380N</t>
  </si>
  <si>
    <t>7000381N</t>
  </si>
  <si>
    <t>7000382N</t>
  </si>
  <si>
    <t>7000383N</t>
  </si>
  <si>
    <t>7000384N</t>
  </si>
  <si>
    <t>7000385N</t>
  </si>
  <si>
    <t>7000386N</t>
  </si>
  <si>
    <t>7000387N</t>
  </si>
  <si>
    <t>7000389N</t>
  </si>
  <si>
    <t>7000390N</t>
  </si>
  <si>
    <t>7000391N</t>
  </si>
  <si>
    <t>7000393N</t>
  </si>
  <si>
    <t>7000394N</t>
  </si>
  <si>
    <t>7000395N</t>
  </si>
  <si>
    <t>7000396N</t>
  </si>
  <si>
    <t>7000397N</t>
  </si>
  <si>
    <t>7000398N</t>
  </si>
  <si>
    <t>7001033N</t>
  </si>
  <si>
    <t>7001034N</t>
  </si>
  <si>
    <t>7001308N</t>
  </si>
  <si>
    <t>7001309N</t>
  </si>
  <si>
    <t>7001316N</t>
  </si>
  <si>
    <t>7001318N</t>
  </si>
  <si>
    <t>7001323N</t>
  </si>
  <si>
    <t>7001348N</t>
  </si>
  <si>
    <t>7001354N</t>
  </si>
  <si>
    <t>7001362N</t>
  </si>
  <si>
    <t>7001364N</t>
  </si>
  <si>
    <t>7001366N</t>
  </si>
  <si>
    <t>7001367N</t>
  </si>
  <si>
    <t>7001369N</t>
  </si>
  <si>
    <t>7001371N</t>
  </si>
  <si>
    <t>7001372N</t>
  </si>
  <si>
    <t>7001373N</t>
  </si>
  <si>
    <t>7001378N</t>
  </si>
  <si>
    <t>7001380N</t>
  </si>
  <si>
    <t>7001382N</t>
  </si>
  <si>
    <t>7001383N</t>
  </si>
  <si>
    <t>7001384N</t>
  </si>
  <si>
    <t>7001385N</t>
  </si>
  <si>
    <t>7001386N</t>
  </si>
  <si>
    <t>7001388N</t>
  </si>
  <si>
    <t>7001391N</t>
  </si>
  <si>
    <t>7001392N</t>
  </si>
  <si>
    <t>7001393N</t>
  </si>
  <si>
    <t>7001394N</t>
  </si>
  <si>
    <t>7001395N</t>
  </si>
  <si>
    <t>7001396N</t>
  </si>
  <si>
    <t>7001397N</t>
  </si>
  <si>
    <t>7001399N</t>
  </si>
  <si>
    <t>7001800N</t>
  </si>
  <si>
    <t>7001801N</t>
  </si>
  <si>
    <t>7001802N</t>
  </si>
  <si>
    <t>7001803N</t>
  </si>
  <si>
    <t>7001805N</t>
  </si>
  <si>
    <t>7001806N</t>
  </si>
  <si>
    <t>7002305N</t>
  </si>
  <si>
    <t>7002335N</t>
  </si>
  <si>
    <t>7002336N</t>
  </si>
  <si>
    <t>7002337N</t>
  </si>
  <si>
    <t>7002340N</t>
  </si>
  <si>
    <t>7002341N</t>
  </si>
  <si>
    <t>7002343N</t>
  </si>
  <si>
    <t>7002345N</t>
  </si>
  <si>
    <t>7002347N</t>
  </si>
  <si>
    <t>7002352N</t>
  </si>
  <si>
    <t>7002355N</t>
  </si>
  <si>
    <t>7002356N</t>
  </si>
  <si>
    <t>7002358N</t>
  </si>
  <si>
    <t>7002359N</t>
  </si>
  <si>
    <t>7002360N</t>
  </si>
  <si>
    <t>7003303N</t>
  </si>
  <si>
    <t>7003305N</t>
  </si>
  <si>
    <t>7003306N</t>
  </si>
  <si>
    <t>7003307N</t>
  </si>
  <si>
    <t>7003309N</t>
  </si>
  <si>
    <t>7003315N</t>
  </si>
  <si>
    <t>7003330N</t>
  </si>
  <si>
    <t>7003336N</t>
  </si>
  <si>
    <t>7003340N</t>
  </si>
  <si>
    <t>7003346N</t>
  </si>
  <si>
    <t>7003350N</t>
  </si>
  <si>
    <t>7003351N</t>
  </si>
  <si>
    <t>7003352N</t>
  </si>
  <si>
    <t>7003354N</t>
  </si>
  <si>
    <t>7003357N</t>
  </si>
  <si>
    <t>7003359N</t>
  </si>
  <si>
    <t>7003361N</t>
  </si>
  <si>
    <t>7003362N</t>
  </si>
  <si>
    <t>7003363N</t>
  </si>
  <si>
    <t>7003364N</t>
  </si>
  <si>
    <t>7003367N</t>
  </si>
  <si>
    <t>7003372N</t>
  </si>
  <si>
    <t>7003373N</t>
  </si>
  <si>
    <t>7003374N</t>
  </si>
  <si>
    <t>7003375N</t>
  </si>
  <si>
    <t>7003377N</t>
  </si>
  <si>
    <t>7003378N</t>
  </si>
  <si>
    <t>7003380N</t>
  </si>
  <si>
    <t>7003381N</t>
  </si>
  <si>
    <t>7003383N</t>
  </si>
  <si>
    <t>7003385N</t>
  </si>
  <si>
    <t>7003386N</t>
  </si>
  <si>
    <t>7003387N</t>
  </si>
  <si>
    <t>7003389N</t>
  </si>
  <si>
    <t>7003391N</t>
  </si>
  <si>
    <t>7003392N</t>
  </si>
  <si>
    <t>7003393N</t>
  </si>
  <si>
    <t>7003394N</t>
  </si>
  <si>
    <t>7003396N</t>
  </si>
  <si>
    <t>7003397N</t>
  </si>
  <si>
    <t>7003398N</t>
  </si>
  <si>
    <t>7003399N</t>
  </si>
  <si>
    <t>7003401N</t>
  </si>
  <si>
    <t>7003402N</t>
  </si>
  <si>
    <t>7003403N</t>
  </si>
  <si>
    <t>7003404N</t>
  </si>
  <si>
    <t>7003405N</t>
  </si>
  <si>
    <t>7003408N</t>
  </si>
  <si>
    <t>7003409N</t>
  </si>
  <si>
    <t>7003410N</t>
  </si>
  <si>
    <t>7003411N</t>
  </si>
  <si>
    <t>7003412N</t>
  </si>
  <si>
    <t>7003413N</t>
  </si>
  <si>
    <t>7003414N</t>
  </si>
  <si>
    <t>7003415N</t>
  </si>
  <si>
    <t>7004303N</t>
  </si>
  <si>
    <t>7004304N</t>
  </si>
  <si>
    <t>7004310N</t>
  </si>
  <si>
    <t>7004314N</t>
  </si>
  <si>
    <t>7004316N</t>
  </si>
  <si>
    <t>7004320N</t>
  </si>
  <si>
    <t>7004321N</t>
  </si>
  <si>
    <t>7004322N</t>
  </si>
  <si>
    <t>7004323N</t>
  </si>
  <si>
    <t>7004324N</t>
  </si>
  <si>
    <t>0701000N</t>
  </si>
  <si>
    <t>5828302N</t>
  </si>
  <si>
    <t>2625000N</t>
  </si>
  <si>
    <t>1664300N</t>
  </si>
  <si>
    <t>2750304N</t>
  </si>
  <si>
    <t>4423000N</t>
  </si>
  <si>
    <t>3701301N</t>
  </si>
  <si>
    <t>7001804N</t>
  </si>
  <si>
    <t>0153300N</t>
  </si>
  <si>
    <t>7000347N</t>
  </si>
  <si>
    <t>4501000N</t>
  </si>
  <si>
    <t>4353000N</t>
  </si>
  <si>
    <t>0663302N</t>
  </si>
  <si>
    <t>A Holly Patterson Extended Care Facility</t>
  </si>
  <si>
    <t>Aaron Manor Rehabilitation and Nursing Center</t>
  </si>
  <si>
    <t>Absolut Center for Nursing and Rehabilitation at Allegany, LLC</t>
  </si>
  <si>
    <t>Absolut Center for Nursing and Rehabilitation at Aurora Park, LLC</t>
  </si>
  <si>
    <t>Absolut Center for Nursing and Rehabilitation at Dunkirk, LLC</t>
  </si>
  <si>
    <t>Absolut Center for Nursing and Rehabilitation at Eden, LLC</t>
  </si>
  <si>
    <t>Absolut Center for Nursing and Rehabilitation at Endicott, LLC</t>
  </si>
  <si>
    <t>Absolut Center for Nursing and Rehabilitation at Gasport, LLC</t>
  </si>
  <si>
    <t>Absolut Center for Nursing and Rehabilitation at Houghton, LLC</t>
  </si>
  <si>
    <t>Absolut Center for Nursing and Rehabilitation at Orchard Park, LLC</t>
  </si>
  <si>
    <t>Absolut Center for Nursing and Rehabilitation at Salamanca, LLC</t>
  </si>
  <si>
    <t>Absolut Center for Nursing and Rehabilitation at Three Rivers, LLC</t>
  </si>
  <si>
    <t>Absolut Center for Nursing and Rehabilitation at Westfield, LLC</t>
  </si>
  <si>
    <t>Achieve Rehab and Nursing Facility</t>
  </si>
  <si>
    <t>Adirondack Tri-County Nursing and Rehabilitation Center, Inc</t>
  </si>
  <si>
    <t>Affinity Skilled Living and Rehabilitation Center</t>
  </si>
  <si>
    <t>Albany County Nursing Home</t>
  </si>
  <si>
    <t>Alice Hyde Medical Center</t>
  </si>
  <si>
    <t>Alpine Rehabilitation and Nursing Center</t>
  </si>
  <si>
    <t>Amsterdam Nursing Home Corp (1992)</t>
  </si>
  <si>
    <t>Andrus On Hudson</t>
  </si>
  <si>
    <t>Apex Rehabilitation &amp; Care Center</t>
  </si>
  <si>
    <t>Arnot Ogden Medical Center Residential Health Care Facility</t>
  </si>
  <si>
    <t>Atlantis Rehabilitation and Residential Health Care Facility</t>
  </si>
  <si>
    <t>Atrium Center for Rehabilitation and Nursing</t>
  </si>
  <si>
    <t>Auburn Nursing Home</t>
  </si>
  <si>
    <t>Aurelia Osborn Fox Memorial Hospital</t>
  </si>
  <si>
    <t>Autumn View Health Care Facility, LLC</t>
  </si>
  <si>
    <t>Avalon Gardens Rehabilitation &amp; Health Care Center, Inc</t>
  </si>
  <si>
    <t>Avon Nursing Home, LLC</t>
  </si>
  <si>
    <t>Bainbridge Nursing &amp; Rehabilitation Center</t>
  </si>
  <si>
    <t>Baird Nursing Home LLC</t>
  </si>
  <si>
    <t>Baptist Health Nursing and Rehabilitation Center, Inc</t>
  </si>
  <si>
    <t>Barnwell Nursing &amp; Rehabilitation Center</t>
  </si>
  <si>
    <t>Batavia Health Care Center, LLC</t>
  </si>
  <si>
    <t>Bay Park Center for Nursing and Rehabilitation, LLC</t>
  </si>
  <si>
    <t>Bayberry Nursing Home</t>
  </si>
  <si>
    <t>Beach Terrace Care Center</t>
  </si>
  <si>
    <t>Beacon Rehabilitation and Nursing Center</t>
  </si>
  <si>
    <t>Beechtree Care Center</t>
  </si>
  <si>
    <t>Beechwood Homes</t>
  </si>
  <si>
    <t>Belair Care Center Inc</t>
  </si>
  <si>
    <t>Bellhaven Center for Rehabilitation and Nursing Care</t>
  </si>
  <si>
    <t>Bensonhurst Center for Rehabilitation and Healthcare</t>
  </si>
  <si>
    <t>Berkshire Nursing &amp; Rehabilitation  Center</t>
  </si>
  <si>
    <t>Beth Abraham Health Services</t>
  </si>
  <si>
    <t>Bethany Gardens Skilled Living Center</t>
  </si>
  <si>
    <t>Bethany Nursing Home &amp; Health Related Facility Inc</t>
  </si>
  <si>
    <t>Bethel Nursing &amp; Rehabilitation Center</t>
  </si>
  <si>
    <t>Bethel Nursing Home Company Inc</t>
  </si>
  <si>
    <t>Bethlehem Commons Care Center</t>
  </si>
  <si>
    <t>Betsy Ross Rehabilitation Center, Inc</t>
  </si>
  <si>
    <t>Bezalel Rehabilitation and Nursing Center</t>
  </si>
  <si>
    <t>Bishop Charles Waldo Maclean Episcopal Nursing Home</t>
  </si>
  <si>
    <t>Bishop Henry B. Hucles Episcopal Nursing Home</t>
  </si>
  <si>
    <t>Blossom Health Care Center</t>
  </si>
  <si>
    <t>Blossom North Nursing and Rehabilitation Center</t>
  </si>
  <si>
    <t>Blossom View Nursing Home</t>
  </si>
  <si>
    <t>Boro Park Center for Rehabilitation and Healthcare</t>
  </si>
  <si>
    <t>Briarcliff Manor Center for Rehabilitation and Nursing Care</t>
  </si>
  <si>
    <t>Bridge View Nursing Home</t>
  </si>
  <si>
    <t>Bridgewater Center for Rehabilitation &amp; Nursing, LLC</t>
  </si>
  <si>
    <t>Briody Health Care Facility</t>
  </si>
  <si>
    <t>Broadlawn Manor Nursing &amp; Rehab Center</t>
  </si>
  <si>
    <t>Bronx Center for Rehabilitation &amp; Health Care</t>
  </si>
  <si>
    <t>Bronx Lebanon Special Care Center</t>
  </si>
  <si>
    <t>Bronx Park Rehabilitation &amp; Nursing Center</t>
  </si>
  <si>
    <t>Brookhaven Health Care Facility, LLC</t>
  </si>
  <si>
    <t>Brookhaven Rehabilitation &amp; Health Care Center LLC</t>
  </si>
  <si>
    <t>Brooklyn Center for Rehabilitation and Residential Health Care</t>
  </si>
  <si>
    <t>Brooklyn United Methodist Church Home</t>
  </si>
  <si>
    <t>Brooklyn-Queens Nursing Home</t>
  </si>
  <si>
    <t>Brothers of Mercy Nursing &amp; Rehabilitation Center</t>
  </si>
  <si>
    <t>Buena Vida Continuing Care &amp; Rehab Center</t>
  </si>
  <si>
    <t>Bushwick Center for Rehabilitation and Health Care</t>
  </si>
  <si>
    <t>Campbell Hall Rehabilitation Center Inc</t>
  </si>
  <si>
    <t>Capstone Center for Rehabilitation and Nursing</t>
  </si>
  <si>
    <t>Carillon Nursing and Rehabilitation Center</t>
  </si>
  <si>
    <t>Carmel Richmond Healthcare and Rehabilitation Center</t>
  </si>
  <si>
    <t>Caton Park Nursing Home</t>
  </si>
  <si>
    <t>Catskill Regional Medical Center</t>
  </si>
  <si>
    <t>Cayuga County Nursing Home</t>
  </si>
  <si>
    <t>Cayuga Ridge Extened Care</t>
  </si>
  <si>
    <t>Cedar Lodge Nursing Home</t>
  </si>
  <si>
    <t>Cedar Manor Nursing &amp; Rehabilitation Center</t>
  </si>
  <si>
    <t>Center for Nursing &amp; Rehabilitation Inc</t>
  </si>
  <si>
    <t>Central Island Healthcare</t>
  </si>
  <si>
    <t>Central Park Rehabilitation and Nursing Center</t>
  </si>
  <si>
    <t>Champlain Valley Physicians Hospital Medical Center SNF</t>
  </si>
  <si>
    <t>Chapin Home for the Aging</t>
  </si>
  <si>
    <t>Charles T Sitrin Health Care Center Inc</t>
  </si>
  <si>
    <t>Chase Memorial Nursing Home Co Inc</t>
  </si>
  <si>
    <t>Chautauqua County Home</t>
  </si>
  <si>
    <t>Chemung County Health Center-Nursing Facility</t>
  </si>
  <si>
    <t>Chenango Memorial Hospital Inc SNF</t>
  </si>
  <si>
    <t>Chestnut Park Rehabilitation and Nursing Center</t>
  </si>
  <si>
    <t>Chittenango Center for Rehabilitation and Health Care</t>
  </si>
  <si>
    <t>Church Home of the Protestant Episcopal Church</t>
  </si>
  <si>
    <t>Cliffside Rehabilitation &amp; Residential Health Care Center</t>
  </si>
  <si>
    <t>Clifton Springs Hospital and Clinic Extended Care</t>
  </si>
  <si>
    <t>Clinton County Nursing Home</t>
  </si>
  <si>
    <t>Clove Lakes Health Care and Rehabilitation Center, Inc</t>
  </si>
  <si>
    <t>Cobble Hill Health Center, Inc</t>
  </si>
  <si>
    <t>Cold Spring Hills Center for Nursing and Rehabilitation</t>
  </si>
  <si>
    <t>Coler-Goldwater Spec Hosp&amp;Nurs Fac Coler Nursing Facility Site</t>
  </si>
  <si>
    <t>Colonial Park Rehabilitation and Nursing Center</t>
  </si>
  <si>
    <t>Community Memorial Hospital Inc. NH Unit</t>
  </si>
  <si>
    <t>Concord Nursing Home Inc</t>
  </si>
  <si>
    <t>Concourse Rehabilitation and Nursing Center, Inc</t>
  </si>
  <si>
    <t>Conesus Lake Nursing Home</t>
  </si>
  <si>
    <t>Corning Center for Rehabilitation and Healthcare</t>
  </si>
  <si>
    <t>Cortland Park Rehabilitation and Nursing Center</t>
  </si>
  <si>
    <t>Cortland Regional Nursing and Rehabilitation Center</t>
  </si>
  <si>
    <t>Cortlandt Healthcare LLC</t>
  </si>
  <si>
    <t>Crest Manor Living and Rehabilitation Center</t>
  </si>
  <si>
    <t>Crouse Community Center Inc</t>
  </si>
  <si>
    <t>Crown Center for Nursing and Rehabilitation</t>
  </si>
  <si>
    <t>Crown Nursing &amp; Rehab Center</t>
  </si>
  <si>
    <t>Cuba Memorial Hospital Inc SNF</t>
  </si>
  <si>
    <t>Daleview Care Center</t>
  </si>
  <si>
    <t>Daughters of Jacob Nursing Home Company Inc</t>
  </si>
  <si>
    <t>Daughters of Sarah Nursing Center</t>
  </si>
  <si>
    <t>Degraff Memorial Hospital-Skilled Nursing Facility</t>
  </si>
  <si>
    <t>Delaware Nursing &amp; Rehabilitation Center</t>
  </si>
  <si>
    <t>Dewitt Rehabilitation and Nursing Center Inc.</t>
  </si>
  <si>
    <t>Diamond Hill Nursing and Rehabilitation Center</t>
  </si>
  <si>
    <t>Ditmas Park Care Center</t>
  </si>
  <si>
    <t>Dr Susan Smith Mckinney Nursing and Rehabilitation Center</t>
  </si>
  <si>
    <t>Dr William O Benenson Rehab Pavilion</t>
  </si>
  <si>
    <t>Dry Harbor Nursing Home</t>
  </si>
  <si>
    <t>Dumont Center for Rehabilitation and Nursing Care</t>
  </si>
  <si>
    <t>Dutchess Center for Rehabilitation and Healthcare</t>
  </si>
  <si>
    <t>East Haven Nursing &amp; Rehabilitation Center</t>
  </si>
  <si>
    <t>East Neck Nursing &amp; Rehabilitation Center</t>
  </si>
  <si>
    <t>East Side Nursing Home</t>
  </si>
  <si>
    <t>Eastchester Rehabilitation and Health Care Center</t>
  </si>
  <si>
    <t>Eastern Star Home &amp; Infirmary</t>
  </si>
  <si>
    <t>Eddy Heritage House Nursing and Rehabilitation Center</t>
  </si>
  <si>
    <t>Eddy Village Green</t>
  </si>
  <si>
    <t>Eddy Village Green at Beverwyck</t>
  </si>
  <si>
    <t>Edna Tina Wilson Living Center</t>
  </si>
  <si>
    <t>Eger Health Care and Rehabilitation Center</t>
  </si>
  <si>
    <t>Elant at Fishkill, Inc.</t>
  </si>
  <si>
    <t>Elant at Goshen, Inc.</t>
  </si>
  <si>
    <t>Elant at Newburgh, Inc.</t>
  </si>
  <si>
    <t>Elant at Wappingers Falls</t>
  </si>
  <si>
    <t>Elcor Nursing and Rehabilitation Center</t>
  </si>
  <si>
    <t>Elderwood at Amherst</t>
  </si>
  <si>
    <t>Elderwood at Cheektowaga</t>
  </si>
  <si>
    <t>Elderwood at Grand Island</t>
  </si>
  <si>
    <t>Elderwood at Hamburg</t>
  </si>
  <si>
    <t>Elderwood at Lancaster</t>
  </si>
  <si>
    <t>Elderwood at Liverpool</t>
  </si>
  <si>
    <t>Elderwood at Waverly</t>
  </si>
  <si>
    <t>Elderwood at Wheatfield</t>
  </si>
  <si>
    <t>Elderwood at Williamsville</t>
  </si>
  <si>
    <t>Elizabeth Church Manor Nursing Home, Inc</t>
  </si>
  <si>
    <t>Ellis Residential &amp; Rehabilitation Center</t>
  </si>
  <si>
    <t>Elm Manor Nursing Home</t>
  </si>
  <si>
    <t>Elmhurst Care Center, Inc</t>
  </si>
  <si>
    <t>Evergreen Commons</t>
  </si>
  <si>
    <t>Evergreen Valley Nursing Home</t>
  </si>
  <si>
    <t>Excel at Woodbury for Rehabilitation and Nursing, LLC</t>
  </si>
  <si>
    <t>Fairport Baptist Homes</t>
  </si>
  <si>
    <t>Fairview Nursing Care Center Inc</t>
  </si>
  <si>
    <t>Far Rockaway Nursing Home</t>
  </si>
  <si>
    <t>Father Baker Manor</t>
  </si>
  <si>
    <t>Ferncliff Nursing Home Co Inc</t>
  </si>
  <si>
    <t>Fiddlers Green Manor Nursing Home</t>
  </si>
  <si>
    <t>Field Home-Holy Comforter</t>
  </si>
  <si>
    <t>Fieldston Lodge Care Center</t>
  </si>
  <si>
    <t>Finger Lakes Center for Living</t>
  </si>
  <si>
    <t>Flushing Manor Care Center</t>
  </si>
  <si>
    <t>Flushing Manor Nursing Home</t>
  </si>
  <si>
    <t>Focus Rehabilitation and Nursing Center at Utica</t>
  </si>
  <si>
    <t>Forest Hills Care Center</t>
  </si>
  <si>
    <t>Forest View Center for Rehabilitation &amp; Nursing</t>
  </si>
  <si>
    <t>Fort Hudson Nursing Center, Inc.</t>
  </si>
  <si>
    <t>Fort Tryon Center for Rehabilitation and Nursing</t>
  </si>
  <si>
    <t>Four Seasons Nursing and Rehabilitation Center</t>
  </si>
  <si>
    <t>Franklin Center for Rehabilitation and Nursing</t>
  </si>
  <si>
    <t>Franklin County Nursing Home</t>
  </si>
  <si>
    <t>Friedwald Center for Rehabilitation and Nursing, LLC</t>
  </si>
  <si>
    <t>Fulton Center for Rehabilitation and Healthcare</t>
  </si>
  <si>
    <t>Fulton Commons Care Center Inc</t>
  </si>
  <si>
    <t>Garden Care Center</t>
  </si>
  <si>
    <t>Garden Gate Health Care Facility</t>
  </si>
  <si>
    <t>Genesee County Nursing Home</t>
  </si>
  <si>
    <t>Glen Cove Center for Nursing and Rehabilitation</t>
  </si>
  <si>
    <t>Glen Island Center for Nursing and Rehabilitation</t>
  </si>
  <si>
    <t>Glendale Home-Schdy Cnty Dept Social Services</t>
  </si>
  <si>
    <t>Glengariff Health Care Center</t>
  </si>
  <si>
    <t>Gold Crest Care Center</t>
  </si>
  <si>
    <t>Golden Gate Rehabilitation &amp; Health Care Center</t>
  </si>
  <si>
    <t>Golden Hill Nursing and Rehabilitation Center</t>
  </si>
  <si>
    <t>Good Samaritan Nursing Home</t>
  </si>
  <si>
    <t>Good Shepherd-Fairview Home Inc</t>
  </si>
  <si>
    <t>Gowanda Rehabilitation and Nursing Center</t>
  </si>
  <si>
    <t>Grace Plaza Nursing and Rehabilitation Center</t>
  </si>
  <si>
    <t>Grand Manor Nursing &amp; Rehabilitation Center</t>
  </si>
  <si>
    <t>Grandell Rehabilitation and Nursing Center</t>
  </si>
  <si>
    <t>Greater Harlem Nursing Home Company Inc</t>
  </si>
  <si>
    <t>Greenfield Health &amp; Rehab Center</t>
  </si>
  <si>
    <t>Groton Community Health Care Center Residential Care Facility</t>
  </si>
  <si>
    <t>Guilderland Center Rehabilitation and Extended Care Facility</t>
  </si>
  <si>
    <t>Gurwin Jewish Nursing and Rehabilitation Center</t>
  </si>
  <si>
    <t>Hamilton Manor Nursing Home</t>
  </si>
  <si>
    <t>Hamilton Park Nursing and Rehabilitation Center</t>
  </si>
  <si>
    <t>Harbour Health Multicare Center for Living</t>
  </si>
  <si>
    <t>Harding Nursing Home</t>
  </si>
  <si>
    <t>Harris Hill Nursing Facility, LLC</t>
  </si>
  <si>
    <t>Haven Manor Health Care Center,LLC</t>
  </si>
  <si>
    <t>Hawthorn Health Multicare Center for Living</t>
  </si>
  <si>
    <t>Haym Solomon Home for the Aged</t>
  </si>
  <si>
    <t>Hebrew Home for the Aged at Riverdale</t>
  </si>
  <si>
    <t>Hebrew Hospital Home of Westchester Inc</t>
  </si>
  <si>
    <t>Helen and Michael Schaffer Extended Care Center</t>
  </si>
  <si>
    <t>Hempstead Park Nursing Home</t>
  </si>
  <si>
    <t>Henry J Carter Skilled Nursing Facility</t>
  </si>
  <si>
    <t>Heritage Commons Residential Health Care</t>
  </si>
  <si>
    <t>Heritage Green Nursing Home</t>
  </si>
  <si>
    <t>Heritage Health Care Center</t>
  </si>
  <si>
    <t>Heritage Park Health Care Center</t>
  </si>
  <si>
    <t>Heritage Village Rehab and Skilled Nursing, Inc.</t>
  </si>
  <si>
    <t>Highfield Gardens Care Center of Great Neck</t>
  </si>
  <si>
    <t>Highland Care Center</t>
  </si>
  <si>
    <t>Highland Nursing Home Inc</t>
  </si>
  <si>
    <t>Highland Park Rehabilitation and Nursing Center</t>
  </si>
  <si>
    <t>Highland Rehabilitation and Nursing Center</t>
  </si>
  <si>
    <t>Highlands Living Center</t>
  </si>
  <si>
    <t>Highpointe on Michigan Health Care Facility</t>
  </si>
  <si>
    <t>Hilaire Rehab &amp; Nursing</t>
  </si>
  <si>
    <t>Hill Haven Nursing Home</t>
  </si>
  <si>
    <t>Hillside Manor Rehab &amp; Extended Care Center</t>
  </si>
  <si>
    <t>Hollis Park Manor Nursing Home</t>
  </si>
  <si>
    <t>Holliswood Center for Rehabilitation and Healthcare</t>
  </si>
  <si>
    <t>Hopkins Center for Rehabilitation and Healthcare</t>
  </si>
  <si>
    <t>Horace Nye Home</t>
  </si>
  <si>
    <t>Horizon Care Center</t>
  </si>
  <si>
    <t>Hornell Gardens, LLC</t>
  </si>
  <si>
    <t>Hudson Park Rehabilitation and Nursing Center</t>
  </si>
  <si>
    <t>Hudson Pointe at Riverdale Center for Nursing&amp;Rehabilitation</t>
  </si>
  <si>
    <t>Hudson Valley Rehabilitation &amp; Extended Care Center</t>
  </si>
  <si>
    <t>Huntington Hills Center for Health and Rehabilitation</t>
  </si>
  <si>
    <t>Huntington Living Center</t>
  </si>
  <si>
    <t>Ideal Senior Living Center</t>
  </si>
  <si>
    <t>Indian River Rehabilitation and Nursing Center</t>
  </si>
  <si>
    <t>Ira Davenport Memorial Hospital SNF/HRF</t>
  </si>
  <si>
    <t>Iroquois Nursing Home Inc</t>
  </si>
  <si>
    <t>Isabella Geriatric Center Inc</t>
  </si>
  <si>
    <t>Island Nursing and Rehab Center</t>
  </si>
  <si>
    <t>Jamaica Hospital Nursing Home Co Inc</t>
  </si>
  <si>
    <t>James A Eddy Memorial Geriatric Center</t>
  </si>
  <si>
    <t>James G Johnston Memorial Nursing Home</t>
  </si>
  <si>
    <t>James Square Health and Rehabilitation Centre</t>
  </si>
  <si>
    <t>Jeanne Jugan Residence</t>
  </si>
  <si>
    <t>Jennie B Richmond Chaffee Nursing Home Company Inc</t>
  </si>
  <si>
    <t>Jewish Home Lifecare, Harry &amp; Jeanette Weinberg Campus, Bronx</t>
  </si>
  <si>
    <t>Jewish Home Lifecare, Manhattan</t>
  </si>
  <si>
    <t>Jewish Home Lifecare, Sarah Neuman Center, Westchester</t>
  </si>
  <si>
    <t>Jewish Home of Central New York</t>
  </si>
  <si>
    <t>Jewish Home of Rochester</t>
  </si>
  <si>
    <t>Kaaterskill Care: Skilled Nursing and Rehab</t>
  </si>
  <si>
    <t>Katherine Luther Residential Health Care and Rehabilitation Center</t>
  </si>
  <si>
    <t>Keser Nursing and Rehabilitation Center, Inc.</t>
  </si>
  <si>
    <t>King Street Home Inc</t>
  </si>
  <si>
    <t>Kings Harbor Multicare Center</t>
  </si>
  <si>
    <t>Kingsbridge Heights Rehabilitation and Care Center</t>
  </si>
  <si>
    <t>Kingsway Arms Nursing Center Inc</t>
  </si>
  <si>
    <t>Kinney Nursing Home</t>
  </si>
  <si>
    <t>Kirkhaven</t>
  </si>
  <si>
    <t>Komanoff Center for Geriatric &amp; Rehab Medicine</t>
  </si>
  <si>
    <t>Laconia Nursing Home</t>
  </si>
  <si>
    <t>Lakeside - Beikirch Care Center, Inc</t>
  </si>
  <si>
    <t>Lakeview Rehabilitation and Care Center</t>
  </si>
  <si>
    <t>Latta Road Nursing Home</t>
  </si>
  <si>
    <t>Latta Road Nursing Home A</t>
  </si>
  <si>
    <t>Lawrence Nursing Care Center, Inc</t>
  </si>
  <si>
    <t>Leroy Village Green Residential Health Care Facility, Inc</t>
  </si>
  <si>
    <t>Lewis County General Hospital-Nursing Home Unit</t>
  </si>
  <si>
    <t>Linden Gardens Rehabilitation and Nursing Center</t>
  </si>
  <si>
    <t>Little Neck Nursing Home</t>
  </si>
  <si>
    <t>Living Center at Geneva - North</t>
  </si>
  <si>
    <t>Living Center at Geneva - South</t>
  </si>
  <si>
    <t>Livingston County Center for Nursing and Rehabilitation</t>
  </si>
  <si>
    <t>Livingston Hills Nursing &amp; Rehabilitation Center, LLC</t>
  </si>
  <si>
    <t>Long Island Care Center Inc</t>
  </si>
  <si>
    <t>Long Island State Veterans Home</t>
  </si>
  <si>
    <t>Loretto Health and Rehabilitation Center</t>
  </si>
  <si>
    <t>Lutheran Center at Poughkeepsie, Inc</t>
  </si>
  <si>
    <t>Lutheran Retirement Home</t>
  </si>
  <si>
    <t>Lynbrook Restorative Therapy and Nursing</t>
  </si>
  <si>
    <t>M.M. Ewing Continuing Care Center</t>
  </si>
  <si>
    <t>Manhattanville Health Care Center</t>
  </si>
  <si>
    <t>Maplewood Health Care and Rehabilitation Center</t>
  </si>
  <si>
    <t>Maplewood Nursing Home Inc</t>
  </si>
  <si>
    <t>Margaret Tietz Center for Nursing Care Inc</t>
  </si>
  <si>
    <t>Maria Regina Residence Inc</t>
  </si>
  <si>
    <t>Marquis Rehabilitation &amp; Nursing Center</t>
  </si>
  <si>
    <t>Mary Manning Walsh Nursing Home Co Inc</t>
  </si>
  <si>
    <t>Masonic Care Community of New York</t>
  </si>
  <si>
    <t>Mayfair Care Center</t>
  </si>
  <si>
    <t>Mcauley Manor at Mercycare</t>
  </si>
  <si>
    <t>Mcauley Residence</t>
  </si>
  <si>
    <t>Meadow Park Rehabilitation and Health Care Center LLC</t>
  </si>
  <si>
    <t>Meadowbrook Care Center, Inc</t>
  </si>
  <si>
    <t>Meadowbrook Healthcare</t>
  </si>
  <si>
    <t>Medford Multicare Center for Living</t>
  </si>
  <si>
    <t>Medina Memorial Hospital SNF</t>
  </si>
  <si>
    <t>Menorah Home &amp; Hospital for Aged &amp; Infirm</t>
  </si>
  <si>
    <t>Mercy Health &amp; Rehab Center NH Inc</t>
  </si>
  <si>
    <t>Mercy Hospital Skilled Nursing Facility</t>
  </si>
  <si>
    <t>Methodist Home for Nursing and Rehabilitation</t>
  </si>
  <si>
    <t>Michael Malotz Skilled Nursing Pavilion</t>
  </si>
  <si>
    <t>Michaud Residential Health Services, Inc.</t>
  </si>
  <si>
    <t>Middletown Park Rehabilitation &amp; Health Care Center</t>
  </si>
  <si>
    <t>Midway Nursing Home</t>
  </si>
  <si>
    <t>Mills Pond Nursing and Rehabilitation Center</t>
  </si>
  <si>
    <t>Mohawk Valley Health Care Center</t>
  </si>
  <si>
    <t>Momentum at South Bay for Rehabilitation and Nursing</t>
  </si>
  <si>
    <t>Monroe Community Hospital</t>
  </si>
  <si>
    <t>Montgomery Nursing and Rehabilitation Center</t>
  </si>
  <si>
    <t>Morningside House Nursing Home Company Inc</t>
  </si>
  <si>
    <t>Morningstar Residential Care Center</t>
  </si>
  <si>
    <t>Morris Park Nursing Home</t>
  </si>
  <si>
    <t>Mosholu Parkway Nursing &amp; Rehabilitation Center</t>
  </si>
  <si>
    <t>Mountainside Residential Care Center</t>
  </si>
  <si>
    <t>Nassau Extended Care Facility</t>
  </si>
  <si>
    <t>Nathan Littauer Hospital Nursing Home</t>
  </si>
  <si>
    <t>Nesconset Center for Nursing and Rehabilitation</t>
  </si>
  <si>
    <t>New Carlton Rehab and Nursing Center, LLC</t>
  </si>
  <si>
    <t>New East Side Nursing Home</t>
  </si>
  <si>
    <t>New Glen Oaks Nursing Home, Inc</t>
  </si>
  <si>
    <t>New Gouverneur Hospital SNF</t>
  </si>
  <si>
    <t>New Surfside Nursing Home, LLC</t>
  </si>
  <si>
    <t>New Vanderbilt Rehabilitation and Care Center, Inc</t>
  </si>
  <si>
    <t>New York Center for Rehabilitation &amp; Nursing</t>
  </si>
  <si>
    <t>New York State Veterans Home at Montrose</t>
  </si>
  <si>
    <t>Newark Manor Nursing Home Inc</t>
  </si>
  <si>
    <t>Newfane Rehab &amp; Health Care Center</t>
  </si>
  <si>
    <t>Niagara Lutheran Home &amp; Rehabilitation Center Inc</t>
  </si>
  <si>
    <t>Niagara Rehabilitation and Nursing Center</t>
  </si>
  <si>
    <t>North Gate Health Care Facility</t>
  </si>
  <si>
    <t>North Shore Univ Hosp Stern Family Center for Extended Care&amp;Rehab</t>
  </si>
  <si>
    <t>North Westchester Restorative Therapy and Nursing Center</t>
  </si>
  <si>
    <t>Northeast Center for Special Care</t>
  </si>
  <si>
    <t>Northern Dutchess Res Health Care Facility, Inc</t>
  </si>
  <si>
    <t>Northern Manhattan Rehabilitation and Nursing Center</t>
  </si>
  <si>
    <t>Northern Manor Geriatric Center Inc</t>
  </si>
  <si>
    <t>Northern Metropolitan Residential Health Care Facility Inc</t>
  </si>
  <si>
    <t>Northern Riverview Health Care Center, Inc</t>
  </si>
  <si>
    <t>Northwoods Rehabilitation&amp;Extended Care Facility at Moravia</t>
  </si>
  <si>
    <t>Norwegian Christian Home and Health Center</t>
  </si>
  <si>
    <t>Norwich Rehabilitation &amp; Nursing Center</t>
  </si>
  <si>
    <t>Nostrand Center for Nursing and Rehabilitation</t>
  </si>
  <si>
    <t>Nottingham RCHF</t>
  </si>
  <si>
    <t>NY Congregational Nursing Center, Inc</t>
  </si>
  <si>
    <t>Nyack Manor Nursing Home</t>
  </si>
  <si>
    <t>NYS Veterans Home</t>
  </si>
  <si>
    <t>NYS Veterans Home In NYC</t>
  </si>
  <si>
    <t>Oak Hill Manor Nursing Home</t>
  </si>
  <si>
    <t>Oak Hollow Nursing Center</t>
  </si>
  <si>
    <t>Oceanside Care Center Inc</t>
  </si>
  <si>
    <t>Oceanview Nursing &amp; Rehabilitation Center, LLC</t>
  </si>
  <si>
    <t>Odd Fellow &amp; Rebekah Rehabilitation&amp;Health Care Center Inc</t>
  </si>
  <si>
    <t>Oneida Healthcare</t>
  </si>
  <si>
    <t>Ontario County Health Facility</t>
  </si>
  <si>
    <t>Orchard Manor Rehabilitation and Nursing Center</t>
  </si>
  <si>
    <t>Orzac Center for Extended Care &amp; Rehabilitation</t>
  </si>
  <si>
    <t>Otsego Manor</t>
  </si>
  <si>
    <t>Our Lady of Consolation Nursing and Rehabilitative Care Center</t>
  </si>
  <si>
    <t>Our Lady of Hope Residence - Little Sisters of the Poor</t>
  </si>
  <si>
    <t>Our Lady of Mercy Life Center</t>
  </si>
  <si>
    <t>Our Lady of Peace Nursing Care Residence</t>
  </si>
  <si>
    <t>Oxford Nursing Home</t>
  </si>
  <si>
    <t>Ozanam Hall of Queens Nursing Home Inc</t>
  </si>
  <si>
    <t>Palatine Nursing Home</t>
  </si>
  <si>
    <t>Palisade Nursing Home Company Inc</t>
  </si>
  <si>
    <t>Palm Gardens Center for Nursing and Rehabilitation</t>
  </si>
  <si>
    <t>Park Avenue Extended Care Facility</t>
  </si>
  <si>
    <t>Park Gardens Rehabilitation &amp; Nursing Center LLC</t>
  </si>
  <si>
    <t>Park Nursing Home</t>
  </si>
  <si>
    <t>Park Ridge Nursing Home</t>
  </si>
  <si>
    <t>Park Terrace Care Center</t>
  </si>
  <si>
    <t>Parker Jewish Institute for Health Care &amp; Rehab</t>
  </si>
  <si>
    <t>Parkview Care and Rehabilitation Center, Inc.</t>
  </si>
  <si>
    <t>Pathways Nursing and Rehabilitation Center</t>
  </si>
  <si>
    <t>Peconic Bay Skilled Nursing Facility</t>
  </si>
  <si>
    <t>Pelham Parkway Nursing Care and Rehabilitation Facility LLC</t>
  </si>
  <si>
    <t>Penfield Place</t>
  </si>
  <si>
    <t>Peninsula Center for Extended Care and Rehabilitation</t>
  </si>
  <si>
    <t>Penn Yan Manor Nursing Home Inc</t>
  </si>
  <si>
    <t>Petite Fleur Nursing Home</t>
  </si>
  <si>
    <t>Pine Haven Home</t>
  </si>
  <si>
    <t>Pine Valley Center for Rehabilitation and Nursing</t>
  </si>
  <si>
    <t>Pontiac Nursing Home</t>
  </si>
  <si>
    <t>Port Chester Nursing &amp; Rehab Centre</t>
  </si>
  <si>
    <t>Presbyterian Home for Central New York Inc</t>
  </si>
  <si>
    <t>Promenade Rehabilitation and Health Care Center</t>
  </si>
  <si>
    <t>Providence Rest, Inc.</t>
  </si>
  <si>
    <t>Putnam Nursing &amp; Rehabilitation Center</t>
  </si>
  <si>
    <t>Putnam Ridge</t>
  </si>
  <si>
    <t>Quaker Hill Manor</t>
  </si>
  <si>
    <t>Queen of Peace Residence</t>
  </si>
  <si>
    <t>Queens Boulevard Ecf, Inc</t>
  </si>
  <si>
    <t>Queens Center for Rehabilitation &amp; Residential Health Care</t>
  </si>
  <si>
    <t>Queens Nassau Rehabilitation and Nursing Center</t>
  </si>
  <si>
    <t>Ramapo Manor Center for Rehabilitation &amp; Nursing</t>
  </si>
  <si>
    <t>Rebekah Rehab and Extended Care Center</t>
  </si>
  <si>
    <t>Regal Heights Rehabilitation and Health Care Center</t>
  </si>
  <si>
    <t>Regeis Care Center</t>
  </si>
  <si>
    <t>Regency Extended Care Center</t>
  </si>
  <si>
    <t>Rego Park Nursing Home</t>
  </si>
  <si>
    <t>Renaissance Rehabilitation and Nursing Care Center</t>
  </si>
  <si>
    <t>Resort Nursing Home</t>
  </si>
  <si>
    <t>Richmond Center for Rehabilitation and Specialty Healthcare</t>
  </si>
  <si>
    <t>Ridge View Manor LLC</t>
  </si>
  <si>
    <t>River Ridge Living Center, LLC</t>
  </si>
  <si>
    <t>River Valley Care Center Inc</t>
  </si>
  <si>
    <t>Riverdale Nursing Home</t>
  </si>
  <si>
    <t>Riverhead Care Center, LLC</t>
  </si>
  <si>
    <t>RiverLedge Health Care and Rehabilitation Center</t>
  </si>
  <si>
    <t>Riverside Center for Rehabilitation and Nursing</t>
  </si>
  <si>
    <t>Riverview Manor Health Care Center</t>
  </si>
  <si>
    <t>Robinson Terrace</t>
  </si>
  <si>
    <t>Rockaway Care Center</t>
  </si>
  <si>
    <t>Rockville Skilled Nursing &amp; Rehabilitation Center, LLC</t>
  </si>
  <si>
    <t>Rome Center for Rehabilitation and Health Care</t>
  </si>
  <si>
    <t>Rome Memorial Hospital, Inc - RHCF</t>
  </si>
  <si>
    <t>Rosa Coplon Jewish Home and Infirmary</t>
  </si>
  <si>
    <t>Roscoe Regional Rehabilitation &amp; Residential Health Care Facility</t>
  </si>
  <si>
    <t>Rosewood Rehabilitation and Nursing Center</t>
  </si>
  <si>
    <t>Ross Health Care Center</t>
  </si>
  <si>
    <t>Rutland Nursing Home Co Inc</t>
  </si>
  <si>
    <t>Saints Joachim &amp; Anne Nursing and Rehabilitation Center</t>
  </si>
  <si>
    <t>Salem Hills Rehabilitation and Nursing Center</t>
  </si>
  <si>
    <t>Samaritan Keep Nursing Home Inc</t>
  </si>
  <si>
    <t>San Simeon By the Sound Center for Nursing&amp;Rehabilitation</t>
  </si>
  <si>
    <t>Sands Point Center for Health and Rehabilitation</t>
  </si>
  <si>
    <t>Sans Souci Rehabilitation and Nursing Center</t>
  </si>
  <si>
    <t>Saratoga County Maplewood Manor</t>
  </si>
  <si>
    <t>Saratoga Hospital Nursing Home</t>
  </si>
  <si>
    <t>Schervier Nursing Care Center</t>
  </si>
  <si>
    <t>Schervier Pavilion</t>
  </si>
  <si>
    <t>Schnurmacher Center for Rehabilitation and Nursing</t>
  </si>
  <si>
    <t>Schoellkopf Health Center</t>
  </si>
  <si>
    <t>Schofield Residence</t>
  </si>
  <si>
    <t>Schulman and Schachne Institute for Nursing And Rehabilitation</t>
  </si>
  <si>
    <t>Schuyler Hospital Inc and Long Term Care Unit</t>
  </si>
  <si>
    <t>Sea View Hospital, Rehabilitation Center and Home</t>
  </si>
  <si>
    <t>Sea-Crest Health Care Center</t>
  </si>
  <si>
    <t>Seneca Health Care Center</t>
  </si>
  <si>
    <t>Seneca Hill Manor Inc</t>
  </si>
  <si>
    <t>Seneca Nursing &amp; Rehabilitation Center, LLC</t>
  </si>
  <si>
    <t>Sephardic Nursing &amp; Rehabilitation Center</t>
  </si>
  <si>
    <t>Seton Health at Schuyler Ridge Residential Healthcare</t>
  </si>
  <si>
    <t>Sheepshead Nursing &amp; Rehabilitation Center</t>
  </si>
  <si>
    <t>Sheridan Manor LLC</t>
  </si>
  <si>
    <t>Shorefront Jewish Geriatric Center</t>
  </si>
  <si>
    <t>Shoreview Nursing Home</t>
  </si>
  <si>
    <t>Silver Lake Specialized Rehabilitation and Care Center</t>
  </si>
  <si>
    <t>Silvercrest</t>
  </si>
  <si>
    <t>Sky View Rehabilitation and Health Care Center, LLC</t>
  </si>
  <si>
    <t>Smithtown Center for Rehabilitation &amp; Nursing Care</t>
  </si>
  <si>
    <t>Soldiers and Sailors Memorial Hospital Extended Care Unit</t>
  </si>
  <si>
    <t>Somers Manor Nursing Home Inc</t>
  </si>
  <si>
    <t>South Point Plaza Nursing and Rehabilitation Center</t>
  </si>
  <si>
    <t>South Shore Healthcare</t>
  </si>
  <si>
    <t>Split Rock Rehabilitation and Health Care Center</t>
  </si>
  <si>
    <t>Sprain Brook Manor Rehab</t>
  </si>
  <si>
    <t>Spring Creek Rehabilitation &amp; Nursing Care Center</t>
  </si>
  <si>
    <t>St Anns Community</t>
  </si>
  <si>
    <t>St Barnabas Rehabilitation &amp; Continuing Care Center</t>
  </si>
  <si>
    <t>St Cabrini Nursing Home</t>
  </si>
  <si>
    <t>St Camillus Residential Health Care Facility</t>
  </si>
  <si>
    <t>St Catherine Laboure Health Care Center</t>
  </si>
  <si>
    <t>St Catherine of Siena Nursing and Rehabilitation Care Center</t>
  </si>
  <si>
    <t>St Francis Home of Williamsville</t>
  </si>
  <si>
    <t>St Johnland Nursing Center, Inc</t>
  </si>
  <si>
    <t>St Johns Health Care Corporation</t>
  </si>
  <si>
    <t>St Johnsville Rehabilitation and Nursing Center</t>
  </si>
  <si>
    <t>St Joseph Nursing Home Co of Utica</t>
  </si>
  <si>
    <t>St Josephs Home</t>
  </si>
  <si>
    <t>St Josephs Hosp Nursing Home of Yonkers N Y Inc</t>
  </si>
  <si>
    <t>St Josephs Hospital - Skilled Nursing Facility</t>
  </si>
  <si>
    <t>St Luke Residential Health Care Facility Inc</t>
  </si>
  <si>
    <t>St Luke's Home</t>
  </si>
  <si>
    <t>St Patricks Home</t>
  </si>
  <si>
    <t>St Regis Nursing Home, Inc.</t>
  </si>
  <si>
    <t>St Vincent Depaul Residence</t>
  </si>
  <si>
    <t>St. James Rehabilitation &amp; Healthcare Center</t>
  </si>
  <si>
    <t>St. Josephs Place</t>
  </si>
  <si>
    <t>St. Peter's Nursing And Rehabilitation Center</t>
  </si>
  <si>
    <t>Staten Island Care Center</t>
  </si>
  <si>
    <t>Steuben County Infirmary</t>
  </si>
  <si>
    <t>Suffolk Center for Rehabilitation and Nursing</t>
  </si>
  <si>
    <t>Sullivan County Adult Care Center</t>
  </si>
  <si>
    <t>Summit Park Nursing Care Center</t>
  </si>
  <si>
    <t>Sunharbor Manor</t>
  </si>
  <si>
    <t>Sunnyside Care Center</t>
  </si>
  <si>
    <t>Sunrise Manor Center for Nursing and Rehabilitation</t>
  </si>
  <si>
    <t>Sunset Nursing and Rehabilitation Center, Inc.</t>
  </si>
  <si>
    <t>Susquehanna Nursing &amp; Rehabilitation Center, LLC</t>
  </si>
  <si>
    <t>Sutton Park Center for Nursing and Rehabilitation</t>
  </si>
  <si>
    <t>Syracuse Home Association</t>
  </si>
  <si>
    <t>TLC Health Network Lake Shore Hosp Nursing Facility</t>
  </si>
  <si>
    <t>Tarrytown Hall Care Center</t>
  </si>
  <si>
    <t>Ten Broeck Commons</t>
  </si>
  <si>
    <t>Terence Cardinal Cooke Health Care Center</t>
  </si>
  <si>
    <t>Teresian House Nursing Home Co Inc</t>
  </si>
  <si>
    <t>Terrace Health Care Center</t>
  </si>
  <si>
    <t>Terrace View Long Term Care Facility</t>
  </si>
  <si>
    <t>The Baptist Home at Brookmeade</t>
  </si>
  <si>
    <t>The Brightonian, Inc</t>
  </si>
  <si>
    <t>The Capital Living Nursing and Rehabilitation Centre</t>
  </si>
  <si>
    <t>The Center for Nursing and Rehabilitation at Hoosick Falls</t>
  </si>
  <si>
    <t>The Country Manor Nursing and Rehabilitation Centre</t>
  </si>
  <si>
    <t>The Crossings Nursing and Rehabilitation Centre</t>
  </si>
  <si>
    <t>The Friendly Home</t>
  </si>
  <si>
    <t>The Grand Pavilion for Rehab &amp; Nursing at Rockville Centre</t>
  </si>
  <si>
    <t>The Hamptons Center for Rehabilitation and Nursing</t>
  </si>
  <si>
    <t>The Heritage Rehabilitation and Health Care Center</t>
  </si>
  <si>
    <t>The Highlands at Brighton</t>
  </si>
  <si>
    <t>The Hurlbut</t>
  </si>
  <si>
    <t>The Mountain View Nursing and Rehabilitation Centre</t>
  </si>
  <si>
    <t>The Orchard Nursing and Rehabilitation Centre</t>
  </si>
  <si>
    <t>The Pines at Catskill Center for Nursing &amp; Rehabilitation</t>
  </si>
  <si>
    <t>The Pines at Glens Falls Center for Nursing &amp; Rehabilitation</t>
  </si>
  <si>
    <t>The Pines at Poughkeepsie Center for Nursing &amp; Rehabilitation</t>
  </si>
  <si>
    <t>The Pines at Utica Center for Nursing &amp; Rehabilitation</t>
  </si>
  <si>
    <t>The Pines Healthcare &amp; Rehabilitation Centers  Machias Campus</t>
  </si>
  <si>
    <t>The Pines Healthcare &amp; Rehabilitation Centers Olean Campus</t>
  </si>
  <si>
    <t>The Riverside</t>
  </si>
  <si>
    <t>The Shore Winds, LLC</t>
  </si>
  <si>
    <t>The Springs Nursing and Rehabilitation Centre</t>
  </si>
  <si>
    <t>The Stanton Nursing and Rehabilitation Centre</t>
  </si>
  <si>
    <t>The Valley View Center for Nursing Care and Rehabilitation</t>
  </si>
  <si>
    <t>The Villages of Orleans Health &amp; Rehabilitation Center</t>
  </si>
  <si>
    <t>The Wartburg Home</t>
  </si>
  <si>
    <t>Throgs Neck Extended Care Facility</t>
  </si>
  <si>
    <t>Tolstoy Foundation Rehabilitation and Nursing Center</t>
  </si>
  <si>
    <t>Townhouse Center for Rehabilitation &amp; Nursing</t>
  </si>
  <si>
    <t>Uihlein Living Center</t>
  </si>
  <si>
    <t>Union Plaza Care Center</t>
  </si>
  <si>
    <t>United Hebrew Geriatric Center</t>
  </si>
  <si>
    <t>Unity Living Center</t>
  </si>
  <si>
    <t>University Nursing Home</t>
  </si>
  <si>
    <t>Valley Health Services Inc</t>
  </si>
  <si>
    <t>Valley View Manor Nursing Home</t>
  </si>
  <si>
    <t>Van Rensselaer Manor</t>
  </si>
  <si>
    <t>Verrazano Nursing Home</t>
  </si>
  <si>
    <t>Vestal Park Rehabilitation and Nursing Center</t>
  </si>
  <si>
    <t>Victoria Home</t>
  </si>
  <si>
    <t>VillageCare Rehabilitation and Nursing Center</t>
  </si>
  <si>
    <t>Waterfront Center for Rehabilitation and Healthcare</t>
  </si>
  <si>
    <t>Waters Edge at Port Jefferson for Rehabilitation and Nursing</t>
  </si>
  <si>
    <t>Waterview Hills Rehabilitation and Nursing Center</t>
  </si>
  <si>
    <t>Waterview Nursing Care Center</t>
  </si>
  <si>
    <t>Wayne Center for Nursing &amp; Rehabilitation</t>
  </si>
  <si>
    <t>Wayne County Nursing Home</t>
  </si>
  <si>
    <t>Wayne Health Care</t>
  </si>
  <si>
    <t>Wedgewood Nursing Home</t>
  </si>
  <si>
    <t>Wells Nursing Home Inc</t>
  </si>
  <si>
    <t>Wellsville Manor Care Center</t>
  </si>
  <si>
    <t>Wesley Gardens Corporation</t>
  </si>
  <si>
    <t>Wesley Health Care Center Inc</t>
  </si>
  <si>
    <t>West Lawrence Care Center, LLC</t>
  </si>
  <si>
    <t>West Ledge Rehabilitation and Nursing Center</t>
  </si>
  <si>
    <t>Westchester Center for Rehabilitation &amp; Nursing</t>
  </si>
  <si>
    <t>Western New York State Veterans Home</t>
  </si>
  <si>
    <t>Westgate Nursing Home</t>
  </si>
  <si>
    <t>Westhampton Care Center</t>
  </si>
  <si>
    <t>Westmount Health Facility</t>
  </si>
  <si>
    <t>White Oaks Rehabilitation and Nursing Center</t>
  </si>
  <si>
    <t>White Plains Center for Nursing Care, LLC</t>
  </si>
  <si>
    <t>Whittier Rehabilitation &amp; Skilled Nursing Center</t>
  </si>
  <si>
    <t>Wilkinson Residential Health Care Facility</t>
  </si>
  <si>
    <t>Williamsbridge Manor Nursing Home</t>
  </si>
  <si>
    <t>Williamsville Suburban LLC</t>
  </si>
  <si>
    <t>Willow Point Nursing Home</t>
  </si>
  <si>
    <t>Windsor Park Nursing Home</t>
  </si>
  <si>
    <t>Wingate of Dutchess</t>
  </si>
  <si>
    <t>Wingate of Ulster</t>
  </si>
  <si>
    <t>Woodcrest Rehabilitation &amp; Residential Health Care Center., LLC</t>
  </si>
  <si>
    <t>Woodhaven Nursing Home</t>
  </si>
  <si>
    <t>Woodmere Rehab &amp; Health Care Center, Inc</t>
  </si>
  <si>
    <t>Woodside Manor Nursing Home Inc</t>
  </si>
  <si>
    <t>Workmen's Circle Multicare Center</t>
  </si>
  <si>
    <t>Wyoming County Community Hospital SNF</t>
  </si>
  <si>
    <t>New York State Department of Health</t>
  </si>
  <si>
    <t>2013 Revenue - Days</t>
  </si>
  <si>
    <t>Fee For Service</t>
  </si>
  <si>
    <t>Managed Care</t>
  </si>
  <si>
    <t>Ineligible and Part B</t>
  </si>
  <si>
    <t>Part B and Part B&amp;D</t>
  </si>
  <si>
    <t>Opcert</t>
  </si>
  <si>
    <t>Days</t>
  </si>
  <si>
    <t>Rate</t>
  </si>
  <si>
    <t>Revenue</t>
  </si>
  <si>
    <t>Total Revenue</t>
  </si>
  <si>
    <t>2701361N</t>
  </si>
  <si>
    <t>7002350N</t>
  </si>
  <si>
    <t>1421305N</t>
  </si>
  <si>
    <t>2238001N</t>
  </si>
  <si>
    <t>1254301N</t>
  </si>
  <si>
    <t>7001398N</t>
  </si>
  <si>
    <t>1420300N</t>
  </si>
  <si>
    <t>2124300N</t>
  </si>
  <si>
    <t>1435304N</t>
  </si>
  <si>
    <t>3523303N</t>
  </si>
  <si>
    <t>0363301N</t>
  </si>
  <si>
    <t>4322300N</t>
  </si>
  <si>
    <t>5151317N</t>
  </si>
  <si>
    <t>5151304N</t>
  </si>
  <si>
    <t>5401308N</t>
  </si>
  <si>
    <t>5932300N</t>
  </si>
  <si>
    <t>7004306N</t>
  </si>
  <si>
    <t>7001313N</t>
  </si>
  <si>
    <t>7002353N</t>
  </si>
  <si>
    <t>1620300N</t>
  </si>
  <si>
    <t>2201001N</t>
  </si>
  <si>
    <t>5127301N</t>
  </si>
  <si>
    <t>2951308N</t>
  </si>
  <si>
    <t>3301323N</t>
  </si>
  <si>
    <t>4654302N</t>
  </si>
  <si>
    <t>5957306N</t>
  </si>
  <si>
    <t>3301328N</t>
  </si>
  <si>
    <t>5750301N</t>
  </si>
  <si>
    <t>1301301N</t>
  </si>
  <si>
    <t>5522303N</t>
  </si>
  <si>
    <t>Absolut Center for Nursing and Rehabilitation at Allega</t>
  </si>
  <si>
    <t>Absolut Center for Nursing and Rehabilitation at Auror</t>
  </si>
  <si>
    <t>Absolut Center for Nursing and Rehabilitation at Dunki</t>
  </si>
  <si>
    <t>Absolut Center for Nursing and Rehabilitation at Eden</t>
  </si>
  <si>
    <t>Absolut Center for Nursing and Rehabilitation at Endic</t>
  </si>
  <si>
    <t>Absolut Center for Nursing and Rehabilitation at Gaspo</t>
  </si>
  <si>
    <t>Absolut Center for Nursing and Rehabilitation at Hough</t>
  </si>
  <si>
    <t>Absolut Center for Nursing and Rehabilitation at Orcha</t>
  </si>
  <si>
    <t>Absolut Center for Nursing and Rehabilitation at Salam</t>
  </si>
  <si>
    <t>Absolut Center for Nursing and Rehabilitation at Three</t>
  </si>
  <si>
    <t>Absolut Center for Nursing and Rehabilitation at Westfi</t>
  </si>
  <si>
    <t>Acadia Center for Nursing and Rehabilitation</t>
  </si>
  <si>
    <t>Adira at Riverside Rehabilitation and Nursing</t>
  </si>
  <si>
    <t>Adirondack Tri-County Nursing and Rehabilitation</t>
  </si>
  <si>
    <t>Amsterdam Nursing Home Corp (amsterdam House)</t>
  </si>
  <si>
    <t>Auburn Rehabilitation and Nursing Center</t>
  </si>
  <si>
    <t>Auburn Senior Services Inc</t>
  </si>
  <si>
    <t>Autumn View Health Care Facility LLC</t>
  </si>
  <si>
    <t>Avon Nursing Home LLC</t>
  </si>
  <si>
    <t>Bainbridge Nursing And Rehabilitation Center</t>
  </si>
  <si>
    <t>Baird Nursing Home</t>
  </si>
  <si>
    <t>Baptist Health Nursing And Rehabilitation Center Inc</t>
  </si>
  <si>
    <t>Barnwell Nursing and Rehabilitation Center</t>
  </si>
  <si>
    <t>Batavia Health Care Center LLC</t>
  </si>
  <si>
    <t>Bay Park Center for Nursing and Rehabilitation LLC</t>
  </si>
  <si>
    <t>Beach Gardens Rehab and Nursing Center</t>
  </si>
  <si>
    <t>Bedford Center for Nursing and Rehabilitation</t>
  </si>
  <si>
    <t>Beechtree Center for Rehabilitation and Nursing</t>
  </si>
  <si>
    <t>Beechwood  Homes</t>
  </si>
  <si>
    <t>Bellhaven Center For Rehabilitation and Nursing Care</t>
  </si>
  <si>
    <t>Berkshire Nursing &amp; Rehabilitation Center</t>
  </si>
  <si>
    <t>Bethel Nursing and Rehabilitation Center</t>
  </si>
  <si>
    <t>Betsy Ross Rehabilitation Center Inc</t>
  </si>
  <si>
    <t>Blossom South Nursing and Rehabilitation Center</t>
  </si>
  <si>
    <t>Bridgewater Center for Rehabilitation &amp; Nursing LLC</t>
  </si>
  <si>
    <t>Brighton Manor</t>
  </si>
  <si>
    <t>Briody Rehab and Residential Health Care Center</t>
  </si>
  <si>
    <t>Broadlawn Manor Nursing and Rehabilitation Center</t>
  </si>
  <si>
    <t>Bronx Center For Rehabilitation and Health</t>
  </si>
  <si>
    <t>Bronx Gardens Rehabilitation and Nursing Center</t>
  </si>
  <si>
    <t>Bronx-Lebanon Special Care Center</t>
  </si>
  <si>
    <t>Brookhaven Health Care Facility LLC</t>
  </si>
  <si>
    <t>Brookhaven Rehabilitation &amp; Health Care Center</t>
  </si>
  <si>
    <t>Brooklyn Center for Rehabilitation and Residential Hea</t>
  </si>
  <si>
    <t>Brooklyn Gardens Nursing &amp; Rehabilitation Center</t>
  </si>
  <si>
    <t>Brookside Multicare Nursing Center</t>
  </si>
  <si>
    <t>Brothers Of Mercy Nursing &amp; Rehabilitation Center</t>
  </si>
  <si>
    <t>Buena Vida Continuing Care &amp; Rehab Ctr</t>
  </si>
  <si>
    <t>Buffalo Center for Rehabilitation and Nursing</t>
  </si>
  <si>
    <t>Cabrini Center For Nursing And Rehabilitation</t>
  </si>
  <si>
    <t>Canterbury Woods</t>
  </si>
  <si>
    <t>Carthage Area Hospital</t>
  </si>
  <si>
    <t>Cayuga Ridge Extended Care</t>
  </si>
  <si>
    <t>Center For Nursing &amp; Rehabilitation Inc</t>
  </si>
  <si>
    <t>Champlain Valley Physicians Hospital Medical Center Snf</t>
  </si>
  <si>
    <t>Chapin Home For The Aging</t>
  </si>
  <si>
    <t>ChaseHealth Rehab and Residential Care</t>
  </si>
  <si>
    <t>Chautauqua Nursing and Rehabilitation Center</t>
  </si>
  <si>
    <t>Chemung County Health Center-nursing Facility</t>
  </si>
  <si>
    <t>Chenango Memorial Hospital Inc Snf</t>
  </si>
  <si>
    <t>Church Home Of The Protestant Episcopal Church</t>
  </si>
  <si>
    <t>Cliffside Rehabilitation and Residential Health Care Center</t>
  </si>
  <si>
    <t>Clifton Springs Hospital And Clinic Extended Care</t>
  </si>
  <si>
    <t>Clove Lakes Health Care and Rehabilitation Center</t>
  </si>
  <si>
    <t>Cobble Hill Health Center Inc</t>
  </si>
  <si>
    <t>Coler Rehabilitation and Nursing Care Center</t>
  </si>
  <si>
    <t>Community Memorial Hospital Inc Nh Unit</t>
  </si>
  <si>
    <t>Comprehensive Rehabilitation and Nursing Center at Williamsville</t>
  </si>
  <si>
    <t>Concourse Rehabilitation and Nursing Center</t>
  </si>
  <si>
    <t>Conesus Lake Nursing Home LLC</t>
  </si>
  <si>
    <t>Cortlandt Healthcare</t>
  </si>
  <si>
    <t>Countryside Care Center</t>
  </si>
  <si>
    <t>Creekview Nursing and Rehab Center</t>
  </si>
  <si>
    <t>Crown Heights Center for Nursing and Rehabilitation</t>
  </si>
  <si>
    <t>Crown Nursing and Rehabilitation Center</t>
  </si>
  <si>
    <t>Crown Park Rehabilitation and Nursing Center</t>
  </si>
  <si>
    <t>Cuba Memorial Hospital Inc Snf</t>
  </si>
  <si>
    <t>Cypress Garden Center for Nursing and Rehabilitation</t>
  </si>
  <si>
    <t>Daughters Of Sarah Nursing Center - NF</t>
  </si>
  <si>
    <t>Degraff Memorial Hospital-skilled Nursing Facility</t>
  </si>
  <si>
    <t>East Haven Nursing And Rehabilitation Center</t>
  </si>
  <si>
    <t>East Neck Nursing and Rehabilitation Center</t>
  </si>
  <si>
    <t>Eddy Cohoes Rehabilitation Center</t>
  </si>
  <si>
    <t>Eddy Heritage House Nursing Center</t>
  </si>
  <si>
    <t>Elant at Fishkill Inc</t>
  </si>
  <si>
    <t>Elant at Goshen Inc</t>
  </si>
  <si>
    <t>Elant at Meadow Hill</t>
  </si>
  <si>
    <t>Elant at Wappinger Falls</t>
  </si>
  <si>
    <t>Elderwood at Hornell</t>
  </si>
  <si>
    <t>Elderwood of Uihlein at Lake Placid</t>
  </si>
  <si>
    <t>Elizabeth Church Manor Nursing Home</t>
  </si>
  <si>
    <t>Elmhurst Care Center Inc</t>
  </si>
  <si>
    <t>Emerald North Nursing and Rehabilitation Center</t>
  </si>
  <si>
    <t>Emerald South Nursing and Rehabilitation Center</t>
  </si>
  <si>
    <t>Erie County Home</t>
  </si>
  <si>
    <t>Essex Center for Rehabilitation and Healthcare</t>
  </si>
  <si>
    <t>Evergreen Commons Rehabilitation and Nursing Center</t>
  </si>
  <si>
    <t>Excel at Woodbury for Rehabilitation and Nursing LLC</t>
  </si>
  <si>
    <t>Fiddlers Green Manor Rehabilitation and Nursing Center</t>
  </si>
  <si>
    <t>Field Home-holy Comforter</t>
  </si>
  <si>
    <t>Focus Rehabilitation and Nursing Center at Otsego</t>
  </si>
  <si>
    <t>Folts Center for Rehabilitation and Nursing</t>
  </si>
  <si>
    <t>Fordham Nursing and Rehabilitation Center</t>
  </si>
  <si>
    <t>Fort Hudson Nursing Center Inc</t>
  </si>
  <si>
    <t>Fox Run at Orchard Park</t>
  </si>
  <si>
    <t>Friedwald Center for Rehabilitation &amp; Nursing LLC</t>
  </si>
  <si>
    <t>Glen Arden Inc</t>
  </si>
  <si>
    <t>Golden Gate Rehabilitation and Health Care Center</t>
  </si>
  <si>
    <t>Good Shepherd Village at Endwell</t>
  </si>
  <si>
    <t>Good Shepherd-fairview Home Inc</t>
  </si>
  <si>
    <t>Greene Meadows Nursing and Rehabilitation Center</t>
  </si>
  <si>
    <t>Greenfield Health and Rehabilitation Center</t>
  </si>
  <si>
    <t>Harris Hill Nursing Facility LLC</t>
  </si>
  <si>
    <t>Haven Manor Health Care Center LLC</t>
  </si>
  <si>
    <t>Haym Solomon Home For The Aged</t>
  </si>
  <si>
    <t>Hebrew Home For The Aged At Riverdale</t>
  </si>
  <si>
    <t>Helen Hayes Hospital RHCF</t>
  </si>
  <si>
    <t>Heritage Village Rehab and Skilled Nursing Inc</t>
  </si>
  <si>
    <t>Hillside Manor Rehabilitation and Extended Care Center</t>
  </si>
  <si>
    <t>Hollis Park Manor Nursing</t>
  </si>
  <si>
    <t>Hornell Gardens LLC</t>
  </si>
  <si>
    <t>Hudson Pointe at Riverdale Center for Nursing and Rehabilitation</t>
  </si>
  <si>
    <t>Hudson Valley Rehabilitation and Extended Care Center</t>
  </si>
  <si>
    <t>Humboldt House Rehabilitation and Nursing Center</t>
  </si>
  <si>
    <t>Ira Davenport Memorial Hospital Snf hrfa</t>
  </si>
  <si>
    <t>James Square Nursing And Rehabilitation Centre</t>
  </si>
  <si>
    <t>Jeffersons Ferry</t>
  </si>
  <si>
    <t>Jewish Home &amp; Infirmary Of Rochester Ny Inc</t>
  </si>
  <si>
    <t>Jewish Home Of Central New York</t>
  </si>
  <si>
    <t>John J Foley Skilled Nursing Facility</t>
  </si>
  <si>
    <t>Katherine Luther Residential Health Care and Rehab C</t>
  </si>
  <si>
    <t>Kendal at Ithaca Inc</t>
  </si>
  <si>
    <t>Kendal on Hudson</t>
  </si>
  <si>
    <t>King David Center for Nursing and Rehabilitation</t>
  </si>
  <si>
    <t>Laconia Nursing Home Inc</t>
  </si>
  <si>
    <t>Lakeside - Beikirch Care Center Inc</t>
  </si>
  <si>
    <t>Latta Road Nursing Home East</t>
  </si>
  <si>
    <t>Latta Road Nursing Home West</t>
  </si>
  <si>
    <t>Lawrence Nursing Care Center Inc</t>
  </si>
  <si>
    <t>Leroy Village Green Residential Health Care Facility Inc</t>
  </si>
  <si>
    <t>Lewis County General Hospital-nursing Home Unit</t>
  </si>
  <si>
    <t>Lily Pond Nursing Home</t>
  </si>
  <si>
    <t>Linden Center for Nursing and Rehabilitation</t>
  </si>
  <si>
    <t>Little Neck Care Center</t>
  </si>
  <si>
    <t>Living Center At Geneva North</t>
  </si>
  <si>
    <t>Living Center At Geneva South</t>
  </si>
  <si>
    <t>Livingston County Center for Nursing and Rehabilitatio</t>
  </si>
  <si>
    <t>Livingston Hills Nursing and Rehabilitation Center</t>
  </si>
  <si>
    <t>Long Beach Nursing and Rehabilitation Center</t>
  </si>
  <si>
    <t>Lutheran Augustana Center for Extended Care &amp;Rehab</t>
  </si>
  <si>
    <t>Lutheran Center at Poughkeepsie Inc</t>
  </si>
  <si>
    <t>Manhattan Center for Nursing and Rehabilitation</t>
  </si>
  <si>
    <t>Margaret Tietz Center For Nursing Care Inc</t>
  </si>
  <si>
    <t>Marquis Care Center</t>
  </si>
  <si>
    <t>Meadow Park Rehabilitation and Health Care Center</t>
  </si>
  <si>
    <t>Meadowbrook Care Center Inc</t>
  </si>
  <si>
    <t>Medina Memorial Hospital Snf</t>
  </si>
  <si>
    <t>Menorah Home And Hospital For</t>
  </si>
  <si>
    <t>Mercy Living Center</t>
  </si>
  <si>
    <t>Mercy of Northern New York</t>
  </si>
  <si>
    <t>Methodist Home For Nursing and Rehabilitation</t>
  </si>
  <si>
    <t>Michaud Residential Health Services Inc</t>
  </si>
  <si>
    <t>Middletown Park Rehabilitation and Health Ca</t>
  </si>
  <si>
    <t>MM Ewing Continuing Care Center</t>
  </si>
  <si>
    <t>Momentum at South Bay for Rehabilitation and Nursin</t>
  </si>
  <si>
    <t>Morningside Nursing and Rehabilitation Center</t>
  </si>
  <si>
    <t>Mosholu Parkway Nursing And Rehabilitation Center</t>
  </si>
  <si>
    <t>Nassau Rehabilitation &amp; Nursing Center</t>
  </si>
  <si>
    <t>New Carlton Rehab and Nursing Center LLC</t>
  </si>
  <si>
    <t>New Glen Oaks Nursing Home</t>
  </si>
  <si>
    <t>New Gouverneur Hospital Snf</t>
  </si>
  <si>
    <t>New Roc Nursing and Rehabilitation Center</t>
  </si>
  <si>
    <t>New Surfside Nursing Home</t>
  </si>
  <si>
    <t>New Vanderbilt Rehabilitation and Care Center Inc</t>
  </si>
  <si>
    <t>New York Center for Rehabilitation</t>
  </si>
  <si>
    <t>New York Congregational Nursing Center Inc</t>
  </si>
  <si>
    <t>New York State Veterans Home In New York City</t>
  </si>
  <si>
    <t>Newark Manor Nursing Home</t>
  </si>
  <si>
    <t>North Shore-LIJ Orzac Center for Rehabilitation</t>
  </si>
  <si>
    <t>North Westchester Restorative Therapy and Nursing</t>
  </si>
  <si>
    <t>Northeast Center for Rehabilitation and Brain Injury</t>
  </si>
  <si>
    <t>Northern Dutchess Residential Health Care Facility Inc</t>
  </si>
  <si>
    <t>Northern Riverview Health Care Center Inc</t>
  </si>
  <si>
    <t>Northwell Health Stern Family Center for Rehabilitation</t>
  </si>
  <si>
    <t>Northwoods Rehabilitation and Nursing Center at Moravia</t>
  </si>
  <si>
    <t>Norwegian Christian Home And Health Center</t>
  </si>
  <si>
    <t>Nottingham Residential Health Care Facility</t>
  </si>
  <si>
    <t>NYS Veterans Home at Montrose</t>
  </si>
  <si>
    <t>Oasis Rehabilitation and Nursing LLC</t>
  </si>
  <si>
    <t>Oceanview Nursing &amp; Rehabilitation Center LLC</t>
  </si>
  <si>
    <t>Odd Fellow &amp; Rebekah Rehabilitation &amp; Health Care Center Inc</t>
  </si>
  <si>
    <t>Ontario Center for Rehabilitation and Healthcare</t>
  </si>
  <si>
    <t>Our Lady of Consolation Nursing and Rehabilitation Care Center</t>
  </si>
  <si>
    <t>Our Lady Of Hope Residence-little Sisters Of The Poor</t>
  </si>
  <si>
    <t>Our Lady Of Mercy Life Center</t>
  </si>
  <si>
    <t>Ozanam Hall Of Queens Nursing Home Inc</t>
  </si>
  <si>
    <t>Palm Gardens Care Center LLC</t>
  </si>
  <si>
    <t>Parker Jewish Institute for Health Care and Rehabilitation</t>
  </si>
  <si>
    <t>Parkview Care and Rehabilitation Center Inc</t>
  </si>
  <si>
    <t>Peconic Landing at Southold</t>
  </si>
  <si>
    <t>Pelham Parkway Nursing and Rehabilitation Facility</t>
  </si>
  <si>
    <t>Penfield Place LLC</t>
  </si>
  <si>
    <t>Peninsula Nursing and Rehabilitation Center</t>
  </si>
  <si>
    <t>Plattsburgh Rehabilitation and Nursing Center</t>
  </si>
  <si>
    <t>Premier Genesee Center for Nursing and Rehabilitation</t>
  </si>
  <si>
    <t>Presbyterian Home For Central New York Inc</t>
  </si>
  <si>
    <t>Providence Rest</t>
  </si>
  <si>
    <t>Queen Of Peace Residence</t>
  </si>
  <si>
    <t>Queens Boulevard Extended Care Facility</t>
  </si>
  <si>
    <t>River Ridge Living Center</t>
  </si>
  <si>
    <t>Riverledge Health Care and Rehabilitation Center</t>
  </si>
  <si>
    <t>Rockville Skilled Nursing &amp; Rehabilitation Center LLC</t>
  </si>
  <si>
    <t>Rome Memorial Hospital Inc - RHCF</t>
  </si>
  <si>
    <t>Rosa Coplon Jewish Home</t>
  </si>
  <si>
    <t>Roscoe Community Nursing Home Co Inc</t>
  </si>
  <si>
    <t>Ross Center for Nursing and Rehabilitation</t>
  </si>
  <si>
    <t>Safire Rehabilitation of Northtowns LLC</t>
  </si>
  <si>
    <t>Safire Rehabilitation of Southtowns LLC</t>
  </si>
  <si>
    <t>Saints Joachim &amp; Anne Nursing and Rehabilitation Ce</t>
  </si>
  <si>
    <t>San Simeon by the Sound Center for Nrsg and Reha</t>
  </si>
  <si>
    <t>Sands Point Center For Health And Rehabilitation</t>
  </si>
  <si>
    <t>Sapphire Center for Rehabilitation and Nursing of Central Queens LLC</t>
  </si>
  <si>
    <t>Saratoga Center for Rehab and Skilled Nursing Care</t>
  </si>
  <si>
    <t>Sayville Nursing and Rehabilitation Center</t>
  </si>
  <si>
    <t>Schaffer Extended Care Center</t>
  </si>
  <si>
    <t>Schulman and Schachne Institute for Nursing and Rehabilitat</t>
  </si>
  <si>
    <t>Schuyler Hospital Inc And Long Term Care Unit</t>
  </si>
  <si>
    <t>Sea Crest Nursing and Rehabilitation Center</t>
  </si>
  <si>
    <t>Sea View Hospital Rehabilitation Center And Home</t>
  </si>
  <si>
    <t>Seagate Rehabilitation and Nursing Center</t>
  </si>
  <si>
    <t>Seneca Nursing and Rehabilitation Center</t>
  </si>
  <si>
    <t>Sheepshead Nursing and Rehabilitation Center</t>
  </si>
  <si>
    <t>Shore View Nursing &amp; Rehabilitation Center</t>
  </si>
  <si>
    <t>Silver Lake Specialized Rehabilitation and Care Cente</t>
  </si>
  <si>
    <t>Sky View Rehabilitation and Health Care Center LLC</t>
  </si>
  <si>
    <t>Sodus Rehabilitation &amp; Nursing Center</t>
  </si>
  <si>
    <t>Soldiers And Sailors Memorial Hospital Extended Care Unit</t>
  </si>
  <si>
    <t>Somers Manor Rehabilitation &amp; Nursing Center</t>
  </si>
  <si>
    <t>South Shore Rehabilitation and Nursing Center</t>
  </si>
  <si>
    <t>Sprain Brook Manor Rehab LLC</t>
  </si>
  <si>
    <t>St Anns Community (Aged)</t>
  </si>
  <si>
    <t>St Anns Community (NH)</t>
  </si>
  <si>
    <t>St Catherine of Siena Nursing Home</t>
  </si>
  <si>
    <t>St James Rehabilitation &amp; Healthcare Center</t>
  </si>
  <si>
    <t>St Johnland Nursing Center Inc</t>
  </si>
  <si>
    <t>St Josephs Hosp Nursing Home Of Yonkers N Y Inc</t>
  </si>
  <si>
    <t>St Josephs Place</t>
  </si>
  <si>
    <t>St Lukes Home</t>
  </si>
  <si>
    <t>St Peters Nursing and Rehabilitation Center</t>
  </si>
  <si>
    <t>St Regis Nursing Home Inc</t>
  </si>
  <si>
    <t>Steuben Center for Rehabilitation and Healthcare</t>
  </si>
  <si>
    <t>Sunset Nursing and Rehabilitation Center Inc</t>
  </si>
  <si>
    <t>Susquehanna Nursing &amp; Rehabilitation Center LLC</t>
  </si>
  <si>
    <t>Terence Cardinal Cooke Health Care Ctr</t>
  </si>
  <si>
    <t>The Amsterdam at Harborside</t>
  </si>
  <si>
    <t>The Brightonian Inc</t>
  </si>
  <si>
    <t>The Citadel Rehab and Nursing Center at Kingsbridge</t>
  </si>
  <si>
    <t>The Cottages at Garden Grove</t>
  </si>
  <si>
    <t>The Dutch Manor Nursing and Rehabilitation Centre</t>
  </si>
  <si>
    <t>The Emerald Peek Rehabilitation and Nursing Center</t>
  </si>
  <si>
    <t>The Enclave at Port Chester Rehabilitation and Nursing Center</t>
  </si>
  <si>
    <t>The Grand Rehabilitation and Nursing at Chittenango</t>
  </si>
  <si>
    <t>The Grand Rehabilitation and Nursing at Guilderland</t>
  </si>
  <si>
    <t>The Grand Rehabilitation and Nursing at Pawling</t>
  </si>
  <si>
    <t>The Grand Rehabilitation and Nursing at Queens</t>
  </si>
  <si>
    <t>The Grand Rehabilitation and Nursing at River Valley</t>
  </si>
  <si>
    <t>The Grand Rehabilitation and Nursing at Rome</t>
  </si>
  <si>
    <t>The Grove at Valhalla Rehabilitation and Nursing Center</t>
  </si>
  <si>
    <t>The Highlands Living Center</t>
  </si>
  <si>
    <t>The Knolls</t>
  </si>
  <si>
    <t>The New Jewish Home, Manhattan</t>
  </si>
  <si>
    <t>The New Jewish Home, Sarah Neuman</t>
  </si>
  <si>
    <t>The Pavilion at Queens for Rehabilitation &amp; Nursing</t>
  </si>
  <si>
    <t>The Phoenix Rehabilitation and Nursing Center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</si>
  <si>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</si>
  <si>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</si>
  <si>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</si>
  <si>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Healthcare &amp; Rehabilitation Centers Machias Ca</t>
  </si>
  <si>
    <t>The Pines Healthcare &amp; Rehabilitation Centers Olean Camp</t>
  </si>
  <si>
    <t>The Plaza Rehab and Nursing Center (Bronx County)</t>
  </si>
  <si>
    <t>The Shore Winds LLC</t>
  </si>
  <si>
    <t>The Valley View Center for Nursing Care and Rehab</t>
  </si>
  <si>
    <t>The Villages of Orleans Health and Rehabilitation Center</t>
  </si>
  <si>
    <t>The Willows at Ramapo Rehabiliatation and Nursing Center</t>
  </si>
  <si>
    <t>Throgs Neck Rehabilitation &amp; Nursing Center</t>
  </si>
  <si>
    <t>TLC Health Network-Lake Shore Hospital Nursing Facil</t>
  </si>
  <si>
    <t>Tolstoy Foundation Nursing Home Co Inc</t>
  </si>
  <si>
    <t>Triboro Center for Rehabilitation and Nursing (Bronx County)</t>
  </si>
  <si>
    <t>Upper East Side Rehabilitation and Nursing Center</t>
  </si>
  <si>
    <t>Utica Rehabilitation &amp; Nursing Center</t>
  </si>
  <si>
    <t>Van Duyn Center for Rehabilitation and Nursing</t>
  </si>
  <si>
    <t>Villagecare Rehabilitation and Nursing Center</t>
  </si>
  <si>
    <t>Vivian Teal Howard Residential Health Care Facility</t>
  </si>
  <si>
    <t>Warren Center for Rehabilitation and Nursing</t>
  </si>
  <si>
    <t>Washington Center for Rehabilitation and Healthcare</t>
  </si>
  <si>
    <t>Waterville Residential Care Center</t>
  </si>
  <si>
    <t>Wayne Center For Nursing And Rehabilitation</t>
  </si>
  <si>
    <t>West Lawrence Care Center LLC</t>
  </si>
  <si>
    <t>White Plains Center For Nursing Care LLC</t>
  </si>
  <si>
    <t>Willow Point Rehabilitation and Nursing Center</t>
  </si>
  <si>
    <t>Wingate at Beacon</t>
  </si>
  <si>
    <t>Woodcrest Rehabilitation &amp; Residential Health Care Ctr LLC</t>
  </si>
  <si>
    <t>Woodland Pond at New Paltz</t>
  </si>
  <si>
    <t>Woodmere Rehabilitation And Health Care Center</t>
  </si>
  <si>
    <t>Workmens Circle Multicare Center</t>
  </si>
  <si>
    <t>Wyoming County Community Hospital Snf</t>
  </si>
  <si>
    <t xml:space="preserve">2014 NHQP </t>
  </si>
  <si>
    <t>2014 Medicaid Days</t>
  </si>
  <si>
    <t>Facility's Medicaid Revenue (1/1/14 Rate * 2014 Days)</t>
  </si>
  <si>
    <t>2269300N</t>
  </si>
  <si>
    <t>2725302N</t>
  </si>
  <si>
    <t>Absolut Center for Nursing and Rehabilitation at Aurora Park, LL</t>
  </si>
  <si>
    <t>Absolut Center for Nursing and Rehabilitation at Orchard Park, L</t>
  </si>
  <si>
    <t>Auburn Senior Services, Inc.</t>
  </si>
  <si>
    <t>Avalon Gardens Rehabilitation &amp; Health Care Center, LLC</t>
  </si>
  <si>
    <t>Cardiff Bay Center for Rehabilitation and Nursing</t>
  </si>
  <si>
    <t>Henry J. Carter Skilled Nursing Facility</t>
  </si>
  <si>
    <t>Katherine Luther Residential Health Care and Rehabilitation Cent</t>
  </si>
  <si>
    <t>North Shore Univ Hosp Stern Family Center for Extended Care&amp;Reha</t>
  </si>
  <si>
    <t>Oasis Rehabilitation and Nursing, LLC</t>
  </si>
  <si>
    <t>Roscoe Regional Rehabilitation &amp; Residential Health Care Facilit</t>
  </si>
  <si>
    <t>Samaritan Senior Village, Inc.</t>
  </si>
  <si>
    <t>St. John's Penfield Homes</t>
  </si>
  <si>
    <t>TLC Health Network - Lake Shore Hospital Nursing Facility</t>
  </si>
  <si>
    <t>2014 Revenue - Days</t>
  </si>
  <si>
    <t>*Pulled rate from eMedNY for Provider ID 00823689</t>
  </si>
  <si>
    <t>*Rate pulled from eMedNY for Provider ID 02993891</t>
  </si>
  <si>
    <t>Samaritan Senior Village Inc</t>
  </si>
  <si>
    <t>St Johns Penfield Homes Corporation</t>
  </si>
  <si>
    <t xml:space="preserve">2015 NHQP </t>
  </si>
  <si>
    <t>2015 Medicaid Days</t>
  </si>
  <si>
    <t>Facility's Medicaid Revenue (1/1/15 Rate * 2015 Days)</t>
  </si>
  <si>
    <t>Contribution to the $50M Pool</t>
  </si>
  <si>
    <t>Amount Paid thru Managed Care</t>
  </si>
  <si>
    <t>Net Impact</t>
  </si>
  <si>
    <t>Absolut Center for Nursing and Rehabilitation at Three Rivers, L</t>
  </si>
  <si>
    <t>Caton Park Rehabilitation and Nursing Center, LLC</t>
  </si>
  <si>
    <t>Harlem Center for Nursing and Rehabilitation, LLC</t>
  </si>
  <si>
    <t>Hendon Garden Nursing and Rehabilitation Center</t>
  </si>
  <si>
    <t>James G. Johnston Memorial Nursing Home</t>
  </si>
  <si>
    <t>James Square Nursing and Rehabilitation Centre</t>
  </si>
  <si>
    <t>North Shore-LIJ Stern Family Center for Rehabilitation</t>
  </si>
  <si>
    <t>Sapphire Center for Rehabilitation and Nursing of Central Queens</t>
  </si>
  <si>
    <t>Trustees of the Eastern Star Hall and Home of the State of New Y</t>
  </si>
  <si>
    <t>2015 Revenue - Days</t>
  </si>
  <si>
    <t>opcert</t>
  </si>
  <si>
    <t>2015 Nursing Home Quality Managed Care Analysis</t>
  </si>
  <si>
    <t>Quality Adustment in 2015 Benchmark Rate</t>
  </si>
  <si>
    <t>2015 Managed Care Days</t>
  </si>
  <si>
    <t>Amount Paid in 2015 Benchmark</t>
  </si>
  <si>
    <t>Absolute value of Amt Paid thru Benchmark</t>
  </si>
  <si>
    <t>% of Statewide Total</t>
  </si>
  <si>
    <t>Facility % of Net Difference</t>
  </si>
  <si>
    <t>Adjusted Impact</t>
  </si>
  <si>
    <t>*Rate pulled from eMedNY to match Provider ID used for days</t>
  </si>
  <si>
    <t>7001389N</t>
  </si>
  <si>
    <t>0501309N</t>
  </si>
  <si>
    <t>1801306N</t>
  </si>
  <si>
    <t>5401309N</t>
  </si>
  <si>
    <t>7003356N</t>
  </si>
  <si>
    <t>7001379N</t>
  </si>
  <si>
    <t>5828301N</t>
  </si>
  <si>
    <t>3101300N</t>
  </si>
  <si>
    <t>2850300N</t>
  </si>
  <si>
    <t>0601300N</t>
  </si>
  <si>
    <t>3801303N</t>
  </si>
  <si>
    <t>2952307N</t>
  </si>
  <si>
    <t>3201305N</t>
  </si>
  <si>
    <t>1101307N</t>
  </si>
  <si>
    <t>1101309N</t>
  </si>
  <si>
    <t>7000342N</t>
  </si>
  <si>
    <t>1401328N</t>
  </si>
  <si>
    <t>4161304N</t>
  </si>
  <si>
    <t>7003395N</t>
  </si>
  <si>
    <t>4152303N</t>
  </si>
  <si>
    <t>0901301N</t>
  </si>
  <si>
    <t>7003366N</t>
  </si>
  <si>
    <t>7003407N</t>
  </si>
  <si>
    <t>1801304N</t>
  </si>
  <si>
    <t>2754300N</t>
  </si>
  <si>
    <t>1401329N</t>
  </si>
  <si>
    <t>1401323N</t>
  </si>
  <si>
    <t>5957302N</t>
  </si>
  <si>
    <t>0228303N</t>
  </si>
  <si>
    <t>0101314N</t>
  </si>
  <si>
    <t>7000388N</t>
  </si>
  <si>
    <t>3301322N</t>
  </si>
  <si>
    <t>7000317N</t>
  </si>
  <si>
    <t>1001000N</t>
  </si>
  <si>
    <t>7001387N</t>
  </si>
  <si>
    <t>7000374N</t>
  </si>
  <si>
    <t>2902302N</t>
  </si>
  <si>
    <t>2754301N</t>
  </si>
  <si>
    <t>2754303N</t>
  </si>
  <si>
    <t>5002001N</t>
  </si>
  <si>
    <t>5907316N</t>
  </si>
  <si>
    <t>7000345N</t>
  </si>
  <si>
    <t>3154302N</t>
  </si>
  <si>
    <t>1401316N</t>
  </si>
  <si>
    <t>5501310N</t>
  </si>
  <si>
    <t>0526303N</t>
  </si>
  <si>
    <t>3429302N</t>
  </si>
  <si>
    <t>2910000N</t>
  </si>
  <si>
    <t>3859300N</t>
  </si>
  <si>
    <t>7003308N</t>
  </si>
  <si>
    <t>1021300N</t>
  </si>
  <si>
    <t>5906303N</t>
  </si>
  <si>
    <t>3951301N</t>
  </si>
  <si>
    <t>1401336N</t>
  </si>
  <si>
    <t>1302307N</t>
  </si>
  <si>
    <t>4124300N</t>
  </si>
  <si>
    <t>4152304N</t>
  </si>
  <si>
    <t>5154320N</t>
  </si>
  <si>
    <t>4520301N</t>
  </si>
  <si>
    <t>7001390N</t>
  </si>
  <si>
    <t>7001303N</t>
  </si>
  <si>
    <t>1403303N</t>
  </si>
  <si>
    <t>7001376N</t>
  </si>
  <si>
    <t>7001342N</t>
  </si>
  <si>
    <t>2904300N</t>
  </si>
  <si>
    <t>7000371N</t>
  </si>
  <si>
    <t>1421300N</t>
  </si>
  <si>
    <t>3202310N</t>
  </si>
  <si>
    <t>7000378N</t>
  </si>
  <si>
    <t>3620300N</t>
  </si>
  <si>
    <t>1560301N</t>
  </si>
  <si>
    <t>0336301N</t>
  </si>
  <si>
    <t>5901306N</t>
  </si>
  <si>
    <t>5601302N</t>
  </si>
  <si>
    <t>5151316N</t>
  </si>
  <si>
    <t>Avalon Gardens Rehabilitation and Health Care Center</t>
  </si>
  <si>
    <t>Bishop Henry B Hucles Episcopal Nursing Home</t>
  </si>
  <si>
    <t>Daughters Of Jacob Nursing Home Company Inc</t>
  </si>
  <si>
    <t>Dewitt Rehabilitation and Nursing Center Inc</t>
  </si>
  <si>
    <t>Flushing Manor Nursing home</t>
  </si>
  <si>
    <t>Glendale Home-schdy Cnty Dept Social Services</t>
  </si>
  <si>
    <t>James Square Health And Rehabilitation Centre</t>
  </si>
  <si>
    <t>Jewish Home Lifecare Manhattan</t>
  </si>
  <si>
    <t>Jewish Home Lifecare Sarah Neuman Center</t>
  </si>
  <si>
    <t>North Shore University Hospital Stern Family Ctr for E</t>
  </si>
  <si>
    <t>Peninsula Center For Extended Care and Rehabilitation</t>
  </si>
  <si>
    <t>Queens Center for Rehabilitation&amp;Residential Hlth Car</t>
  </si>
  <si>
    <t>Riverhead Care Center LLC</t>
  </si>
  <si>
    <t>St Francis Home Of Williamsville</t>
  </si>
  <si>
    <t>St Joseph Nursing Home Co Of Utica</t>
  </si>
  <si>
    <t>Westgate Nursing Home Inc</t>
  </si>
  <si>
    <t xml:space="preserve">2016 NHQP </t>
  </si>
  <si>
    <t>2016 Medicaid Days</t>
  </si>
  <si>
    <t>Facility's Medicaid Revenue (1/1/16 Rate * 2016 Days)</t>
  </si>
  <si>
    <t>2016 Revenue - Days</t>
  </si>
  <si>
    <t>2016 Nursing Home Quality Managed Care Analysis</t>
  </si>
  <si>
    <t>Quality Adustment in 2016 Benchmark Rate</t>
  </si>
  <si>
    <t>2016 Managed Care Days</t>
  </si>
  <si>
    <t>Amount Paid in 2016 Benchmark</t>
  </si>
  <si>
    <t>Sapphire Center for Rehabilitation and Nursing of Central Queens, LLC</t>
  </si>
  <si>
    <t>The New Jewish Home, Harry and Jeanette Weinberg Campus</t>
  </si>
  <si>
    <t>Trustees of the Eastern Star Hall and Home of the State of New York</t>
  </si>
  <si>
    <t>Hudson Pointe at Riverdale Center for Nrsg and Reha</t>
  </si>
  <si>
    <t>Port Chester Nursing and Rehabilitation Centre</t>
  </si>
  <si>
    <t>The Komanoff Center for Geriatric and Rehabilitative Medicine</t>
  </si>
  <si>
    <t xml:space="preserve">2017 NHQP </t>
  </si>
  <si>
    <t>2017 Medicaid Days</t>
  </si>
  <si>
    <t>Facility's Medicaid Revenue (1/1/17 Rate * 2017 Days)</t>
  </si>
  <si>
    <t>Contribution to the $50M pool</t>
  </si>
  <si>
    <t>Auburn Rehabilitation &amp; Nursing Center</t>
  </si>
  <si>
    <t>Beth Abraham Center for Rehabilitation and Nursing</t>
  </si>
  <si>
    <t>Briody Rehab &amp; Residential Health Care Center</t>
  </si>
  <si>
    <t>Far Rockaway Center for Rehabilitation and Nursing</t>
  </si>
  <si>
    <t>Fishkill Center for Rehabilitation and Nursing</t>
  </si>
  <si>
    <t>Martine Center for Rehabilitation and Nursing</t>
  </si>
  <si>
    <t>Quantum Rehabilitation and Nursing LLC</t>
  </si>
  <si>
    <t>Safire Rehabilitation of Northtowns, LLC</t>
  </si>
  <si>
    <t>Safire Rehabilitation of Southtowns, LLC</t>
  </si>
  <si>
    <t>The Chateau at Brooklyn Rehabilitation and Nursing Center</t>
  </si>
  <si>
    <t>The Commons on St. Anthony Street, A Loretto Skilled Nursing Community</t>
  </si>
  <si>
    <t>The Cottages at Garden Grove, a Skilled Nursing Community</t>
  </si>
  <si>
    <t>The Plaza Rehab and Nursing Center</t>
  </si>
  <si>
    <t>The Willows at Ramapo Rehabilitation and Nursing Center</t>
  </si>
  <si>
    <t>Triboro Center for Rehabilitation and Nursing</t>
  </si>
  <si>
    <t>2017 Revenue - Days</t>
  </si>
  <si>
    <t>Daughters Of Sarah Nursing Center</t>
  </si>
  <si>
    <t>Eddy Heritage House Nursing and Rehabilitation Ctr</t>
  </si>
  <si>
    <t>Ira Davenport Memorial Hospital SNF HRF</t>
  </si>
  <si>
    <t>Middletown Park Rehabilitation and Health Care Ctr</t>
  </si>
  <si>
    <t>Roscoe Regional Rehabilitation&amp;Residential Hlth Care</t>
  </si>
  <si>
    <t>The Cottages at garden Grove</t>
  </si>
  <si>
    <t>Tolstoy Foundation Rehabilitation &amp; Nursing Center</t>
  </si>
  <si>
    <t>2017 Nursing Home Quality Managed Care Analysis</t>
  </si>
  <si>
    <t>Quality Adjustment in 2017 Benchmark Rate</t>
  </si>
  <si>
    <t>2017 Managed Care Days</t>
  </si>
  <si>
    <t>Amount Paid in 2017 Benchmark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</si>
</sst>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  <numFmt numFmtId="167" formatCode="0.0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 applyAlignment="1">
      <alignment horizontal="center" wrapText="1"/>
    </xf>
    <xf numFmtId="0" fontId="7" fillId="0" borderId="2" xfId="0" applyFont="1" applyBorder="1"/>
    <xf numFmtId="4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2" fontId="4" fillId="0" borderId="3" xfId="0" applyNumberFormat="1" applyFont="1" applyBorder="1" applyAlignment="1">
      <alignment horizontal="center" wrapText="1"/>
    </xf>
    <xf numFmtId="0" fontId="7" fillId="0" borderId="4" xfId="0" applyFont="1" applyBorder="1"/>
    <xf numFmtId="5" fontId="8" fillId="2" borderId="5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/>
    </xf>
    <xf numFmtId="0" fontId="0" fillId="0" borderId="0" xfId="0" applyFill="1" applyBorder="1"/>
    <xf numFmtId="5" fontId="0" fillId="0" borderId="0" xfId="0" applyNumberFormat="1" applyAlignment="1">
      <alignment horizontal="right"/>
    </xf>
    <xf numFmtId="5" fontId="0" fillId="0" borderId="0" xfId="0" applyNumberFormat="1" applyFont="1" applyFill="1" applyAlignment="1">
      <alignment horizontal="right"/>
    </xf>
    <xf numFmtId="5" fontId="0" fillId="0" borderId="0" xfId="0" applyNumberFormat="1" applyFill="1" applyAlignment="1"/>
    <xf numFmtId="5" fontId="0" fillId="0" borderId="0" xfId="0" applyNumberFormat="1" applyFill="1" applyAlignment="1">
      <alignment horizontal="right"/>
    </xf>
    <xf numFmtId="42" fontId="0" fillId="0" borderId="0" xfId="0" applyNumberFormat="1"/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Fon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Font="1"/>
    <xf numFmtId="0" fontId="0" fillId="0" borderId="0" xfId="0" applyFont="1" applyBorder="1"/>
    <xf numFmtId="0" fontId="0" fillId="0" borderId="6" xfId="0" applyFont="1" applyBorder="1"/>
    <xf numFmtId="0" fontId="0" fillId="0" borderId="8" xfId="0" applyFont="1" applyBorder="1"/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1" fillId="0" borderId="9" xfId="0" applyFont="1" applyBorder="1"/>
    <xf numFmtId="0" fontId="0" fillId="0" borderId="0" xfId="0" applyBorder="1"/>
    <xf numFmtId="0" fontId="0" fillId="0" borderId="10" xfId="0" applyFont="1" applyBorder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5" fontId="12" fillId="0" borderId="11" xfId="0" applyNumberFormat="1" applyFont="1" applyBorder="1"/>
    <xf numFmtId="3" fontId="0" fillId="0" borderId="6" xfId="0" applyNumberFormat="1" applyBorder="1"/>
    <xf numFmtId="164" fontId="0" fillId="0" borderId="0" xfId="0" applyNumberFormat="1"/>
    <xf numFmtId="5" fontId="0" fillId="0" borderId="0" xfId="0" applyNumberFormat="1"/>
    <xf numFmtId="5" fontId="0" fillId="0" borderId="6" xfId="0" applyNumberFormat="1" applyBorder="1"/>
    <xf numFmtId="14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5" fontId="8" fillId="2" borderId="3" xfId="0" applyNumberFormat="1" applyFont="1" applyFill="1" applyBorder="1" applyAlignment="1">
      <alignment horizontal="center" vertical="center" wrapText="1"/>
    </xf>
    <xf numFmtId="5" fontId="8" fillId="2" borderId="12" xfId="0" applyNumberFormat="1" applyFont="1" applyFill="1" applyBorder="1" applyAlignment="1">
      <alignment horizontal="center" vertical="center" wrapText="1"/>
    </xf>
    <xf numFmtId="37" fontId="0" fillId="0" borderId="0" xfId="0" applyNumberFormat="1" applyAlignment="1">
      <alignment horizontal="right"/>
    </xf>
    <xf numFmtId="3" fontId="0" fillId="0" borderId="6" xfId="0" applyNumberFormat="1" applyFont="1" applyBorder="1"/>
    <xf numFmtId="7" fontId="0" fillId="0" borderId="0" xfId="0" applyNumberFormat="1" applyFont="1"/>
    <xf numFmtId="5" fontId="0" fillId="0" borderId="0" xfId="0" applyNumberFormat="1" applyFont="1"/>
    <xf numFmtId="164" fontId="0" fillId="0" borderId="0" xfId="0" applyNumberFormat="1" applyFont="1"/>
    <xf numFmtId="165" fontId="0" fillId="0" borderId="0" xfId="0" applyNumberFormat="1" applyFont="1"/>
    <xf numFmtId="5" fontId="0" fillId="0" borderId="6" xfId="0" applyNumberFormat="1" applyFont="1" applyBorder="1"/>
    <xf numFmtId="0" fontId="0" fillId="0" borderId="0" xfId="0" quotePrefix="1" applyFont="1"/>
    <xf numFmtId="0" fontId="7" fillId="0" borderId="3" xfId="0" applyFont="1" applyBorder="1"/>
    <xf numFmtId="165" fontId="8" fillId="2" borderId="5" xfId="0" applyNumberFormat="1" applyFont="1" applyFill="1" applyBorder="1" applyAlignment="1">
      <alignment horizontal="center" vertical="center" wrapText="1"/>
    </xf>
    <xf numFmtId="165" fontId="8" fillId="2" borderId="1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5" fontId="0" fillId="0" borderId="0" xfId="0" applyNumberFormat="1" applyFill="1"/>
    <xf numFmtId="0" fontId="6" fillId="0" borderId="0" xfId="0" applyFont="1"/>
    <xf numFmtId="0" fontId="0" fillId="0" borderId="6" xfId="0" applyBorder="1"/>
    <xf numFmtId="0" fontId="0" fillId="0" borderId="2" xfId="0" applyBorder="1"/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1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wrapText="1"/>
    </xf>
    <xf numFmtId="0" fontId="2" fillId="0" borderId="14" xfId="0" applyFont="1" applyBorder="1" applyAlignment="1">
      <alignment wrapText="1"/>
    </xf>
    <xf numFmtId="42" fontId="12" fillId="0" borderId="15" xfId="0" applyNumberFormat="1" applyFont="1" applyBorder="1"/>
    <xf numFmtId="7" fontId="0" fillId="0" borderId="0" xfId="0" applyNumberFormat="1"/>
    <xf numFmtId="5" fontId="0" fillId="0" borderId="0" xfId="0" applyNumberFormat="1" applyBorder="1"/>
    <xf numFmtId="166" fontId="0" fillId="0" borderId="6" xfId="1" applyNumberFormat="1" applyFont="1" applyBorder="1"/>
    <xf numFmtId="0" fontId="0" fillId="0" borderId="0" xfId="0" quotePrefix="1"/>
    <xf numFmtId="0" fontId="0" fillId="0" borderId="0" xfId="0" applyFill="1"/>
    <xf numFmtId="3" fontId="0" fillId="0" borderId="6" xfId="0" applyNumberFormat="1" applyFill="1" applyBorder="1"/>
    <xf numFmtId="5" fontId="0" fillId="0" borderId="6" xfId="0" applyNumberFormat="1" applyFill="1" applyBorder="1"/>
    <xf numFmtId="42" fontId="0" fillId="0" borderId="6" xfId="0" applyNumberFormat="1" applyBorder="1"/>
    <xf numFmtId="0" fontId="1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 wrapText="1"/>
    </xf>
    <xf numFmtId="0" fontId="15" fillId="0" borderId="0" xfId="0" applyFont="1"/>
    <xf numFmtId="7" fontId="16" fillId="0" borderId="0" xfId="0" applyNumberFormat="1" applyFont="1" applyBorder="1" applyAlignment="1"/>
    <xf numFmtId="5" fontId="15" fillId="0" borderId="0" xfId="0" applyNumberFormat="1" applyFont="1" applyFill="1" applyBorder="1" applyAlignment="1"/>
    <xf numFmtId="7" fontId="15" fillId="0" borderId="0" xfId="0" applyNumberFormat="1" applyFont="1" applyFill="1" applyBorder="1" applyAlignment="1"/>
    <xf numFmtId="167" fontId="15" fillId="0" borderId="0" xfId="0" applyNumberFormat="1" applyFont="1" applyFill="1" applyBorder="1" applyAlignment="1"/>
    <xf numFmtId="0" fontId="15" fillId="0" borderId="0" xfId="0" applyFont="1" applyFill="1" applyBorder="1" applyAlignment="1"/>
    <xf numFmtId="37" fontId="0" fillId="0" borderId="0" xfId="0" applyNumberFormat="1"/>
    <xf numFmtId="37" fontId="0" fillId="0" borderId="16" xfId="0" applyNumberFormat="1" applyBorder="1"/>
    <xf numFmtId="37" fontId="0" fillId="0" borderId="18" xfId="0" applyNumberFormat="1" applyBorder="1"/>
    <xf numFmtId="0" fontId="0" fillId="0" borderId="17" xfId="0" applyBorder="1"/>
    <xf numFmtId="0" fontId="0" fillId="0" borderId="19" xfId="0" applyBorder="1"/>
    <xf numFmtId="0" fontId="0" fillId="0" borderId="19" xfId="0" quotePrefix="1" applyBorder="1"/>
    <xf numFmtId="0" fontId="0" fillId="0" borderId="19" xfId="0" applyFill="1" applyBorder="1"/>
    <xf numFmtId="37" fontId="15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center" wrapText="1"/>
    </xf>
    <xf numFmtId="0" fontId="7" fillId="0" borderId="3" xfId="0" applyNumberFormat="1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0" fontId="9" fillId="0" borderId="3" xfId="0" applyNumberFormat="1" applyFont="1" applyFill="1" applyBorder="1" applyAlignment="1">
      <alignment horizontal="center" wrapText="1"/>
    </xf>
    <xf numFmtId="5" fontId="4" fillId="0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0" fillId="0" borderId="6" xfId="0" applyFill="1" applyBorder="1"/>
    <xf numFmtId="0" fontId="11" fillId="0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5" fontId="12" fillId="0" borderId="15" xfId="0" applyNumberFormat="1" applyFont="1" applyFill="1" applyBorder="1"/>
    <xf numFmtId="37" fontId="0" fillId="0" borderId="6" xfId="0" applyNumberFormat="1" applyBorder="1"/>
    <xf numFmtId="7" fontId="0" fillId="0" borderId="0" xfId="0" applyNumberFormat="1" applyBorder="1"/>
    <xf numFmtId="37" fontId="0" fillId="0" borderId="6" xfId="0" applyNumberFormat="1" applyFill="1" applyBorder="1"/>
    <xf numFmtId="7" fontId="0" fillId="0" borderId="0" xfId="0" applyNumberFormat="1" applyFill="1" applyBorder="1"/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/>
    <xf numFmtId="7" fontId="17" fillId="0" borderId="0" xfId="0" applyNumberFormat="1" applyFont="1" applyAlignment="1"/>
    <xf numFmtId="5" fontId="13" fillId="0" borderId="0" xfId="0" applyNumberFormat="1" applyFont="1" applyFill="1" applyBorder="1" applyAlignment="1"/>
    <xf numFmtId="167" fontId="13" fillId="0" borderId="0" xfId="0" applyNumberFormat="1" applyFont="1" applyFill="1" applyBorder="1" applyAlignment="1"/>
    <xf numFmtId="165" fontId="13" fillId="0" borderId="0" xfId="0" applyNumberFormat="1" applyFont="1" applyFill="1" applyBorder="1" applyAlignment="1"/>
    <xf numFmtId="7" fontId="17" fillId="0" borderId="0" xfId="0" applyNumberFormat="1" applyFont="1" applyBorder="1" applyAlignment="1"/>
    <xf numFmtId="3" fontId="0" fillId="0" borderId="0" xfId="0" applyNumberFormat="1" applyFont="1" applyFill="1" applyBorder="1" applyAlignment="1"/>
    <xf numFmtId="1" fontId="0" fillId="0" borderId="0" xfId="0" applyNumberFormat="1"/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0" fillId="0" borderId="2" xfId="0" applyNumberFormat="1" applyFont="1" applyFill="1" applyBorder="1" applyAlignment="1"/>
    <xf numFmtId="0" fontId="11" fillId="0" borderId="13" xfId="0" applyFont="1" applyBorder="1" applyAlignment="1">
      <alignment horizontal="center"/>
    </xf>
    <xf numFmtId="0" fontId="0" fillId="0" borderId="20" xfId="0" applyNumberFormat="1" applyFont="1" applyFill="1" applyBorder="1" applyAlignment="1"/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5" fontId="12" fillId="0" borderId="21" xfId="0" applyNumberFormat="1" applyFont="1" applyBorder="1" applyAlignment="1">
      <alignment horizontal="right"/>
    </xf>
    <xf numFmtId="3" fontId="0" fillId="0" borderId="6" xfId="0" applyNumberFormat="1" applyFont="1" applyFill="1" applyBorder="1" applyAlignment="1"/>
    <xf numFmtId="164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/>
    <xf numFmtId="5" fontId="0" fillId="0" borderId="6" xfId="0" applyNumberFormat="1" applyFont="1" applyFill="1" applyBorder="1" applyAlignment="1"/>
    <xf numFmtId="0" fontId="0" fillId="0" borderId="0" xfId="0" quotePrefix="1" applyNumberFormat="1" applyFont="1" applyFill="1" applyBorder="1" applyAlignment="1"/>
    <xf numFmtId="0" fontId="12" fillId="0" borderId="0" xfId="0" applyNumberFormat="1" applyFont="1" applyFill="1" applyBorder="1" applyAlignment="1">
      <alignment horizontal="center" wrapText="1"/>
    </xf>
    <xf numFmtId="3" fontId="13" fillId="0" borderId="0" xfId="0" applyNumberFormat="1" applyFont="1" applyFill="1" applyBorder="1" applyAlignment="1"/>
    <xf numFmtId="3" fontId="0" fillId="0" borderId="0" xfId="0" applyNumberFormat="1" applyFill="1" applyAlignment="1">
      <alignment horizontal="right" vertical="center"/>
    </xf>
    <xf numFmtId="37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8A2B-A834-4D9C-82A8-C769F244F2B0}">
  <sheetPr>
    <tabColor rgb="FFFFFF00"/>
  </sheetPr>
  <dimension ref="A1:K599"/>
  <sheetViews>
    <sheetView workbookViewId="0">
      <pane ySplit="6" topLeftCell="A7" activePane="bottomLeft" state="frozen"/>
      <selection pane="bottomLeft" activeCell="B7" sqref="B7"/>
    </sheetView>
  </sheetViews>
  <sheetFormatPr defaultRowHeight="15" x14ac:dyDescent="0.25"/>
  <cols>
    <col min="2" max="2" width="42.85546875" customWidth="1"/>
    <col min="3" max="3" width="8" customWidth="1"/>
    <col min="4" max="4" width="16" customWidth="1"/>
    <col min="5" max="5" width="4.42578125" customWidth="1"/>
    <col min="6" max="7" width="16.7109375" style="24" customWidth="1"/>
    <col min="8" max="8" width="18.140625" style="25" customWidth="1"/>
    <col min="9" max="9" width="15.7109375" style="26" customWidth="1"/>
    <col min="10" max="10" width="14.5703125" style="26" customWidth="1"/>
    <col min="11" max="11" width="13" customWidth="1"/>
  </cols>
  <sheetData>
    <row r="1" spans="1:11" s="1" customFormat="1" ht="15.75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1" ht="15.75" x14ac:dyDescent="0.25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5.75" x14ac:dyDescent="0.25">
      <c r="A4" s="148" t="s">
        <v>2</v>
      </c>
      <c r="B4" s="148"/>
      <c r="C4" s="148"/>
      <c r="D4" s="149"/>
      <c r="F4" s="150" t="s">
        <v>3</v>
      </c>
      <c r="G4" s="150"/>
      <c r="H4" s="150" t="s">
        <v>4</v>
      </c>
      <c r="I4" s="150"/>
      <c r="J4" s="3" t="s">
        <v>5</v>
      </c>
    </row>
    <row r="5" spans="1:11" ht="36" customHeight="1" x14ac:dyDescent="0.25">
      <c r="A5" s="4" t="s">
        <v>6</v>
      </c>
      <c r="B5" s="4"/>
      <c r="C5" s="5" t="s">
        <v>7</v>
      </c>
      <c r="D5" s="6" t="s">
        <v>8</v>
      </c>
      <c r="E5" s="7" t="s">
        <v>9</v>
      </c>
      <c r="F5" s="8" t="s">
        <v>10</v>
      </c>
      <c r="G5" s="8" t="s">
        <v>11</v>
      </c>
      <c r="H5" s="9" t="s">
        <v>12</v>
      </c>
      <c r="I5" s="9" t="s">
        <v>13</v>
      </c>
      <c r="J5" s="9" t="s">
        <v>14</v>
      </c>
    </row>
    <row r="6" spans="1:11" ht="16.5" customHeight="1" thickBot="1" x14ac:dyDescent="0.3">
      <c r="A6" s="10"/>
      <c r="B6" s="10"/>
      <c r="C6" s="10"/>
      <c r="D6" s="11"/>
      <c r="E6" s="12"/>
      <c r="F6" s="13">
        <f>SUM(F7:F596)</f>
        <v>5980900164.8900003</v>
      </c>
      <c r="G6" s="13">
        <f>SUM(G7:G596)</f>
        <v>50000000</v>
      </c>
      <c r="H6" s="13">
        <f>SUM(H7:H596)</f>
        <v>8589120172.2749977</v>
      </c>
      <c r="I6" s="13">
        <f>SUM(I7:I596)</f>
        <v>50000000</v>
      </c>
      <c r="J6" s="13">
        <f>SUM(J7:J596)</f>
        <v>1.2965756468474865E-8</v>
      </c>
    </row>
    <row r="7" spans="1:11" ht="15.75" thickTop="1" x14ac:dyDescent="0.25">
      <c r="A7" t="s">
        <v>205</v>
      </c>
      <c r="B7" t="s">
        <v>606</v>
      </c>
      <c r="C7">
        <v>1</v>
      </c>
      <c r="D7" s="14">
        <v>176933</v>
      </c>
      <c r="E7" s="15">
        <v>0</v>
      </c>
      <c r="F7" s="16">
        <v>42280614.710000001</v>
      </c>
      <c r="G7" s="17">
        <f t="shared" ref="G7:G70" si="0">SUM(F7/$F$6)*50000000</f>
        <v>353463.63878636668</v>
      </c>
      <c r="H7" s="18">
        <f t="shared" ref="H7:H70" si="1">IF(C7=1,F7*3)+IF(C7=2,F7*2.25)+IF(C7=3,F7*1.5)+IF(C7=4,F7*0)+IF(C7=5,F7*0)</f>
        <v>126841844.13</v>
      </c>
      <c r="I7" s="19">
        <f t="shared" ref="I7:I70" si="2">SUM(H7/$H$6)*50000000</f>
        <v>738386.71240993612</v>
      </c>
      <c r="J7" s="19">
        <f t="shared" ref="J7:J70" si="3">I7-G7</f>
        <v>384923.07362356945</v>
      </c>
      <c r="K7" s="20"/>
    </row>
    <row r="8" spans="1:11" x14ac:dyDescent="0.25">
      <c r="A8" t="s">
        <v>164</v>
      </c>
      <c r="B8" t="s">
        <v>607</v>
      </c>
      <c r="C8">
        <v>4</v>
      </c>
      <c r="D8" s="14">
        <v>30596</v>
      </c>
      <c r="E8" s="15">
        <v>0</v>
      </c>
      <c r="F8" s="16">
        <v>6397053.0700000003</v>
      </c>
      <c r="G8" s="17">
        <f t="shared" si="0"/>
        <v>53479.015646783111</v>
      </c>
      <c r="H8" s="18">
        <f t="shared" si="1"/>
        <v>0</v>
      </c>
      <c r="I8" s="19">
        <f t="shared" si="2"/>
        <v>0</v>
      </c>
      <c r="J8" s="19">
        <f t="shared" si="3"/>
        <v>-53479.015646783111</v>
      </c>
      <c r="K8" s="20"/>
    </row>
    <row r="9" spans="1:11" x14ac:dyDescent="0.25">
      <c r="A9" t="s">
        <v>39</v>
      </c>
      <c r="B9" t="s">
        <v>608</v>
      </c>
      <c r="C9">
        <v>3</v>
      </c>
      <c r="D9" s="14">
        <v>8964</v>
      </c>
      <c r="E9" s="15">
        <v>0</v>
      </c>
      <c r="F9" s="16">
        <v>1466974.74</v>
      </c>
      <c r="G9" s="17">
        <f t="shared" si="0"/>
        <v>12263.829018678998</v>
      </c>
      <c r="H9" s="18">
        <f t="shared" si="1"/>
        <v>2200462.11</v>
      </c>
      <c r="I9" s="19">
        <f t="shared" si="2"/>
        <v>12809.589724352199</v>
      </c>
      <c r="J9" s="19">
        <f t="shared" si="3"/>
        <v>545.7607056732013</v>
      </c>
      <c r="K9" s="20"/>
    </row>
    <row r="10" spans="1:11" x14ac:dyDescent="0.25">
      <c r="A10" t="s">
        <v>107</v>
      </c>
      <c r="B10" t="s">
        <v>609</v>
      </c>
      <c r="C10">
        <v>3</v>
      </c>
      <c r="D10" s="14">
        <v>82347</v>
      </c>
      <c r="E10" s="15">
        <v>0</v>
      </c>
      <c r="F10" s="16">
        <v>14242687.32</v>
      </c>
      <c r="G10" s="17">
        <f t="shared" si="0"/>
        <v>119068.09115130873</v>
      </c>
      <c r="H10" s="18">
        <f t="shared" si="1"/>
        <v>21364030.98</v>
      </c>
      <c r="I10" s="19">
        <f t="shared" si="2"/>
        <v>124366.81843712823</v>
      </c>
      <c r="J10" s="19">
        <f t="shared" si="3"/>
        <v>5298.727285819492</v>
      </c>
      <c r="K10" s="20"/>
    </row>
    <row r="11" spans="1:11" x14ac:dyDescent="0.25">
      <c r="A11" t="s">
        <v>48</v>
      </c>
      <c r="B11" t="s">
        <v>610</v>
      </c>
      <c r="C11">
        <v>2</v>
      </c>
      <c r="D11" s="14">
        <v>7668</v>
      </c>
      <c r="E11" s="15">
        <v>0</v>
      </c>
      <c r="F11" s="16">
        <v>1109936.98</v>
      </c>
      <c r="G11" s="17">
        <f t="shared" si="0"/>
        <v>9279.0127689785113</v>
      </c>
      <c r="H11" s="18">
        <f t="shared" si="1"/>
        <v>2497358.2050000001</v>
      </c>
      <c r="I11" s="19">
        <f t="shared" si="2"/>
        <v>14537.916311040073</v>
      </c>
      <c r="J11" s="19">
        <f t="shared" si="3"/>
        <v>5258.9035420615619</v>
      </c>
      <c r="K11" s="20"/>
    </row>
    <row r="12" spans="1:11" x14ac:dyDescent="0.25">
      <c r="A12" t="s">
        <v>120</v>
      </c>
      <c r="B12" t="s">
        <v>611</v>
      </c>
      <c r="C12">
        <v>2</v>
      </c>
      <c r="D12" s="14">
        <v>10777</v>
      </c>
      <c r="E12" s="15">
        <v>0</v>
      </c>
      <c r="F12" s="16">
        <v>1677229.59</v>
      </c>
      <c r="G12" s="17">
        <f t="shared" si="0"/>
        <v>14021.548126199557</v>
      </c>
      <c r="H12" s="18">
        <f t="shared" si="1"/>
        <v>3773766.5775000001</v>
      </c>
      <c r="I12" s="19">
        <f t="shared" si="2"/>
        <v>21968.295365580172</v>
      </c>
      <c r="J12" s="19">
        <f t="shared" si="3"/>
        <v>7946.7472393806147</v>
      </c>
      <c r="K12" s="20"/>
    </row>
    <row r="13" spans="1:11" x14ac:dyDescent="0.25">
      <c r="A13" t="s">
        <v>33</v>
      </c>
      <c r="B13" t="s">
        <v>612</v>
      </c>
      <c r="C13">
        <v>5</v>
      </c>
      <c r="D13" s="14">
        <v>45224</v>
      </c>
      <c r="E13" s="15">
        <v>0</v>
      </c>
      <c r="F13" s="16">
        <v>7110424.5600000005</v>
      </c>
      <c r="G13" s="17">
        <f t="shared" si="0"/>
        <v>59442.762493685383</v>
      </c>
      <c r="H13" s="18">
        <f t="shared" si="1"/>
        <v>0</v>
      </c>
      <c r="I13" s="19">
        <f t="shared" si="2"/>
        <v>0</v>
      </c>
      <c r="J13" s="19">
        <f t="shared" si="3"/>
        <v>-59442.762493685383</v>
      </c>
      <c r="K13" s="20"/>
    </row>
    <row r="14" spans="1:11" x14ac:dyDescent="0.25">
      <c r="A14" t="s">
        <v>229</v>
      </c>
      <c r="B14" t="s">
        <v>613</v>
      </c>
      <c r="C14">
        <v>4</v>
      </c>
      <c r="D14" s="14">
        <v>19170</v>
      </c>
      <c r="E14" s="15">
        <v>0</v>
      </c>
      <c r="F14" s="16">
        <v>3219416.3000000003</v>
      </c>
      <c r="G14" s="17">
        <f t="shared" si="0"/>
        <v>26914.145122327176</v>
      </c>
      <c r="H14" s="18">
        <f t="shared" si="1"/>
        <v>0</v>
      </c>
      <c r="I14" s="19">
        <f t="shared" si="2"/>
        <v>0</v>
      </c>
      <c r="J14" s="19">
        <f t="shared" si="3"/>
        <v>-26914.145122327176</v>
      </c>
      <c r="K14" s="20"/>
    </row>
    <row r="15" spans="1:11" x14ac:dyDescent="0.25">
      <c r="A15" t="s">
        <v>26</v>
      </c>
      <c r="B15" t="s">
        <v>614</v>
      </c>
      <c r="C15">
        <v>5</v>
      </c>
      <c r="D15" s="14">
        <v>22232</v>
      </c>
      <c r="E15" s="15">
        <v>0</v>
      </c>
      <c r="F15" s="16">
        <v>3513109.09</v>
      </c>
      <c r="G15" s="17">
        <f t="shared" si="0"/>
        <v>29369.400868979497</v>
      </c>
      <c r="H15" s="18">
        <f t="shared" si="1"/>
        <v>0</v>
      </c>
      <c r="I15" s="19">
        <f t="shared" si="2"/>
        <v>0</v>
      </c>
      <c r="J15" s="19">
        <f t="shared" si="3"/>
        <v>-29369.400868979497</v>
      </c>
      <c r="K15" s="20"/>
    </row>
    <row r="16" spans="1:11" x14ac:dyDescent="0.25">
      <c r="A16" t="s">
        <v>113</v>
      </c>
      <c r="B16" t="s">
        <v>615</v>
      </c>
      <c r="C16">
        <v>4</v>
      </c>
      <c r="D16" s="14">
        <v>51496</v>
      </c>
      <c r="E16" s="15">
        <v>0</v>
      </c>
      <c r="F16" s="16">
        <v>7538627.5700000003</v>
      </c>
      <c r="G16" s="17">
        <f t="shared" si="0"/>
        <v>63022.516361787901</v>
      </c>
      <c r="H16" s="18">
        <f t="shared" si="1"/>
        <v>0</v>
      </c>
      <c r="I16" s="19">
        <f t="shared" si="2"/>
        <v>0</v>
      </c>
      <c r="J16" s="19">
        <f t="shared" si="3"/>
        <v>-63022.516361787901</v>
      </c>
      <c r="K16" s="20"/>
    </row>
    <row r="17" spans="1:11" x14ac:dyDescent="0.25">
      <c r="A17" t="s">
        <v>41</v>
      </c>
      <c r="B17" t="s">
        <v>616</v>
      </c>
      <c r="C17">
        <v>3</v>
      </c>
      <c r="D17" s="14">
        <v>31964</v>
      </c>
      <c r="E17" s="15">
        <v>0</v>
      </c>
      <c r="F17" s="16">
        <v>4905559.37</v>
      </c>
      <c r="G17" s="17">
        <f t="shared" si="0"/>
        <v>41010.20945640732</v>
      </c>
      <c r="H17" s="18">
        <f t="shared" si="1"/>
        <v>7358339.0549999997</v>
      </c>
      <c r="I17" s="19">
        <f t="shared" si="2"/>
        <v>42835.231708319421</v>
      </c>
      <c r="J17" s="19">
        <f t="shared" si="3"/>
        <v>1825.0222519121016</v>
      </c>
      <c r="K17" s="20"/>
    </row>
    <row r="18" spans="1:11" x14ac:dyDescent="0.25">
      <c r="A18" t="s">
        <v>324</v>
      </c>
      <c r="B18" t="s">
        <v>617</v>
      </c>
      <c r="C18">
        <v>4</v>
      </c>
      <c r="D18" s="14">
        <v>27311</v>
      </c>
      <c r="E18" s="15">
        <v>0</v>
      </c>
      <c r="F18" s="16">
        <v>4305851.1399999987</v>
      </c>
      <c r="G18" s="17">
        <f t="shared" si="0"/>
        <v>35996.681279490906</v>
      </c>
      <c r="H18" s="18">
        <f t="shared" si="1"/>
        <v>0</v>
      </c>
      <c r="I18" s="19">
        <f t="shared" si="2"/>
        <v>0</v>
      </c>
      <c r="J18" s="19">
        <f t="shared" si="3"/>
        <v>-35996.681279490906</v>
      </c>
      <c r="K18" s="20"/>
    </row>
    <row r="19" spans="1:11" x14ac:dyDescent="0.25">
      <c r="A19" t="s">
        <v>54</v>
      </c>
      <c r="B19" t="s">
        <v>618</v>
      </c>
      <c r="C19">
        <v>2</v>
      </c>
      <c r="D19" s="14">
        <v>26437</v>
      </c>
      <c r="E19" s="15">
        <v>0</v>
      </c>
      <c r="F19" s="16">
        <v>4449957.92</v>
      </c>
      <c r="G19" s="17">
        <f t="shared" si="0"/>
        <v>37201.406120460153</v>
      </c>
      <c r="H19" s="18">
        <f t="shared" si="1"/>
        <v>10012405.32</v>
      </c>
      <c r="I19" s="19">
        <f t="shared" si="2"/>
        <v>58285.395472281634</v>
      </c>
      <c r="J19" s="19">
        <f t="shared" si="3"/>
        <v>21083.989351821481</v>
      </c>
      <c r="K19" s="20"/>
    </row>
    <row r="20" spans="1:11" x14ac:dyDescent="0.25">
      <c r="A20" t="s">
        <v>367</v>
      </c>
      <c r="B20" t="s">
        <v>619</v>
      </c>
      <c r="C20">
        <v>4</v>
      </c>
      <c r="D20" s="14">
        <v>30047</v>
      </c>
      <c r="E20" s="15">
        <v>0</v>
      </c>
      <c r="F20" s="16">
        <v>7915294.2199999988</v>
      </c>
      <c r="G20" s="17">
        <f t="shared" si="0"/>
        <v>66171.429064019292</v>
      </c>
      <c r="H20" s="18">
        <f t="shared" si="1"/>
        <v>0</v>
      </c>
      <c r="I20" s="19">
        <f t="shared" si="2"/>
        <v>0</v>
      </c>
      <c r="J20" s="19">
        <f t="shared" si="3"/>
        <v>-66171.429064019292</v>
      </c>
      <c r="K20" s="20"/>
    </row>
    <row r="21" spans="1:11" x14ac:dyDescent="0.25">
      <c r="A21" t="s">
        <v>384</v>
      </c>
      <c r="B21" t="s">
        <v>620</v>
      </c>
      <c r="C21">
        <v>4</v>
      </c>
      <c r="D21" s="14">
        <v>22564</v>
      </c>
      <c r="E21" s="15">
        <v>0</v>
      </c>
      <c r="F21" s="16">
        <v>3554281.2800000003</v>
      </c>
      <c r="G21" s="17">
        <f t="shared" si="0"/>
        <v>29713.598137491816</v>
      </c>
      <c r="H21" s="18">
        <f t="shared" si="1"/>
        <v>0</v>
      </c>
      <c r="I21" s="19">
        <f t="shared" si="2"/>
        <v>0</v>
      </c>
      <c r="J21" s="19">
        <f t="shared" si="3"/>
        <v>-29713.598137491816</v>
      </c>
      <c r="K21" s="20"/>
    </row>
    <row r="22" spans="1:11" x14ac:dyDescent="0.25">
      <c r="A22" t="s">
        <v>352</v>
      </c>
      <c r="B22" t="s">
        <v>621</v>
      </c>
      <c r="C22">
        <v>4</v>
      </c>
      <c r="D22" s="14">
        <v>69744</v>
      </c>
      <c r="E22" s="15">
        <v>0</v>
      </c>
      <c r="F22" s="16">
        <v>19185370.350000001</v>
      </c>
      <c r="G22" s="17">
        <f t="shared" si="0"/>
        <v>160388.65238568027</v>
      </c>
      <c r="H22" s="18">
        <f t="shared" si="1"/>
        <v>0</v>
      </c>
      <c r="I22" s="19">
        <f t="shared" si="2"/>
        <v>0</v>
      </c>
      <c r="J22" s="19">
        <f t="shared" si="3"/>
        <v>-160388.65238568027</v>
      </c>
      <c r="K22" s="20"/>
    </row>
    <row r="23" spans="1:11" x14ac:dyDescent="0.25">
      <c r="A23" t="s">
        <v>22</v>
      </c>
      <c r="B23" t="s">
        <v>622</v>
      </c>
      <c r="C23">
        <v>2</v>
      </c>
      <c r="D23" s="14">
        <v>70496</v>
      </c>
      <c r="E23" s="15">
        <v>0</v>
      </c>
      <c r="F23" s="16">
        <v>13355576.120000001</v>
      </c>
      <c r="G23" s="17">
        <f t="shared" si="0"/>
        <v>111651.88978075539</v>
      </c>
      <c r="H23" s="18">
        <f t="shared" si="1"/>
        <v>30050046.270000003</v>
      </c>
      <c r="I23" s="19">
        <f t="shared" si="2"/>
        <v>174930.87573159812</v>
      </c>
      <c r="J23" s="19">
        <f t="shared" si="3"/>
        <v>63278.985950842733</v>
      </c>
      <c r="K23" s="20"/>
    </row>
    <row r="24" spans="1:11" x14ac:dyDescent="0.25">
      <c r="A24" t="s">
        <v>127</v>
      </c>
      <c r="B24" t="s">
        <v>623</v>
      </c>
      <c r="C24">
        <v>2</v>
      </c>
      <c r="D24" s="14">
        <v>23413</v>
      </c>
      <c r="E24" s="15">
        <v>1</v>
      </c>
      <c r="F24" s="16">
        <v>4728489.4800000004</v>
      </c>
      <c r="G24" s="17">
        <f t="shared" si="0"/>
        <v>39529.914809127782</v>
      </c>
      <c r="H24" s="18">
        <v>0</v>
      </c>
      <c r="I24" s="19">
        <f t="shared" si="2"/>
        <v>0</v>
      </c>
      <c r="J24" s="19">
        <f t="shared" si="3"/>
        <v>-39529.914809127782</v>
      </c>
      <c r="K24" s="20"/>
    </row>
    <row r="25" spans="1:11" x14ac:dyDescent="0.25">
      <c r="A25" t="s">
        <v>139</v>
      </c>
      <c r="B25" t="s">
        <v>624</v>
      </c>
      <c r="C25">
        <v>4</v>
      </c>
      <c r="D25" s="14">
        <v>20189</v>
      </c>
      <c r="E25" s="15">
        <v>0</v>
      </c>
      <c r="F25" s="16">
        <v>3304833.75</v>
      </c>
      <c r="G25" s="17">
        <f t="shared" si="0"/>
        <v>27628.2303573678</v>
      </c>
      <c r="H25" s="18">
        <f t="shared" si="1"/>
        <v>0</v>
      </c>
      <c r="I25" s="19">
        <f t="shared" si="2"/>
        <v>0</v>
      </c>
      <c r="J25" s="19">
        <f t="shared" si="3"/>
        <v>-27628.2303573678</v>
      </c>
      <c r="K25" s="20"/>
    </row>
    <row r="26" spans="1:11" x14ac:dyDescent="0.25">
      <c r="A26" t="s">
        <v>524</v>
      </c>
      <c r="B26" t="s">
        <v>625</v>
      </c>
      <c r="C26">
        <v>1</v>
      </c>
      <c r="D26" s="14">
        <v>115855</v>
      </c>
      <c r="E26" s="15">
        <v>0</v>
      </c>
      <c r="F26" s="16">
        <v>33638832.07</v>
      </c>
      <c r="G26" s="17">
        <f t="shared" si="0"/>
        <v>281218.80605424452</v>
      </c>
      <c r="H26" s="18">
        <f t="shared" si="1"/>
        <v>100916496.21000001</v>
      </c>
      <c r="I26" s="19">
        <f t="shared" si="2"/>
        <v>587467.01749354089</v>
      </c>
      <c r="J26" s="19">
        <f t="shared" si="3"/>
        <v>306248.21143929637</v>
      </c>
      <c r="K26" s="20"/>
    </row>
    <row r="27" spans="1:11" x14ac:dyDescent="0.25">
      <c r="A27" t="s">
        <v>420</v>
      </c>
      <c r="B27" t="s">
        <v>626</v>
      </c>
      <c r="C27">
        <v>1</v>
      </c>
      <c r="D27" s="14">
        <v>52610</v>
      </c>
      <c r="E27" s="15">
        <v>0</v>
      </c>
      <c r="F27" s="16">
        <v>9516340.1899999995</v>
      </c>
      <c r="G27" s="17">
        <f t="shared" si="0"/>
        <v>79556.086271630833</v>
      </c>
      <c r="H27" s="18">
        <f t="shared" si="1"/>
        <v>28549020.57</v>
      </c>
      <c r="I27" s="19">
        <f t="shared" si="2"/>
        <v>166192.92778178831</v>
      </c>
      <c r="J27" s="19">
        <f t="shared" si="3"/>
        <v>86636.841510157479</v>
      </c>
      <c r="K27" s="20"/>
    </row>
    <row r="28" spans="1:11" x14ac:dyDescent="0.25">
      <c r="A28" t="s">
        <v>347</v>
      </c>
      <c r="B28" t="s">
        <v>627</v>
      </c>
      <c r="C28">
        <v>4</v>
      </c>
      <c r="D28" s="14">
        <v>48492</v>
      </c>
      <c r="E28" s="15">
        <v>0</v>
      </c>
      <c r="F28" s="16">
        <v>12736033.200000001</v>
      </c>
      <c r="G28" s="17">
        <f t="shared" si="0"/>
        <v>106472.54467450418</v>
      </c>
      <c r="H28" s="18">
        <f t="shared" si="1"/>
        <v>0</v>
      </c>
      <c r="I28" s="19">
        <f t="shared" si="2"/>
        <v>0</v>
      </c>
      <c r="J28" s="19">
        <f t="shared" si="3"/>
        <v>-106472.54467450418</v>
      </c>
      <c r="K28" s="20"/>
    </row>
    <row r="29" spans="1:11" x14ac:dyDescent="0.25">
      <c r="A29" t="s">
        <v>593</v>
      </c>
      <c r="B29" t="s">
        <v>628</v>
      </c>
      <c r="C29">
        <v>3</v>
      </c>
      <c r="D29" s="14">
        <v>6459</v>
      </c>
      <c r="E29" s="15">
        <v>0</v>
      </c>
      <c r="F29" s="16">
        <v>1268316.19</v>
      </c>
      <c r="G29" s="17">
        <f t="shared" si="0"/>
        <v>10603.05434828577</v>
      </c>
      <c r="H29" s="18">
        <f t="shared" si="1"/>
        <v>1902474.2849999999</v>
      </c>
      <c r="I29" s="19">
        <f t="shared" si="2"/>
        <v>11074.907830146776</v>
      </c>
      <c r="J29" s="19">
        <f t="shared" si="3"/>
        <v>471.853481861006</v>
      </c>
      <c r="K29" s="20"/>
    </row>
    <row r="30" spans="1:11" x14ac:dyDescent="0.25">
      <c r="A30" t="s">
        <v>509</v>
      </c>
      <c r="B30" t="s">
        <v>629</v>
      </c>
      <c r="C30">
        <v>2</v>
      </c>
      <c r="D30" s="14">
        <v>108704</v>
      </c>
      <c r="E30" s="15">
        <v>0</v>
      </c>
      <c r="F30" s="16">
        <v>26934663.539999999</v>
      </c>
      <c r="G30" s="17">
        <f t="shared" si="0"/>
        <v>225172.32186984163</v>
      </c>
      <c r="H30" s="18">
        <f t="shared" si="1"/>
        <v>60602992.964999996</v>
      </c>
      <c r="I30" s="19">
        <f t="shared" si="2"/>
        <v>352789.29476747615</v>
      </c>
      <c r="J30" s="19">
        <f t="shared" si="3"/>
        <v>127616.97289763452</v>
      </c>
      <c r="K30" s="20"/>
    </row>
    <row r="31" spans="1:11" x14ac:dyDescent="0.25">
      <c r="A31" t="s">
        <v>491</v>
      </c>
      <c r="B31" t="s">
        <v>630</v>
      </c>
      <c r="C31">
        <v>2</v>
      </c>
      <c r="D31" s="14">
        <v>109381</v>
      </c>
      <c r="E31" s="15">
        <v>0</v>
      </c>
      <c r="F31" s="16">
        <v>25648319.93</v>
      </c>
      <c r="G31" s="17">
        <f t="shared" si="0"/>
        <v>214418.5592711003</v>
      </c>
      <c r="H31" s="18">
        <f t="shared" si="1"/>
        <v>57708719.842500001</v>
      </c>
      <c r="I31" s="19">
        <f t="shared" si="2"/>
        <v>335940.81049639516</v>
      </c>
      <c r="J31" s="19">
        <f t="shared" si="3"/>
        <v>121522.25122529487</v>
      </c>
      <c r="K31" s="20"/>
    </row>
    <row r="32" spans="1:11" x14ac:dyDescent="0.25">
      <c r="A32" t="s">
        <v>44</v>
      </c>
      <c r="B32" t="s">
        <v>631</v>
      </c>
      <c r="C32">
        <v>3</v>
      </c>
      <c r="D32" s="14">
        <v>23493</v>
      </c>
      <c r="E32" s="15">
        <v>0</v>
      </c>
      <c r="F32" s="16">
        <v>3405395.38</v>
      </c>
      <c r="G32" s="17">
        <f t="shared" si="0"/>
        <v>28468.920113320695</v>
      </c>
      <c r="H32" s="18">
        <f t="shared" si="1"/>
        <v>5108093.07</v>
      </c>
      <c r="I32" s="19">
        <f t="shared" si="2"/>
        <v>29735.834215526069</v>
      </c>
      <c r="J32" s="19">
        <f t="shared" si="3"/>
        <v>1266.9141022053736</v>
      </c>
      <c r="K32" s="20"/>
    </row>
    <row r="33" spans="1:11" x14ac:dyDescent="0.25">
      <c r="A33" t="s">
        <v>281</v>
      </c>
      <c r="B33" t="s">
        <v>632</v>
      </c>
      <c r="C33">
        <v>4</v>
      </c>
      <c r="D33" s="14">
        <v>33007</v>
      </c>
      <c r="E33" s="15">
        <v>0</v>
      </c>
      <c r="F33" s="16">
        <v>5704784.8999999994</v>
      </c>
      <c r="G33" s="17">
        <f t="shared" si="0"/>
        <v>47691.691406998441</v>
      </c>
      <c r="H33" s="18">
        <f t="shared" si="1"/>
        <v>0</v>
      </c>
      <c r="I33" s="19">
        <f t="shared" si="2"/>
        <v>0</v>
      </c>
      <c r="J33" s="19">
        <f t="shared" si="3"/>
        <v>-47691.691406998441</v>
      </c>
      <c r="K33" s="20"/>
    </row>
    <row r="34" spans="1:11" x14ac:dyDescent="0.25">
      <c r="A34" t="s">
        <v>110</v>
      </c>
      <c r="B34" t="s">
        <v>633</v>
      </c>
      <c r="C34">
        <v>1</v>
      </c>
      <c r="D34" s="14">
        <v>41106</v>
      </c>
      <c r="E34" s="15">
        <v>0</v>
      </c>
      <c r="F34" s="16">
        <v>7585290.1799999997</v>
      </c>
      <c r="G34" s="17">
        <f t="shared" si="0"/>
        <v>63412.613242805295</v>
      </c>
      <c r="H34" s="18">
        <f t="shared" si="1"/>
        <v>22755870.539999999</v>
      </c>
      <c r="I34" s="19">
        <f t="shared" si="2"/>
        <v>132469.15914306423</v>
      </c>
      <c r="J34" s="19">
        <f t="shared" si="3"/>
        <v>69056.545900258934</v>
      </c>
      <c r="K34" s="20"/>
    </row>
    <row r="35" spans="1:11" x14ac:dyDescent="0.25">
      <c r="A35" t="s">
        <v>360</v>
      </c>
      <c r="B35" t="s">
        <v>634</v>
      </c>
      <c r="C35">
        <v>4</v>
      </c>
      <c r="D35" s="14">
        <v>100070</v>
      </c>
      <c r="E35" s="15">
        <v>0</v>
      </c>
      <c r="F35" s="16">
        <v>25801140.019999996</v>
      </c>
      <c r="G35" s="17">
        <f t="shared" si="0"/>
        <v>215696.12690963989</v>
      </c>
      <c r="H35" s="18">
        <f t="shared" si="1"/>
        <v>0</v>
      </c>
      <c r="I35" s="19">
        <f t="shared" si="2"/>
        <v>0</v>
      </c>
      <c r="J35" s="19">
        <f t="shared" si="3"/>
        <v>-215696.12690963989</v>
      </c>
      <c r="K35" s="20"/>
    </row>
    <row r="36" spans="1:11" x14ac:dyDescent="0.25">
      <c r="A36" t="s">
        <v>143</v>
      </c>
      <c r="B36" t="s">
        <v>635</v>
      </c>
      <c r="C36">
        <v>5</v>
      </c>
      <c r="D36" s="14">
        <v>7812</v>
      </c>
      <c r="E36" s="15">
        <v>0</v>
      </c>
      <c r="F36" s="16">
        <v>1200838.9200000002</v>
      </c>
      <c r="G36" s="17">
        <f t="shared" si="0"/>
        <v>10038.948042046826</v>
      </c>
      <c r="H36" s="18">
        <f t="shared" si="1"/>
        <v>0</v>
      </c>
      <c r="I36" s="19">
        <f t="shared" si="2"/>
        <v>0</v>
      </c>
      <c r="J36" s="19">
        <f t="shared" si="3"/>
        <v>-10038.948042046826</v>
      </c>
      <c r="K36" s="20"/>
    </row>
    <row r="37" spans="1:11" x14ac:dyDescent="0.25">
      <c r="A37" t="s">
        <v>440</v>
      </c>
      <c r="B37" t="s">
        <v>636</v>
      </c>
      <c r="C37">
        <v>2</v>
      </c>
      <c r="D37" s="14">
        <v>59922</v>
      </c>
      <c r="E37" s="15">
        <v>0</v>
      </c>
      <c r="F37" s="16">
        <v>12541500.359999999</v>
      </c>
      <c r="G37" s="17">
        <f t="shared" si="0"/>
        <v>104846.26071526026</v>
      </c>
      <c r="H37" s="18">
        <f t="shared" si="1"/>
        <v>28218375.809999999</v>
      </c>
      <c r="I37" s="19">
        <f t="shared" si="2"/>
        <v>164268.13948352178</v>
      </c>
      <c r="J37" s="19">
        <f t="shared" si="3"/>
        <v>59421.878768261522</v>
      </c>
      <c r="K37" s="20"/>
    </row>
    <row r="38" spans="1:11" x14ac:dyDescent="0.25">
      <c r="A38" t="s">
        <v>155</v>
      </c>
      <c r="B38" t="s">
        <v>637</v>
      </c>
      <c r="C38">
        <v>3</v>
      </c>
      <c r="D38" s="14">
        <v>5665</v>
      </c>
      <c r="E38" s="15">
        <v>1</v>
      </c>
      <c r="F38" s="16">
        <v>870370.6</v>
      </c>
      <c r="G38" s="17">
        <f t="shared" si="0"/>
        <v>7276.2508652910083</v>
      </c>
      <c r="H38" s="18">
        <v>0</v>
      </c>
      <c r="I38" s="19">
        <f t="shared" si="2"/>
        <v>0</v>
      </c>
      <c r="J38" s="19">
        <f t="shared" si="3"/>
        <v>-7276.2508652910083</v>
      </c>
      <c r="K38" s="20"/>
    </row>
    <row r="39" spans="1:11" x14ac:dyDescent="0.25">
      <c r="A39" t="s">
        <v>314</v>
      </c>
      <c r="B39" t="s">
        <v>638</v>
      </c>
      <c r="C39">
        <v>5</v>
      </c>
      <c r="D39" s="14">
        <v>61623</v>
      </c>
      <c r="E39" s="15">
        <v>0</v>
      </c>
      <c r="F39" s="16">
        <v>9389405.2800000012</v>
      </c>
      <c r="G39" s="17">
        <f t="shared" si="0"/>
        <v>78494.917329661606</v>
      </c>
      <c r="H39" s="18">
        <f t="shared" si="1"/>
        <v>0</v>
      </c>
      <c r="I39" s="19">
        <f t="shared" si="2"/>
        <v>0</v>
      </c>
      <c r="J39" s="19">
        <f t="shared" si="3"/>
        <v>-78494.917329661606</v>
      </c>
      <c r="K39" s="20"/>
    </row>
    <row r="40" spans="1:11" x14ac:dyDescent="0.25">
      <c r="A40" t="s">
        <v>69</v>
      </c>
      <c r="B40" t="s">
        <v>639</v>
      </c>
      <c r="C40">
        <v>3</v>
      </c>
      <c r="D40" s="14">
        <v>56760</v>
      </c>
      <c r="E40" s="15">
        <v>1</v>
      </c>
      <c r="F40" s="16">
        <v>9646191.7200000007</v>
      </c>
      <c r="G40" s="17">
        <f t="shared" si="0"/>
        <v>80641.637998127422</v>
      </c>
      <c r="H40" s="18">
        <v>0</v>
      </c>
      <c r="I40" s="19">
        <f t="shared" si="2"/>
        <v>0</v>
      </c>
      <c r="J40" s="19">
        <f t="shared" si="3"/>
        <v>-80641.637998127422</v>
      </c>
      <c r="K40" s="20"/>
    </row>
    <row r="41" spans="1:11" x14ac:dyDescent="0.25">
      <c r="A41" t="s">
        <v>132</v>
      </c>
      <c r="B41" t="s">
        <v>640</v>
      </c>
      <c r="C41">
        <v>4</v>
      </c>
      <c r="D41" s="14">
        <v>16474</v>
      </c>
      <c r="E41" s="15">
        <v>0</v>
      </c>
      <c r="F41" s="16">
        <v>2256279.04</v>
      </c>
      <c r="G41" s="17">
        <f t="shared" si="0"/>
        <v>18862.370026214081</v>
      </c>
      <c r="H41" s="18">
        <f t="shared" si="1"/>
        <v>0</v>
      </c>
      <c r="I41" s="19">
        <f t="shared" si="2"/>
        <v>0</v>
      </c>
      <c r="J41" s="19">
        <f t="shared" si="3"/>
        <v>-18862.370026214081</v>
      </c>
      <c r="K41" s="20"/>
    </row>
    <row r="42" spans="1:11" x14ac:dyDescent="0.25">
      <c r="A42" t="s">
        <v>465</v>
      </c>
      <c r="B42" t="s">
        <v>641</v>
      </c>
      <c r="C42">
        <v>5</v>
      </c>
      <c r="D42" s="14">
        <v>153567</v>
      </c>
      <c r="E42" s="15">
        <v>0</v>
      </c>
      <c r="F42" s="16">
        <v>38916073.57</v>
      </c>
      <c r="G42" s="17">
        <f t="shared" si="0"/>
        <v>325336.25789685571</v>
      </c>
      <c r="H42" s="18">
        <f t="shared" si="1"/>
        <v>0</v>
      </c>
      <c r="I42" s="19">
        <f t="shared" si="2"/>
        <v>0</v>
      </c>
      <c r="J42" s="19">
        <f t="shared" si="3"/>
        <v>-325336.25789685571</v>
      </c>
      <c r="K42" s="20"/>
    </row>
    <row r="43" spans="1:11" x14ac:dyDescent="0.25">
      <c r="A43" t="s">
        <v>400</v>
      </c>
      <c r="B43" t="s">
        <v>642</v>
      </c>
      <c r="C43">
        <v>1</v>
      </c>
      <c r="D43" s="14">
        <v>9218</v>
      </c>
      <c r="E43" s="15">
        <v>0</v>
      </c>
      <c r="F43" s="16">
        <v>1702195.88</v>
      </c>
      <c r="G43" s="17">
        <f t="shared" si="0"/>
        <v>14230.264952360281</v>
      </c>
      <c r="H43" s="18">
        <f t="shared" si="1"/>
        <v>5106587.6399999997</v>
      </c>
      <c r="I43" s="19">
        <f t="shared" si="2"/>
        <v>29727.070628745314</v>
      </c>
      <c r="J43" s="19">
        <f t="shared" si="3"/>
        <v>15496.805676385033</v>
      </c>
      <c r="K43" s="20"/>
    </row>
    <row r="44" spans="1:11" x14ac:dyDescent="0.25">
      <c r="A44" t="s">
        <v>190</v>
      </c>
      <c r="B44" t="s">
        <v>643</v>
      </c>
      <c r="C44">
        <v>2</v>
      </c>
      <c r="D44" s="14">
        <v>55180</v>
      </c>
      <c r="E44" s="15">
        <v>0</v>
      </c>
      <c r="F44" s="16">
        <v>12710507.6</v>
      </c>
      <c r="G44" s="17">
        <f t="shared" si="0"/>
        <v>106259.15204717155</v>
      </c>
      <c r="H44" s="18">
        <f t="shared" si="1"/>
        <v>28598642.099999998</v>
      </c>
      <c r="I44" s="19">
        <f t="shared" si="2"/>
        <v>166481.79048835617</v>
      </c>
      <c r="J44" s="19">
        <f t="shared" si="3"/>
        <v>60222.638441184623</v>
      </c>
      <c r="K44" s="20"/>
    </row>
    <row r="45" spans="1:11" x14ac:dyDescent="0.25">
      <c r="A45" t="s">
        <v>570</v>
      </c>
      <c r="B45" t="s">
        <v>644</v>
      </c>
      <c r="C45">
        <v>2</v>
      </c>
      <c r="D45" s="14">
        <v>26853</v>
      </c>
      <c r="E45" s="15">
        <v>0</v>
      </c>
      <c r="F45" s="16">
        <v>7812970.1399999997</v>
      </c>
      <c r="G45" s="17">
        <f t="shared" si="0"/>
        <v>65316.005321948847</v>
      </c>
      <c r="H45" s="18">
        <f t="shared" si="1"/>
        <v>17579182.814999998</v>
      </c>
      <c r="I45" s="19">
        <f t="shared" si="2"/>
        <v>102334.01362658899</v>
      </c>
      <c r="J45" s="19">
        <f t="shared" si="3"/>
        <v>37018.008304640141</v>
      </c>
      <c r="K45" s="20"/>
    </row>
    <row r="46" spans="1:11" x14ac:dyDescent="0.25">
      <c r="A46" t="s">
        <v>375</v>
      </c>
      <c r="B46" t="s">
        <v>645</v>
      </c>
      <c r="C46">
        <v>5</v>
      </c>
      <c r="D46" s="14">
        <v>28880</v>
      </c>
      <c r="E46" s="15">
        <v>1</v>
      </c>
      <c r="F46" s="16">
        <v>4181939.75</v>
      </c>
      <c r="G46" s="17">
        <f t="shared" si="0"/>
        <v>34960.788800233327</v>
      </c>
      <c r="H46" s="18">
        <f t="shared" si="1"/>
        <v>0</v>
      </c>
      <c r="I46" s="19">
        <f t="shared" si="2"/>
        <v>0</v>
      </c>
      <c r="J46" s="19">
        <f t="shared" si="3"/>
        <v>-34960.788800233327</v>
      </c>
      <c r="K46" s="20"/>
    </row>
    <row r="47" spans="1:11" x14ac:dyDescent="0.25">
      <c r="A47" t="s">
        <v>115</v>
      </c>
      <c r="B47" t="s">
        <v>646</v>
      </c>
      <c r="C47">
        <v>1</v>
      </c>
      <c r="D47" s="14">
        <v>52669</v>
      </c>
      <c r="E47" s="15">
        <v>0</v>
      </c>
      <c r="F47" s="16">
        <v>9195845.709999999</v>
      </c>
      <c r="G47" s="17">
        <f t="shared" si="0"/>
        <v>76876.769854668921</v>
      </c>
      <c r="H47" s="18">
        <f t="shared" si="1"/>
        <v>27587537.129999995</v>
      </c>
      <c r="I47" s="19">
        <f t="shared" si="2"/>
        <v>160595.82691048138</v>
      </c>
      <c r="J47" s="19">
        <f t="shared" si="3"/>
        <v>83719.05705581246</v>
      </c>
      <c r="K47" s="20"/>
    </row>
    <row r="48" spans="1:11" x14ac:dyDescent="0.25">
      <c r="A48" t="s">
        <v>204</v>
      </c>
      <c r="B48" t="s">
        <v>647</v>
      </c>
      <c r="C48">
        <v>4</v>
      </c>
      <c r="D48" s="14">
        <v>8713</v>
      </c>
      <c r="E48" s="15">
        <v>0</v>
      </c>
      <c r="F48" s="16">
        <v>2418211.5700000003</v>
      </c>
      <c r="G48" s="17">
        <f t="shared" si="0"/>
        <v>20216.117167410332</v>
      </c>
      <c r="H48" s="18">
        <f t="shared" si="1"/>
        <v>0</v>
      </c>
      <c r="I48" s="19">
        <f t="shared" si="2"/>
        <v>0</v>
      </c>
      <c r="J48" s="19">
        <f t="shared" si="3"/>
        <v>-20216.117167410332</v>
      </c>
      <c r="K48" s="20"/>
    </row>
    <row r="49" spans="1:11" x14ac:dyDescent="0.25">
      <c r="A49" t="s">
        <v>340</v>
      </c>
      <c r="B49" t="s">
        <v>648</v>
      </c>
      <c r="C49">
        <v>1</v>
      </c>
      <c r="D49" s="14">
        <v>66143</v>
      </c>
      <c r="E49" s="15">
        <v>0</v>
      </c>
      <c r="F49" s="16">
        <v>13259781.699999999</v>
      </c>
      <c r="G49" s="17">
        <f t="shared" si="0"/>
        <v>110851.05364105231</v>
      </c>
      <c r="H49" s="18">
        <f t="shared" si="1"/>
        <v>39779345.099999994</v>
      </c>
      <c r="I49" s="19">
        <f t="shared" si="2"/>
        <v>231568.21829321113</v>
      </c>
      <c r="J49" s="19">
        <f t="shared" si="3"/>
        <v>120717.16465215883</v>
      </c>
      <c r="K49" s="20"/>
    </row>
    <row r="50" spans="1:11" x14ac:dyDescent="0.25">
      <c r="A50" t="s">
        <v>504</v>
      </c>
      <c r="B50" t="s">
        <v>649</v>
      </c>
      <c r="C50">
        <v>5</v>
      </c>
      <c r="D50" s="14">
        <v>49658</v>
      </c>
      <c r="E50" s="15">
        <v>0</v>
      </c>
      <c r="F50" s="16">
        <v>9535432.7400000021</v>
      </c>
      <c r="G50" s="17">
        <f t="shared" si="0"/>
        <v>79715.698950940234</v>
      </c>
      <c r="H50" s="18">
        <f t="shared" si="1"/>
        <v>0</v>
      </c>
      <c r="I50" s="19">
        <f t="shared" si="2"/>
        <v>0</v>
      </c>
      <c r="J50" s="19">
        <f t="shared" si="3"/>
        <v>-79715.698950940234</v>
      </c>
      <c r="K50" s="20"/>
    </row>
    <row r="51" spans="1:11" x14ac:dyDescent="0.25">
      <c r="A51" t="s">
        <v>326</v>
      </c>
      <c r="B51" t="s">
        <v>650</v>
      </c>
      <c r="C51">
        <v>5</v>
      </c>
      <c r="D51" s="14">
        <v>49371</v>
      </c>
      <c r="E51" s="15">
        <v>0</v>
      </c>
      <c r="F51" s="16">
        <v>10568939.369999999</v>
      </c>
      <c r="G51" s="17">
        <f t="shared" si="0"/>
        <v>88355.758151953545</v>
      </c>
      <c r="H51" s="18">
        <f t="shared" si="1"/>
        <v>0</v>
      </c>
      <c r="I51" s="19">
        <f t="shared" si="2"/>
        <v>0</v>
      </c>
      <c r="J51" s="19">
        <f t="shared" si="3"/>
        <v>-88355.758151953545</v>
      </c>
      <c r="K51" s="20"/>
    </row>
    <row r="52" spans="1:11" x14ac:dyDescent="0.25">
      <c r="A52" t="s">
        <v>435</v>
      </c>
      <c r="B52" t="s">
        <v>651</v>
      </c>
      <c r="C52">
        <v>3</v>
      </c>
      <c r="D52" s="14">
        <v>141844</v>
      </c>
      <c r="E52" s="15">
        <v>0</v>
      </c>
      <c r="F52" s="16">
        <v>40843731.780000001</v>
      </c>
      <c r="G52" s="17">
        <f t="shared" si="0"/>
        <v>341451.3756622051</v>
      </c>
      <c r="H52" s="18">
        <f t="shared" si="1"/>
        <v>61265597.670000002</v>
      </c>
      <c r="I52" s="19">
        <f t="shared" si="2"/>
        <v>356646.52747414412</v>
      </c>
      <c r="J52" s="19">
        <f t="shared" si="3"/>
        <v>15195.151811939024</v>
      </c>
      <c r="K52" s="20"/>
    </row>
    <row r="53" spans="1:11" x14ac:dyDescent="0.25">
      <c r="A53" t="s">
        <v>233</v>
      </c>
      <c r="B53" t="s">
        <v>652</v>
      </c>
      <c r="C53">
        <v>5</v>
      </c>
      <c r="D53" s="14">
        <v>22889</v>
      </c>
      <c r="E53" s="15">
        <v>0</v>
      </c>
      <c r="F53" s="16">
        <v>4135567.6900000004</v>
      </c>
      <c r="G53" s="17">
        <f t="shared" si="0"/>
        <v>34573.120901409166</v>
      </c>
      <c r="H53" s="18">
        <f t="shared" si="1"/>
        <v>0</v>
      </c>
      <c r="I53" s="19">
        <f t="shared" si="2"/>
        <v>0</v>
      </c>
      <c r="J53" s="19">
        <f t="shared" si="3"/>
        <v>-34573.120901409166</v>
      </c>
      <c r="K53" s="20"/>
    </row>
    <row r="54" spans="1:11" x14ac:dyDescent="0.25">
      <c r="A54" t="s">
        <v>57</v>
      </c>
      <c r="B54" t="s">
        <v>653</v>
      </c>
      <c r="C54">
        <v>4</v>
      </c>
      <c r="D54" s="14">
        <v>26132</v>
      </c>
      <c r="E54" s="15">
        <v>0</v>
      </c>
      <c r="F54" s="16">
        <v>3958854.9599999995</v>
      </c>
      <c r="G54" s="17">
        <f t="shared" si="0"/>
        <v>33095.812092299071</v>
      </c>
      <c r="H54" s="18">
        <f t="shared" si="1"/>
        <v>0</v>
      </c>
      <c r="I54" s="19">
        <f t="shared" si="2"/>
        <v>0</v>
      </c>
      <c r="J54" s="19">
        <f t="shared" si="3"/>
        <v>-33095.812092299071</v>
      </c>
      <c r="K54" s="20"/>
    </row>
    <row r="55" spans="1:11" x14ac:dyDescent="0.25">
      <c r="A55" t="s">
        <v>417</v>
      </c>
      <c r="B55" t="s">
        <v>654</v>
      </c>
      <c r="C55">
        <v>5</v>
      </c>
      <c r="D55" s="14">
        <v>46524</v>
      </c>
      <c r="E55" s="15">
        <v>0</v>
      </c>
      <c r="F55" s="16">
        <v>10790276.010000002</v>
      </c>
      <c r="G55" s="17">
        <f t="shared" si="0"/>
        <v>90206.120420992302</v>
      </c>
      <c r="H55" s="18">
        <f t="shared" si="1"/>
        <v>0</v>
      </c>
      <c r="I55" s="19">
        <f t="shared" si="2"/>
        <v>0</v>
      </c>
      <c r="J55" s="19">
        <f t="shared" si="3"/>
        <v>-90206.120420992302</v>
      </c>
      <c r="K55" s="20"/>
    </row>
    <row r="56" spans="1:11" x14ac:dyDescent="0.25">
      <c r="A56" t="s">
        <v>405</v>
      </c>
      <c r="B56" t="s">
        <v>655</v>
      </c>
      <c r="C56">
        <v>1</v>
      </c>
      <c r="D56" s="14">
        <v>10873</v>
      </c>
      <c r="E56" s="15">
        <v>0</v>
      </c>
      <c r="F56" s="16">
        <v>2553734.3199999998</v>
      </c>
      <c r="G56" s="17">
        <f t="shared" si="0"/>
        <v>21349.079984575932</v>
      </c>
      <c r="H56" s="18">
        <f t="shared" si="1"/>
        <v>7661202.959999999</v>
      </c>
      <c r="I56" s="19">
        <f t="shared" si="2"/>
        <v>44598.298814876041</v>
      </c>
      <c r="J56" s="19">
        <f t="shared" si="3"/>
        <v>23249.218830300109</v>
      </c>
      <c r="K56" s="20"/>
    </row>
    <row r="57" spans="1:11" x14ac:dyDescent="0.25">
      <c r="A57" t="s">
        <v>20</v>
      </c>
      <c r="B57" t="s">
        <v>656</v>
      </c>
      <c r="C57">
        <v>1</v>
      </c>
      <c r="D57" s="14">
        <v>23013</v>
      </c>
      <c r="E57" s="15">
        <v>0</v>
      </c>
      <c r="F57" s="16">
        <v>4012086.42</v>
      </c>
      <c r="G57" s="17">
        <f t="shared" si="0"/>
        <v>33540.824201951793</v>
      </c>
      <c r="H57" s="18">
        <f t="shared" si="1"/>
        <v>12036259.26</v>
      </c>
      <c r="I57" s="19">
        <f t="shared" si="2"/>
        <v>70066.892874849364</v>
      </c>
      <c r="J57" s="19">
        <f t="shared" si="3"/>
        <v>36526.068672897571</v>
      </c>
      <c r="K57" s="20"/>
    </row>
    <row r="58" spans="1:11" x14ac:dyDescent="0.25">
      <c r="A58" t="s">
        <v>232</v>
      </c>
      <c r="B58" t="s">
        <v>657</v>
      </c>
      <c r="C58">
        <v>3</v>
      </c>
      <c r="D58" s="14">
        <v>36174</v>
      </c>
      <c r="E58" s="15">
        <v>0</v>
      </c>
      <c r="F58" s="16">
        <v>5167937.88</v>
      </c>
      <c r="G58" s="17">
        <f t="shared" si="0"/>
        <v>43203.679525848158</v>
      </c>
      <c r="H58" s="18">
        <f t="shared" si="1"/>
        <v>7751906.8200000003</v>
      </c>
      <c r="I58" s="19">
        <f t="shared" si="2"/>
        <v>45126.314829210001</v>
      </c>
      <c r="J58" s="19">
        <f t="shared" si="3"/>
        <v>1922.6353033618434</v>
      </c>
      <c r="K58" s="20"/>
    </row>
    <row r="59" spans="1:11" x14ac:dyDescent="0.25">
      <c r="A59" t="s">
        <v>540</v>
      </c>
      <c r="B59" t="s">
        <v>658</v>
      </c>
      <c r="C59">
        <v>1</v>
      </c>
      <c r="D59" s="14">
        <v>38763</v>
      </c>
      <c r="E59" s="15">
        <v>0</v>
      </c>
      <c r="F59" s="16">
        <v>8356231.6400000006</v>
      </c>
      <c r="G59" s="17">
        <f t="shared" si="0"/>
        <v>69857.641906932651</v>
      </c>
      <c r="H59" s="18">
        <f t="shared" si="1"/>
        <v>25068694.920000002</v>
      </c>
      <c r="I59" s="19">
        <f t="shared" si="2"/>
        <v>145932.84537408015</v>
      </c>
      <c r="J59" s="19">
        <f t="shared" si="3"/>
        <v>76075.203467147498</v>
      </c>
      <c r="K59" s="20"/>
    </row>
    <row r="60" spans="1:11" x14ac:dyDescent="0.25">
      <c r="A60" t="s">
        <v>579</v>
      </c>
      <c r="B60" t="s">
        <v>659</v>
      </c>
      <c r="C60">
        <v>3</v>
      </c>
      <c r="D60" s="14">
        <v>48164</v>
      </c>
      <c r="E60" s="15">
        <v>1</v>
      </c>
      <c r="F60" s="16">
        <v>10117371.59</v>
      </c>
      <c r="G60" s="17">
        <f t="shared" si="0"/>
        <v>84580.676077762939</v>
      </c>
      <c r="H60" s="18">
        <v>0</v>
      </c>
      <c r="I60" s="19">
        <f t="shared" si="2"/>
        <v>0</v>
      </c>
      <c r="J60" s="19">
        <f t="shared" si="3"/>
        <v>-84580.676077762939</v>
      </c>
      <c r="K60" s="20"/>
    </row>
    <row r="61" spans="1:11" x14ac:dyDescent="0.25">
      <c r="A61" t="s">
        <v>507</v>
      </c>
      <c r="B61" t="s">
        <v>660</v>
      </c>
      <c r="C61">
        <v>4</v>
      </c>
      <c r="D61" s="14">
        <v>70910</v>
      </c>
      <c r="E61" s="15">
        <v>0</v>
      </c>
      <c r="F61" s="16">
        <v>15887242.380000003</v>
      </c>
      <c r="G61" s="17">
        <f t="shared" si="0"/>
        <v>132816.48198429841</v>
      </c>
      <c r="H61" s="18">
        <f t="shared" si="1"/>
        <v>0</v>
      </c>
      <c r="I61" s="19">
        <f t="shared" si="2"/>
        <v>0</v>
      </c>
      <c r="J61" s="19">
        <f t="shared" si="3"/>
        <v>-132816.48198429841</v>
      </c>
      <c r="K61" s="20"/>
    </row>
    <row r="62" spans="1:11" x14ac:dyDescent="0.25">
      <c r="A62" t="s">
        <v>154</v>
      </c>
      <c r="B62" t="s">
        <v>661</v>
      </c>
      <c r="C62">
        <v>5</v>
      </c>
      <c r="D62" s="14">
        <v>17981</v>
      </c>
      <c r="E62" s="15">
        <v>0</v>
      </c>
      <c r="F62" s="16">
        <v>2526522.7999999998</v>
      </c>
      <c r="G62" s="17">
        <f t="shared" si="0"/>
        <v>21121.593157762291</v>
      </c>
      <c r="H62" s="18">
        <f t="shared" si="1"/>
        <v>0</v>
      </c>
      <c r="I62" s="19">
        <f t="shared" si="2"/>
        <v>0</v>
      </c>
      <c r="J62" s="19">
        <f t="shared" si="3"/>
        <v>-21121.593157762291</v>
      </c>
      <c r="K62" s="20"/>
    </row>
    <row r="63" spans="1:11" x14ac:dyDescent="0.25">
      <c r="A63" t="s">
        <v>158</v>
      </c>
      <c r="B63" t="s">
        <v>662</v>
      </c>
      <c r="C63">
        <v>5</v>
      </c>
      <c r="D63" s="14">
        <v>37736</v>
      </c>
      <c r="E63" s="15">
        <v>0</v>
      </c>
      <c r="F63" s="16">
        <v>5816830.7000000002</v>
      </c>
      <c r="G63" s="17">
        <f t="shared" si="0"/>
        <v>48628.388199378867</v>
      </c>
      <c r="H63" s="18">
        <f t="shared" si="1"/>
        <v>0</v>
      </c>
      <c r="I63" s="19">
        <f t="shared" si="2"/>
        <v>0</v>
      </c>
      <c r="J63" s="19">
        <f t="shared" si="3"/>
        <v>-48628.388199378867</v>
      </c>
      <c r="K63" s="20"/>
    </row>
    <row r="64" spans="1:11" x14ac:dyDescent="0.25">
      <c r="A64" t="s">
        <v>594</v>
      </c>
      <c r="B64" t="s">
        <v>663</v>
      </c>
      <c r="C64">
        <v>2</v>
      </c>
      <c r="D64" s="14">
        <v>28315</v>
      </c>
      <c r="E64" s="15">
        <v>0</v>
      </c>
      <c r="F64" s="16">
        <v>4673555.8</v>
      </c>
      <c r="G64" s="17">
        <f t="shared" si="0"/>
        <v>39070.67223288081</v>
      </c>
      <c r="H64" s="18">
        <f t="shared" si="1"/>
        <v>10515500.549999999</v>
      </c>
      <c r="I64" s="19">
        <f t="shared" si="2"/>
        <v>61214.072798417736</v>
      </c>
      <c r="J64" s="19">
        <f t="shared" si="3"/>
        <v>22143.400565536926</v>
      </c>
      <c r="K64" s="20"/>
    </row>
    <row r="65" spans="1:11" x14ac:dyDescent="0.25">
      <c r="A65" t="s">
        <v>502</v>
      </c>
      <c r="B65" t="s">
        <v>664</v>
      </c>
      <c r="C65">
        <v>5</v>
      </c>
      <c r="D65" s="14">
        <v>103000</v>
      </c>
      <c r="E65" s="15">
        <v>0</v>
      </c>
      <c r="F65" s="16">
        <v>30223492.759999998</v>
      </c>
      <c r="G65" s="17">
        <f t="shared" si="0"/>
        <v>252666.75522710269</v>
      </c>
      <c r="H65" s="18">
        <f t="shared" si="1"/>
        <v>0</v>
      </c>
      <c r="I65" s="19">
        <f t="shared" si="2"/>
        <v>0</v>
      </c>
      <c r="J65" s="19">
        <f t="shared" si="3"/>
        <v>-252666.75522710269</v>
      </c>
      <c r="K65" s="20"/>
    </row>
    <row r="66" spans="1:11" x14ac:dyDescent="0.25">
      <c r="A66" t="s">
        <v>421</v>
      </c>
      <c r="B66" t="s">
        <v>665</v>
      </c>
      <c r="C66">
        <v>3</v>
      </c>
      <c r="D66" s="14">
        <v>30987</v>
      </c>
      <c r="E66" s="15">
        <v>0</v>
      </c>
      <c r="F66" s="16">
        <v>6548961.3899999997</v>
      </c>
      <c r="G66" s="17">
        <f t="shared" si="0"/>
        <v>54748.960937725729</v>
      </c>
      <c r="H66" s="18">
        <f t="shared" si="1"/>
        <v>9823442.084999999</v>
      </c>
      <c r="I66" s="19">
        <f t="shared" si="2"/>
        <v>57185.38038802446</v>
      </c>
      <c r="J66" s="19">
        <f t="shared" si="3"/>
        <v>2436.4194502987302</v>
      </c>
      <c r="K66" s="20"/>
    </row>
    <row r="67" spans="1:11" x14ac:dyDescent="0.25">
      <c r="A67" t="s">
        <v>532</v>
      </c>
      <c r="B67" t="s">
        <v>666</v>
      </c>
      <c r="C67">
        <v>4</v>
      </c>
      <c r="D67" s="14">
        <v>62976</v>
      </c>
      <c r="E67" s="15">
        <v>0</v>
      </c>
      <c r="F67" s="16">
        <v>11083982.07</v>
      </c>
      <c r="G67" s="17">
        <f t="shared" si="0"/>
        <v>92661.487104122687</v>
      </c>
      <c r="H67" s="18">
        <f t="shared" si="1"/>
        <v>0</v>
      </c>
      <c r="I67" s="19">
        <f t="shared" si="2"/>
        <v>0</v>
      </c>
      <c r="J67" s="19">
        <f t="shared" si="3"/>
        <v>-92661.487104122687</v>
      </c>
      <c r="K67" s="20"/>
    </row>
    <row r="68" spans="1:11" x14ac:dyDescent="0.25">
      <c r="A68" t="s">
        <v>31</v>
      </c>
      <c r="B68" t="s">
        <v>667</v>
      </c>
      <c r="C68">
        <v>4</v>
      </c>
      <c r="D68" s="14">
        <v>92818</v>
      </c>
      <c r="E68" s="15">
        <v>0</v>
      </c>
      <c r="F68" s="16">
        <v>16435023.699999999</v>
      </c>
      <c r="G68" s="17">
        <f t="shared" si="0"/>
        <v>137395.90401859072</v>
      </c>
      <c r="H68" s="18">
        <f t="shared" si="1"/>
        <v>0</v>
      </c>
      <c r="I68" s="19">
        <f t="shared" si="2"/>
        <v>0</v>
      </c>
      <c r="J68" s="19">
        <f t="shared" si="3"/>
        <v>-137395.90401859072</v>
      </c>
      <c r="K68" s="20"/>
    </row>
    <row r="69" spans="1:11" x14ac:dyDescent="0.25">
      <c r="A69" t="s">
        <v>222</v>
      </c>
      <c r="B69" t="s">
        <v>668</v>
      </c>
      <c r="C69">
        <v>1</v>
      </c>
      <c r="D69" s="14">
        <v>15748</v>
      </c>
      <c r="E69" s="15">
        <v>0</v>
      </c>
      <c r="F69" s="16">
        <v>2426451.8400000003</v>
      </c>
      <c r="G69" s="17">
        <f t="shared" si="0"/>
        <v>20285.005376315516</v>
      </c>
      <c r="H69" s="18">
        <f t="shared" si="1"/>
        <v>7279355.5200000014</v>
      </c>
      <c r="I69" s="19">
        <f t="shared" si="2"/>
        <v>42375.44343306074</v>
      </c>
      <c r="J69" s="19">
        <f t="shared" si="3"/>
        <v>22090.438056745224</v>
      </c>
      <c r="K69" s="20"/>
    </row>
    <row r="70" spans="1:11" x14ac:dyDescent="0.25">
      <c r="A70" t="s">
        <v>327</v>
      </c>
      <c r="B70" t="s">
        <v>669</v>
      </c>
      <c r="C70">
        <v>3</v>
      </c>
      <c r="D70" s="14">
        <v>85675</v>
      </c>
      <c r="E70" s="15">
        <v>0</v>
      </c>
      <c r="F70" s="16">
        <v>21230774.550000001</v>
      </c>
      <c r="G70" s="17">
        <f t="shared" si="0"/>
        <v>177488.12022170305</v>
      </c>
      <c r="H70" s="18">
        <f t="shared" si="1"/>
        <v>31846161.825000003</v>
      </c>
      <c r="I70" s="19">
        <f t="shared" si="2"/>
        <v>185386.63557064263</v>
      </c>
      <c r="J70" s="19">
        <f t="shared" si="3"/>
        <v>7898.5153489395743</v>
      </c>
      <c r="K70" s="20"/>
    </row>
    <row r="71" spans="1:11" x14ac:dyDescent="0.25">
      <c r="A71" t="s">
        <v>458</v>
      </c>
      <c r="B71" t="s">
        <v>670</v>
      </c>
      <c r="C71">
        <v>5</v>
      </c>
      <c r="D71" s="14">
        <v>54990</v>
      </c>
      <c r="E71" s="15">
        <v>0</v>
      </c>
      <c r="F71" s="16">
        <v>14817540.700000001</v>
      </c>
      <c r="G71" s="17">
        <f t="shared" ref="G71:G134" si="4">SUM(F71/$F$6)*50000000</f>
        <v>123873.83413440175</v>
      </c>
      <c r="H71" s="18">
        <f t="shared" ref="H71:H134" si="5">IF(C71=1,F71*3)+IF(C71=2,F71*2.25)+IF(C71=3,F71*1.5)+IF(C71=4,F71*0)+IF(C71=5,F71*0)</f>
        <v>0</v>
      </c>
      <c r="I71" s="19">
        <f t="shared" ref="I71:I134" si="6">SUM(H71/$H$6)*50000000</f>
        <v>0</v>
      </c>
      <c r="J71" s="19">
        <f t="shared" ref="J71:J134" si="7">I71-G71</f>
        <v>-123873.83413440175</v>
      </c>
      <c r="K71" s="20"/>
    </row>
    <row r="72" spans="1:11" x14ac:dyDescent="0.25">
      <c r="A72" t="s">
        <v>450</v>
      </c>
      <c r="B72" t="s">
        <v>671</v>
      </c>
      <c r="C72">
        <v>2</v>
      </c>
      <c r="D72" s="14">
        <v>38154</v>
      </c>
      <c r="E72" s="15">
        <v>0</v>
      </c>
      <c r="F72" s="16">
        <v>9307280.3399999999</v>
      </c>
      <c r="G72" s="17">
        <f t="shared" si="4"/>
        <v>77808.357299098789</v>
      </c>
      <c r="H72" s="18">
        <f t="shared" si="5"/>
        <v>20941380.765000001</v>
      </c>
      <c r="I72" s="19">
        <f t="shared" si="6"/>
        <v>121906.43712610475</v>
      </c>
      <c r="J72" s="19">
        <f t="shared" si="7"/>
        <v>44098.07982700596</v>
      </c>
      <c r="K72" s="20"/>
    </row>
    <row r="73" spans="1:11" x14ac:dyDescent="0.25">
      <c r="A73" t="s">
        <v>457</v>
      </c>
      <c r="B73" t="s">
        <v>672</v>
      </c>
      <c r="C73">
        <v>2</v>
      </c>
      <c r="D73" s="14">
        <v>76481</v>
      </c>
      <c r="E73" s="15">
        <v>0</v>
      </c>
      <c r="F73" s="16">
        <v>14807693.780000001</v>
      </c>
      <c r="G73" s="17">
        <f t="shared" si="4"/>
        <v>123791.51441890305</v>
      </c>
      <c r="H73" s="18">
        <f t="shared" si="5"/>
        <v>33317311.005000003</v>
      </c>
      <c r="I73" s="19">
        <f t="shared" si="6"/>
        <v>193950.66279632258</v>
      </c>
      <c r="J73" s="19">
        <f t="shared" si="7"/>
        <v>70159.148377419522</v>
      </c>
      <c r="K73" s="20"/>
    </row>
    <row r="74" spans="1:11" x14ac:dyDescent="0.25">
      <c r="A74" t="s">
        <v>328</v>
      </c>
      <c r="B74" t="s">
        <v>673</v>
      </c>
      <c r="C74">
        <v>1</v>
      </c>
      <c r="D74" s="14">
        <v>31890</v>
      </c>
      <c r="E74" s="15">
        <v>0</v>
      </c>
      <c r="F74" s="16">
        <v>8955987.5999999996</v>
      </c>
      <c r="G74" s="17">
        <f t="shared" si="4"/>
        <v>74871.569104052396</v>
      </c>
      <c r="H74" s="18">
        <f t="shared" si="5"/>
        <v>26867962.799999997</v>
      </c>
      <c r="I74" s="19">
        <f t="shared" si="6"/>
        <v>156406.95589943929</v>
      </c>
      <c r="J74" s="19">
        <f t="shared" si="7"/>
        <v>81535.38679538689</v>
      </c>
      <c r="K74" s="20"/>
    </row>
    <row r="75" spans="1:11" x14ac:dyDescent="0.25">
      <c r="A75" t="s">
        <v>569</v>
      </c>
      <c r="B75" t="s">
        <v>674</v>
      </c>
      <c r="C75">
        <v>1</v>
      </c>
      <c r="D75" s="14">
        <v>89809</v>
      </c>
      <c r="E75" s="15">
        <v>0</v>
      </c>
      <c r="F75" s="16">
        <v>20301176.18</v>
      </c>
      <c r="G75" s="17">
        <f t="shared" si="4"/>
        <v>169716.72842137614</v>
      </c>
      <c r="H75" s="18">
        <f t="shared" si="5"/>
        <v>60903528.539999999</v>
      </c>
      <c r="I75" s="19">
        <f t="shared" si="6"/>
        <v>354538.80792465672</v>
      </c>
      <c r="J75" s="19">
        <f t="shared" si="7"/>
        <v>184822.07950328058</v>
      </c>
      <c r="K75" s="20"/>
    </row>
    <row r="76" spans="1:11" x14ac:dyDescent="0.25">
      <c r="A76" t="s">
        <v>498</v>
      </c>
      <c r="B76" t="s">
        <v>675</v>
      </c>
      <c r="C76">
        <v>5</v>
      </c>
      <c r="D76" s="14">
        <v>63762</v>
      </c>
      <c r="E76" s="15">
        <v>0</v>
      </c>
      <c r="F76" s="16">
        <v>15159913.539999999</v>
      </c>
      <c r="G76" s="17">
        <f t="shared" si="4"/>
        <v>126736.05245071682</v>
      </c>
      <c r="H76" s="18">
        <f t="shared" si="5"/>
        <v>0</v>
      </c>
      <c r="I76" s="19">
        <f t="shared" si="6"/>
        <v>0</v>
      </c>
      <c r="J76" s="19">
        <f t="shared" si="7"/>
        <v>-126736.05245071682</v>
      </c>
      <c r="K76" s="20"/>
    </row>
    <row r="77" spans="1:11" x14ac:dyDescent="0.25">
      <c r="A77" t="s">
        <v>476</v>
      </c>
      <c r="B77" t="s">
        <v>676</v>
      </c>
      <c r="C77">
        <v>4</v>
      </c>
      <c r="D77" s="14">
        <v>39180</v>
      </c>
      <c r="E77" s="15">
        <v>0</v>
      </c>
      <c r="F77" s="16">
        <v>9589315.9400000013</v>
      </c>
      <c r="G77" s="17">
        <f t="shared" si="4"/>
        <v>80166.159571536395</v>
      </c>
      <c r="H77" s="18">
        <f t="shared" si="5"/>
        <v>0</v>
      </c>
      <c r="I77" s="19">
        <f t="shared" si="6"/>
        <v>0</v>
      </c>
      <c r="J77" s="19">
        <f t="shared" si="7"/>
        <v>-80166.159571536395</v>
      </c>
      <c r="K77" s="20"/>
    </row>
    <row r="78" spans="1:11" x14ac:dyDescent="0.25">
      <c r="A78" t="s">
        <v>493</v>
      </c>
      <c r="B78" t="s">
        <v>677</v>
      </c>
      <c r="C78">
        <v>3</v>
      </c>
      <c r="D78" s="14">
        <v>42284</v>
      </c>
      <c r="E78" s="15">
        <v>0</v>
      </c>
      <c r="F78" s="16">
        <v>7984320.9400000013</v>
      </c>
      <c r="G78" s="17">
        <f t="shared" si="4"/>
        <v>66748.488687963647</v>
      </c>
      <c r="H78" s="18">
        <f t="shared" si="5"/>
        <v>11976481.410000002</v>
      </c>
      <c r="I78" s="19">
        <f t="shared" si="6"/>
        <v>69718.906999689789</v>
      </c>
      <c r="J78" s="19">
        <f t="shared" si="7"/>
        <v>2970.4183117261418</v>
      </c>
      <c r="K78" s="20"/>
    </row>
    <row r="79" spans="1:11" x14ac:dyDescent="0.25">
      <c r="A79" t="s">
        <v>119</v>
      </c>
      <c r="B79" t="s">
        <v>678</v>
      </c>
      <c r="C79">
        <v>1</v>
      </c>
      <c r="D79" s="14">
        <v>46781</v>
      </c>
      <c r="E79" s="15">
        <v>0</v>
      </c>
      <c r="F79" s="16">
        <v>7177141.0199999996</v>
      </c>
      <c r="G79" s="17">
        <f t="shared" si="4"/>
        <v>60000.508469714616</v>
      </c>
      <c r="H79" s="18">
        <f t="shared" si="5"/>
        <v>21531423.059999999</v>
      </c>
      <c r="I79" s="19">
        <f t="shared" si="6"/>
        <v>125341.26096815908</v>
      </c>
      <c r="J79" s="19">
        <f t="shared" si="7"/>
        <v>65340.752498444468</v>
      </c>
      <c r="K79" s="20"/>
    </row>
    <row r="80" spans="1:11" x14ac:dyDescent="0.25">
      <c r="A80" t="s">
        <v>494</v>
      </c>
      <c r="B80" t="s">
        <v>679</v>
      </c>
      <c r="C80">
        <v>4</v>
      </c>
      <c r="D80" s="14">
        <v>75750</v>
      </c>
      <c r="E80" s="15">
        <v>0</v>
      </c>
      <c r="F80" s="16">
        <v>19070849.82</v>
      </c>
      <c r="G80" s="17">
        <f t="shared" si="4"/>
        <v>159431.26698513239</v>
      </c>
      <c r="H80" s="18">
        <f t="shared" si="5"/>
        <v>0</v>
      </c>
      <c r="I80" s="19">
        <f t="shared" si="6"/>
        <v>0</v>
      </c>
      <c r="J80" s="19">
        <f t="shared" si="7"/>
        <v>-159431.26698513239</v>
      </c>
      <c r="K80" s="20"/>
    </row>
    <row r="81" spans="1:11" x14ac:dyDescent="0.25">
      <c r="A81" t="s">
        <v>484</v>
      </c>
      <c r="B81" t="s">
        <v>680</v>
      </c>
      <c r="C81">
        <v>5</v>
      </c>
      <c r="D81" s="14">
        <v>69583</v>
      </c>
      <c r="E81" s="15">
        <v>0</v>
      </c>
      <c r="F81" s="16">
        <v>17610528.609999999</v>
      </c>
      <c r="G81" s="17">
        <f t="shared" si="4"/>
        <v>147223.06111528189</v>
      </c>
      <c r="H81" s="18">
        <f t="shared" si="5"/>
        <v>0</v>
      </c>
      <c r="I81" s="19">
        <f t="shared" si="6"/>
        <v>0</v>
      </c>
      <c r="J81" s="19">
        <f t="shared" si="7"/>
        <v>-147223.06111528189</v>
      </c>
      <c r="K81" s="20"/>
    </row>
    <row r="82" spans="1:11" x14ac:dyDescent="0.25">
      <c r="A82" t="s">
        <v>272</v>
      </c>
      <c r="B82" t="s">
        <v>681</v>
      </c>
      <c r="C82">
        <v>5</v>
      </c>
      <c r="D82" s="14">
        <v>34623</v>
      </c>
      <c r="E82" s="15">
        <v>0</v>
      </c>
      <c r="F82" s="16">
        <v>5601331.3500000006</v>
      </c>
      <c r="G82" s="17">
        <f t="shared" si="4"/>
        <v>46826.825357174472</v>
      </c>
      <c r="H82" s="18">
        <f t="shared" si="5"/>
        <v>0</v>
      </c>
      <c r="I82" s="19">
        <f t="shared" si="6"/>
        <v>0</v>
      </c>
      <c r="J82" s="19">
        <f t="shared" si="7"/>
        <v>-46826.825357174472</v>
      </c>
      <c r="K82" s="20"/>
    </row>
    <row r="83" spans="1:11" x14ac:dyDescent="0.25">
      <c r="A83" t="s">
        <v>186</v>
      </c>
      <c r="B83" t="s">
        <v>682</v>
      </c>
      <c r="C83">
        <v>5</v>
      </c>
      <c r="D83" s="14">
        <v>32007</v>
      </c>
      <c r="E83" s="15">
        <v>0</v>
      </c>
      <c r="F83" s="16">
        <v>5532096.1900000004</v>
      </c>
      <c r="G83" s="17">
        <f t="shared" si="4"/>
        <v>46248.023186169885</v>
      </c>
      <c r="H83" s="18">
        <f t="shared" si="5"/>
        <v>0</v>
      </c>
      <c r="I83" s="19">
        <f t="shared" si="6"/>
        <v>0</v>
      </c>
      <c r="J83" s="19">
        <f t="shared" si="7"/>
        <v>-46248.023186169885</v>
      </c>
      <c r="K83" s="20"/>
    </row>
    <row r="84" spans="1:11" x14ac:dyDescent="0.25">
      <c r="A84" t="s">
        <v>343</v>
      </c>
      <c r="B84" t="s">
        <v>683</v>
      </c>
      <c r="C84">
        <v>4</v>
      </c>
      <c r="D84" s="14">
        <v>70793</v>
      </c>
      <c r="E84" s="15">
        <v>0</v>
      </c>
      <c r="F84" s="16">
        <v>16151058.98</v>
      </c>
      <c r="G84" s="17">
        <f t="shared" si="4"/>
        <v>135021.97440790292</v>
      </c>
      <c r="H84" s="18">
        <f t="shared" si="5"/>
        <v>0</v>
      </c>
      <c r="I84" s="19">
        <f t="shared" si="6"/>
        <v>0</v>
      </c>
      <c r="J84" s="19">
        <f t="shared" si="7"/>
        <v>-135021.97440790292</v>
      </c>
      <c r="K84" s="20"/>
    </row>
    <row r="85" spans="1:11" x14ac:dyDescent="0.25">
      <c r="A85" t="s">
        <v>585</v>
      </c>
      <c r="B85" t="s">
        <v>684</v>
      </c>
      <c r="C85">
        <v>3</v>
      </c>
      <c r="D85" s="14">
        <v>74236</v>
      </c>
      <c r="E85" s="15">
        <v>0</v>
      </c>
      <c r="F85" s="16">
        <v>19945714.800000001</v>
      </c>
      <c r="G85" s="17">
        <f t="shared" si="4"/>
        <v>166745.09062271597</v>
      </c>
      <c r="H85" s="18">
        <f t="shared" si="5"/>
        <v>29918572.200000003</v>
      </c>
      <c r="I85" s="19">
        <f t="shared" si="6"/>
        <v>174165.5233592772</v>
      </c>
      <c r="J85" s="19">
        <f t="shared" si="7"/>
        <v>7420.4327365612262</v>
      </c>
      <c r="K85" s="20"/>
    </row>
    <row r="86" spans="1:11" x14ac:dyDescent="0.25">
      <c r="A86" t="s">
        <v>485</v>
      </c>
      <c r="B86" t="s">
        <v>685</v>
      </c>
      <c r="C86">
        <v>4</v>
      </c>
      <c r="D86" s="14">
        <v>36087</v>
      </c>
      <c r="E86" s="15">
        <v>0</v>
      </c>
      <c r="F86" s="16">
        <v>6421329.9000000004</v>
      </c>
      <c r="G86" s="17">
        <f t="shared" si="4"/>
        <v>53681.968624852481</v>
      </c>
      <c r="H86" s="18">
        <f t="shared" si="5"/>
        <v>0</v>
      </c>
      <c r="I86" s="19">
        <f t="shared" si="6"/>
        <v>0</v>
      </c>
      <c r="J86" s="19">
        <f t="shared" si="7"/>
        <v>-53681.968624852481</v>
      </c>
      <c r="K86" s="20"/>
    </row>
    <row r="87" spans="1:11" x14ac:dyDescent="0.25">
      <c r="A87" t="s">
        <v>369</v>
      </c>
      <c r="B87" t="s">
        <v>686</v>
      </c>
      <c r="C87">
        <v>3</v>
      </c>
      <c r="D87" s="14">
        <v>15959</v>
      </c>
      <c r="E87" s="15">
        <v>0</v>
      </c>
      <c r="F87" s="16">
        <v>3620797.29</v>
      </c>
      <c r="G87" s="17">
        <f t="shared" si="4"/>
        <v>30269.668362426117</v>
      </c>
      <c r="H87" s="18">
        <f t="shared" si="5"/>
        <v>5431195.9350000005</v>
      </c>
      <c r="I87" s="19">
        <f t="shared" si="6"/>
        <v>31616.718744554728</v>
      </c>
      <c r="J87" s="19">
        <f t="shared" si="7"/>
        <v>1347.0503821286111</v>
      </c>
      <c r="K87" s="20"/>
    </row>
    <row r="88" spans="1:11" x14ac:dyDescent="0.25">
      <c r="A88" t="s">
        <v>46</v>
      </c>
      <c r="B88" t="s">
        <v>687</v>
      </c>
      <c r="C88">
        <v>3</v>
      </c>
      <c r="D88" s="14">
        <v>53077</v>
      </c>
      <c r="E88" s="15">
        <v>0</v>
      </c>
      <c r="F88" s="16">
        <v>8418472.7300000004</v>
      </c>
      <c r="G88" s="17">
        <f t="shared" si="4"/>
        <v>70377.974033235107</v>
      </c>
      <c r="H88" s="18">
        <f t="shared" si="5"/>
        <v>12627709.095000001</v>
      </c>
      <c r="I88" s="19">
        <f t="shared" si="6"/>
        <v>73509.910454863872</v>
      </c>
      <c r="J88" s="19">
        <f t="shared" si="7"/>
        <v>3131.9364216287649</v>
      </c>
      <c r="K88" s="20"/>
    </row>
    <row r="89" spans="1:11" x14ac:dyDescent="0.25">
      <c r="A89" t="s">
        <v>374</v>
      </c>
      <c r="B89" t="s">
        <v>688</v>
      </c>
      <c r="C89">
        <v>2</v>
      </c>
      <c r="D89" s="14">
        <v>47281</v>
      </c>
      <c r="E89" s="15">
        <v>0</v>
      </c>
      <c r="F89" s="16">
        <v>7199950.6800000006</v>
      </c>
      <c r="G89" s="17">
        <f t="shared" si="4"/>
        <v>60191.195986402337</v>
      </c>
      <c r="H89" s="18">
        <f t="shared" si="5"/>
        <v>16199889.030000001</v>
      </c>
      <c r="I89" s="19">
        <f t="shared" si="6"/>
        <v>94304.705866684482</v>
      </c>
      <c r="J89" s="19">
        <f t="shared" si="7"/>
        <v>34113.509880282145</v>
      </c>
      <c r="K89" s="20"/>
    </row>
    <row r="90" spans="1:11" x14ac:dyDescent="0.25">
      <c r="A90" t="s">
        <v>341</v>
      </c>
      <c r="B90" t="s">
        <v>689</v>
      </c>
      <c r="C90">
        <v>3</v>
      </c>
      <c r="D90" s="14">
        <v>21966</v>
      </c>
      <c r="E90" s="15">
        <v>0</v>
      </c>
      <c r="F90" s="16">
        <v>4755908.0699999994</v>
      </c>
      <c r="G90" s="17">
        <f t="shared" si="4"/>
        <v>39759.132729876197</v>
      </c>
      <c r="H90" s="18">
        <f t="shared" si="5"/>
        <v>7133862.1049999986</v>
      </c>
      <c r="I90" s="19">
        <f t="shared" si="6"/>
        <v>41528.479995119538</v>
      </c>
      <c r="J90" s="19">
        <f t="shared" si="7"/>
        <v>1769.3472652433411</v>
      </c>
      <c r="K90" s="20"/>
    </row>
    <row r="91" spans="1:11" x14ac:dyDescent="0.25">
      <c r="A91" t="s">
        <v>407</v>
      </c>
      <c r="B91" t="s">
        <v>690</v>
      </c>
      <c r="C91">
        <v>2</v>
      </c>
      <c r="D91" s="14">
        <v>29955</v>
      </c>
      <c r="E91" s="15">
        <v>0</v>
      </c>
      <c r="F91" s="16">
        <v>5807802.6300000008</v>
      </c>
      <c r="G91" s="17">
        <f t="shared" si="4"/>
        <v>48552.914025332313</v>
      </c>
      <c r="H91" s="18">
        <f t="shared" si="5"/>
        <v>13067555.917500002</v>
      </c>
      <c r="I91" s="19">
        <f t="shared" si="6"/>
        <v>76070.398686940272</v>
      </c>
      <c r="J91" s="19">
        <f t="shared" si="7"/>
        <v>27517.484661607959</v>
      </c>
      <c r="K91" s="20"/>
    </row>
    <row r="92" spans="1:11" x14ac:dyDescent="0.25">
      <c r="A92" t="s">
        <v>482</v>
      </c>
      <c r="B92" t="s">
        <v>691</v>
      </c>
      <c r="C92">
        <v>3</v>
      </c>
      <c r="D92" s="14">
        <v>97501</v>
      </c>
      <c r="E92" s="15">
        <v>0</v>
      </c>
      <c r="F92" s="16">
        <v>23530295.610000003</v>
      </c>
      <c r="G92" s="17">
        <f t="shared" si="4"/>
        <v>196711.99118262468</v>
      </c>
      <c r="H92" s="18">
        <f t="shared" si="5"/>
        <v>35295443.415000007</v>
      </c>
      <c r="I92" s="19">
        <f t="shared" si="6"/>
        <v>205466.00063258468</v>
      </c>
      <c r="J92" s="19">
        <f t="shared" si="7"/>
        <v>8754.0094499599945</v>
      </c>
      <c r="K92" s="20"/>
    </row>
    <row r="93" spans="1:11" x14ac:dyDescent="0.25">
      <c r="A93" t="s">
        <v>217</v>
      </c>
      <c r="B93" t="s">
        <v>692</v>
      </c>
      <c r="C93">
        <v>4</v>
      </c>
      <c r="D93" s="14">
        <v>36610</v>
      </c>
      <c r="E93" s="15">
        <v>0</v>
      </c>
      <c r="F93" s="16">
        <v>8617550.4000000004</v>
      </c>
      <c r="G93" s="17">
        <f t="shared" si="4"/>
        <v>72042.25252402699</v>
      </c>
      <c r="H93" s="18">
        <f t="shared" si="5"/>
        <v>0</v>
      </c>
      <c r="I93" s="19">
        <f t="shared" si="6"/>
        <v>0</v>
      </c>
      <c r="J93" s="19">
        <f t="shared" si="7"/>
        <v>-72042.25252402699</v>
      </c>
      <c r="K93" s="20"/>
    </row>
    <row r="94" spans="1:11" x14ac:dyDescent="0.25">
      <c r="A94" t="s">
        <v>250</v>
      </c>
      <c r="B94" t="s">
        <v>693</v>
      </c>
      <c r="C94">
        <v>2</v>
      </c>
      <c r="D94" s="14">
        <v>48216</v>
      </c>
      <c r="E94" s="15">
        <v>0</v>
      </c>
      <c r="F94" s="16">
        <v>9037994.6400000006</v>
      </c>
      <c r="G94" s="17">
        <f t="shared" si="4"/>
        <v>75557.143497029305</v>
      </c>
      <c r="H94" s="18">
        <f t="shared" si="5"/>
        <v>20335487.940000001</v>
      </c>
      <c r="I94" s="19">
        <f t="shared" si="6"/>
        <v>118379.34230819912</v>
      </c>
      <c r="J94" s="19">
        <f t="shared" si="7"/>
        <v>42822.198811169816</v>
      </c>
      <c r="K94" s="20"/>
    </row>
    <row r="95" spans="1:11" x14ac:dyDescent="0.25">
      <c r="A95" t="s">
        <v>64</v>
      </c>
      <c r="B95" t="s">
        <v>694</v>
      </c>
      <c r="C95">
        <v>2</v>
      </c>
      <c r="D95" s="14">
        <v>26964</v>
      </c>
      <c r="E95" s="15">
        <v>0</v>
      </c>
      <c r="F95" s="16">
        <v>6302466.7800000003</v>
      </c>
      <c r="G95" s="17">
        <f t="shared" si="4"/>
        <v>52688.279408154231</v>
      </c>
      <c r="H95" s="18">
        <f t="shared" si="5"/>
        <v>14180550.255000001</v>
      </c>
      <c r="I95" s="19">
        <f t="shared" si="6"/>
        <v>82549.492675476227</v>
      </c>
      <c r="J95" s="19">
        <f t="shared" si="7"/>
        <v>29861.213267321997</v>
      </c>
      <c r="K95" s="20"/>
    </row>
    <row r="96" spans="1:11" x14ac:dyDescent="0.25">
      <c r="A96" t="s">
        <v>539</v>
      </c>
      <c r="B96" t="s">
        <v>695</v>
      </c>
      <c r="C96">
        <v>5</v>
      </c>
      <c r="D96" s="14">
        <v>63719</v>
      </c>
      <c r="E96" s="15">
        <v>0</v>
      </c>
      <c r="F96" s="16">
        <v>12267149.6</v>
      </c>
      <c r="G96" s="17">
        <f t="shared" si="4"/>
        <v>102552.70328714486</v>
      </c>
      <c r="H96" s="18">
        <f t="shared" si="5"/>
        <v>0</v>
      </c>
      <c r="I96" s="19">
        <f t="shared" si="6"/>
        <v>0</v>
      </c>
      <c r="J96" s="19">
        <f t="shared" si="7"/>
        <v>-102552.70328714486</v>
      </c>
      <c r="K96" s="20"/>
    </row>
    <row r="97" spans="1:11" x14ac:dyDescent="0.25">
      <c r="A97" t="s">
        <v>245</v>
      </c>
      <c r="B97" t="s">
        <v>696</v>
      </c>
      <c r="C97">
        <v>4</v>
      </c>
      <c r="D97" s="14">
        <v>34383</v>
      </c>
      <c r="E97" s="15">
        <v>1</v>
      </c>
      <c r="F97" s="16">
        <v>8428756.9900000002</v>
      </c>
      <c r="G97" s="17">
        <f t="shared" si="4"/>
        <v>70463.949887341252</v>
      </c>
      <c r="H97" s="18">
        <f t="shared" si="5"/>
        <v>0</v>
      </c>
      <c r="I97" s="19">
        <f t="shared" si="6"/>
        <v>0</v>
      </c>
      <c r="J97" s="19">
        <f t="shared" si="7"/>
        <v>-70463.949887341252</v>
      </c>
      <c r="K97" s="20"/>
    </row>
    <row r="98" spans="1:11" x14ac:dyDescent="0.25">
      <c r="A98" t="s">
        <v>59</v>
      </c>
      <c r="B98" t="s">
        <v>697</v>
      </c>
      <c r="C98">
        <v>5</v>
      </c>
      <c r="D98" s="14">
        <v>22858</v>
      </c>
      <c r="E98" s="15">
        <v>0</v>
      </c>
      <c r="F98" s="16">
        <v>3195362.58</v>
      </c>
      <c r="G98" s="17">
        <f t="shared" si="4"/>
        <v>26713.057331719974</v>
      </c>
      <c r="H98" s="18">
        <f t="shared" si="5"/>
        <v>0</v>
      </c>
      <c r="I98" s="19">
        <f t="shared" si="6"/>
        <v>0</v>
      </c>
      <c r="J98" s="19">
        <f t="shared" si="7"/>
        <v>-26713.057331719974</v>
      </c>
      <c r="K98" s="20"/>
    </row>
    <row r="99" spans="1:11" x14ac:dyDescent="0.25">
      <c r="A99" t="s">
        <v>49</v>
      </c>
      <c r="B99" t="s">
        <v>698</v>
      </c>
      <c r="C99">
        <v>5</v>
      </c>
      <c r="D99" s="14">
        <v>56366</v>
      </c>
      <c r="E99" s="15">
        <v>0</v>
      </c>
      <c r="F99" s="16">
        <v>10180412.120000001</v>
      </c>
      <c r="G99" s="17">
        <f t="shared" si="4"/>
        <v>85107.691478973531</v>
      </c>
      <c r="H99" s="18">
        <f t="shared" si="5"/>
        <v>0</v>
      </c>
      <c r="I99" s="19">
        <f t="shared" si="6"/>
        <v>0</v>
      </c>
      <c r="J99" s="19">
        <f t="shared" si="7"/>
        <v>-85107.691478973531</v>
      </c>
      <c r="K99" s="20"/>
    </row>
    <row r="100" spans="1:11" x14ac:dyDescent="0.25">
      <c r="A100" t="s">
        <v>56</v>
      </c>
      <c r="B100" t="s">
        <v>699</v>
      </c>
      <c r="C100">
        <v>5</v>
      </c>
      <c r="D100" s="14">
        <v>57958</v>
      </c>
      <c r="E100" s="15">
        <v>0</v>
      </c>
      <c r="F100" s="16">
        <v>10593881.01</v>
      </c>
      <c r="G100" s="17">
        <f t="shared" si="4"/>
        <v>88564.268905455305</v>
      </c>
      <c r="H100" s="18">
        <f t="shared" si="5"/>
        <v>0</v>
      </c>
      <c r="I100" s="19">
        <f t="shared" si="6"/>
        <v>0</v>
      </c>
      <c r="J100" s="19">
        <f t="shared" si="7"/>
        <v>-88564.268905455305</v>
      </c>
      <c r="K100" s="20"/>
    </row>
    <row r="101" spans="1:11" x14ac:dyDescent="0.25">
      <c r="A101" t="s">
        <v>60</v>
      </c>
      <c r="B101" t="s">
        <v>700</v>
      </c>
      <c r="C101">
        <v>1</v>
      </c>
      <c r="D101" s="14">
        <v>20875</v>
      </c>
      <c r="E101" s="15">
        <v>0</v>
      </c>
      <c r="F101" s="16">
        <v>4008208.75</v>
      </c>
      <c r="G101" s="17">
        <f t="shared" si="4"/>
        <v>33508.407091708395</v>
      </c>
      <c r="H101" s="18">
        <f t="shared" si="5"/>
        <v>12024626.25</v>
      </c>
      <c r="I101" s="19">
        <f t="shared" si="6"/>
        <v>69999.173424156674</v>
      </c>
      <c r="J101" s="19">
        <f t="shared" si="7"/>
        <v>36490.766332448278</v>
      </c>
      <c r="K101" s="20"/>
    </row>
    <row r="102" spans="1:11" x14ac:dyDescent="0.25">
      <c r="A102" t="s">
        <v>282</v>
      </c>
      <c r="B102" t="s">
        <v>701</v>
      </c>
      <c r="C102">
        <v>5</v>
      </c>
      <c r="D102" s="14">
        <v>15653</v>
      </c>
      <c r="E102" s="15">
        <v>0</v>
      </c>
      <c r="F102" s="16">
        <v>2450164.09</v>
      </c>
      <c r="G102" s="17">
        <f t="shared" si="4"/>
        <v>20483.238496299684</v>
      </c>
      <c r="H102" s="18">
        <f t="shared" si="5"/>
        <v>0</v>
      </c>
      <c r="I102" s="19">
        <f t="shared" si="6"/>
        <v>0</v>
      </c>
      <c r="J102" s="19">
        <f t="shared" si="7"/>
        <v>-20483.238496299684</v>
      </c>
      <c r="K102" s="20"/>
    </row>
    <row r="103" spans="1:11" x14ac:dyDescent="0.25">
      <c r="A103" t="s">
        <v>148</v>
      </c>
      <c r="B103" t="s">
        <v>702</v>
      </c>
      <c r="C103">
        <v>4</v>
      </c>
      <c r="D103" s="14">
        <v>17707</v>
      </c>
      <c r="E103" s="15">
        <v>0</v>
      </c>
      <c r="F103" s="16">
        <v>2838806.4899999998</v>
      </c>
      <c r="G103" s="17">
        <f t="shared" si="4"/>
        <v>23732.267817015221</v>
      </c>
      <c r="H103" s="18">
        <f t="shared" si="5"/>
        <v>0</v>
      </c>
      <c r="I103" s="19">
        <f t="shared" si="6"/>
        <v>0</v>
      </c>
      <c r="J103" s="19">
        <f t="shared" si="7"/>
        <v>-23732.267817015221</v>
      </c>
      <c r="K103" s="20"/>
    </row>
    <row r="104" spans="1:11" x14ac:dyDescent="0.25">
      <c r="A104" t="s">
        <v>150</v>
      </c>
      <c r="B104" t="s">
        <v>703</v>
      </c>
      <c r="C104">
        <v>4</v>
      </c>
      <c r="D104" s="14">
        <v>34330</v>
      </c>
      <c r="E104" s="15">
        <v>0</v>
      </c>
      <c r="F104" s="16">
        <v>6319466.4000000004</v>
      </c>
      <c r="G104" s="17">
        <f t="shared" si="4"/>
        <v>52830.395306525119</v>
      </c>
      <c r="H104" s="18">
        <f t="shared" si="5"/>
        <v>0</v>
      </c>
      <c r="I104" s="19">
        <f t="shared" si="6"/>
        <v>0</v>
      </c>
      <c r="J104" s="19">
        <f t="shared" si="7"/>
        <v>-52830.395306525119</v>
      </c>
      <c r="K104" s="20"/>
    </row>
    <row r="105" spans="1:11" x14ac:dyDescent="0.25">
      <c r="A105" t="s">
        <v>555</v>
      </c>
      <c r="B105" t="s">
        <v>704</v>
      </c>
      <c r="C105">
        <v>4</v>
      </c>
      <c r="D105" s="14">
        <v>52391</v>
      </c>
      <c r="E105" s="15">
        <v>0</v>
      </c>
      <c r="F105" s="16">
        <v>10657299.530000001</v>
      </c>
      <c r="G105" s="17">
        <f t="shared" si="4"/>
        <v>89094.444282502154</v>
      </c>
      <c r="H105" s="18">
        <f t="shared" si="5"/>
        <v>0</v>
      </c>
      <c r="I105" s="19">
        <f t="shared" si="6"/>
        <v>0</v>
      </c>
      <c r="J105" s="19">
        <f t="shared" si="7"/>
        <v>-89094.444282502154</v>
      </c>
      <c r="K105" s="20"/>
    </row>
    <row r="106" spans="1:11" x14ac:dyDescent="0.25">
      <c r="A106" t="s">
        <v>261</v>
      </c>
      <c r="B106" t="s">
        <v>705</v>
      </c>
      <c r="C106">
        <v>3</v>
      </c>
      <c r="D106" s="14">
        <v>24853</v>
      </c>
      <c r="E106" s="15">
        <v>0</v>
      </c>
      <c r="F106" s="16">
        <v>4588101.83</v>
      </c>
      <c r="G106" s="17">
        <f t="shared" si="4"/>
        <v>38356.281692626981</v>
      </c>
      <c r="H106" s="18">
        <f t="shared" si="5"/>
        <v>6882152.7450000001</v>
      </c>
      <c r="I106" s="19">
        <f t="shared" si="6"/>
        <v>40063.199762969001</v>
      </c>
      <c r="J106" s="19">
        <f t="shared" si="7"/>
        <v>1706.9180703420207</v>
      </c>
      <c r="K106" s="20"/>
    </row>
    <row r="107" spans="1:11" x14ac:dyDescent="0.25">
      <c r="A107" t="s">
        <v>67</v>
      </c>
      <c r="B107" t="s">
        <v>706</v>
      </c>
      <c r="C107">
        <v>2</v>
      </c>
      <c r="D107" s="14">
        <v>25461</v>
      </c>
      <c r="E107" s="15">
        <v>0</v>
      </c>
      <c r="F107" s="16">
        <v>3995742.2600000002</v>
      </c>
      <c r="G107" s="17">
        <f t="shared" si="4"/>
        <v>33404.18791352195</v>
      </c>
      <c r="H107" s="18">
        <f t="shared" si="5"/>
        <v>8990420.0850000009</v>
      </c>
      <c r="I107" s="19">
        <f t="shared" si="6"/>
        <v>52336.094411744096</v>
      </c>
      <c r="J107" s="19">
        <f t="shared" si="7"/>
        <v>18931.906498222146</v>
      </c>
      <c r="K107" s="20"/>
    </row>
    <row r="108" spans="1:11" x14ac:dyDescent="0.25">
      <c r="A108" t="s">
        <v>589</v>
      </c>
      <c r="B108" t="s">
        <v>707</v>
      </c>
      <c r="C108">
        <v>1</v>
      </c>
      <c r="D108" s="14">
        <v>133276</v>
      </c>
      <c r="E108" s="15">
        <v>0</v>
      </c>
      <c r="F108" s="16">
        <v>31351066.200000003</v>
      </c>
      <c r="G108" s="17">
        <f t="shared" si="4"/>
        <v>262093.2078422062</v>
      </c>
      <c r="H108" s="18">
        <f t="shared" si="5"/>
        <v>94053198.600000009</v>
      </c>
      <c r="I108" s="19">
        <f t="shared" si="6"/>
        <v>547513.57946764049</v>
      </c>
      <c r="J108" s="19">
        <f t="shared" si="7"/>
        <v>285420.37162543426</v>
      </c>
      <c r="K108" s="20"/>
    </row>
    <row r="109" spans="1:11" x14ac:dyDescent="0.25">
      <c r="A109" t="s">
        <v>480</v>
      </c>
      <c r="B109" t="s">
        <v>708</v>
      </c>
      <c r="C109">
        <v>3</v>
      </c>
      <c r="D109" s="14">
        <v>106197</v>
      </c>
      <c r="E109" s="15">
        <v>0</v>
      </c>
      <c r="F109" s="16">
        <v>30486780.030000001</v>
      </c>
      <c r="G109" s="17">
        <f t="shared" si="4"/>
        <v>254867.82248070437</v>
      </c>
      <c r="H109" s="18">
        <f t="shared" si="5"/>
        <v>45730170.045000002</v>
      </c>
      <c r="I109" s="19">
        <f t="shared" si="6"/>
        <v>266209.86275528767</v>
      </c>
      <c r="J109" s="19">
        <f t="shared" si="7"/>
        <v>11342.040274583298</v>
      </c>
      <c r="K109" s="20"/>
    </row>
    <row r="110" spans="1:11" x14ac:dyDescent="0.25">
      <c r="A110" t="s">
        <v>219</v>
      </c>
      <c r="B110" t="s">
        <v>709</v>
      </c>
      <c r="C110">
        <v>4</v>
      </c>
      <c r="D110" s="14">
        <v>146950</v>
      </c>
      <c r="E110" s="15">
        <v>0</v>
      </c>
      <c r="F110" s="16">
        <v>40608269.579999998</v>
      </c>
      <c r="G110" s="17">
        <f t="shared" si="4"/>
        <v>339482.92448003823</v>
      </c>
      <c r="H110" s="18">
        <f t="shared" si="5"/>
        <v>0</v>
      </c>
      <c r="I110" s="19">
        <f t="shared" si="6"/>
        <v>0</v>
      </c>
      <c r="J110" s="19">
        <f t="shared" si="7"/>
        <v>-339482.92448003823</v>
      </c>
      <c r="K110" s="20"/>
    </row>
    <row r="111" spans="1:11" x14ac:dyDescent="0.25">
      <c r="A111" t="s">
        <v>515</v>
      </c>
      <c r="B111" t="s">
        <v>710</v>
      </c>
      <c r="C111">
        <v>1</v>
      </c>
      <c r="D111" s="14">
        <v>155206</v>
      </c>
      <c r="E111" s="15">
        <v>0</v>
      </c>
      <c r="F111" s="16">
        <v>43175771.439999998</v>
      </c>
      <c r="G111" s="17">
        <f t="shared" si="4"/>
        <v>360947.10035001964</v>
      </c>
      <c r="H111" s="18">
        <f t="shared" si="5"/>
        <v>129527314.31999999</v>
      </c>
      <c r="I111" s="19">
        <f t="shared" si="6"/>
        <v>754019.68840827222</v>
      </c>
      <c r="J111" s="19">
        <f t="shared" si="7"/>
        <v>393072.58805825259</v>
      </c>
      <c r="K111" s="20"/>
    </row>
    <row r="112" spans="1:11" x14ac:dyDescent="0.25">
      <c r="A112" t="s">
        <v>235</v>
      </c>
      <c r="B112" t="s">
        <v>711</v>
      </c>
      <c r="C112">
        <v>5</v>
      </c>
      <c r="D112" s="14">
        <v>22956</v>
      </c>
      <c r="E112" s="15">
        <v>0</v>
      </c>
      <c r="F112" s="16">
        <v>3902441.8899999997</v>
      </c>
      <c r="G112" s="17">
        <f t="shared" si="4"/>
        <v>32624.201896135255</v>
      </c>
      <c r="H112" s="18">
        <f t="shared" si="5"/>
        <v>0</v>
      </c>
      <c r="I112" s="19">
        <f t="shared" si="6"/>
        <v>0</v>
      </c>
      <c r="J112" s="19">
        <f t="shared" si="7"/>
        <v>-32624.201896135255</v>
      </c>
      <c r="K112" s="20"/>
    </row>
    <row r="113" spans="1:11" x14ac:dyDescent="0.25">
      <c r="A113" t="s">
        <v>595</v>
      </c>
      <c r="B113" t="s">
        <v>712</v>
      </c>
      <c r="C113">
        <v>4</v>
      </c>
      <c r="D113" s="14">
        <v>9612</v>
      </c>
      <c r="E113" s="15">
        <v>0</v>
      </c>
      <c r="F113" s="16">
        <v>1814745.6</v>
      </c>
      <c r="G113" s="17">
        <f t="shared" si="4"/>
        <v>15171.17448852598</v>
      </c>
      <c r="H113" s="18">
        <f t="shared" si="5"/>
        <v>0</v>
      </c>
      <c r="I113" s="19">
        <f t="shared" si="6"/>
        <v>0</v>
      </c>
      <c r="J113" s="19">
        <f t="shared" si="7"/>
        <v>-15171.17448852598</v>
      </c>
      <c r="K113" s="20"/>
    </row>
    <row r="114" spans="1:11" x14ac:dyDescent="0.25">
      <c r="A114" t="s">
        <v>481</v>
      </c>
      <c r="B114" t="s">
        <v>713</v>
      </c>
      <c r="C114">
        <v>3</v>
      </c>
      <c r="D114" s="14">
        <v>37589</v>
      </c>
      <c r="E114" s="15">
        <v>1</v>
      </c>
      <c r="F114" s="16">
        <v>8808680.4800000004</v>
      </c>
      <c r="G114" s="17">
        <f t="shared" si="4"/>
        <v>73640.089594791032</v>
      </c>
      <c r="H114" s="18">
        <v>0</v>
      </c>
      <c r="I114" s="19">
        <f t="shared" si="6"/>
        <v>0</v>
      </c>
      <c r="J114" s="19">
        <f t="shared" si="7"/>
        <v>-73640.089594791032</v>
      </c>
      <c r="K114" s="20"/>
    </row>
    <row r="115" spans="1:11" x14ac:dyDescent="0.25">
      <c r="A115" t="s">
        <v>454</v>
      </c>
      <c r="B115" t="s">
        <v>714</v>
      </c>
      <c r="C115">
        <v>1</v>
      </c>
      <c r="D115" s="14">
        <v>55762</v>
      </c>
      <c r="E115" s="15">
        <v>0</v>
      </c>
      <c r="F115" s="16">
        <v>14408542.66</v>
      </c>
      <c r="G115" s="17">
        <f t="shared" si="4"/>
        <v>120454.63277069264</v>
      </c>
      <c r="H115" s="18">
        <f t="shared" si="5"/>
        <v>43225627.980000004</v>
      </c>
      <c r="I115" s="19">
        <f t="shared" si="6"/>
        <v>251630.12691060558</v>
      </c>
      <c r="J115" s="19">
        <f t="shared" si="7"/>
        <v>131175.49413991295</v>
      </c>
      <c r="K115" s="20"/>
    </row>
    <row r="116" spans="1:11" x14ac:dyDescent="0.25">
      <c r="A116" t="s">
        <v>145</v>
      </c>
      <c r="B116" t="s">
        <v>715</v>
      </c>
      <c r="C116">
        <v>3</v>
      </c>
      <c r="D116" s="14">
        <v>9393</v>
      </c>
      <c r="E116" s="15">
        <v>0</v>
      </c>
      <c r="F116" s="16">
        <v>1563284.6699999997</v>
      </c>
      <c r="G116" s="17">
        <f t="shared" si="4"/>
        <v>13068.974793936821</v>
      </c>
      <c r="H116" s="18">
        <f t="shared" si="5"/>
        <v>2344927.0049999994</v>
      </c>
      <c r="I116" s="19">
        <f t="shared" si="6"/>
        <v>13650.565820287617</v>
      </c>
      <c r="J116" s="19">
        <f t="shared" si="7"/>
        <v>581.5910263507958</v>
      </c>
      <c r="K116" s="20"/>
    </row>
    <row r="117" spans="1:11" x14ac:dyDescent="0.25">
      <c r="A117" t="s">
        <v>320</v>
      </c>
      <c r="B117" t="s">
        <v>716</v>
      </c>
      <c r="C117">
        <v>5</v>
      </c>
      <c r="D117" s="14">
        <v>30586</v>
      </c>
      <c r="E117" s="15">
        <v>0</v>
      </c>
      <c r="F117" s="16">
        <v>5234565.0199999996</v>
      </c>
      <c r="G117" s="17">
        <f t="shared" si="4"/>
        <v>43760.678791536666</v>
      </c>
      <c r="H117" s="18">
        <f t="shared" si="5"/>
        <v>0</v>
      </c>
      <c r="I117" s="19">
        <f t="shared" si="6"/>
        <v>0</v>
      </c>
      <c r="J117" s="19">
        <f t="shared" si="7"/>
        <v>-43760.678791536666</v>
      </c>
      <c r="K117" s="20"/>
    </row>
    <row r="118" spans="1:11" x14ac:dyDescent="0.25">
      <c r="A118" t="s">
        <v>73</v>
      </c>
      <c r="B118" t="s">
        <v>717</v>
      </c>
      <c r="C118">
        <v>5</v>
      </c>
      <c r="D118" s="14">
        <v>29980</v>
      </c>
      <c r="E118" s="15">
        <v>0</v>
      </c>
      <c r="F118" s="16">
        <v>4445434.4000000004</v>
      </c>
      <c r="G118" s="17">
        <f t="shared" si="4"/>
        <v>37163.589739352887</v>
      </c>
      <c r="H118" s="18">
        <f t="shared" si="5"/>
        <v>0</v>
      </c>
      <c r="I118" s="19">
        <f t="shared" si="6"/>
        <v>0</v>
      </c>
      <c r="J118" s="19">
        <f t="shared" si="7"/>
        <v>-37163.589739352887</v>
      </c>
      <c r="K118" s="20"/>
    </row>
    <row r="119" spans="1:11" x14ac:dyDescent="0.25">
      <c r="A119" t="s">
        <v>72</v>
      </c>
      <c r="B119" t="s">
        <v>718</v>
      </c>
      <c r="C119">
        <v>5</v>
      </c>
      <c r="D119" s="14">
        <v>17431</v>
      </c>
      <c r="E119" s="15">
        <v>0</v>
      </c>
      <c r="F119" s="16">
        <v>3589231.89</v>
      </c>
      <c r="G119" s="17">
        <f t="shared" si="4"/>
        <v>30005.7833356763</v>
      </c>
      <c r="H119" s="18">
        <f t="shared" si="5"/>
        <v>0</v>
      </c>
      <c r="I119" s="19">
        <f t="shared" si="6"/>
        <v>0</v>
      </c>
      <c r="J119" s="19">
        <f t="shared" si="7"/>
        <v>-30005.7833356763</v>
      </c>
      <c r="K119" s="20"/>
    </row>
    <row r="120" spans="1:11" x14ac:dyDescent="0.25">
      <c r="A120" t="s">
        <v>393</v>
      </c>
      <c r="B120" t="s">
        <v>719</v>
      </c>
      <c r="C120">
        <v>3</v>
      </c>
      <c r="D120" s="14">
        <v>23503</v>
      </c>
      <c r="E120" s="15">
        <v>0</v>
      </c>
      <c r="F120" s="16">
        <v>4861620.32</v>
      </c>
      <c r="G120" s="17">
        <f t="shared" si="4"/>
        <v>40642.881388820293</v>
      </c>
      <c r="H120" s="18">
        <f t="shared" si="5"/>
        <v>7292430.4800000004</v>
      </c>
      <c r="I120" s="19">
        <f t="shared" si="6"/>
        <v>42451.556933266518</v>
      </c>
      <c r="J120" s="19">
        <f t="shared" si="7"/>
        <v>1808.6755444462251</v>
      </c>
      <c r="K120" s="20"/>
    </row>
    <row r="121" spans="1:11" x14ac:dyDescent="0.25">
      <c r="A121" t="s">
        <v>180</v>
      </c>
      <c r="B121" t="s">
        <v>720</v>
      </c>
      <c r="C121">
        <v>3</v>
      </c>
      <c r="D121" s="14">
        <v>15292</v>
      </c>
      <c r="E121" s="15">
        <v>0</v>
      </c>
      <c r="F121" s="16">
        <v>2661894.3800000004</v>
      </c>
      <c r="G121" s="17">
        <f t="shared" si="4"/>
        <v>22253.29220195199</v>
      </c>
      <c r="H121" s="18">
        <f t="shared" si="5"/>
        <v>3992841.5700000003</v>
      </c>
      <c r="I121" s="19">
        <f t="shared" si="6"/>
        <v>23243.600566263922</v>
      </c>
      <c r="J121" s="19">
        <f t="shared" si="7"/>
        <v>990.30836431193165</v>
      </c>
      <c r="K121" s="20"/>
    </row>
    <row r="122" spans="1:11" x14ac:dyDescent="0.25">
      <c r="A122" t="s">
        <v>147</v>
      </c>
      <c r="B122" t="s">
        <v>721</v>
      </c>
      <c r="C122">
        <v>3</v>
      </c>
      <c r="D122" s="14">
        <v>33683</v>
      </c>
      <c r="E122" s="15">
        <v>0</v>
      </c>
      <c r="F122" s="16">
        <v>5438751.5200000005</v>
      </c>
      <c r="G122" s="17">
        <f t="shared" si="4"/>
        <v>45467.666823193234</v>
      </c>
      <c r="H122" s="18">
        <f t="shared" si="5"/>
        <v>8158127.2800000012</v>
      </c>
      <c r="I122" s="19">
        <f t="shared" si="6"/>
        <v>47491.053311454372</v>
      </c>
      <c r="J122" s="19">
        <f t="shared" si="7"/>
        <v>2023.3864882611379</v>
      </c>
      <c r="K122" s="20"/>
    </row>
    <row r="123" spans="1:11" x14ac:dyDescent="0.25">
      <c r="A123" t="s">
        <v>74</v>
      </c>
      <c r="B123" t="s">
        <v>722</v>
      </c>
      <c r="C123">
        <v>5</v>
      </c>
      <c r="D123" s="14">
        <v>55506</v>
      </c>
      <c r="E123" s="15">
        <v>1</v>
      </c>
      <c r="F123" s="16">
        <v>8384986.2400000002</v>
      </c>
      <c r="G123" s="17">
        <f t="shared" si="4"/>
        <v>70098.028798598214</v>
      </c>
      <c r="H123" s="18">
        <f t="shared" si="5"/>
        <v>0</v>
      </c>
      <c r="I123" s="19">
        <f t="shared" si="6"/>
        <v>0</v>
      </c>
      <c r="J123" s="19">
        <f t="shared" si="7"/>
        <v>-70098.028798598214</v>
      </c>
      <c r="K123" s="20"/>
    </row>
    <row r="124" spans="1:11" x14ac:dyDescent="0.25">
      <c r="A124" t="s">
        <v>486</v>
      </c>
      <c r="B124" t="s">
        <v>723</v>
      </c>
      <c r="C124">
        <v>1</v>
      </c>
      <c r="D124" s="14">
        <v>47108</v>
      </c>
      <c r="E124" s="15">
        <v>0</v>
      </c>
      <c r="F124" s="16">
        <v>10661260.32</v>
      </c>
      <c r="G124" s="17">
        <f t="shared" si="4"/>
        <v>89127.556271423571</v>
      </c>
      <c r="H124" s="18">
        <f t="shared" si="5"/>
        <v>31983780.960000001</v>
      </c>
      <c r="I124" s="19">
        <f t="shared" si="6"/>
        <v>186187.76032055716</v>
      </c>
      <c r="J124" s="19">
        <f t="shared" si="7"/>
        <v>97060.204049133594</v>
      </c>
      <c r="K124" s="20"/>
    </row>
    <row r="125" spans="1:11" x14ac:dyDescent="0.25">
      <c r="A125" t="s">
        <v>25</v>
      </c>
      <c r="B125" t="s">
        <v>724</v>
      </c>
      <c r="C125">
        <v>3</v>
      </c>
      <c r="D125" s="14">
        <v>17687</v>
      </c>
      <c r="E125" s="15">
        <v>0</v>
      </c>
      <c r="F125" s="16">
        <v>3113073.9200000004</v>
      </c>
      <c r="G125" s="17">
        <f t="shared" si="4"/>
        <v>26025.128610864012</v>
      </c>
      <c r="H125" s="18">
        <f t="shared" si="5"/>
        <v>4669610.8800000008</v>
      </c>
      <c r="I125" s="19">
        <f t="shared" si="6"/>
        <v>27183.289943207081</v>
      </c>
      <c r="J125" s="19">
        <f t="shared" si="7"/>
        <v>1158.1613323430684</v>
      </c>
      <c r="K125" s="20"/>
    </row>
    <row r="126" spans="1:11" x14ac:dyDescent="0.25">
      <c r="A126" t="s">
        <v>333</v>
      </c>
      <c r="B126" t="s">
        <v>725</v>
      </c>
      <c r="C126">
        <v>3</v>
      </c>
      <c r="D126" s="14">
        <v>26918</v>
      </c>
      <c r="E126" s="15">
        <v>0</v>
      </c>
      <c r="F126" s="16">
        <v>5445622.1399999997</v>
      </c>
      <c r="G126" s="17">
        <f t="shared" si="4"/>
        <v>45525.104832611381</v>
      </c>
      <c r="H126" s="18">
        <f t="shared" si="5"/>
        <v>8168433.209999999</v>
      </c>
      <c r="I126" s="19">
        <f t="shared" si="6"/>
        <v>47551.047407434446</v>
      </c>
      <c r="J126" s="19">
        <f t="shared" si="7"/>
        <v>2025.9425748230642</v>
      </c>
      <c r="K126" s="20"/>
    </row>
    <row r="127" spans="1:11" x14ac:dyDescent="0.25">
      <c r="A127" t="s">
        <v>473</v>
      </c>
      <c r="B127" t="s">
        <v>726</v>
      </c>
      <c r="C127">
        <v>2</v>
      </c>
      <c r="D127" s="14">
        <v>119872</v>
      </c>
      <c r="E127" s="15">
        <v>0</v>
      </c>
      <c r="F127" s="16">
        <v>26727503.91</v>
      </c>
      <c r="G127" s="17">
        <f t="shared" si="4"/>
        <v>223440.47863313206</v>
      </c>
      <c r="H127" s="18">
        <f t="shared" si="5"/>
        <v>60136883.797499999</v>
      </c>
      <c r="I127" s="19">
        <f t="shared" si="6"/>
        <v>350075.92507331027</v>
      </c>
      <c r="J127" s="19">
        <f t="shared" si="7"/>
        <v>126635.4464401782</v>
      </c>
      <c r="K127" s="20"/>
    </row>
    <row r="128" spans="1:11" x14ac:dyDescent="0.25">
      <c r="A128" t="s">
        <v>16</v>
      </c>
      <c r="B128" t="s">
        <v>727</v>
      </c>
      <c r="C128">
        <v>2</v>
      </c>
      <c r="D128" s="14">
        <v>39912</v>
      </c>
      <c r="E128" s="15">
        <v>0</v>
      </c>
      <c r="F128" s="16">
        <v>7266143.3399999999</v>
      </c>
      <c r="G128" s="17">
        <f t="shared" si="4"/>
        <v>60744.56302292781</v>
      </c>
      <c r="H128" s="18">
        <f t="shared" si="5"/>
        <v>16348822.515000001</v>
      </c>
      <c r="I128" s="19">
        <f t="shared" si="6"/>
        <v>95171.695046092791</v>
      </c>
      <c r="J128" s="19">
        <f t="shared" si="7"/>
        <v>34427.132023164981</v>
      </c>
      <c r="K128" s="20"/>
    </row>
    <row r="129" spans="1:11" x14ac:dyDescent="0.25">
      <c r="A129" t="s">
        <v>225</v>
      </c>
      <c r="B129" t="s">
        <v>728</v>
      </c>
      <c r="C129">
        <v>1</v>
      </c>
      <c r="D129" s="14">
        <v>17698</v>
      </c>
      <c r="E129" s="15">
        <v>0</v>
      </c>
      <c r="F129" s="16">
        <v>3803019.4699999997</v>
      </c>
      <c r="G129" s="17">
        <f t="shared" si="4"/>
        <v>31793.035873805999</v>
      </c>
      <c r="H129" s="18">
        <f t="shared" si="5"/>
        <v>11409058.41</v>
      </c>
      <c r="I129" s="19">
        <f t="shared" si="6"/>
        <v>66415.757267126959</v>
      </c>
      <c r="J129" s="19">
        <f t="shared" si="7"/>
        <v>34622.721393320957</v>
      </c>
      <c r="K129" s="20"/>
    </row>
    <row r="130" spans="1:11" x14ac:dyDescent="0.25">
      <c r="A130" t="s">
        <v>97</v>
      </c>
      <c r="B130" t="s">
        <v>729</v>
      </c>
      <c r="C130">
        <v>2</v>
      </c>
      <c r="D130" s="14">
        <v>51497</v>
      </c>
      <c r="E130" s="15">
        <v>0</v>
      </c>
      <c r="F130" s="16">
        <v>6925290.79</v>
      </c>
      <c r="G130" s="17">
        <f t="shared" si="4"/>
        <v>57895.054248304521</v>
      </c>
      <c r="H130" s="18">
        <f t="shared" si="5"/>
        <v>15581904.2775</v>
      </c>
      <c r="I130" s="19">
        <f t="shared" si="6"/>
        <v>90707.220093375567</v>
      </c>
      <c r="J130" s="19">
        <f t="shared" si="7"/>
        <v>32812.165845071046</v>
      </c>
      <c r="K130" s="20"/>
    </row>
    <row r="131" spans="1:11" x14ac:dyDescent="0.25">
      <c r="A131" t="s">
        <v>521</v>
      </c>
      <c r="B131" t="s">
        <v>730</v>
      </c>
      <c r="C131">
        <v>3</v>
      </c>
      <c r="D131" s="14">
        <v>137818</v>
      </c>
      <c r="E131" s="15">
        <v>0</v>
      </c>
      <c r="F131" s="16">
        <v>38999737.640000001</v>
      </c>
      <c r="G131" s="17">
        <f t="shared" si="4"/>
        <v>326035.68497048534</v>
      </c>
      <c r="H131" s="18">
        <f t="shared" si="5"/>
        <v>58499606.460000001</v>
      </c>
      <c r="I131" s="19">
        <f t="shared" si="6"/>
        <v>340544.81301141949</v>
      </c>
      <c r="J131" s="19">
        <f t="shared" si="7"/>
        <v>14509.128040934156</v>
      </c>
      <c r="K131" s="20"/>
    </row>
    <row r="132" spans="1:11" x14ac:dyDescent="0.25">
      <c r="A132" t="s">
        <v>294</v>
      </c>
      <c r="B132" t="s">
        <v>731</v>
      </c>
      <c r="C132">
        <v>5</v>
      </c>
      <c r="D132" s="14">
        <v>35747</v>
      </c>
      <c r="E132" s="15">
        <v>1</v>
      </c>
      <c r="F132" s="16">
        <v>6870185.1600000001</v>
      </c>
      <c r="G132" s="17">
        <f t="shared" si="4"/>
        <v>57434.374179412131</v>
      </c>
      <c r="H132" s="18">
        <f t="shared" si="5"/>
        <v>0</v>
      </c>
      <c r="I132" s="19">
        <f t="shared" si="6"/>
        <v>0</v>
      </c>
      <c r="J132" s="19">
        <f t="shared" si="7"/>
        <v>-57434.374179412131</v>
      </c>
      <c r="K132" s="20"/>
    </row>
    <row r="133" spans="1:11" x14ac:dyDescent="0.25">
      <c r="A133" t="s">
        <v>501</v>
      </c>
      <c r="B133" t="s">
        <v>732</v>
      </c>
      <c r="C133">
        <v>3</v>
      </c>
      <c r="D133" s="14">
        <v>50143</v>
      </c>
      <c r="E133" s="15">
        <v>0</v>
      </c>
      <c r="F133" s="16">
        <v>13034146</v>
      </c>
      <c r="G133" s="17">
        <f t="shared" si="4"/>
        <v>108964.75146429503</v>
      </c>
      <c r="H133" s="18">
        <f t="shared" si="5"/>
        <v>19551219</v>
      </c>
      <c r="I133" s="19">
        <f t="shared" si="6"/>
        <v>113813.8633984293</v>
      </c>
      <c r="J133" s="19">
        <f t="shared" si="7"/>
        <v>4849.111934134271</v>
      </c>
      <c r="K133" s="20"/>
    </row>
    <row r="134" spans="1:11" x14ac:dyDescent="0.25">
      <c r="A134" t="s">
        <v>492</v>
      </c>
      <c r="B134" t="s">
        <v>733</v>
      </c>
      <c r="C134">
        <v>4</v>
      </c>
      <c r="D134" s="14">
        <v>87710</v>
      </c>
      <c r="E134" s="15">
        <v>0</v>
      </c>
      <c r="F134" s="16">
        <v>23429285</v>
      </c>
      <c r="G134" s="17">
        <f t="shared" si="4"/>
        <v>195867.54797829755</v>
      </c>
      <c r="H134" s="18">
        <f t="shared" si="5"/>
        <v>0</v>
      </c>
      <c r="I134" s="19">
        <f t="shared" si="6"/>
        <v>0</v>
      </c>
      <c r="J134" s="19">
        <f t="shared" si="7"/>
        <v>-195867.54797829755</v>
      </c>
      <c r="K134" s="20"/>
    </row>
    <row r="135" spans="1:11" x14ac:dyDescent="0.25">
      <c r="A135" t="s">
        <v>581</v>
      </c>
      <c r="B135" t="s">
        <v>734</v>
      </c>
      <c r="C135">
        <v>2</v>
      </c>
      <c r="D135" s="14">
        <v>76885</v>
      </c>
      <c r="E135" s="15">
        <v>0</v>
      </c>
      <c r="F135" s="16">
        <v>19674293.080000002</v>
      </c>
      <c r="G135" s="17">
        <f t="shared" ref="G135:G198" si="8">SUM(F135/$F$6)*50000000</f>
        <v>164476.01980965227</v>
      </c>
      <c r="H135" s="18">
        <f t="shared" ref="H135:H198" si="9">IF(C135=1,F135*3)+IF(C135=2,F135*2.25)+IF(C135=3,F135*1.5)+IF(C135=4,F135*0)+IF(C135=5,F135*0)</f>
        <v>44267159.430000007</v>
      </c>
      <c r="I135" s="19">
        <f t="shared" ref="I135:I198" si="10">SUM(H135/$H$6)*50000000</f>
        <v>257693.21270466622</v>
      </c>
      <c r="J135" s="19">
        <f t="shared" ref="J135:J198" si="11">I135-G135</f>
        <v>93217.192895013955</v>
      </c>
      <c r="K135" s="20"/>
    </row>
    <row r="136" spans="1:11" x14ac:dyDescent="0.25">
      <c r="A136" t="s">
        <v>543</v>
      </c>
      <c r="B136" t="s">
        <v>735</v>
      </c>
      <c r="C136">
        <v>4</v>
      </c>
      <c r="D136" s="14">
        <v>78252</v>
      </c>
      <c r="E136" s="15">
        <v>0</v>
      </c>
      <c r="F136" s="16">
        <v>20508354.150000002</v>
      </c>
      <c r="G136" s="17">
        <f t="shared" si="8"/>
        <v>171448.724979488</v>
      </c>
      <c r="H136" s="18">
        <f t="shared" si="9"/>
        <v>0</v>
      </c>
      <c r="I136" s="19">
        <f t="shared" si="10"/>
        <v>0</v>
      </c>
      <c r="J136" s="19">
        <f t="shared" si="11"/>
        <v>-171448.724979488</v>
      </c>
      <c r="K136" s="20"/>
    </row>
    <row r="137" spans="1:11" x14ac:dyDescent="0.25">
      <c r="A137" t="s">
        <v>403</v>
      </c>
      <c r="B137" t="s">
        <v>736</v>
      </c>
      <c r="C137">
        <v>3</v>
      </c>
      <c r="D137" s="14">
        <v>49836</v>
      </c>
      <c r="E137" s="15">
        <v>0</v>
      </c>
      <c r="F137" s="16">
        <v>11192917.199999999</v>
      </c>
      <c r="G137" s="17">
        <f t="shared" si="8"/>
        <v>93572.17886453266</v>
      </c>
      <c r="H137" s="18">
        <f t="shared" si="9"/>
        <v>16789375.799999997</v>
      </c>
      <c r="I137" s="19">
        <f t="shared" si="10"/>
        <v>97736.295821047999</v>
      </c>
      <c r="J137" s="19">
        <f t="shared" si="11"/>
        <v>4164.1169565153396</v>
      </c>
      <c r="K137" s="20"/>
    </row>
    <row r="138" spans="1:11" x14ac:dyDescent="0.25">
      <c r="A138" t="s">
        <v>81</v>
      </c>
      <c r="B138" t="s">
        <v>737</v>
      </c>
      <c r="C138">
        <v>4</v>
      </c>
      <c r="D138" s="14">
        <v>31839</v>
      </c>
      <c r="E138" s="15">
        <v>0</v>
      </c>
      <c r="F138" s="16">
        <v>6682166.7300000004</v>
      </c>
      <c r="G138" s="17">
        <f t="shared" si="8"/>
        <v>55862.55033336523</v>
      </c>
      <c r="H138" s="18">
        <f t="shared" si="9"/>
        <v>0</v>
      </c>
      <c r="I138" s="19">
        <f t="shared" si="10"/>
        <v>0</v>
      </c>
      <c r="J138" s="19">
        <f t="shared" si="11"/>
        <v>-55862.55033336523</v>
      </c>
      <c r="K138" s="20"/>
    </row>
    <row r="139" spans="1:11" x14ac:dyDescent="0.25">
      <c r="A139" t="s">
        <v>448</v>
      </c>
      <c r="B139" t="s">
        <v>738</v>
      </c>
      <c r="C139">
        <v>1</v>
      </c>
      <c r="D139" s="14">
        <v>61077</v>
      </c>
      <c r="E139" s="15">
        <v>0</v>
      </c>
      <c r="F139" s="16">
        <v>12372239.789999999</v>
      </c>
      <c r="G139" s="17">
        <f t="shared" si="8"/>
        <v>103431.25155833084</v>
      </c>
      <c r="H139" s="18">
        <f t="shared" si="9"/>
        <v>37116719.369999997</v>
      </c>
      <c r="I139" s="19">
        <f t="shared" si="10"/>
        <v>216068.22716143756</v>
      </c>
      <c r="J139" s="19">
        <f t="shared" si="11"/>
        <v>112636.97560310672</v>
      </c>
      <c r="K139" s="20"/>
    </row>
    <row r="140" spans="1:11" x14ac:dyDescent="0.25">
      <c r="A140" t="s">
        <v>334</v>
      </c>
      <c r="B140" t="s">
        <v>739</v>
      </c>
      <c r="C140">
        <v>3</v>
      </c>
      <c r="D140" s="14">
        <v>71961</v>
      </c>
      <c r="E140" s="15">
        <v>0</v>
      </c>
      <c r="F140" s="16">
        <v>18395194.790000003</v>
      </c>
      <c r="G140" s="17">
        <f t="shared" si="8"/>
        <v>153782.82769194429</v>
      </c>
      <c r="H140" s="18">
        <f t="shared" si="9"/>
        <v>27592792.185000002</v>
      </c>
      <c r="I140" s="19">
        <f t="shared" si="10"/>
        <v>160626.41825682775</v>
      </c>
      <c r="J140" s="19">
        <f t="shared" si="11"/>
        <v>6843.5905648834596</v>
      </c>
      <c r="K140" s="20"/>
    </row>
    <row r="141" spans="1:11" x14ac:dyDescent="0.25">
      <c r="A141" t="s">
        <v>429</v>
      </c>
      <c r="B141" t="s">
        <v>740</v>
      </c>
      <c r="C141">
        <v>4</v>
      </c>
      <c r="D141" s="14">
        <v>18592</v>
      </c>
      <c r="E141" s="15">
        <v>0</v>
      </c>
      <c r="F141" s="16">
        <v>2807900.2800000003</v>
      </c>
      <c r="G141" s="17">
        <f t="shared" si="8"/>
        <v>23473.893582803539</v>
      </c>
      <c r="H141" s="18">
        <f t="shared" si="9"/>
        <v>0</v>
      </c>
      <c r="I141" s="19">
        <f t="shared" si="10"/>
        <v>0</v>
      </c>
      <c r="J141" s="19">
        <f t="shared" si="11"/>
        <v>-23473.893582803539</v>
      </c>
      <c r="K141" s="20"/>
    </row>
    <row r="142" spans="1:11" x14ac:dyDescent="0.25">
      <c r="A142" t="s">
        <v>460</v>
      </c>
      <c r="B142" t="s">
        <v>741</v>
      </c>
      <c r="C142">
        <v>3</v>
      </c>
      <c r="D142" s="14">
        <v>50143</v>
      </c>
      <c r="E142" s="15">
        <v>0</v>
      </c>
      <c r="F142" s="16">
        <v>12179986.99</v>
      </c>
      <c r="G142" s="17">
        <f t="shared" si="8"/>
        <v>101824.02860944605</v>
      </c>
      <c r="H142" s="18">
        <f t="shared" si="9"/>
        <v>18269980.484999999</v>
      </c>
      <c r="I142" s="19">
        <f t="shared" si="10"/>
        <v>106355.36654833434</v>
      </c>
      <c r="J142" s="19">
        <f t="shared" si="11"/>
        <v>4531.3379388882895</v>
      </c>
      <c r="K142" s="20"/>
    </row>
    <row r="143" spans="1:11" x14ac:dyDescent="0.25">
      <c r="A143" t="s">
        <v>247</v>
      </c>
      <c r="B143" t="s">
        <v>742</v>
      </c>
      <c r="C143">
        <v>2</v>
      </c>
      <c r="D143" s="14">
        <v>24532</v>
      </c>
      <c r="E143" s="15">
        <v>0</v>
      </c>
      <c r="F143" s="16">
        <v>3938234.3400000003</v>
      </c>
      <c r="G143" s="17">
        <f t="shared" si="8"/>
        <v>32923.424830921183</v>
      </c>
      <c r="H143" s="18">
        <f t="shared" si="9"/>
        <v>8861027.2650000006</v>
      </c>
      <c r="I143" s="19">
        <f t="shared" si="10"/>
        <v>51582.857657543886</v>
      </c>
      <c r="J143" s="19">
        <f t="shared" si="11"/>
        <v>18659.432826622702</v>
      </c>
      <c r="K143" s="20"/>
    </row>
    <row r="144" spans="1:11" x14ac:dyDescent="0.25">
      <c r="A144" t="s">
        <v>289</v>
      </c>
      <c r="B144" t="s">
        <v>743</v>
      </c>
      <c r="C144">
        <v>2</v>
      </c>
      <c r="D144" s="14">
        <v>20291</v>
      </c>
      <c r="E144" s="15">
        <v>0</v>
      </c>
      <c r="F144" s="16">
        <v>3263557.2199999997</v>
      </c>
      <c r="G144" s="17">
        <f t="shared" si="8"/>
        <v>27283.160812131882</v>
      </c>
      <c r="H144" s="18">
        <f t="shared" si="9"/>
        <v>7343003.7449999992</v>
      </c>
      <c r="I144" s="19">
        <f t="shared" si="10"/>
        <v>42745.959991936288</v>
      </c>
      <c r="J144" s="19">
        <f t="shared" si="11"/>
        <v>15462.799179804406</v>
      </c>
      <c r="K144" s="20"/>
    </row>
    <row r="145" spans="1:11" x14ac:dyDescent="0.25">
      <c r="A145" t="s">
        <v>19</v>
      </c>
      <c r="B145" t="s">
        <v>744</v>
      </c>
      <c r="C145">
        <v>2</v>
      </c>
      <c r="D145" s="14">
        <v>33455</v>
      </c>
      <c r="E145" s="15">
        <v>0</v>
      </c>
      <c r="F145" s="16">
        <v>4834582.05</v>
      </c>
      <c r="G145" s="17">
        <f t="shared" si="8"/>
        <v>40416.842922581345</v>
      </c>
      <c r="H145" s="18">
        <f t="shared" si="9"/>
        <v>10877809.612499999</v>
      </c>
      <c r="I145" s="19">
        <f t="shared" si="10"/>
        <v>63323.189071289919</v>
      </c>
      <c r="J145" s="19">
        <f t="shared" si="11"/>
        <v>22906.346148708573</v>
      </c>
      <c r="K145" s="20"/>
    </row>
    <row r="146" spans="1:11" x14ac:dyDescent="0.25">
      <c r="A146" t="s">
        <v>21</v>
      </c>
      <c r="B146" t="s">
        <v>745</v>
      </c>
      <c r="C146">
        <v>4</v>
      </c>
      <c r="D146" s="14">
        <v>1577</v>
      </c>
      <c r="E146" s="15">
        <v>0</v>
      </c>
      <c r="F146" s="16">
        <v>287770.15999999997</v>
      </c>
      <c r="G146" s="17">
        <f t="shared" si="8"/>
        <v>2405.7428820607356</v>
      </c>
      <c r="H146" s="18">
        <f t="shared" si="9"/>
        <v>0</v>
      </c>
      <c r="I146" s="19">
        <f t="shared" si="10"/>
        <v>0</v>
      </c>
      <c r="J146" s="19">
        <f t="shared" si="11"/>
        <v>-2405.7428820607356</v>
      </c>
      <c r="K146" s="20"/>
    </row>
    <row r="147" spans="1:11" x14ac:dyDescent="0.25">
      <c r="A147" t="s">
        <v>175</v>
      </c>
      <c r="B147" t="s">
        <v>746</v>
      </c>
      <c r="C147">
        <v>1</v>
      </c>
      <c r="D147" s="14">
        <v>25148</v>
      </c>
      <c r="E147" s="15">
        <v>0</v>
      </c>
      <c r="F147" s="16">
        <v>4380695.12</v>
      </c>
      <c r="G147" s="17">
        <f t="shared" si="8"/>
        <v>36622.372880559269</v>
      </c>
      <c r="H147" s="18">
        <f t="shared" si="9"/>
        <v>13142085.359999999</v>
      </c>
      <c r="I147" s="19">
        <f t="shared" si="10"/>
        <v>76504.258273284009</v>
      </c>
      <c r="J147" s="19">
        <f t="shared" si="11"/>
        <v>39881.88539272474</v>
      </c>
      <c r="K147" s="20"/>
    </row>
    <row r="148" spans="1:11" x14ac:dyDescent="0.25">
      <c r="A148" t="s">
        <v>583</v>
      </c>
      <c r="B148" t="s">
        <v>747</v>
      </c>
      <c r="C148">
        <v>3</v>
      </c>
      <c r="D148" s="14">
        <v>92798</v>
      </c>
      <c r="E148" s="15">
        <v>0</v>
      </c>
      <c r="F148" s="16">
        <v>24191056.889999997</v>
      </c>
      <c r="G148" s="17">
        <f t="shared" si="8"/>
        <v>202235.91953607637</v>
      </c>
      <c r="H148" s="18">
        <f t="shared" si="9"/>
        <v>36286585.334999993</v>
      </c>
      <c r="I148" s="19">
        <f t="shared" si="10"/>
        <v>211235.75294784107</v>
      </c>
      <c r="J148" s="19">
        <f t="shared" si="11"/>
        <v>8999.8334117647028</v>
      </c>
      <c r="K148" s="20"/>
    </row>
    <row r="149" spans="1:11" x14ac:dyDescent="0.25">
      <c r="A149" t="s">
        <v>86</v>
      </c>
      <c r="B149" t="s">
        <v>748</v>
      </c>
      <c r="C149">
        <v>4</v>
      </c>
      <c r="D149" s="14">
        <v>38180</v>
      </c>
      <c r="E149" s="15">
        <v>0</v>
      </c>
      <c r="F149" s="16">
        <v>6592540.5999999996</v>
      </c>
      <c r="G149" s="17">
        <f t="shared" si="8"/>
        <v>55113.280762489107</v>
      </c>
      <c r="H149" s="18">
        <f t="shared" si="9"/>
        <v>0</v>
      </c>
      <c r="I149" s="19">
        <f t="shared" si="10"/>
        <v>0</v>
      </c>
      <c r="J149" s="19">
        <f t="shared" si="11"/>
        <v>-55113.280762489107</v>
      </c>
      <c r="K149" s="20"/>
    </row>
    <row r="150" spans="1:11" x14ac:dyDescent="0.25">
      <c r="A150" t="s">
        <v>269</v>
      </c>
      <c r="B150" t="s">
        <v>749</v>
      </c>
      <c r="C150">
        <v>3</v>
      </c>
      <c r="D150" s="14">
        <v>22811</v>
      </c>
      <c r="E150" s="15">
        <v>0</v>
      </c>
      <c r="F150" s="16">
        <v>4961620.6099999994</v>
      </c>
      <c r="G150" s="17">
        <f t="shared" si="8"/>
        <v>41478.87837291172</v>
      </c>
      <c r="H150" s="18">
        <f t="shared" si="9"/>
        <v>7442430.9149999991</v>
      </c>
      <c r="I150" s="19">
        <f t="shared" si="10"/>
        <v>43324.75716793193</v>
      </c>
      <c r="J150" s="19">
        <f t="shared" si="11"/>
        <v>1845.8787950202095</v>
      </c>
      <c r="K150" s="20"/>
    </row>
    <row r="151" spans="1:11" x14ac:dyDescent="0.25">
      <c r="A151" t="s">
        <v>267</v>
      </c>
      <c r="B151" t="s">
        <v>750</v>
      </c>
      <c r="C151">
        <v>3</v>
      </c>
      <c r="D151" s="14">
        <v>54413</v>
      </c>
      <c r="E151" s="15">
        <v>0</v>
      </c>
      <c r="F151" s="16">
        <v>10177892.970000001</v>
      </c>
      <c r="G151" s="17">
        <f t="shared" si="8"/>
        <v>85086.631522022653</v>
      </c>
      <c r="H151" s="18">
        <f t="shared" si="9"/>
        <v>15266839.455000002</v>
      </c>
      <c r="I151" s="19">
        <f t="shared" si="10"/>
        <v>88873.1275659651</v>
      </c>
      <c r="J151" s="19">
        <f t="shared" si="11"/>
        <v>3786.4960439424467</v>
      </c>
      <c r="K151" s="20"/>
    </row>
    <row r="152" spans="1:11" x14ac:dyDescent="0.25">
      <c r="A152" t="s">
        <v>82</v>
      </c>
      <c r="B152" t="s">
        <v>751</v>
      </c>
      <c r="C152">
        <v>2</v>
      </c>
      <c r="D152" s="14">
        <v>16951</v>
      </c>
      <c r="E152" s="15">
        <v>0</v>
      </c>
      <c r="F152" s="16">
        <v>3121696.16</v>
      </c>
      <c r="G152" s="17">
        <f t="shared" si="8"/>
        <v>26097.21006818891</v>
      </c>
      <c r="H152" s="18">
        <f t="shared" si="9"/>
        <v>7023816.3600000003</v>
      </c>
      <c r="I152" s="19">
        <f t="shared" si="10"/>
        <v>40887.868717172714</v>
      </c>
      <c r="J152" s="19">
        <f t="shared" si="11"/>
        <v>14790.658648983805</v>
      </c>
      <c r="K152" s="20"/>
    </row>
    <row r="153" spans="1:11" x14ac:dyDescent="0.25">
      <c r="A153" t="s">
        <v>58</v>
      </c>
      <c r="B153" t="s">
        <v>752</v>
      </c>
      <c r="C153">
        <v>5</v>
      </c>
      <c r="D153" s="14">
        <v>88656</v>
      </c>
      <c r="E153" s="15">
        <v>0</v>
      </c>
      <c r="F153" s="16">
        <v>14216551.779999999</v>
      </c>
      <c r="G153" s="17">
        <f t="shared" si="8"/>
        <v>118849.59945875863</v>
      </c>
      <c r="H153" s="18">
        <f t="shared" si="9"/>
        <v>0</v>
      </c>
      <c r="I153" s="19">
        <f t="shared" si="10"/>
        <v>0</v>
      </c>
      <c r="J153" s="19">
        <f t="shared" si="11"/>
        <v>-118849.59945875863</v>
      </c>
      <c r="K153" s="20"/>
    </row>
    <row r="154" spans="1:11" x14ac:dyDescent="0.25">
      <c r="A154" t="s">
        <v>116</v>
      </c>
      <c r="B154" t="s">
        <v>753</v>
      </c>
      <c r="C154">
        <v>1</v>
      </c>
      <c r="D154" s="14">
        <v>14600</v>
      </c>
      <c r="E154" s="15">
        <v>0</v>
      </c>
      <c r="F154" s="16">
        <v>2675158</v>
      </c>
      <c r="G154" s="17">
        <f t="shared" si="8"/>
        <v>22364.175343572224</v>
      </c>
      <c r="H154" s="18">
        <f t="shared" si="9"/>
        <v>8025474</v>
      </c>
      <c r="I154" s="19">
        <f t="shared" si="10"/>
        <v>46718.836382715876</v>
      </c>
      <c r="J154" s="19">
        <f t="shared" si="11"/>
        <v>24354.661039143652</v>
      </c>
      <c r="K154" s="20"/>
    </row>
    <row r="155" spans="1:11" x14ac:dyDescent="0.25">
      <c r="A155" t="s">
        <v>118</v>
      </c>
      <c r="B155" t="s">
        <v>754</v>
      </c>
      <c r="C155">
        <v>1</v>
      </c>
      <c r="D155" s="14">
        <v>35247</v>
      </c>
      <c r="E155" s="15">
        <v>0</v>
      </c>
      <c r="F155" s="16">
        <v>6534441.3299999991</v>
      </c>
      <c r="G155" s="17">
        <f t="shared" si="8"/>
        <v>54627.57402605949</v>
      </c>
      <c r="H155" s="18">
        <f t="shared" si="9"/>
        <v>19603323.989999998</v>
      </c>
      <c r="I155" s="19">
        <f t="shared" si="10"/>
        <v>114117.18311543702</v>
      </c>
      <c r="J155" s="19">
        <f t="shared" si="11"/>
        <v>59489.609089377525</v>
      </c>
      <c r="K155" s="20"/>
    </row>
    <row r="156" spans="1:11" x14ac:dyDescent="0.25">
      <c r="A156" t="s">
        <v>121</v>
      </c>
      <c r="B156" t="s">
        <v>755</v>
      </c>
      <c r="C156">
        <v>2</v>
      </c>
      <c r="D156" s="14">
        <v>21721</v>
      </c>
      <c r="E156" s="15">
        <v>0</v>
      </c>
      <c r="F156" s="16">
        <v>3515805.36</v>
      </c>
      <c r="G156" s="17">
        <f t="shared" si="8"/>
        <v>29391.941539494514</v>
      </c>
      <c r="H156" s="18">
        <f t="shared" si="9"/>
        <v>7910562.0599999996</v>
      </c>
      <c r="I156" s="19">
        <f t="shared" si="10"/>
        <v>46049.897436146428</v>
      </c>
      <c r="J156" s="19">
        <f t="shared" si="11"/>
        <v>16657.955896651914</v>
      </c>
      <c r="K156" s="20"/>
    </row>
    <row r="157" spans="1:11" x14ac:dyDescent="0.25">
      <c r="A157" t="s">
        <v>111</v>
      </c>
      <c r="B157" t="s">
        <v>756</v>
      </c>
      <c r="C157">
        <v>1</v>
      </c>
      <c r="D157" s="14">
        <v>31323</v>
      </c>
      <c r="E157" s="15">
        <v>0</v>
      </c>
      <c r="F157" s="16">
        <v>5801655.2399999993</v>
      </c>
      <c r="G157" s="17">
        <f t="shared" si="8"/>
        <v>48501.522179368316</v>
      </c>
      <c r="H157" s="18">
        <f t="shared" si="9"/>
        <v>17404965.719999999</v>
      </c>
      <c r="I157" s="19">
        <f t="shared" si="10"/>
        <v>101319.84051277948</v>
      </c>
      <c r="J157" s="19">
        <f t="shared" si="11"/>
        <v>52818.318333411167</v>
      </c>
      <c r="K157" s="20"/>
    </row>
    <row r="158" spans="1:11" x14ac:dyDescent="0.25">
      <c r="A158" t="s">
        <v>103</v>
      </c>
      <c r="B158" t="s">
        <v>757</v>
      </c>
      <c r="C158">
        <v>2</v>
      </c>
      <c r="D158" s="14">
        <v>22795</v>
      </c>
      <c r="E158" s="15">
        <v>0</v>
      </c>
      <c r="F158" s="16">
        <v>3829270.7100000004</v>
      </c>
      <c r="G158" s="17">
        <f t="shared" si="8"/>
        <v>32012.494812061686</v>
      </c>
      <c r="H158" s="18">
        <f t="shared" si="9"/>
        <v>8615859.0975000001</v>
      </c>
      <c r="I158" s="19">
        <f t="shared" si="10"/>
        <v>50155.655787139374</v>
      </c>
      <c r="J158" s="19">
        <f t="shared" si="11"/>
        <v>18143.160975077688</v>
      </c>
      <c r="K158" s="20"/>
    </row>
    <row r="159" spans="1:11" x14ac:dyDescent="0.25">
      <c r="A159" t="s">
        <v>255</v>
      </c>
      <c r="B159" t="s">
        <v>758</v>
      </c>
      <c r="C159">
        <v>1</v>
      </c>
      <c r="D159" s="14">
        <v>19566</v>
      </c>
      <c r="E159" s="15">
        <v>0</v>
      </c>
      <c r="F159" s="16">
        <v>4038516.53</v>
      </c>
      <c r="G159" s="17">
        <f t="shared" si="8"/>
        <v>33761.778483676426</v>
      </c>
      <c r="H159" s="18">
        <f t="shared" si="9"/>
        <v>12115549.59</v>
      </c>
      <c r="I159" s="19">
        <f t="shared" si="10"/>
        <v>70528.467101368762</v>
      </c>
      <c r="J159" s="19">
        <f t="shared" si="11"/>
        <v>36766.688617692336</v>
      </c>
      <c r="K159" s="20"/>
    </row>
    <row r="160" spans="1:11" x14ac:dyDescent="0.25">
      <c r="A160" t="s">
        <v>370</v>
      </c>
      <c r="B160" t="s">
        <v>759</v>
      </c>
      <c r="C160">
        <v>2</v>
      </c>
      <c r="D160" s="14">
        <v>54883</v>
      </c>
      <c r="E160" s="15">
        <v>0</v>
      </c>
      <c r="F160" s="16">
        <v>9241607.0099999998</v>
      </c>
      <c r="G160" s="17">
        <f t="shared" si="8"/>
        <v>77259.331833120217</v>
      </c>
      <c r="H160" s="18">
        <f t="shared" si="9"/>
        <v>20793615.772500001</v>
      </c>
      <c r="I160" s="19">
        <f t="shared" si="10"/>
        <v>121046.25011313822</v>
      </c>
      <c r="J160" s="19">
        <f t="shared" si="11"/>
        <v>43786.918280017999</v>
      </c>
      <c r="K160" s="20"/>
    </row>
    <row r="161" spans="1:11" x14ac:dyDescent="0.25">
      <c r="A161" t="s">
        <v>227</v>
      </c>
      <c r="B161" t="s">
        <v>760</v>
      </c>
      <c r="C161">
        <v>1</v>
      </c>
      <c r="D161" s="14">
        <v>27614</v>
      </c>
      <c r="E161" s="15">
        <v>0</v>
      </c>
      <c r="F161" s="16">
        <v>4908736.46</v>
      </c>
      <c r="G161" s="17">
        <f t="shared" si="8"/>
        <v>41036.76975596432</v>
      </c>
      <c r="H161" s="18">
        <f t="shared" si="9"/>
        <v>14726209.379999999</v>
      </c>
      <c r="I161" s="19">
        <f t="shared" si="10"/>
        <v>85725.947970404712</v>
      </c>
      <c r="J161" s="19">
        <f t="shared" si="11"/>
        <v>44689.178214440391</v>
      </c>
      <c r="K161" s="20"/>
    </row>
    <row r="162" spans="1:11" x14ac:dyDescent="0.25">
      <c r="A162" t="s">
        <v>105</v>
      </c>
      <c r="B162" t="s">
        <v>761</v>
      </c>
      <c r="C162">
        <v>1</v>
      </c>
      <c r="D162" s="14">
        <v>43245</v>
      </c>
      <c r="E162" s="15">
        <v>0</v>
      </c>
      <c r="F162" s="16">
        <v>7654517.1500000004</v>
      </c>
      <c r="G162" s="17">
        <f t="shared" si="8"/>
        <v>63991.346945855439</v>
      </c>
      <c r="H162" s="18">
        <f t="shared" si="9"/>
        <v>22963551.450000003</v>
      </c>
      <c r="I162" s="19">
        <f t="shared" si="10"/>
        <v>133678.13576601556</v>
      </c>
      <c r="J162" s="19">
        <f t="shared" si="11"/>
        <v>69686.788820160116</v>
      </c>
      <c r="K162" s="20"/>
    </row>
    <row r="163" spans="1:11" x14ac:dyDescent="0.25">
      <c r="A163" t="s">
        <v>30</v>
      </c>
      <c r="B163" t="s">
        <v>762</v>
      </c>
      <c r="C163">
        <v>3</v>
      </c>
      <c r="D163" s="14">
        <v>24733</v>
      </c>
      <c r="E163" s="15">
        <v>0</v>
      </c>
      <c r="F163" s="16">
        <v>3750017.46</v>
      </c>
      <c r="G163" s="17">
        <f t="shared" si="8"/>
        <v>31349.941953670525</v>
      </c>
      <c r="H163" s="18">
        <f t="shared" si="9"/>
        <v>5625026.1899999995</v>
      </c>
      <c r="I163" s="19">
        <f t="shared" si="10"/>
        <v>32745.066300021859</v>
      </c>
      <c r="J163" s="19">
        <f t="shared" si="11"/>
        <v>1395.1243463513347</v>
      </c>
      <c r="K163" s="20"/>
    </row>
    <row r="164" spans="1:11" x14ac:dyDescent="0.25">
      <c r="A164" t="s">
        <v>311</v>
      </c>
      <c r="B164" t="s">
        <v>763</v>
      </c>
      <c r="C164">
        <v>1</v>
      </c>
      <c r="D164" s="14">
        <v>17184</v>
      </c>
      <c r="E164" s="15">
        <v>0</v>
      </c>
      <c r="F164" s="16">
        <v>3863502.52</v>
      </c>
      <c r="G164" s="17">
        <f t="shared" si="8"/>
        <v>32298.670881350994</v>
      </c>
      <c r="H164" s="18">
        <f t="shared" si="9"/>
        <v>11590507.560000001</v>
      </c>
      <c r="I164" s="19">
        <f t="shared" si="10"/>
        <v>67472.030473000283</v>
      </c>
      <c r="J164" s="19">
        <f t="shared" si="11"/>
        <v>35173.359591649292</v>
      </c>
      <c r="K164" s="20"/>
    </row>
    <row r="165" spans="1:11" x14ac:dyDescent="0.25">
      <c r="A165" t="s">
        <v>263</v>
      </c>
      <c r="B165" t="s">
        <v>764</v>
      </c>
      <c r="C165">
        <v>5</v>
      </c>
      <c r="D165" s="14">
        <v>7737</v>
      </c>
      <c r="E165" s="15">
        <v>1</v>
      </c>
      <c r="F165" s="16">
        <v>1223057.02</v>
      </c>
      <c r="G165" s="17">
        <f t="shared" si="8"/>
        <v>10224.690149317134</v>
      </c>
      <c r="H165" s="18">
        <f t="shared" si="9"/>
        <v>0</v>
      </c>
      <c r="I165" s="19">
        <f t="shared" si="10"/>
        <v>0</v>
      </c>
      <c r="J165" s="19">
        <f t="shared" si="11"/>
        <v>-10224.690149317134</v>
      </c>
      <c r="K165" s="20"/>
    </row>
    <row r="166" spans="1:11" x14ac:dyDescent="0.25">
      <c r="A166" t="s">
        <v>566</v>
      </c>
      <c r="B166" t="s">
        <v>765</v>
      </c>
      <c r="C166">
        <v>3</v>
      </c>
      <c r="D166" s="14">
        <v>65129</v>
      </c>
      <c r="E166" s="15">
        <v>0</v>
      </c>
      <c r="F166" s="16">
        <v>15842847.32</v>
      </c>
      <c r="G166" s="17">
        <f t="shared" si="8"/>
        <v>132445.34169791965</v>
      </c>
      <c r="H166" s="18">
        <f t="shared" si="9"/>
        <v>23764270.98</v>
      </c>
      <c r="I166" s="19">
        <f t="shared" si="10"/>
        <v>138339.37879172532</v>
      </c>
      <c r="J166" s="19">
        <f t="shared" si="11"/>
        <v>5894.0370938056731</v>
      </c>
      <c r="K166" s="20"/>
    </row>
    <row r="167" spans="1:11" x14ac:dyDescent="0.25">
      <c r="A167" t="s">
        <v>293</v>
      </c>
      <c r="B167" t="s">
        <v>766</v>
      </c>
      <c r="C167">
        <v>4</v>
      </c>
      <c r="D167" s="14">
        <v>64625</v>
      </c>
      <c r="E167" s="15">
        <v>0</v>
      </c>
      <c r="F167" s="16">
        <v>13609605.710000001</v>
      </c>
      <c r="G167" s="17">
        <f t="shared" si="8"/>
        <v>113775.56333320192</v>
      </c>
      <c r="H167" s="18">
        <f t="shared" si="9"/>
        <v>0</v>
      </c>
      <c r="I167" s="19">
        <f t="shared" si="10"/>
        <v>0</v>
      </c>
      <c r="J167" s="19">
        <f t="shared" si="11"/>
        <v>-113775.56333320192</v>
      </c>
      <c r="K167" s="20"/>
    </row>
    <row r="168" spans="1:11" x14ac:dyDescent="0.25">
      <c r="A168" t="s">
        <v>66</v>
      </c>
      <c r="B168" t="s">
        <v>767</v>
      </c>
      <c r="C168">
        <v>4</v>
      </c>
      <c r="D168" s="14">
        <v>28759</v>
      </c>
      <c r="E168" s="15">
        <v>0</v>
      </c>
      <c r="F168" s="16">
        <v>3676008.84</v>
      </c>
      <c r="G168" s="17">
        <f t="shared" si="8"/>
        <v>30731.233916756144</v>
      </c>
      <c r="H168" s="18">
        <f t="shared" si="9"/>
        <v>0</v>
      </c>
      <c r="I168" s="19">
        <f t="shared" si="10"/>
        <v>0</v>
      </c>
      <c r="J168" s="19">
        <f t="shared" si="11"/>
        <v>-30731.233916756144</v>
      </c>
      <c r="K168" s="20"/>
    </row>
    <row r="169" spans="1:11" x14ac:dyDescent="0.25">
      <c r="A169" t="s">
        <v>218</v>
      </c>
      <c r="B169" t="s">
        <v>768</v>
      </c>
      <c r="C169">
        <v>3</v>
      </c>
      <c r="D169" s="14">
        <v>23745</v>
      </c>
      <c r="E169" s="15">
        <v>0</v>
      </c>
      <c r="F169" s="16">
        <v>5311987.5299999993</v>
      </c>
      <c r="G169" s="17">
        <f t="shared" si="8"/>
        <v>44407.926763125433</v>
      </c>
      <c r="H169" s="18">
        <f t="shared" si="9"/>
        <v>7967981.294999999</v>
      </c>
      <c r="I169" s="19">
        <f t="shared" si="10"/>
        <v>46384.153063313825</v>
      </c>
      <c r="J169" s="19">
        <f t="shared" si="11"/>
        <v>1976.2263001883912</v>
      </c>
      <c r="K169" s="20"/>
    </row>
    <row r="170" spans="1:11" x14ac:dyDescent="0.25">
      <c r="A170" t="s">
        <v>163</v>
      </c>
      <c r="B170" t="s">
        <v>769</v>
      </c>
      <c r="C170">
        <v>2</v>
      </c>
      <c r="D170" s="14">
        <v>25593</v>
      </c>
      <c r="E170" s="15">
        <v>0</v>
      </c>
      <c r="F170" s="16">
        <v>5146752.3</v>
      </c>
      <c r="G170" s="17">
        <f t="shared" si="8"/>
        <v>43026.569229605739</v>
      </c>
      <c r="H170" s="18">
        <f t="shared" si="9"/>
        <v>11580192.674999999</v>
      </c>
      <c r="I170" s="19">
        <f t="shared" si="10"/>
        <v>67411.984247117332</v>
      </c>
      <c r="J170" s="19">
        <f t="shared" si="11"/>
        <v>24385.415017511594</v>
      </c>
      <c r="K170" s="20"/>
    </row>
    <row r="171" spans="1:11" x14ac:dyDescent="0.25">
      <c r="A171" t="s">
        <v>552</v>
      </c>
      <c r="B171" t="s">
        <v>770</v>
      </c>
      <c r="C171">
        <v>5</v>
      </c>
      <c r="D171" s="14">
        <v>47550</v>
      </c>
      <c r="E171" s="15">
        <v>0</v>
      </c>
      <c r="F171" s="16">
        <v>9961407.1499999985</v>
      </c>
      <c r="G171" s="17">
        <f t="shared" si="8"/>
        <v>83276.821844285092</v>
      </c>
      <c r="H171" s="18">
        <f t="shared" si="9"/>
        <v>0</v>
      </c>
      <c r="I171" s="19">
        <f t="shared" si="10"/>
        <v>0</v>
      </c>
      <c r="J171" s="19">
        <f t="shared" si="11"/>
        <v>-83276.821844285092</v>
      </c>
      <c r="K171" s="20"/>
    </row>
    <row r="172" spans="1:11" x14ac:dyDescent="0.25">
      <c r="A172" t="s">
        <v>533</v>
      </c>
      <c r="B172" t="s">
        <v>771</v>
      </c>
      <c r="C172">
        <v>1</v>
      </c>
      <c r="D172" s="14">
        <v>32254</v>
      </c>
      <c r="E172" s="15">
        <v>0</v>
      </c>
      <c r="F172" s="16">
        <v>5659853.6799999997</v>
      </c>
      <c r="G172" s="17">
        <f t="shared" si="8"/>
        <v>47316.068852188364</v>
      </c>
      <c r="H172" s="18">
        <f t="shared" si="9"/>
        <v>16979561.039999999</v>
      </c>
      <c r="I172" s="19">
        <f t="shared" si="10"/>
        <v>98843.424585027242</v>
      </c>
      <c r="J172" s="19">
        <f t="shared" si="11"/>
        <v>51527.355732838878</v>
      </c>
      <c r="K172" s="20"/>
    </row>
    <row r="173" spans="1:11" x14ac:dyDescent="0.25">
      <c r="A173" t="s">
        <v>112</v>
      </c>
      <c r="B173" t="s">
        <v>772</v>
      </c>
      <c r="C173">
        <v>1</v>
      </c>
      <c r="D173" s="14">
        <v>28999</v>
      </c>
      <c r="E173" s="15">
        <v>0</v>
      </c>
      <c r="F173" s="16">
        <v>5031616.4899999993</v>
      </c>
      <c r="G173" s="17">
        <f t="shared" si="8"/>
        <v>42064.040121730905</v>
      </c>
      <c r="H173" s="18">
        <f t="shared" si="9"/>
        <v>15094849.469999999</v>
      </c>
      <c r="I173" s="19">
        <f t="shared" si="10"/>
        <v>87871.919167722095</v>
      </c>
      <c r="J173" s="19">
        <f t="shared" si="11"/>
        <v>45807.879045991191</v>
      </c>
      <c r="K173" s="20"/>
    </row>
    <row r="174" spans="1:11" x14ac:dyDescent="0.25">
      <c r="A174" t="s">
        <v>83</v>
      </c>
      <c r="B174" t="s">
        <v>773</v>
      </c>
      <c r="C174">
        <v>4</v>
      </c>
      <c r="D174" s="14">
        <v>93100</v>
      </c>
      <c r="E174" s="15">
        <v>0</v>
      </c>
      <c r="F174" s="16">
        <v>18709992</v>
      </c>
      <c r="G174" s="17">
        <f t="shared" si="8"/>
        <v>156414.51524165436</v>
      </c>
      <c r="H174" s="18">
        <f t="shared" si="9"/>
        <v>0</v>
      </c>
      <c r="I174" s="19">
        <f t="shared" si="10"/>
        <v>0</v>
      </c>
      <c r="J174" s="19">
        <f t="shared" si="11"/>
        <v>-156414.51524165436</v>
      </c>
      <c r="K174" s="20"/>
    </row>
    <row r="175" spans="1:11" x14ac:dyDescent="0.25">
      <c r="A175" t="s">
        <v>109</v>
      </c>
      <c r="B175" t="s">
        <v>774</v>
      </c>
      <c r="C175">
        <v>1</v>
      </c>
      <c r="D175" s="14">
        <v>23786</v>
      </c>
      <c r="E175" s="15">
        <v>0</v>
      </c>
      <c r="F175" s="16">
        <v>3203736.34</v>
      </c>
      <c r="G175" s="17">
        <f t="shared" si="8"/>
        <v>26783.061509762905</v>
      </c>
      <c r="H175" s="18">
        <f t="shared" si="9"/>
        <v>9611209.0199999996</v>
      </c>
      <c r="I175" s="19">
        <f t="shared" si="10"/>
        <v>55949.904223160273</v>
      </c>
      <c r="J175" s="19">
        <f t="shared" si="11"/>
        <v>29166.842713397367</v>
      </c>
      <c r="K175" s="20"/>
    </row>
    <row r="176" spans="1:11" x14ac:dyDescent="0.25">
      <c r="A176" t="s">
        <v>392</v>
      </c>
      <c r="B176" t="s">
        <v>775</v>
      </c>
      <c r="C176">
        <v>2</v>
      </c>
      <c r="D176" s="14">
        <v>40126</v>
      </c>
      <c r="E176" s="15">
        <v>0</v>
      </c>
      <c r="F176" s="16">
        <v>9239172.1199999992</v>
      </c>
      <c r="G176" s="17">
        <f t="shared" si="8"/>
        <v>77238.976285185359</v>
      </c>
      <c r="H176" s="18">
        <f t="shared" si="9"/>
        <v>20788137.27</v>
      </c>
      <c r="I176" s="19">
        <f t="shared" si="10"/>
        <v>121014.35800783453</v>
      </c>
      <c r="J176" s="19">
        <f t="shared" si="11"/>
        <v>43775.381722649166</v>
      </c>
      <c r="K176" s="20"/>
    </row>
    <row r="177" spans="1:11" x14ac:dyDescent="0.25">
      <c r="A177" t="s">
        <v>462</v>
      </c>
      <c r="B177" t="s">
        <v>776</v>
      </c>
      <c r="C177">
        <v>3</v>
      </c>
      <c r="D177" s="14">
        <v>56115</v>
      </c>
      <c r="E177" s="15">
        <v>0</v>
      </c>
      <c r="F177" s="16">
        <v>12450057.57</v>
      </c>
      <c r="G177" s="17">
        <f t="shared" si="8"/>
        <v>104081.80396561576</v>
      </c>
      <c r="H177" s="18">
        <f t="shared" si="9"/>
        <v>18675086.355</v>
      </c>
      <c r="I177" s="19">
        <f t="shared" si="10"/>
        <v>108713.61664773131</v>
      </c>
      <c r="J177" s="19">
        <f t="shared" si="11"/>
        <v>4631.8126821155456</v>
      </c>
      <c r="K177" s="20"/>
    </row>
    <row r="178" spans="1:11" x14ac:dyDescent="0.25">
      <c r="A178" t="s">
        <v>43</v>
      </c>
      <c r="B178" t="s">
        <v>777</v>
      </c>
      <c r="C178">
        <v>4</v>
      </c>
      <c r="D178" s="14">
        <v>20178</v>
      </c>
      <c r="E178" s="15">
        <v>0</v>
      </c>
      <c r="F178" s="16">
        <v>3987172.8</v>
      </c>
      <c r="G178" s="17">
        <f t="shared" si="8"/>
        <v>33332.547694125664</v>
      </c>
      <c r="H178" s="18">
        <f t="shared" si="9"/>
        <v>0</v>
      </c>
      <c r="I178" s="19">
        <f t="shared" si="10"/>
        <v>0</v>
      </c>
      <c r="J178" s="19">
        <f t="shared" si="11"/>
        <v>-33332.547694125664</v>
      </c>
      <c r="K178" s="20"/>
    </row>
    <row r="179" spans="1:11" x14ac:dyDescent="0.25">
      <c r="A179" t="s">
        <v>580</v>
      </c>
      <c r="B179" t="s">
        <v>778</v>
      </c>
      <c r="C179">
        <v>1</v>
      </c>
      <c r="D179" s="14">
        <v>67786</v>
      </c>
      <c r="E179" s="15">
        <v>0</v>
      </c>
      <c r="F179" s="16">
        <v>14104233.02</v>
      </c>
      <c r="G179" s="17">
        <f t="shared" si="8"/>
        <v>117910.62073562802</v>
      </c>
      <c r="H179" s="18">
        <f t="shared" si="9"/>
        <v>42312699.060000002</v>
      </c>
      <c r="I179" s="19">
        <f t="shared" si="10"/>
        <v>246315.67734133036</v>
      </c>
      <c r="J179" s="19">
        <f t="shared" si="11"/>
        <v>128405.05660570234</v>
      </c>
      <c r="K179" s="20"/>
    </row>
    <row r="180" spans="1:11" x14ac:dyDescent="0.25">
      <c r="A180" t="s">
        <v>582</v>
      </c>
      <c r="B180" t="s">
        <v>779</v>
      </c>
      <c r="C180">
        <v>1</v>
      </c>
      <c r="D180" s="14">
        <v>63300</v>
      </c>
      <c r="E180" s="15">
        <v>0</v>
      </c>
      <c r="F180" s="16">
        <v>13326204</v>
      </c>
      <c r="G180" s="17">
        <f t="shared" si="8"/>
        <v>111406.34045548471</v>
      </c>
      <c r="H180" s="18">
        <f t="shared" si="9"/>
        <v>39978612</v>
      </c>
      <c r="I180" s="19">
        <f t="shared" si="10"/>
        <v>232728.21428816309</v>
      </c>
      <c r="J180" s="19">
        <f t="shared" si="11"/>
        <v>121321.87383267838</v>
      </c>
      <c r="K180" s="20"/>
    </row>
    <row r="181" spans="1:11" x14ac:dyDescent="0.25">
      <c r="A181" t="s">
        <v>237</v>
      </c>
      <c r="B181" t="s">
        <v>780</v>
      </c>
      <c r="C181">
        <v>3</v>
      </c>
      <c r="D181" s="14">
        <v>36860</v>
      </c>
      <c r="E181" s="15">
        <v>0</v>
      </c>
      <c r="F181" s="16">
        <v>4823181.9800000004</v>
      </c>
      <c r="G181" s="17">
        <f t="shared" si="8"/>
        <v>40321.53895757853</v>
      </c>
      <c r="H181" s="18">
        <f t="shared" si="9"/>
        <v>7234772.9700000007</v>
      </c>
      <c r="I181" s="19">
        <f t="shared" si="10"/>
        <v>42115.914231548864</v>
      </c>
      <c r="J181" s="19">
        <f t="shared" si="11"/>
        <v>1794.3752739703341</v>
      </c>
      <c r="K181" s="20"/>
    </row>
    <row r="182" spans="1:11" x14ac:dyDescent="0.25">
      <c r="A182" t="s">
        <v>565</v>
      </c>
      <c r="B182" t="s">
        <v>781</v>
      </c>
      <c r="C182">
        <v>3</v>
      </c>
      <c r="D182" s="14">
        <v>20407</v>
      </c>
      <c r="E182" s="15">
        <v>0</v>
      </c>
      <c r="F182" s="16">
        <v>4294313.8</v>
      </c>
      <c r="G182" s="17">
        <f t="shared" si="8"/>
        <v>35900.22974475599</v>
      </c>
      <c r="H182" s="18">
        <f t="shared" si="9"/>
        <v>6441470.6999999993</v>
      </c>
      <c r="I182" s="19">
        <f t="shared" si="10"/>
        <v>37497.849435106044</v>
      </c>
      <c r="J182" s="19">
        <f t="shared" si="11"/>
        <v>1597.6196903500531</v>
      </c>
      <c r="K182" s="20"/>
    </row>
    <row r="183" spans="1:11" x14ac:dyDescent="0.25">
      <c r="A183" t="s">
        <v>560</v>
      </c>
      <c r="B183" t="s">
        <v>782</v>
      </c>
      <c r="C183">
        <v>3</v>
      </c>
      <c r="D183" s="14">
        <v>37309</v>
      </c>
      <c r="E183" s="15">
        <v>0</v>
      </c>
      <c r="F183" s="16">
        <v>8753502.2200000007</v>
      </c>
      <c r="G183" s="17">
        <f t="shared" si="8"/>
        <v>73178.802343049916</v>
      </c>
      <c r="H183" s="18">
        <f t="shared" si="9"/>
        <v>13130253.330000002</v>
      </c>
      <c r="I183" s="19">
        <f t="shared" si="10"/>
        <v>76435.380263879779</v>
      </c>
      <c r="J183" s="19">
        <f t="shared" si="11"/>
        <v>3256.5779208298627</v>
      </c>
      <c r="K183" s="20"/>
    </row>
    <row r="184" spans="1:11" x14ac:dyDescent="0.25">
      <c r="A184" t="s">
        <v>386</v>
      </c>
      <c r="B184" t="s">
        <v>783</v>
      </c>
      <c r="C184">
        <v>3</v>
      </c>
      <c r="D184" s="14">
        <v>51297</v>
      </c>
      <c r="E184" s="15">
        <v>0</v>
      </c>
      <c r="F184" s="16">
        <v>8037048.2999999998</v>
      </c>
      <c r="G184" s="17">
        <f t="shared" si="8"/>
        <v>67189.286549040859</v>
      </c>
      <c r="H184" s="18">
        <f t="shared" si="9"/>
        <v>12055572.449999999</v>
      </c>
      <c r="I184" s="19">
        <f t="shared" si="10"/>
        <v>70179.321095741776</v>
      </c>
      <c r="J184" s="19">
        <f t="shared" si="11"/>
        <v>2990.0345467009174</v>
      </c>
      <c r="K184" s="20"/>
    </row>
    <row r="185" spans="1:11" s="21" customFormat="1" x14ac:dyDescent="0.25">
      <c r="A185" t="s">
        <v>526</v>
      </c>
      <c r="B185" t="s">
        <v>784</v>
      </c>
      <c r="C185">
        <v>3</v>
      </c>
      <c r="D185" s="14">
        <v>58190</v>
      </c>
      <c r="E185" s="15">
        <v>0</v>
      </c>
      <c r="F185" s="16">
        <v>15031725.399999999</v>
      </c>
      <c r="G185" s="17">
        <f t="shared" si="8"/>
        <v>125664.40657412696</v>
      </c>
      <c r="H185" s="18">
        <f t="shared" si="9"/>
        <v>22547588.099999998</v>
      </c>
      <c r="I185" s="19">
        <f t="shared" si="10"/>
        <v>131256.68082268679</v>
      </c>
      <c r="J185" s="19">
        <f t="shared" si="11"/>
        <v>5592.2742485598283</v>
      </c>
      <c r="K185" s="20"/>
    </row>
    <row r="186" spans="1:11" x14ac:dyDescent="0.25">
      <c r="A186" t="s">
        <v>496</v>
      </c>
      <c r="B186" t="s">
        <v>785</v>
      </c>
      <c r="C186">
        <v>4</v>
      </c>
      <c r="D186" s="14">
        <v>62968</v>
      </c>
      <c r="E186" s="15">
        <v>0</v>
      </c>
      <c r="F186" s="16">
        <v>14314998.520000001</v>
      </c>
      <c r="G186" s="17">
        <f t="shared" si="8"/>
        <v>119672.60884936774</v>
      </c>
      <c r="H186" s="18">
        <f t="shared" si="9"/>
        <v>0</v>
      </c>
      <c r="I186" s="19">
        <f t="shared" si="10"/>
        <v>0</v>
      </c>
      <c r="J186" s="19">
        <f t="shared" si="11"/>
        <v>-119672.60884936774</v>
      </c>
      <c r="K186" s="20"/>
    </row>
    <row r="187" spans="1:11" x14ac:dyDescent="0.25">
      <c r="A187" t="s">
        <v>571</v>
      </c>
      <c r="B187" t="s">
        <v>786</v>
      </c>
      <c r="C187">
        <v>5</v>
      </c>
      <c r="D187" s="14">
        <v>91952</v>
      </c>
      <c r="E187" s="15">
        <v>0</v>
      </c>
      <c r="F187" s="16">
        <v>24203295.120000001</v>
      </c>
      <c r="G187" s="17">
        <f t="shared" si="8"/>
        <v>202338.23047308085</v>
      </c>
      <c r="H187" s="18">
        <f t="shared" si="9"/>
        <v>0</v>
      </c>
      <c r="I187" s="19">
        <f t="shared" si="10"/>
        <v>0</v>
      </c>
      <c r="J187" s="19">
        <f t="shared" si="11"/>
        <v>-202338.23047308085</v>
      </c>
      <c r="K187" s="20"/>
    </row>
    <row r="188" spans="1:11" x14ac:dyDescent="0.25">
      <c r="A188" t="s">
        <v>596</v>
      </c>
      <c r="B188" t="s">
        <v>787</v>
      </c>
      <c r="C188">
        <v>5</v>
      </c>
      <c r="D188" s="14">
        <v>19965</v>
      </c>
      <c r="E188" s="15">
        <v>1</v>
      </c>
      <c r="F188" s="16">
        <v>3007754.15</v>
      </c>
      <c r="G188" s="17">
        <f t="shared" si="8"/>
        <v>25144.661063367861</v>
      </c>
      <c r="H188" s="18">
        <f t="shared" si="9"/>
        <v>0</v>
      </c>
      <c r="I188" s="19">
        <f t="shared" si="10"/>
        <v>0</v>
      </c>
      <c r="J188" s="19">
        <f t="shared" si="11"/>
        <v>-25144.661063367861</v>
      </c>
      <c r="K188" s="20"/>
    </row>
    <row r="189" spans="1:11" x14ac:dyDescent="0.25">
      <c r="A189" t="s">
        <v>300</v>
      </c>
      <c r="B189" t="s">
        <v>788</v>
      </c>
      <c r="C189">
        <v>5</v>
      </c>
      <c r="D189" s="14">
        <v>31466</v>
      </c>
      <c r="E189" s="15">
        <v>0</v>
      </c>
      <c r="F189" s="16">
        <v>6843332.8799999999</v>
      </c>
      <c r="G189" s="17">
        <f t="shared" si="8"/>
        <v>57209.890579454783</v>
      </c>
      <c r="H189" s="18">
        <f t="shared" si="9"/>
        <v>0</v>
      </c>
      <c r="I189" s="19">
        <f t="shared" si="10"/>
        <v>0</v>
      </c>
      <c r="J189" s="19">
        <f t="shared" si="11"/>
        <v>-57209.890579454783</v>
      </c>
      <c r="K189" s="20"/>
    </row>
    <row r="190" spans="1:11" x14ac:dyDescent="0.25">
      <c r="A190" t="s">
        <v>130</v>
      </c>
      <c r="B190" t="s">
        <v>789</v>
      </c>
      <c r="C190">
        <v>5</v>
      </c>
      <c r="D190" s="14">
        <v>48516</v>
      </c>
      <c r="E190" s="15">
        <v>1</v>
      </c>
      <c r="F190" s="16">
        <v>7888187.25</v>
      </c>
      <c r="G190" s="17">
        <f t="shared" si="8"/>
        <v>65944.816269517833</v>
      </c>
      <c r="H190" s="18">
        <f t="shared" si="9"/>
        <v>0</v>
      </c>
      <c r="I190" s="19">
        <f t="shared" si="10"/>
        <v>0</v>
      </c>
      <c r="J190" s="19">
        <f t="shared" si="11"/>
        <v>-65944.816269517833</v>
      </c>
      <c r="K190" s="20"/>
    </row>
    <row r="191" spans="1:11" x14ac:dyDescent="0.25">
      <c r="A191" t="s">
        <v>209</v>
      </c>
      <c r="B191" t="s">
        <v>790</v>
      </c>
      <c r="C191">
        <v>3</v>
      </c>
      <c r="D191" s="14">
        <v>76722</v>
      </c>
      <c r="E191" s="15">
        <v>0</v>
      </c>
      <c r="F191" s="16">
        <v>16852259.43</v>
      </c>
      <c r="G191" s="17">
        <f t="shared" si="8"/>
        <v>140883.97202254541</v>
      </c>
      <c r="H191" s="18">
        <f t="shared" si="9"/>
        <v>25278389.145</v>
      </c>
      <c r="I191" s="19">
        <f t="shared" si="10"/>
        <v>147153.54214391275</v>
      </c>
      <c r="J191" s="19">
        <f t="shared" si="11"/>
        <v>6269.5701213673456</v>
      </c>
      <c r="K191" s="20"/>
    </row>
    <row r="192" spans="1:11" x14ac:dyDescent="0.25">
      <c r="A192" t="s">
        <v>208</v>
      </c>
      <c r="B192" t="s">
        <v>791</v>
      </c>
      <c r="C192">
        <v>4</v>
      </c>
      <c r="D192" s="14">
        <v>34807</v>
      </c>
      <c r="E192" s="15">
        <v>0</v>
      </c>
      <c r="F192" s="16">
        <v>7295050.9000000004</v>
      </c>
      <c r="G192" s="17">
        <f t="shared" si="8"/>
        <v>60986.228651871919</v>
      </c>
      <c r="H192" s="18">
        <f t="shared" si="9"/>
        <v>0</v>
      </c>
      <c r="I192" s="19">
        <f t="shared" si="10"/>
        <v>0</v>
      </c>
      <c r="J192" s="19">
        <f t="shared" si="11"/>
        <v>-60986.228651871919</v>
      </c>
      <c r="K192" s="20"/>
    </row>
    <row r="193" spans="1:11" x14ac:dyDescent="0.25">
      <c r="A193" t="s">
        <v>117</v>
      </c>
      <c r="B193" t="s">
        <v>792</v>
      </c>
      <c r="C193">
        <v>1</v>
      </c>
      <c r="D193" s="14">
        <v>39101</v>
      </c>
      <c r="E193" s="15">
        <v>0</v>
      </c>
      <c r="F193" s="16">
        <v>7316064.3600000003</v>
      </c>
      <c r="G193" s="17">
        <f t="shared" si="8"/>
        <v>61161.900034278166</v>
      </c>
      <c r="H193" s="18">
        <f t="shared" si="9"/>
        <v>21948193.080000002</v>
      </c>
      <c r="I193" s="19">
        <f t="shared" si="10"/>
        <v>127767.41179409178</v>
      </c>
      <c r="J193" s="19">
        <f t="shared" si="11"/>
        <v>66605.511759813613</v>
      </c>
      <c r="K193" s="20"/>
    </row>
    <row r="194" spans="1:11" x14ac:dyDescent="0.25">
      <c r="A194" t="s">
        <v>133</v>
      </c>
      <c r="B194" t="s">
        <v>793</v>
      </c>
      <c r="C194">
        <v>5</v>
      </c>
      <c r="D194" s="14">
        <v>44760</v>
      </c>
      <c r="E194" s="15">
        <v>0</v>
      </c>
      <c r="F194" s="16">
        <v>7640839.0700000003</v>
      </c>
      <c r="G194" s="17">
        <f t="shared" si="8"/>
        <v>63876.998941183039</v>
      </c>
      <c r="H194" s="18">
        <f t="shared" si="9"/>
        <v>0</v>
      </c>
      <c r="I194" s="19">
        <f t="shared" si="10"/>
        <v>0</v>
      </c>
      <c r="J194" s="19">
        <f t="shared" si="11"/>
        <v>-63876.998941183039</v>
      </c>
      <c r="K194" s="20"/>
    </row>
    <row r="195" spans="1:11" x14ac:dyDescent="0.25">
      <c r="A195" t="s">
        <v>189</v>
      </c>
      <c r="B195" t="s">
        <v>794</v>
      </c>
      <c r="C195">
        <v>2</v>
      </c>
      <c r="D195" s="14">
        <v>11361</v>
      </c>
      <c r="E195" s="15">
        <v>0</v>
      </c>
      <c r="F195" s="16">
        <v>2375605.6799999997</v>
      </c>
      <c r="G195" s="17">
        <f t="shared" si="8"/>
        <v>19859.934244895489</v>
      </c>
      <c r="H195" s="18">
        <f t="shared" si="9"/>
        <v>5345112.7799999993</v>
      </c>
      <c r="I195" s="19">
        <f t="shared" si="10"/>
        <v>31115.601323483643</v>
      </c>
      <c r="J195" s="19">
        <f t="shared" si="11"/>
        <v>11255.667078588154</v>
      </c>
      <c r="K195" s="20"/>
    </row>
    <row r="196" spans="1:11" x14ac:dyDescent="0.25">
      <c r="A196" t="s">
        <v>401</v>
      </c>
      <c r="B196" t="s">
        <v>795</v>
      </c>
      <c r="C196">
        <v>5</v>
      </c>
      <c r="D196" s="14">
        <v>50518</v>
      </c>
      <c r="E196" s="15">
        <v>0</v>
      </c>
      <c r="F196" s="16">
        <v>10837505.939999999</v>
      </c>
      <c r="G196" s="17">
        <f t="shared" si="8"/>
        <v>90600.960066345797</v>
      </c>
      <c r="H196" s="18">
        <f t="shared" si="9"/>
        <v>0</v>
      </c>
      <c r="I196" s="19">
        <f t="shared" si="10"/>
        <v>0</v>
      </c>
      <c r="J196" s="19">
        <f t="shared" si="11"/>
        <v>-90600.960066345797</v>
      </c>
      <c r="K196" s="20"/>
    </row>
    <row r="197" spans="1:11" x14ac:dyDescent="0.25">
      <c r="A197" t="s">
        <v>315</v>
      </c>
      <c r="B197" t="s">
        <v>796</v>
      </c>
      <c r="C197">
        <v>4</v>
      </c>
      <c r="D197" s="14">
        <v>56853</v>
      </c>
      <c r="E197" s="15">
        <v>0</v>
      </c>
      <c r="F197" s="16">
        <v>10217376.439999999</v>
      </c>
      <c r="G197" s="17">
        <f t="shared" si="8"/>
        <v>85416.71118320628</v>
      </c>
      <c r="H197" s="18">
        <f t="shared" si="9"/>
        <v>0</v>
      </c>
      <c r="I197" s="19">
        <f t="shared" si="10"/>
        <v>0</v>
      </c>
      <c r="J197" s="19">
        <f t="shared" si="11"/>
        <v>-85416.71118320628</v>
      </c>
      <c r="K197" s="20"/>
    </row>
    <row r="198" spans="1:11" x14ac:dyDescent="0.25">
      <c r="A198" t="s">
        <v>187</v>
      </c>
      <c r="B198" t="s">
        <v>797</v>
      </c>
      <c r="C198">
        <v>5</v>
      </c>
      <c r="D198" s="14">
        <v>47134</v>
      </c>
      <c r="E198" s="15">
        <v>0</v>
      </c>
      <c r="F198" s="16">
        <v>11448848.6</v>
      </c>
      <c r="G198" s="17">
        <f t="shared" si="8"/>
        <v>95711.751445115151</v>
      </c>
      <c r="H198" s="18">
        <f t="shared" si="9"/>
        <v>0</v>
      </c>
      <c r="I198" s="19">
        <f t="shared" si="10"/>
        <v>0</v>
      </c>
      <c r="J198" s="19">
        <f t="shared" si="11"/>
        <v>-95711.751445115151</v>
      </c>
      <c r="K198" s="20"/>
    </row>
    <row r="199" spans="1:11" x14ac:dyDescent="0.25">
      <c r="A199" t="s">
        <v>455</v>
      </c>
      <c r="B199" t="s">
        <v>798</v>
      </c>
      <c r="C199">
        <v>3</v>
      </c>
      <c r="D199" s="14">
        <v>45174</v>
      </c>
      <c r="E199" s="15">
        <v>0</v>
      </c>
      <c r="F199" s="16">
        <v>9266542.6199999992</v>
      </c>
      <c r="G199" s="17">
        <f t="shared" ref="G199:G262" si="12">SUM(F199/$F$6)*50000000</f>
        <v>77467.792176150018</v>
      </c>
      <c r="H199" s="18">
        <f t="shared" ref="H199:H262" si="13">IF(C199=1,F199*3)+IF(C199=2,F199*2.25)+IF(C199=3,F199*1.5)+IF(C199=4,F199*0)+IF(C199=5,F199*0)</f>
        <v>13899813.93</v>
      </c>
      <c r="I199" s="19">
        <f t="shared" ref="I199:I262" si="14">SUM(H199/$H$6)*50000000</f>
        <v>80915.237249022917</v>
      </c>
      <c r="J199" s="19">
        <f t="shared" ref="J199:J262" si="15">I199-G199</f>
        <v>3447.4450728728989</v>
      </c>
      <c r="K199" s="20"/>
    </row>
    <row r="200" spans="1:11" x14ac:dyDescent="0.25">
      <c r="A200" t="s">
        <v>590</v>
      </c>
      <c r="B200" t="s">
        <v>799</v>
      </c>
      <c r="C200">
        <v>5</v>
      </c>
      <c r="D200" s="14">
        <v>73011</v>
      </c>
      <c r="E200" s="15">
        <v>0</v>
      </c>
      <c r="F200" s="16">
        <v>18960654.48</v>
      </c>
      <c r="G200" s="17">
        <f t="shared" si="12"/>
        <v>158510.03993768155</v>
      </c>
      <c r="H200" s="18">
        <f t="shared" si="13"/>
        <v>0</v>
      </c>
      <c r="I200" s="19">
        <f t="shared" si="14"/>
        <v>0</v>
      </c>
      <c r="J200" s="19">
        <f t="shared" si="15"/>
        <v>-158510.03993768155</v>
      </c>
      <c r="K200" s="20"/>
    </row>
    <row r="201" spans="1:11" x14ac:dyDescent="0.25">
      <c r="A201" t="s">
        <v>376</v>
      </c>
      <c r="B201" t="s">
        <v>800</v>
      </c>
      <c r="C201">
        <v>4</v>
      </c>
      <c r="D201" s="14">
        <v>72895</v>
      </c>
      <c r="E201" s="15">
        <v>0</v>
      </c>
      <c r="F201" s="16">
        <v>13692480.210000001</v>
      </c>
      <c r="G201" s="17">
        <f t="shared" si="12"/>
        <v>114468.38964458647</v>
      </c>
      <c r="H201" s="18">
        <f t="shared" si="13"/>
        <v>0</v>
      </c>
      <c r="I201" s="19">
        <f t="shared" si="14"/>
        <v>0</v>
      </c>
      <c r="J201" s="19">
        <f t="shared" si="15"/>
        <v>-114468.38964458647</v>
      </c>
      <c r="K201" s="20"/>
    </row>
    <row r="202" spans="1:11" x14ac:dyDescent="0.25">
      <c r="A202" t="s">
        <v>348</v>
      </c>
      <c r="B202" t="s">
        <v>801</v>
      </c>
      <c r="C202">
        <v>4</v>
      </c>
      <c r="D202" s="14">
        <v>26226</v>
      </c>
      <c r="E202" s="15">
        <v>0</v>
      </c>
      <c r="F202" s="16">
        <v>6322826.3399999999</v>
      </c>
      <c r="G202" s="17">
        <f t="shared" si="12"/>
        <v>52858.484222134539</v>
      </c>
      <c r="H202" s="18">
        <f t="shared" si="13"/>
        <v>0</v>
      </c>
      <c r="I202" s="19">
        <f t="shared" si="14"/>
        <v>0</v>
      </c>
      <c r="J202" s="19">
        <f t="shared" si="15"/>
        <v>-52858.484222134539</v>
      </c>
      <c r="K202" s="20"/>
    </row>
    <row r="203" spans="1:11" x14ac:dyDescent="0.25">
      <c r="A203" t="s">
        <v>29</v>
      </c>
      <c r="B203" t="s">
        <v>802</v>
      </c>
      <c r="C203">
        <v>2</v>
      </c>
      <c r="D203" s="14">
        <v>7296</v>
      </c>
      <c r="E203" s="15">
        <v>0</v>
      </c>
      <c r="F203" s="16">
        <v>1256736</v>
      </c>
      <c r="G203" s="17">
        <f t="shared" si="12"/>
        <v>10506.244589882011</v>
      </c>
      <c r="H203" s="18">
        <f t="shared" si="13"/>
        <v>2827656</v>
      </c>
      <c r="I203" s="19">
        <f t="shared" si="14"/>
        <v>16460.684815701206</v>
      </c>
      <c r="J203" s="19">
        <f t="shared" si="15"/>
        <v>5954.4402258191949</v>
      </c>
      <c r="K203" s="20"/>
    </row>
    <row r="204" spans="1:11" x14ac:dyDescent="0.25">
      <c r="A204" t="s">
        <v>40</v>
      </c>
      <c r="B204" t="s">
        <v>803</v>
      </c>
      <c r="C204">
        <v>2</v>
      </c>
      <c r="D204" s="14">
        <v>37703</v>
      </c>
      <c r="E204" s="15">
        <v>0</v>
      </c>
      <c r="F204" s="16">
        <v>7911726.8499999996</v>
      </c>
      <c r="G204" s="17">
        <f t="shared" si="12"/>
        <v>66141.606044894666</v>
      </c>
      <c r="H204" s="18">
        <f t="shared" si="13"/>
        <v>17801385.412499998</v>
      </c>
      <c r="I204" s="19">
        <f t="shared" si="14"/>
        <v>103627.52561060598</v>
      </c>
      <c r="J204" s="19">
        <f t="shared" si="15"/>
        <v>37485.919565711316</v>
      </c>
      <c r="K204" s="20"/>
    </row>
    <row r="205" spans="1:11" x14ac:dyDescent="0.25">
      <c r="A205" t="s">
        <v>203</v>
      </c>
      <c r="B205" t="s">
        <v>804</v>
      </c>
      <c r="C205">
        <v>3</v>
      </c>
      <c r="D205" s="14">
        <v>50479</v>
      </c>
      <c r="E205" s="15">
        <v>0</v>
      </c>
      <c r="F205" s="16">
        <v>12155651.310000001</v>
      </c>
      <c r="G205" s="17">
        <f t="shared" si="12"/>
        <v>101620.58364857831</v>
      </c>
      <c r="H205" s="18">
        <f t="shared" si="13"/>
        <v>18233476.965</v>
      </c>
      <c r="I205" s="19">
        <f t="shared" si="14"/>
        <v>106142.86794971286</v>
      </c>
      <c r="J205" s="19">
        <f t="shared" si="15"/>
        <v>4522.284301134554</v>
      </c>
      <c r="K205" s="20"/>
    </row>
    <row r="206" spans="1:11" x14ac:dyDescent="0.25">
      <c r="A206" t="s">
        <v>449</v>
      </c>
      <c r="B206" t="s">
        <v>805</v>
      </c>
      <c r="C206">
        <v>1</v>
      </c>
      <c r="D206" s="14">
        <v>76951</v>
      </c>
      <c r="E206" s="15">
        <v>0</v>
      </c>
      <c r="F206" s="16">
        <v>13995075.699999999</v>
      </c>
      <c r="G206" s="17">
        <f t="shared" si="12"/>
        <v>116998.07147890584</v>
      </c>
      <c r="H206" s="18">
        <f t="shared" si="13"/>
        <v>41985227.099999994</v>
      </c>
      <c r="I206" s="19">
        <f t="shared" si="14"/>
        <v>244409.35892086476</v>
      </c>
      <c r="J206" s="19">
        <f t="shared" si="15"/>
        <v>127411.28744195892</v>
      </c>
      <c r="K206" s="20"/>
    </row>
    <row r="207" spans="1:11" x14ac:dyDescent="0.25">
      <c r="A207" t="s">
        <v>191</v>
      </c>
      <c r="B207" t="s">
        <v>806</v>
      </c>
      <c r="C207">
        <v>4</v>
      </c>
      <c r="D207" s="14">
        <v>78423</v>
      </c>
      <c r="E207" s="15">
        <v>1</v>
      </c>
      <c r="F207" s="16">
        <v>14701917.42</v>
      </c>
      <c r="G207" s="17">
        <f t="shared" si="12"/>
        <v>122907.22980384673</v>
      </c>
      <c r="H207" s="18">
        <f t="shared" si="13"/>
        <v>0</v>
      </c>
      <c r="I207" s="19">
        <f t="shared" si="14"/>
        <v>0</v>
      </c>
      <c r="J207" s="19">
        <f t="shared" si="15"/>
        <v>-122907.22980384673</v>
      </c>
      <c r="K207" s="20"/>
    </row>
    <row r="208" spans="1:11" x14ac:dyDescent="0.25">
      <c r="A208" t="s">
        <v>518</v>
      </c>
      <c r="B208" t="s">
        <v>807</v>
      </c>
      <c r="C208">
        <v>5</v>
      </c>
      <c r="D208" s="14">
        <v>55270</v>
      </c>
      <c r="E208" s="15">
        <v>0</v>
      </c>
      <c r="F208" s="16">
        <v>12107379.959999999</v>
      </c>
      <c r="G208" s="17">
        <f t="shared" si="12"/>
        <v>101217.03778868106</v>
      </c>
      <c r="H208" s="18">
        <f t="shared" si="13"/>
        <v>0</v>
      </c>
      <c r="I208" s="19">
        <f t="shared" si="14"/>
        <v>0</v>
      </c>
      <c r="J208" s="19">
        <f t="shared" si="15"/>
        <v>-101217.03778868106</v>
      </c>
      <c r="K208" s="20"/>
    </row>
    <row r="209" spans="1:11" x14ac:dyDescent="0.25">
      <c r="A209" t="s">
        <v>122</v>
      </c>
      <c r="B209" t="s">
        <v>808</v>
      </c>
      <c r="C209">
        <v>2</v>
      </c>
      <c r="D209" s="14">
        <v>17682</v>
      </c>
      <c r="E209" s="15">
        <v>0</v>
      </c>
      <c r="F209" s="16">
        <v>2833746.93</v>
      </c>
      <c r="G209" s="17">
        <f t="shared" si="12"/>
        <v>23689.970170670105</v>
      </c>
      <c r="H209" s="18">
        <f t="shared" si="13"/>
        <v>6375930.5925000003</v>
      </c>
      <c r="I209" s="19">
        <f t="shared" si="14"/>
        <v>37116.319626549186</v>
      </c>
      <c r="J209" s="19">
        <f t="shared" si="15"/>
        <v>13426.349455879081</v>
      </c>
      <c r="K209" s="20"/>
    </row>
    <row r="210" spans="1:11" x14ac:dyDescent="0.25">
      <c r="A210" t="s">
        <v>372</v>
      </c>
      <c r="B210" t="s">
        <v>809</v>
      </c>
      <c r="C210">
        <v>3</v>
      </c>
      <c r="D210" s="14">
        <v>23623</v>
      </c>
      <c r="E210" s="15">
        <v>0</v>
      </c>
      <c r="F210" s="16">
        <v>3235982.67</v>
      </c>
      <c r="G210" s="17">
        <f t="shared" si="12"/>
        <v>27052.639074268143</v>
      </c>
      <c r="H210" s="18">
        <f t="shared" si="13"/>
        <v>4853974.0049999999</v>
      </c>
      <c r="I210" s="19">
        <f t="shared" si="14"/>
        <v>28256.526324245904</v>
      </c>
      <c r="J210" s="19">
        <f t="shared" si="15"/>
        <v>1203.8872499777608</v>
      </c>
      <c r="K210" s="20"/>
    </row>
    <row r="211" spans="1:11" x14ac:dyDescent="0.25">
      <c r="A211" t="s">
        <v>24</v>
      </c>
      <c r="B211" t="s">
        <v>810</v>
      </c>
      <c r="C211">
        <v>1</v>
      </c>
      <c r="D211" s="14">
        <v>33576</v>
      </c>
      <c r="E211" s="15">
        <v>1</v>
      </c>
      <c r="F211" s="16">
        <v>4626499.13</v>
      </c>
      <c r="G211" s="17">
        <f t="shared" si="12"/>
        <v>38677.281031701437</v>
      </c>
      <c r="H211" s="18">
        <v>0</v>
      </c>
      <c r="I211" s="19">
        <f t="shared" si="14"/>
        <v>0</v>
      </c>
      <c r="J211" s="19">
        <f t="shared" si="15"/>
        <v>-38677.281031701437</v>
      </c>
      <c r="K211" s="20"/>
    </row>
    <row r="212" spans="1:11" x14ac:dyDescent="0.25">
      <c r="A212" t="s">
        <v>344</v>
      </c>
      <c r="B212" t="s">
        <v>811</v>
      </c>
      <c r="C212">
        <v>1</v>
      </c>
      <c r="D212" s="14">
        <v>106763</v>
      </c>
      <c r="E212" s="15">
        <v>0</v>
      </c>
      <c r="F212" s="16">
        <v>28678315.920000002</v>
      </c>
      <c r="G212" s="17">
        <f t="shared" si="12"/>
        <v>239749.16090684696</v>
      </c>
      <c r="H212" s="18">
        <f t="shared" si="13"/>
        <v>86034947.760000005</v>
      </c>
      <c r="I212" s="19">
        <f t="shared" si="14"/>
        <v>500836.79139636457</v>
      </c>
      <c r="J212" s="19">
        <f t="shared" si="15"/>
        <v>261087.63048951761</v>
      </c>
      <c r="K212" s="20"/>
    </row>
    <row r="213" spans="1:11" x14ac:dyDescent="0.25">
      <c r="A213" t="s">
        <v>161</v>
      </c>
      <c r="B213" t="s">
        <v>812</v>
      </c>
      <c r="C213">
        <v>3</v>
      </c>
      <c r="D213" s="14">
        <v>8019</v>
      </c>
      <c r="E213" s="15">
        <v>0</v>
      </c>
      <c r="F213" s="16">
        <v>1311988.5900000001</v>
      </c>
      <c r="G213" s="17">
        <f t="shared" si="12"/>
        <v>10968.153236379343</v>
      </c>
      <c r="H213" s="18">
        <f t="shared" si="13"/>
        <v>1967982.8850000002</v>
      </c>
      <c r="I213" s="19">
        <f t="shared" si="14"/>
        <v>11456.254223526257</v>
      </c>
      <c r="J213" s="19">
        <f t="shared" si="15"/>
        <v>488.10098714691412</v>
      </c>
      <c r="K213" s="20"/>
    </row>
    <row r="214" spans="1:11" x14ac:dyDescent="0.25">
      <c r="A214" t="s">
        <v>475</v>
      </c>
      <c r="B214" t="s">
        <v>813</v>
      </c>
      <c r="C214">
        <v>4</v>
      </c>
      <c r="D214" s="14">
        <v>36574</v>
      </c>
      <c r="E214" s="15">
        <v>0</v>
      </c>
      <c r="F214" s="16">
        <v>10597660.59</v>
      </c>
      <c r="G214" s="17">
        <f t="shared" si="12"/>
        <v>88595.865988635094</v>
      </c>
      <c r="H214" s="18">
        <f t="shared" si="13"/>
        <v>0</v>
      </c>
      <c r="I214" s="19">
        <f t="shared" si="14"/>
        <v>0</v>
      </c>
      <c r="J214" s="19">
        <f t="shared" si="15"/>
        <v>-88595.865988635094</v>
      </c>
      <c r="K214" s="20"/>
    </row>
    <row r="215" spans="1:11" x14ac:dyDescent="0.25">
      <c r="A215" t="s">
        <v>95</v>
      </c>
      <c r="B215" t="s">
        <v>814</v>
      </c>
      <c r="C215">
        <v>1</v>
      </c>
      <c r="D215" s="14">
        <v>27033</v>
      </c>
      <c r="E215" s="15">
        <v>0</v>
      </c>
      <c r="F215" s="16">
        <v>3788945.28</v>
      </c>
      <c r="G215" s="17">
        <f t="shared" si="12"/>
        <v>31675.376411083143</v>
      </c>
      <c r="H215" s="18">
        <f t="shared" si="13"/>
        <v>11366835.84</v>
      </c>
      <c r="I215" s="19">
        <f t="shared" si="14"/>
        <v>66169.966259706373</v>
      </c>
      <c r="J215" s="19">
        <f t="shared" si="15"/>
        <v>34494.589848623233</v>
      </c>
      <c r="K215" s="20"/>
    </row>
    <row r="216" spans="1:11" x14ac:dyDescent="0.25">
      <c r="A216" t="s">
        <v>243</v>
      </c>
      <c r="B216" t="s">
        <v>815</v>
      </c>
      <c r="C216">
        <v>1</v>
      </c>
      <c r="D216" s="14">
        <v>24314</v>
      </c>
      <c r="E216" s="15">
        <v>0</v>
      </c>
      <c r="F216" s="16">
        <v>3137170.38</v>
      </c>
      <c r="G216" s="17">
        <f t="shared" si="12"/>
        <v>26226.57370554603</v>
      </c>
      <c r="H216" s="18">
        <f t="shared" si="13"/>
        <v>9411511.1400000006</v>
      </c>
      <c r="I216" s="19">
        <f t="shared" si="14"/>
        <v>54787.399356569818</v>
      </c>
      <c r="J216" s="19">
        <f t="shared" si="15"/>
        <v>28560.825651023788</v>
      </c>
      <c r="K216" s="20"/>
    </row>
    <row r="217" spans="1:11" x14ac:dyDescent="0.25">
      <c r="A217" t="s">
        <v>102</v>
      </c>
      <c r="B217" t="s">
        <v>816</v>
      </c>
      <c r="C217">
        <v>1</v>
      </c>
      <c r="D217" s="14">
        <v>39050</v>
      </c>
      <c r="E217" s="15">
        <v>0</v>
      </c>
      <c r="F217" s="16">
        <v>7569494.1799999997</v>
      </c>
      <c r="G217" s="17">
        <f t="shared" si="12"/>
        <v>63280.55954215394</v>
      </c>
      <c r="H217" s="18">
        <f t="shared" si="13"/>
        <v>22708482.539999999</v>
      </c>
      <c r="I217" s="19">
        <f t="shared" si="14"/>
        <v>132193.29852492452</v>
      </c>
      <c r="J217" s="19">
        <f t="shared" si="15"/>
        <v>68912.738982770592</v>
      </c>
      <c r="K217" s="20"/>
    </row>
    <row r="218" spans="1:11" x14ac:dyDescent="0.25">
      <c r="A218" t="s">
        <v>554</v>
      </c>
      <c r="B218" t="s">
        <v>817</v>
      </c>
      <c r="C218">
        <v>1</v>
      </c>
      <c r="D218" s="14">
        <v>81854</v>
      </c>
      <c r="E218" s="15">
        <v>0</v>
      </c>
      <c r="F218" s="16">
        <v>16031347.580000002</v>
      </c>
      <c r="G218" s="17">
        <f t="shared" si="12"/>
        <v>134021.19361655359</v>
      </c>
      <c r="H218" s="18">
        <f t="shared" si="13"/>
        <v>48094042.74000001</v>
      </c>
      <c r="I218" s="19">
        <f t="shared" si="14"/>
        <v>279970.71746209689</v>
      </c>
      <c r="J218" s="19">
        <f t="shared" si="15"/>
        <v>145949.5238455433</v>
      </c>
      <c r="K218" s="20"/>
    </row>
    <row r="219" spans="1:11" x14ac:dyDescent="0.25">
      <c r="A219" t="s">
        <v>94</v>
      </c>
      <c r="B219" t="s">
        <v>818</v>
      </c>
      <c r="C219">
        <v>4</v>
      </c>
      <c r="D219" s="14">
        <v>32968</v>
      </c>
      <c r="E219" s="15">
        <v>0</v>
      </c>
      <c r="F219" s="16">
        <v>4661675.2</v>
      </c>
      <c r="G219" s="17">
        <f t="shared" si="12"/>
        <v>38971.351063220238</v>
      </c>
      <c r="H219" s="18">
        <f t="shared" si="13"/>
        <v>0</v>
      </c>
      <c r="I219" s="19">
        <f t="shared" si="14"/>
        <v>0</v>
      </c>
      <c r="J219" s="19">
        <f t="shared" si="15"/>
        <v>-38971.351063220238</v>
      </c>
      <c r="K219" s="20"/>
    </row>
    <row r="220" spans="1:11" x14ac:dyDescent="0.25">
      <c r="A220" t="s">
        <v>487</v>
      </c>
      <c r="B220" t="s">
        <v>819</v>
      </c>
      <c r="C220">
        <v>4</v>
      </c>
      <c r="D220" s="14">
        <v>41743</v>
      </c>
      <c r="E220" s="15">
        <v>0</v>
      </c>
      <c r="F220" s="16">
        <v>12369750.380000001</v>
      </c>
      <c r="G220" s="17">
        <f t="shared" si="12"/>
        <v>103410.44022616204</v>
      </c>
      <c r="H220" s="18">
        <f t="shared" si="13"/>
        <v>0</v>
      </c>
      <c r="I220" s="19">
        <f t="shared" si="14"/>
        <v>0</v>
      </c>
      <c r="J220" s="19">
        <f t="shared" si="15"/>
        <v>-103410.44022616204</v>
      </c>
      <c r="K220" s="20"/>
    </row>
    <row r="221" spans="1:11" x14ac:dyDescent="0.25">
      <c r="A221" t="s">
        <v>432</v>
      </c>
      <c r="B221" t="s">
        <v>820</v>
      </c>
      <c r="C221">
        <v>1</v>
      </c>
      <c r="D221" s="14">
        <v>169019</v>
      </c>
      <c r="E221" s="15">
        <v>0</v>
      </c>
      <c r="F221" s="16">
        <v>50690154.129999995</v>
      </c>
      <c r="G221" s="17">
        <f t="shared" si="12"/>
        <v>423766.930834</v>
      </c>
      <c r="H221" s="18">
        <f t="shared" si="13"/>
        <v>152070462.38999999</v>
      </c>
      <c r="I221" s="19">
        <f t="shared" si="14"/>
        <v>885250.5224043288</v>
      </c>
      <c r="J221" s="19">
        <f t="shared" si="15"/>
        <v>461483.5915703288</v>
      </c>
      <c r="K221" s="20"/>
    </row>
    <row r="222" spans="1:11" x14ac:dyDescent="0.25">
      <c r="A222" t="s">
        <v>423</v>
      </c>
      <c r="B222" t="s">
        <v>821</v>
      </c>
      <c r="C222">
        <v>3</v>
      </c>
      <c r="D222" s="14">
        <v>37001</v>
      </c>
      <c r="E222" s="15">
        <v>0</v>
      </c>
      <c r="F222" s="16">
        <v>8146910.7799999993</v>
      </c>
      <c r="G222" s="17">
        <f t="shared" si="12"/>
        <v>68107.73090500028</v>
      </c>
      <c r="H222" s="18">
        <f t="shared" si="13"/>
        <v>12220366.169999998</v>
      </c>
      <c r="I222" s="19">
        <f t="shared" si="14"/>
        <v>71138.637746892724</v>
      </c>
      <c r="J222" s="19">
        <f t="shared" si="15"/>
        <v>3030.9068418924435</v>
      </c>
      <c r="K222" s="20"/>
    </row>
    <row r="223" spans="1:11" x14ac:dyDescent="0.25">
      <c r="A223" t="s">
        <v>404</v>
      </c>
      <c r="B223" t="s">
        <v>822</v>
      </c>
      <c r="C223">
        <v>1</v>
      </c>
      <c r="D223" s="14">
        <v>34940</v>
      </c>
      <c r="E223" s="15">
        <v>0</v>
      </c>
      <c r="F223" s="16">
        <v>10007399.33</v>
      </c>
      <c r="G223" s="17">
        <f t="shared" si="12"/>
        <v>83661.313966975853</v>
      </c>
      <c r="H223" s="18">
        <f t="shared" si="13"/>
        <v>30022197.990000002</v>
      </c>
      <c r="I223" s="19">
        <f t="shared" si="14"/>
        <v>174768.76203752097</v>
      </c>
      <c r="J223" s="19">
        <f t="shared" si="15"/>
        <v>91107.448070545113</v>
      </c>
      <c r="K223" s="20"/>
    </row>
    <row r="224" spans="1:11" x14ac:dyDescent="0.25">
      <c r="A224" t="s">
        <v>197</v>
      </c>
      <c r="B224" t="s">
        <v>823</v>
      </c>
      <c r="C224">
        <v>4</v>
      </c>
      <c r="D224" s="14">
        <v>77615</v>
      </c>
      <c r="E224" s="15">
        <v>0</v>
      </c>
      <c r="F224" s="16">
        <v>15671979.059999999</v>
      </c>
      <c r="G224" s="17">
        <f t="shared" si="12"/>
        <v>131016.89234005325</v>
      </c>
      <c r="H224" s="18">
        <f t="shared" si="13"/>
        <v>0</v>
      </c>
      <c r="I224" s="19">
        <f t="shared" si="14"/>
        <v>0</v>
      </c>
      <c r="J224" s="19">
        <f t="shared" si="15"/>
        <v>-131016.89234005325</v>
      </c>
      <c r="K224" s="20"/>
    </row>
    <row r="225" spans="1:11" x14ac:dyDescent="0.25">
      <c r="A225" t="s">
        <v>516</v>
      </c>
      <c r="B225" t="s">
        <v>824</v>
      </c>
      <c r="C225">
        <v>1</v>
      </c>
      <c r="D225" s="14">
        <v>115644</v>
      </c>
      <c r="E225" s="15">
        <v>1</v>
      </c>
      <c r="F225" s="16">
        <v>32981984.129999999</v>
      </c>
      <c r="G225" s="17">
        <f t="shared" si="12"/>
        <v>275727.59301029559</v>
      </c>
      <c r="H225" s="18">
        <v>0</v>
      </c>
      <c r="I225" s="19">
        <f t="shared" si="14"/>
        <v>0</v>
      </c>
      <c r="J225" s="19">
        <f t="shared" si="15"/>
        <v>-275727.59301029559</v>
      </c>
      <c r="K225" s="20"/>
    </row>
    <row r="226" spans="1:11" x14ac:dyDescent="0.25">
      <c r="A226" t="s">
        <v>124</v>
      </c>
      <c r="B226" t="s">
        <v>825</v>
      </c>
      <c r="C226">
        <v>2</v>
      </c>
      <c r="D226" s="14">
        <v>21498</v>
      </c>
      <c r="E226" s="15">
        <v>0</v>
      </c>
      <c r="F226" s="16">
        <v>3812240.34</v>
      </c>
      <c r="G226" s="17">
        <f t="shared" si="12"/>
        <v>31870.121845363668</v>
      </c>
      <c r="H226" s="18">
        <f t="shared" si="13"/>
        <v>8577540.7650000006</v>
      </c>
      <c r="I226" s="19">
        <f t="shared" si="14"/>
        <v>49932.592587816071</v>
      </c>
      <c r="J226" s="19">
        <f t="shared" si="15"/>
        <v>18062.470742452402</v>
      </c>
      <c r="K226" s="20"/>
    </row>
    <row r="227" spans="1:11" x14ac:dyDescent="0.25">
      <c r="A227" t="s">
        <v>52</v>
      </c>
      <c r="B227" t="s">
        <v>826</v>
      </c>
      <c r="C227">
        <v>3</v>
      </c>
      <c r="D227" s="14">
        <v>32683</v>
      </c>
      <c r="E227" s="15">
        <v>0</v>
      </c>
      <c r="F227" s="16">
        <v>4881003.8199999994</v>
      </c>
      <c r="G227" s="17">
        <f t="shared" si="12"/>
        <v>40804.926394301132</v>
      </c>
      <c r="H227" s="18">
        <f t="shared" si="13"/>
        <v>7321505.7299999986</v>
      </c>
      <c r="I227" s="19">
        <f t="shared" si="14"/>
        <v>42620.813209909684</v>
      </c>
      <c r="J227" s="19">
        <f t="shared" si="15"/>
        <v>1815.8868156085518</v>
      </c>
      <c r="K227" s="20"/>
    </row>
    <row r="228" spans="1:11" x14ac:dyDescent="0.25">
      <c r="A228" t="s">
        <v>238</v>
      </c>
      <c r="B228" t="s">
        <v>827</v>
      </c>
      <c r="C228">
        <v>5</v>
      </c>
      <c r="D228" s="14">
        <v>49853</v>
      </c>
      <c r="E228" s="15">
        <v>1</v>
      </c>
      <c r="F228" s="16">
        <v>7999684.1400000006</v>
      </c>
      <c r="G228" s="17">
        <f t="shared" si="12"/>
        <v>66876.924204160576</v>
      </c>
      <c r="H228" s="18">
        <f t="shared" si="13"/>
        <v>0</v>
      </c>
      <c r="I228" s="19">
        <f t="shared" si="14"/>
        <v>0</v>
      </c>
      <c r="J228" s="19">
        <f t="shared" si="15"/>
        <v>-66876.924204160576</v>
      </c>
      <c r="K228" s="20"/>
    </row>
    <row r="229" spans="1:11" x14ac:dyDescent="0.25">
      <c r="A229" t="s">
        <v>51</v>
      </c>
      <c r="B229" t="s">
        <v>828</v>
      </c>
      <c r="C229">
        <v>3</v>
      </c>
      <c r="D229" s="14">
        <v>39348</v>
      </c>
      <c r="E229" s="15">
        <v>0</v>
      </c>
      <c r="F229" s="16">
        <v>6098696.4299999997</v>
      </c>
      <c r="G229" s="17">
        <f t="shared" si="12"/>
        <v>50984.770367857876</v>
      </c>
      <c r="H229" s="18">
        <f t="shared" si="13"/>
        <v>9148044.6449999996</v>
      </c>
      <c r="I229" s="19">
        <f t="shared" si="14"/>
        <v>53253.677102627844</v>
      </c>
      <c r="J229" s="19">
        <f t="shared" si="15"/>
        <v>2268.9067347699674</v>
      </c>
      <c r="K229" s="20"/>
    </row>
    <row r="230" spans="1:11" x14ac:dyDescent="0.25">
      <c r="A230" t="s">
        <v>53</v>
      </c>
      <c r="B230" t="s">
        <v>829</v>
      </c>
      <c r="C230">
        <v>1</v>
      </c>
      <c r="D230" s="14">
        <v>31186</v>
      </c>
      <c r="E230" s="15">
        <v>0</v>
      </c>
      <c r="F230" s="16">
        <v>4713493.5999999996</v>
      </c>
      <c r="G230" s="17">
        <f t="shared" si="12"/>
        <v>39404.550068147553</v>
      </c>
      <c r="H230" s="18">
        <f t="shared" si="13"/>
        <v>14140480.799999999</v>
      </c>
      <c r="I230" s="19">
        <f t="shared" si="14"/>
        <v>82316.235635195539</v>
      </c>
      <c r="J230" s="19">
        <f t="shared" si="15"/>
        <v>42911.685567047985</v>
      </c>
      <c r="K230" s="20"/>
    </row>
    <row r="231" spans="1:11" x14ac:dyDescent="0.25">
      <c r="A231" t="s">
        <v>213</v>
      </c>
      <c r="B231" t="s">
        <v>830</v>
      </c>
      <c r="C231">
        <v>5</v>
      </c>
      <c r="D231" s="14">
        <v>50684</v>
      </c>
      <c r="E231" s="15">
        <v>0</v>
      </c>
      <c r="F231" s="16">
        <v>11990621.050000001</v>
      </c>
      <c r="G231" s="17">
        <f t="shared" si="12"/>
        <v>100240.93965310763</v>
      </c>
      <c r="H231" s="18">
        <f t="shared" si="13"/>
        <v>0</v>
      </c>
      <c r="I231" s="19">
        <f t="shared" si="14"/>
        <v>0</v>
      </c>
      <c r="J231" s="19">
        <f t="shared" si="15"/>
        <v>-100240.93965310763</v>
      </c>
      <c r="K231" s="20"/>
    </row>
    <row r="232" spans="1:11" x14ac:dyDescent="0.25">
      <c r="A232" t="s">
        <v>546</v>
      </c>
      <c r="B232" t="s">
        <v>831</v>
      </c>
      <c r="C232">
        <v>1</v>
      </c>
      <c r="D232" s="14">
        <v>85925</v>
      </c>
      <c r="E232" s="15">
        <v>0</v>
      </c>
      <c r="F232" s="16">
        <v>18287412.700000003</v>
      </c>
      <c r="G232" s="17">
        <f t="shared" si="12"/>
        <v>152881.77528320556</v>
      </c>
      <c r="H232" s="18">
        <f t="shared" si="13"/>
        <v>54862238.100000009</v>
      </c>
      <c r="I232" s="19">
        <f t="shared" si="14"/>
        <v>319370.53504671517</v>
      </c>
      <c r="J232" s="19">
        <f t="shared" si="15"/>
        <v>166488.75976350962</v>
      </c>
      <c r="K232" s="20"/>
    </row>
    <row r="233" spans="1:11" x14ac:dyDescent="0.25">
      <c r="A233" t="s">
        <v>305</v>
      </c>
      <c r="B233" t="s">
        <v>832</v>
      </c>
      <c r="C233">
        <v>5</v>
      </c>
      <c r="D233" s="14">
        <v>28434</v>
      </c>
      <c r="E233" s="15">
        <v>0</v>
      </c>
      <c r="F233" s="16">
        <v>3693503.55</v>
      </c>
      <c r="G233" s="17">
        <f t="shared" si="12"/>
        <v>30877.488740592697</v>
      </c>
      <c r="H233" s="18">
        <f t="shared" si="13"/>
        <v>0</v>
      </c>
      <c r="I233" s="19">
        <f t="shared" si="14"/>
        <v>0</v>
      </c>
      <c r="J233" s="19">
        <f t="shared" si="15"/>
        <v>-30877.488740592697</v>
      </c>
      <c r="K233" s="20"/>
    </row>
    <row r="234" spans="1:11" x14ac:dyDescent="0.25">
      <c r="A234" t="s">
        <v>28</v>
      </c>
      <c r="B234" t="s">
        <v>833</v>
      </c>
      <c r="C234">
        <v>4</v>
      </c>
      <c r="D234" s="14">
        <v>19935</v>
      </c>
      <c r="E234" s="15">
        <v>0</v>
      </c>
      <c r="F234" s="16">
        <v>2671116.2999999998</v>
      </c>
      <c r="G234" s="17">
        <f t="shared" si="12"/>
        <v>22330.386951452536</v>
      </c>
      <c r="H234" s="18">
        <f t="shared" si="13"/>
        <v>0</v>
      </c>
      <c r="I234" s="19">
        <f t="shared" si="14"/>
        <v>0</v>
      </c>
      <c r="J234" s="19">
        <f t="shared" si="15"/>
        <v>-22330.386951452536</v>
      </c>
      <c r="K234" s="20"/>
    </row>
    <row r="235" spans="1:11" x14ac:dyDescent="0.25">
      <c r="A235" t="s">
        <v>266</v>
      </c>
      <c r="B235" t="s">
        <v>834</v>
      </c>
      <c r="C235">
        <v>5</v>
      </c>
      <c r="D235" s="14">
        <v>25185</v>
      </c>
      <c r="E235" s="15">
        <v>0</v>
      </c>
      <c r="F235" s="16">
        <v>4465383.46</v>
      </c>
      <c r="G235" s="17">
        <f t="shared" si="12"/>
        <v>37330.362795665613</v>
      </c>
      <c r="H235" s="18">
        <f t="shared" si="13"/>
        <v>0</v>
      </c>
      <c r="I235" s="19">
        <f t="shared" si="14"/>
        <v>0</v>
      </c>
      <c r="J235" s="19">
        <f t="shared" si="15"/>
        <v>-37330.362795665613</v>
      </c>
      <c r="K235" s="20"/>
    </row>
    <row r="236" spans="1:11" x14ac:dyDescent="0.25">
      <c r="A236" t="s">
        <v>181</v>
      </c>
      <c r="B236" t="s">
        <v>835</v>
      </c>
      <c r="C236">
        <v>2</v>
      </c>
      <c r="D236" s="14">
        <v>27104</v>
      </c>
      <c r="E236" s="15">
        <v>0</v>
      </c>
      <c r="F236" s="16">
        <v>4922899.5199999996</v>
      </c>
      <c r="G236" s="17">
        <f t="shared" si="12"/>
        <v>41155.172167052384</v>
      </c>
      <c r="H236" s="18">
        <f t="shared" si="13"/>
        <v>11076523.919999998</v>
      </c>
      <c r="I236" s="19">
        <f t="shared" si="14"/>
        <v>64479.96824956614</v>
      </c>
      <c r="J236" s="19">
        <f t="shared" si="15"/>
        <v>23324.796082513756</v>
      </c>
      <c r="K236" s="20"/>
    </row>
    <row r="237" spans="1:11" x14ac:dyDescent="0.25">
      <c r="A237" t="s">
        <v>89</v>
      </c>
      <c r="B237" t="s">
        <v>836</v>
      </c>
      <c r="C237">
        <v>2</v>
      </c>
      <c r="D237" s="14">
        <v>77086</v>
      </c>
      <c r="E237" s="15">
        <v>0</v>
      </c>
      <c r="F237" s="16">
        <v>16582476.189999999</v>
      </c>
      <c r="G237" s="17">
        <f t="shared" si="12"/>
        <v>138628.59881314356</v>
      </c>
      <c r="H237" s="18">
        <f t="shared" si="13"/>
        <v>37310571.427500002</v>
      </c>
      <c r="I237" s="19">
        <f t="shared" si="14"/>
        <v>217196.70163619079</v>
      </c>
      <c r="J237" s="19">
        <f t="shared" si="15"/>
        <v>78568.102823047229</v>
      </c>
      <c r="K237" s="20"/>
    </row>
    <row r="238" spans="1:11" x14ac:dyDescent="0.25">
      <c r="A238" t="s">
        <v>346</v>
      </c>
      <c r="B238" t="s">
        <v>837</v>
      </c>
      <c r="C238">
        <v>4</v>
      </c>
      <c r="D238" s="14">
        <v>15315</v>
      </c>
      <c r="E238" s="15">
        <v>0</v>
      </c>
      <c r="F238" s="16">
        <v>3864280.8</v>
      </c>
      <c r="G238" s="17">
        <f t="shared" si="12"/>
        <v>32305.177259810276</v>
      </c>
      <c r="H238" s="18">
        <f t="shared" si="13"/>
        <v>0</v>
      </c>
      <c r="I238" s="19">
        <f t="shared" si="14"/>
        <v>0</v>
      </c>
      <c r="J238" s="19">
        <f t="shared" si="15"/>
        <v>-32305.177259810276</v>
      </c>
      <c r="K238" s="20"/>
    </row>
    <row r="239" spans="1:11" x14ac:dyDescent="0.25">
      <c r="A239" t="s">
        <v>178</v>
      </c>
      <c r="B239" t="s">
        <v>838</v>
      </c>
      <c r="C239">
        <v>2</v>
      </c>
      <c r="D239" s="14">
        <v>71574</v>
      </c>
      <c r="E239" s="15">
        <v>0</v>
      </c>
      <c r="F239" s="16">
        <v>13209442.679999998</v>
      </c>
      <c r="G239" s="17">
        <f t="shared" si="12"/>
        <v>110430.22217244237</v>
      </c>
      <c r="H239" s="18">
        <f t="shared" si="13"/>
        <v>29721246.029999994</v>
      </c>
      <c r="I239" s="19">
        <f t="shared" si="14"/>
        <v>173016.82497083829</v>
      </c>
      <c r="J239" s="19">
        <f t="shared" si="15"/>
        <v>62586.602798395921</v>
      </c>
      <c r="K239" s="20"/>
    </row>
    <row r="240" spans="1:11" x14ac:dyDescent="0.25">
      <c r="A240" t="s">
        <v>538</v>
      </c>
      <c r="B240" t="s">
        <v>839</v>
      </c>
      <c r="C240">
        <v>3</v>
      </c>
      <c r="D240" s="14">
        <v>117229</v>
      </c>
      <c r="E240" s="15">
        <v>0</v>
      </c>
      <c r="F240" s="16">
        <v>25927900.530000001</v>
      </c>
      <c r="G240" s="17">
        <f t="shared" si="12"/>
        <v>216755.83787709707</v>
      </c>
      <c r="H240" s="18">
        <f t="shared" si="13"/>
        <v>38891850.795000002</v>
      </c>
      <c r="I240" s="19">
        <f t="shared" si="14"/>
        <v>226401.83170646412</v>
      </c>
      <c r="J240" s="19">
        <f t="shared" si="15"/>
        <v>9645.9938293670421</v>
      </c>
      <c r="K240" s="20"/>
    </row>
    <row r="241" spans="1:11" x14ac:dyDescent="0.25">
      <c r="A241" t="s">
        <v>556</v>
      </c>
      <c r="B241" t="s">
        <v>840</v>
      </c>
      <c r="C241">
        <v>5</v>
      </c>
      <c r="D241" s="14">
        <v>24876</v>
      </c>
      <c r="E241" s="15">
        <v>0</v>
      </c>
      <c r="F241" s="16">
        <v>4825206.29</v>
      </c>
      <c r="G241" s="17">
        <f t="shared" si="12"/>
        <v>40338.462079050136</v>
      </c>
      <c r="H241" s="18">
        <f t="shared" si="13"/>
        <v>0</v>
      </c>
      <c r="I241" s="19">
        <f t="shared" si="14"/>
        <v>0</v>
      </c>
      <c r="J241" s="19">
        <f t="shared" si="15"/>
        <v>-40338.462079050136</v>
      </c>
      <c r="K241" s="20"/>
    </row>
    <row r="242" spans="1:11" x14ac:dyDescent="0.25">
      <c r="A242" t="s">
        <v>576</v>
      </c>
      <c r="B242" t="s">
        <v>841</v>
      </c>
      <c r="C242">
        <v>4</v>
      </c>
      <c r="D242" s="14">
        <v>96806</v>
      </c>
      <c r="E242" s="15">
        <v>0</v>
      </c>
      <c r="F242" s="16">
        <v>20470667.809999999</v>
      </c>
      <c r="G242" s="17">
        <f t="shared" si="12"/>
        <v>171133.66922733519</v>
      </c>
      <c r="H242" s="18">
        <f t="shared" si="13"/>
        <v>0</v>
      </c>
      <c r="I242" s="19">
        <f t="shared" si="14"/>
        <v>0</v>
      </c>
      <c r="J242" s="19">
        <f t="shared" si="15"/>
        <v>-171133.66922733519</v>
      </c>
      <c r="K242" s="20"/>
    </row>
    <row r="243" spans="1:11" x14ac:dyDescent="0.25">
      <c r="A243" t="s">
        <v>503</v>
      </c>
      <c r="B243" t="s">
        <v>842</v>
      </c>
      <c r="C243">
        <v>5</v>
      </c>
      <c r="D243" s="14">
        <v>81847</v>
      </c>
      <c r="E243" s="15">
        <v>0</v>
      </c>
      <c r="F243" s="16">
        <v>16998862.199999999</v>
      </c>
      <c r="G243" s="17">
        <f t="shared" si="12"/>
        <v>142109.56320412547</v>
      </c>
      <c r="H243" s="18">
        <f t="shared" si="13"/>
        <v>0</v>
      </c>
      <c r="I243" s="19">
        <f t="shared" si="14"/>
        <v>0</v>
      </c>
      <c r="J243" s="19">
        <f t="shared" si="15"/>
        <v>-142109.56320412547</v>
      </c>
      <c r="K243" s="20"/>
    </row>
    <row r="244" spans="1:11" x14ac:dyDescent="0.25">
      <c r="A244" t="s">
        <v>125</v>
      </c>
      <c r="B244" t="s">
        <v>843</v>
      </c>
      <c r="C244">
        <v>1</v>
      </c>
      <c r="D244" s="14">
        <v>27922</v>
      </c>
      <c r="E244" s="15">
        <v>0</v>
      </c>
      <c r="F244" s="16">
        <v>5176471.84</v>
      </c>
      <c r="G244" s="17">
        <f t="shared" si="12"/>
        <v>43275.022967175748</v>
      </c>
      <c r="H244" s="18">
        <f t="shared" si="13"/>
        <v>15529415.52</v>
      </c>
      <c r="I244" s="19">
        <f t="shared" si="14"/>
        <v>90401.666343706122</v>
      </c>
      <c r="J244" s="19">
        <f t="shared" si="15"/>
        <v>47126.643376530374</v>
      </c>
      <c r="K244" s="20"/>
    </row>
    <row r="245" spans="1:11" x14ac:dyDescent="0.25">
      <c r="A245" t="s">
        <v>561</v>
      </c>
      <c r="B245" t="s">
        <v>844</v>
      </c>
      <c r="C245">
        <v>1</v>
      </c>
      <c r="D245" s="14">
        <v>92100</v>
      </c>
      <c r="E245" s="15">
        <v>0</v>
      </c>
      <c r="F245" s="16">
        <v>14865281.330000002</v>
      </c>
      <c r="G245" s="17">
        <f t="shared" si="12"/>
        <v>124272.94320397171</v>
      </c>
      <c r="H245" s="18">
        <f t="shared" si="13"/>
        <v>44595843.99000001</v>
      </c>
      <c r="I245" s="19">
        <f t="shared" si="14"/>
        <v>259606.5900553579</v>
      </c>
      <c r="J245" s="19">
        <f t="shared" si="15"/>
        <v>135333.64685138618</v>
      </c>
      <c r="K245" s="20"/>
    </row>
    <row r="246" spans="1:11" x14ac:dyDescent="0.25">
      <c r="A246" t="s">
        <v>321</v>
      </c>
      <c r="B246" t="s">
        <v>845</v>
      </c>
      <c r="C246">
        <v>5</v>
      </c>
      <c r="D246" s="14">
        <v>31103</v>
      </c>
      <c r="E246" s="15">
        <v>0</v>
      </c>
      <c r="F246" s="16">
        <v>4575898.9799999995</v>
      </c>
      <c r="G246" s="17">
        <f t="shared" si="12"/>
        <v>38254.266530497742</v>
      </c>
      <c r="H246" s="18">
        <f t="shared" si="13"/>
        <v>0</v>
      </c>
      <c r="I246" s="19">
        <f t="shared" si="14"/>
        <v>0</v>
      </c>
      <c r="J246" s="19">
        <f t="shared" si="15"/>
        <v>-38254.266530497742</v>
      </c>
      <c r="K246" s="20"/>
    </row>
    <row r="247" spans="1:11" s="21" customFormat="1" x14ac:dyDescent="0.25">
      <c r="A247" t="s">
        <v>18</v>
      </c>
      <c r="B247" t="s">
        <v>846</v>
      </c>
      <c r="C247">
        <v>5</v>
      </c>
      <c r="D247" s="14">
        <v>57151</v>
      </c>
      <c r="E247" s="15">
        <v>1</v>
      </c>
      <c r="F247" s="16">
        <v>9253870.6600000001</v>
      </c>
      <c r="G247" s="17">
        <f t="shared" si="12"/>
        <v>77361.855279941752</v>
      </c>
      <c r="H247" s="18">
        <f t="shared" si="13"/>
        <v>0</v>
      </c>
      <c r="I247" s="19">
        <f t="shared" si="14"/>
        <v>0</v>
      </c>
      <c r="J247" s="19">
        <f t="shared" si="15"/>
        <v>-77361.855279941752</v>
      </c>
      <c r="K247" s="20"/>
    </row>
    <row r="248" spans="1:11" x14ac:dyDescent="0.25">
      <c r="A248" t="s">
        <v>469</v>
      </c>
      <c r="B248" t="s">
        <v>847</v>
      </c>
      <c r="C248">
        <v>3</v>
      </c>
      <c r="D248" s="14">
        <v>47217</v>
      </c>
      <c r="E248" s="15">
        <v>0</v>
      </c>
      <c r="F248" s="16">
        <v>12044094</v>
      </c>
      <c r="G248" s="17">
        <f t="shared" si="12"/>
        <v>100687.97060602259</v>
      </c>
      <c r="H248" s="18">
        <f t="shared" si="13"/>
        <v>18066141</v>
      </c>
      <c r="I248" s="19">
        <f t="shared" si="14"/>
        <v>105168.75208194244</v>
      </c>
      <c r="J248" s="19">
        <f t="shared" si="15"/>
        <v>4480.7814759198518</v>
      </c>
      <c r="K248" s="20"/>
    </row>
    <row r="249" spans="1:11" x14ac:dyDescent="0.25">
      <c r="A249" t="s">
        <v>379</v>
      </c>
      <c r="B249" t="s">
        <v>848</v>
      </c>
      <c r="C249">
        <v>3</v>
      </c>
      <c r="D249" s="14">
        <v>50473</v>
      </c>
      <c r="E249" s="15">
        <v>0</v>
      </c>
      <c r="F249" s="16">
        <v>8635080.1999999993</v>
      </c>
      <c r="G249" s="17">
        <f t="shared" si="12"/>
        <v>72188.800698354535</v>
      </c>
      <c r="H249" s="18">
        <f t="shared" si="13"/>
        <v>12952620.299999999</v>
      </c>
      <c r="I249" s="19">
        <f t="shared" si="14"/>
        <v>75401.321906113473</v>
      </c>
      <c r="J249" s="19">
        <f t="shared" si="15"/>
        <v>3212.5212077589385</v>
      </c>
      <c r="K249" s="20"/>
    </row>
    <row r="250" spans="1:11" x14ac:dyDescent="0.25">
      <c r="A250" t="s">
        <v>345</v>
      </c>
      <c r="B250" t="s">
        <v>849</v>
      </c>
      <c r="C250">
        <v>2</v>
      </c>
      <c r="D250" s="14">
        <v>70512</v>
      </c>
      <c r="E250" s="15">
        <v>0</v>
      </c>
      <c r="F250" s="16">
        <v>18120062.159999996</v>
      </c>
      <c r="G250" s="17">
        <f t="shared" si="12"/>
        <v>151482.73387316486</v>
      </c>
      <c r="H250" s="18">
        <f t="shared" si="13"/>
        <v>40770139.859999992</v>
      </c>
      <c r="I250" s="19">
        <f t="shared" si="14"/>
        <v>237335.9496797052</v>
      </c>
      <c r="J250" s="19">
        <f t="shared" si="15"/>
        <v>85853.215806540335</v>
      </c>
      <c r="K250" s="20"/>
    </row>
    <row r="251" spans="1:11" x14ac:dyDescent="0.25">
      <c r="A251" t="s">
        <v>318</v>
      </c>
      <c r="B251" t="s">
        <v>850</v>
      </c>
      <c r="C251">
        <v>3</v>
      </c>
      <c r="D251" s="14">
        <v>45811</v>
      </c>
      <c r="E251" s="15">
        <v>0</v>
      </c>
      <c r="F251" s="16">
        <v>6917204.6099999994</v>
      </c>
      <c r="G251" s="17">
        <f t="shared" si="12"/>
        <v>57827.454223416375</v>
      </c>
      <c r="H251" s="18">
        <f t="shared" si="13"/>
        <v>10375806.914999999</v>
      </c>
      <c r="I251" s="19">
        <f t="shared" si="14"/>
        <v>60400.871724279081</v>
      </c>
      <c r="J251" s="19">
        <f t="shared" si="15"/>
        <v>2573.4175008627062</v>
      </c>
      <c r="K251" s="20"/>
    </row>
    <row r="252" spans="1:11" x14ac:dyDescent="0.25">
      <c r="A252" t="s">
        <v>32</v>
      </c>
      <c r="B252" t="s">
        <v>851</v>
      </c>
      <c r="C252">
        <v>3</v>
      </c>
      <c r="D252" s="14">
        <v>40660</v>
      </c>
      <c r="E252" s="15">
        <v>0</v>
      </c>
      <c r="F252" s="16">
        <v>6859749.3600000003</v>
      </c>
      <c r="G252" s="17">
        <f t="shared" si="12"/>
        <v>57347.131459150216</v>
      </c>
      <c r="H252" s="18">
        <f t="shared" si="13"/>
        <v>10289624.040000001</v>
      </c>
      <c r="I252" s="19">
        <f t="shared" si="14"/>
        <v>59899.173801375458</v>
      </c>
      <c r="J252" s="19">
        <f t="shared" si="15"/>
        <v>2552.0423422252425</v>
      </c>
      <c r="K252" s="20"/>
    </row>
    <row r="253" spans="1:11" x14ac:dyDescent="0.25">
      <c r="A253" t="s">
        <v>388</v>
      </c>
      <c r="B253" t="s">
        <v>852</v>
      </c>
      <c r="C253">
        <v>4</v>
      </c>
      <c r="D253" s="14">
        <v>29930</v>
      </c>
      <c r="E253" s="15">
        <v>0</v>
      </c>
      <c r="F253" s="16">
        <v>5947598.46</v>
      </c>
      <c r="G253" s="17">
        <f t="shared" si="12"/>
        <v>49721.599558829854</v>
      </c>
      <c r="H253" s="18">
        <f t="shared" si="13"/>
        <v>0</v>
      </c>
      <c r="I253" s="19">
        <f t="shared" si="14"/>
        <v>0</v>
      </c>
      <c r="J253" s="19">
        <f t="shared" si="15"/>
        <v>-49721.599558829854</v>
      </c>
      <c r="K253" s="20"/>
    </row>
    <row r="254" spans="1:11" x14ac:dyDescent="0.25">
      <c r="A254" t="s">
        <v>322</v>
      </c>
      <c r="B254" t="s">
        <v>853</v>
      </c>
      <c r="C254">
        <v>4</v>
      </c>
      <c r="D254" s="14">
        <v>31596</v>
      </c>
      <c r="E254" s="15">
        <v>0</v>
      </c>
      <c r="F254" s="16">
        <v>4653378.6999999993</v>
      </c>
      <c r="G254" s="17">
        <f t="shared" si="12"/>
        <v>38901.992774574122</v>
      </c>
      <c r="H254" s="18">
        <f t="shared" si="13"/>
        <v>0</v>
      </c>
      <c r="I254" s="19">
        <f t="shared" si="14"/>
        <v>0</v>
      </c>
      <c r="J254" s="19">
        <f t="shared" si="15"/>
        <v>-38901.992774574122</v>
      </c>
      <c r="K254" s="20"/>
    </row>
    <row r="255" spans="1:11" x14ac:dyDescent="0.25">
      <c r="A255" t="s">
        <v>257</v>
      </c>
      <c r="B255" t="s">
        <v>854</v>
      </c>
      <c r="C255">
        <v>1</v>
      </c>
      <c r="D255" s="14">
        <v>32301</v>
      </c>
      <c r="E255" s="15">
        <v>0</v>
      </c>
      <c r="F255" s="16">
        <v>5359895.68</v>
      </c>
      <c r="G255" s="17">
        <f t="shared" si="12"/>
        <v>44808.436290781807</v>
      </c>
      <c r="H255" s="18">
        <f t="shared" si="13"/>
        <v>16079687.039999999</v>
      </c>
      <c r="I255" s="19">
        <f t="shared" si="14"/>
        <v>93604.971856744771</v>
      </c>
      <c r="J255" s="19">
        <f t="shared" si="15"/>
        <v>48796.535565962964</v>
      </c>
      <c r="K255" s="20"/>
    </row>
    <row r="256" spans="1:11" x14ac:dyDescent="0.25">
      <c r="A256" t="s">
        <v>522</v>
      </c>
      <c r="B256" t="s">
        <v>855</v>
      </c>
      <c r="C256">
        <v>2</v>
      </c>
      <c r="D256" s="14">
        <v>200520</v>
      </c>
      <c r="E256" s="15">
        <v>0</v>
      </c>
      <c r="F256" s="16">
        <v>56284838.220000006</v>
      </c>
      <c r="G256" s="17">
        <f t="shared" si="12"/>
        <v>470538.18545920495</v>
      </c>
      <c r="H256" s="18">
        <f t="shared" si="13"/>
        <v>126640885.99500002</v>
      </c>
      <c r="I256" s="19">
        <f t="shared" si="14"/>
        <v>737216.87119820958</v>
      </c>
      <c r="J256" s="19">
        <f t="shared" si="15"/>
        <v>266678.68573900464</v>
      </c>
      <c r="K256" s="20"/>
    </row>
    <row r="257" spans="1:11" x14ac:dyDescent="0.25">
      <c r="A257" t="s">
        <v>338</v>
      </c>
      <c r="B257" t="s">
        <v>856</v>
      </c>
      <c r="C257">
        <v>4</v>
      </c>
      <c r="D257" s="14">
        <v>26834</v>
      </c>
      <c r="E257" s="15">
        <v>0</v>
      </c>
      <c r="F257" s="16">
        <v>7476712.7400000002</v>
      </c>
      <c r="G257" s="17">
        <f t="shared" si="12"/>
        <v>62504.911751335931</v>
      </c>
      <c r="H257" s="18">
        <f t="shared" si="13"/>
        <v>0</v>
      </c>
      <c r="I257" s="19">
        <f t="shared" si="14"/>
        <v>0</v>
      </c>
      <c r="J257" s="19">
        <f t="shared" si="15"/>
        <v>-62504.911751335931</v>
      </c>
      <c r="K257" s="20"/>
    </row>
    <row r="258" spans="1:11" x14ac:dyDescent="0.25">
      <c r="A258" t="s">
        <v>537</v>
      </c>
      <c r="B258" t="s">
        <v>857</v>
      </c>
      <c r="C258">
        <v>2</v>
      </c>
      <c r="D258" s="14">
        <v>59979</v>
      </c>
      <c r="E258" s="15">
        <v>0</v>
      </c>
      <c r="F258" s="16">
        <v>20045591.890000001</v>
      </c>
      <c r="G258" s="17">
        <f t="shared" si="12"/>
        <v>167580.05766150984</v>
      </c>
      <c r="H258" s="18">
        <f t="shared" si="13"/>
        <v>45102581.752499998</v>
      </c>
      <c r="I258" s="19">
        <f t="shared" si="14"/>
        <v>262556.47172155988</v>
      </c>
      <c r="J258" s="19">
        <f t="shared" si="15"/>
        <v>94976.41406005004</v>
      </c>
      <c r="K258" s="20"/>
    </row>
    <row r="259" spans="1:11" x14ac:dyDescent="0.25">
      <c r="A259" t="s">
        <v>288</v>
      </c>
      <c r="B259" t="s">
        <v>858</v>
      </c>
      <c r="C259">
        <v>1</v>
      </c>
      <c r="D259" s="14">
        <v>12801</v>
      </c>
      <c r="E259" s="15">
        <v>0</v>
      </c>
      <c r="F259" s="16">
        <v>2093984.1900000002</v>
      </c>
      <c r="G259" s="17">
        <f t="shared" si="12"/>
        <v>17505.593909529107</v>
      </c>
      <c r="H259" s="18">
        <f t="shared" si="13"/>
        <v>6281952.5700000003</v>
      </c>
      <c r="I259" s="19">
        <f t="shared" si="14"/>
        <v>36569.243671066841</v>
      </c>
      <c r="J259" s="19">
        <f t="shared" si="15"/>
        <v>19063.649761537734</v>
      </c>
      <c r="K259" s="20"/>
    </row>
    <row r="260" spans="1:11" x14ac:dyDescent="0.25">
      <c r="A260" t="s">
        <v>34</v>
      </c>
      <c r="B260" t="s">
        <v>859</v>
      </c>
      <c r="C260">
        <v>3</v>
      </c>
      <c r="D260" s="14">
        <v>21305</v>
      </c>
      <c r="E260" s="15">
        <v>0</v>
      </c>
      <c r="F260" s="16">
        <v>3231968.4999999995</v>
      </c>
      <c r="G260" s="17">
        <f t="shared" si="12"/>
        <v>27019.080831450741</v>
      </c>
      <c r="H260" s="18">
        <f t="shared" si="13"/>
        <v>4847952.7499999991</v>
      </c>
      <c r="I260" s="19">
        <f t="shared" si="14"/>
        <v>28221.474684035788</v>
      </c>
      <c r="J260" s="19">
        <f t="shared" si="15"/>
        <v>1202.3938525850463</v>
      </c>
      <c r="K260" s="20"/>
    </row>
    <row r="261" spans="1:11" x14ac:dyDescent="0.25">
      <c r="A261" t="s">
        <v>252</v>
      </c>
      <c r="B261" t="s">
        <v>860</v>
      </c>
      <c r="C261">
        <v>4</v>
      </c>
      <c r="D261" s="14">
        <v>112775</v>
      </c>
      <c r="E261" s="15">
        <v>0</v>
      </c>
      <c r="F261" s="16">
        <v>20930713.649999999</v>
      </c>
      <c r="G261" s="17">
        <f t="shared" si="12"/>
        <v>174979.62742189455</v>
      </c>
      <c r="H261" s="18">
        <f t="shared" si="13"/>
        <v>0</v>
      </c>
      <c r="I261" s="19">
        <f t="shared" si="14"/>
        <v>0</v>
      </c>
      <c r="J261" s="19">
        <f t="shared" si="15"/>
        <v>-174979.62742189455</v>
      </c>
      <c r="K261" s="20"/>
    </row>
    <row r="262" spans="1:11" x14ac:dyDescent="0.25">
      <c r="A262" t="s">
        <v>437</v>
      </c>
      <c r="B262" t="s">
        <v>861</v>
      </c>
      <c r="C262">
        <v>1</v>
      </c>
      <c r="D262" s="14">
        <v>9571</v>
      </c>
      <c r="E262" s="15">
        <v>0</v>
      </c>
      <c r="F262" s="16">
        <v>2742282.92</v>
      </c>
      <c r="G262" s="17">
        <f t="shared" si="12"/>
        <v>22925.336022980042</v>
      </c>
      <c r="H262" s="18">
        <f t="shared" si="13"/>
        <v>8226848.7599999998</v>
      </c>
      <c r="I262" s="19">
        <f t="shared" si="14"/>
        <v>47891.10290106092</v>
      </c>
      <c r="J262" s="19">
        <f t="shared" si="15"/>
        <v>24965.766878080878</v>
      </c>
      <c r="K262" s="20"/>
    </row>
    <row r="263" spans="1:11" x14ac:dyDescent="0.25">
      <c r="A263" t="s">
        <v>108</v>
      </c>
      <c r="B263" t="s">
        <v>862</v>
      </c>
      <c r="C263">
        <v>1</v>
      </c>
      <c r="D263" s="14">
        <v>17078</v>
      </c>
      <c r="E263" s="15">
        <v>0</v>
      </c>
      <c r="F263" s="16">
        <v>2642038.2800000003</v>
      </c>
      <c r="G263" s="17">
        <f t="shared" ref="G263:G326" si="16">SUM(F263/$F$6)*50000000</f>
        <v>22087.296286181965</v>
      </c>
      <c r="H263" s="18">
        <f t="shared" ref="H263:H326" si="17">IF(C263=1,F263*3)+IF(C263=2,F263*2.25)+IF(C263=3,F263*1.5)+IF(C263=4,F263*0)+IF(C263=5,F263*0)</f>
        <v>7926114.8400000008</v>
      </c>
      <c r="I263" s="19">
        <f t="shared" ref="I263:I326" si="18">SUM(H263/$H$6)*50000000</f>
        <v>46140.435114558502</v>
      </c>
      <c r="J263" s="19">
        <f t="shared" ref="J263:J326" si="19">I263-G263</f>
        <v>24053.138828376537</v>
      </c>
      <c r="K263" s="20"/>
    </row>
    <row r="264" spans="1:11" x14ac:dyDescent="0.25">
      <c r="A264" t="s">
        <v>471</v>
      </c>
      <c r="B264" t="s">
        <v>863</v>
      </c>
      <c r="C264">
        <v>1</v>
      </c>
      <c r="D264" s="14">
        <v>253900</v>
      </c>
      <c r="E264" s="15">
        <v>0</v>
      </c>
      <c r="F264" s="16">
        <v>68270137.039999992</v>
      </c>
      <c r="G264" s="17">
        <f t="shared" si="16"/>
        <v>570734.63155905728</v>
      </c>
      <c r="H264" s="18">
        <f t="shared" si="17"/>
        <v>204810411.11999997</v>
      </c>
      <c r="I264" s="19">
        <f t="shared" si="18"/>
        <v>1192266.5361064095</v>
      </c>
      <c r="J264" s="19">
        <f t="shared" si="19"/>
        <v>621531.90454735223</v>
      </c>
      <c r="K264" s="20"/>
    </row>
    <row r="265" spans="1:11" x14ac:dyDescent="0.25">
      <c r="A265" t="s">
        <v>517</v>
      </c>
      <c r="B265" t="s">
        <v>864</v>
      </c>
      <c r="C265">
        <v>2</v>
      </c>
      <c r="D265" s="14">
        <v>132538</v>
      </c>
      <c r="E265" s="15">
        <v>0</v>
      </c>
      <c r="F265" s="16">
        <v>40833335.739999995</v>
      </c>
      <c r="G265" s="17">
        <f t="shared" si="16"/>
        <v>341364.46533338004</v>
      </c>
      <c r="H265" s="18">
        <f t="shared" si="17"/>
        <v>91875005.414999992</v>
      </c>
      <c r="I265" s="19">
        <f t="shared" si="18"/>
        <v>534833.62423758639</v>
      </c>
      <c r="J265" s="19">
        <f t="shared" si="19"/>
        <v>193469.15890420636</v>
      </c>
      <c r="K265" s="20"/>
    </row>
    <row r="266" spans="1:11" x14ac:dyDescent="0.25">
      <c r="A266" t="s">
        <v>414</v>
      </c>
      <c r="B266" t="s">
        <v>865</v>
      </c>
      <c r="C266">
        <v>2</v>
      </c>
      <c r="D266" s="14">
        <v>74859</v>
      </c>
      <c r="E266" s="15">
        <v>0</v>
      </c>
      <c r="F266" s="16">
        <v>22064041.409999996</v>
      </c>
      <c r="G266" s="17">
        <f t="shared" si="16"/>
        <v>184454.18583914614</v>
      </c>
      <c r="H266" s="18">
        <f t="shared" si="17"/>
        <v>49644093.172499992</v>
      </c>
      <c r="I266" s="19">
        <f t="shared" si="18"/>
        <v>288994.05397043581</v>
      </c>
      <c r="J266" s="19">
        <f t="shared" si="19"/>
        <v>104539.86813128967</v>
      </c>
      <c r="K266" s="20"/>
    </row>
    <row r="267" spans="1:11" x14ac:dyDescent="0.25">
      <c r="A267" t="s">
        <v>248</v>
      </c>
      <c r="B267" t="s">
        <v>866</v>
      </c>
      <c r="C267">
        <v>1</v>
      </c>
      <c r="D267" s="14">
        <v>27218</v>
      </c>
      <c r="E267" s="15">
        <v>0</v>
      </c>
      <c r="F267" s="16">
        <v>5852958.7199999997</v>
      </c>
      <c r="G267" s="17">
        <f t="shared" si="16"/>
        <v>48930.41648110879</v>
      </c>
      <c r="H267" s="18">
        <f t="shared" si="17"/>
        <v>17558876.16</v>
      </c>
      <c r="I267" s="19">
        <f t="shared" si="18"/>
        <v>102215.80212999386</v>
      </c>
      <c r="J267" s="19">
        <f t="shared" si="19"/>
        <v>53285.385648885065</v>
      </c>
      <c r="K267" s="20"/>
    </row>
    <row r="268" spans="1:11" x14ac:dyDescent="0.25">
      <c r="A268" t="s">
        <v>597</v>
      </c>
      <c r="B268" t="s">
        <v>867</v>
      </c>
      <c r="C268">
        <v>2</v>
      </c>
      <c r="D268" s="14">
        <v>76030</v>
      </c>
      <c r="E268" s="15">
        <v>0</v>
      </c>
      <c r="F268" s="16">
        <v>15831726.899999999</v>
      </c>
      <c r="G268" s="17">
        <f t="shared" si="16"/>
        <v>132352.37559170305</v>
      </c>
      <c r="H268" s="18">
        <f t="shared" si="17"/>
        <v>35621385.524999999</v>
      </c>
      <c r="I268" s="19">
        <f t="shared" si="18"/>
        <v>207363.41330968347</v>
      </c>
      <c r="J268" s="19">
        <f t="shared" si="19"/>
        <v>75011.03771798042</v>
      </c>
      <c r="K268" s="20"/>
    </row>
    <row r="269" spans="1:11" x14ac:dyDescent="0.25">
      <c r="A269" t="s">
        <v>136</v>
      </c>
      <c r="B269" t="s">
        <v>868</v>
      </c>
      <c r="C269">
        <v>4</v>
      </c>
      <c r="D269" s="14">
        <v>30056</v>
      </c>
      <c r="E269" s="15">
        <v>0</v>
      </c>
      <c r="F269" s="16">
        <v>5441114.1799999997</v>
      </c>
      <c r="G269" s="17">
        <f t="shared" si="16"/>
        <v>45487.418532257609</v>
      </c>
      <c r="H269" s="18">
        <f t="shared" si="17"/>
        <v>0</v>
      </c>
      <c r="I269" s="19">
        <f t="shared" si="18"/>
        <v>0</v>
      </c>
      <c r="J269" s="19">
        <f t="shared" si="19"/>
        <v>-45487.418532257609</v>
      </c>
      <c r="K269" s="20"/>
    </row>
    <row r="270" spans="1:11" x14ac:dyDescent="0.25">
      <c r="A270" t="s">
        <v>242</v>
      </c>
      <c r="B270" t="s">
        <v>869</v>
      </c>
      <c r="C270">
        <v>3</v>
      </c>
      <c r="D270" s="14">
        <v>65810</v>
      </c>
      <c r="E270" s="15">
        <v>1</v>
      </c>
      <c r="F270" s="16">
        <v>10441642.27</v>
      </c>
      <c r="G270" s="17">
        <f t="shared" si="16"/>
        <v>87291.561321288507</v>
      </c>
      <c r="H270" s="18">
        <v>0</v>
      </c>
      <c r="I270" s="19">
        <f t="shared" si="18"/>
        <v>0</v>
      </c>
      <c r="J270" s="19">
        <f t="shared" si="19"/>
        <v>-87291.561321288507</v>
      </c>
      <c r="K270" s="20"/>
    </row>
    <row r="271" spans="1:11" x14ac:dyDescent="0.25">
      <c r="A271" t="s">
        <v>511</v>
      </c>
      <c r="B271" t="s">
        <v>870</v>
      </c>
      <c r="C271">
        <v>5</v>
      </c>
      <c r="D271" s="14">
        <v>53732</v>
      </c>
      <c r="E271" s="15">
        <v>0</v>
      </c>
      <c r="F271" s="16">
        <v>12353259.220000001</v>
      </c>
      <c r="G271" s="17">
        <f t="shared" si="16"/>
        <v>103272.57502572941</v>
      </c>
      <c r="H271" s="18">
        <f t="shared" si="17"/>
        <v>0</v>
      </c>
      <c r="I271" s="19">
        <f t="shared" si="18"/>
        <v>0</v>
      </c>
      <c r="J271" s="19">
        <f t="shared" si="19"/>
        <v>-103272.57502572941</v>
      </c>
      <c r="K271" s="20"/>
    </row>
    <row r="272" spans="1:11" x14ac:dyDescent="0.25">
      <c r="A272" t="s">
        <v>408</v>
      </c>
      <c r="B272" t="s">
        <v>871</v>
      </c>
      <c r="C272">
        <v>1</v>
      </c>
      <c r="D272" s="14">
        <v>3183</v>
      </c>
      <c r="E272" s="15">
        <v>0</v>
      </c>
      <c r="F272" s="16">
        <v>556929.51</v>
      </c>
      <c r="G272" s="17">
        <f t="shared" si="16"/>
        <v>4655.9004050040267</v>
      </c>
      <c r="H272" s="18">
        <f t="shared" si="17"/>
        <v>1670788.53</v>
      </c>
      <c r="I272" s="19">
        <f t="shared" si="18"/>
        <v>9726.1913705269453</v>
      </c>
      <c r="J272" s="19">
        <f t="shared" si="19"/>
        <v>5070.2909655229187</v>
      </c>
      <c r="K272" s="20"/>
    </row>
    <row r="273" spans="1:11" x14ac:dyDescent="0.25">
      <c r="A273" t="s">
        <v>453</v>
      </c>
      <c r="B273" t="s">
        <v>872</v>
      </c>
      <c r="C273">
        <v>1</v>
      </c>
      <c r="D273" s="14">
        <v>207029</v>
      </c>
      <c r="E273" s="15">
        <v>0</v>
      </c>
      <c r="F273" s="16">
        <v>47954254.370000005</v>
      </c>
      <c r="G273" s="17">
        <f t="shared" si="16"/>
        <v>400894.95768135739</v>
      </c>
      <c r="H273" s="18">
        <f t="shared" si="17"/>
        <v>143862763.11000001</v>
      </c>
      <c r="I273" s="19">
        <f t="shared" si="18"/>
        <v>837470.89471618796</v>
      </c>
      <c r="J273" s="19">
        <f t="shared" si="19"/>
        <v>436575.93703483057</v>
      </c>
      <c r="K273" s="20"/>
    </row>
    <row r="274" spans="1:11" x14ac:dyDescent="0.25">
      <c r="A274" t="s">
        <v>468</v>
      </c>
      <c r="B274" t="s">
        <v>873</v>
      </c>
      <c r="C274">
        <v>2</v>
      </c>
      <c r="D274" s="14">
        <v>124399</v>
      </c>
      <c r="E274" s="15">
        <v>0</v>
      </c>
      <c r="F274" s="16">
        <v>30085906.809999999</v>
      </c>
      <c r="G274" s="17">
        <f t="shared" si="16"/>
        <v>251516.54417018121</v>
      </c>
      <c r="H274" s="18">
        <f t="shared" si="17"/>
        <v>67693290.32249999</v>
      </c>
      <c r="I274" s="19">
        <f t="shared" si="18"/>
        <v>394064.17051311373</v>
      </c>
      <c r="J274" s="19">
        <f t="shared" si="19"/>
        <v>142547.62634293252</v>
      </c>
      <c r="K274" s="20"/>
    </row>
    <row r="275" spans="1:11" x14ac:dyDescent="0.25">
      <c r="A275" t="s">
        <v>312</v>
      </c>
      <c r="B275" t="s">
        <v>874</v>
      </c>
      <c r="C275">
        <v>4</v>
      </c>
      <c r="D275" s="14">
        <v>20319</v>
      </c>
      <c r="E275" s="15">
        <v>0</v>
      </c>
      <c r="F275" s="16">
        <v>3815288.9099999997</v>
      </c>
      <c r="G275" s="17">
        <f t="shared" si="16"/>
        <v>31895.607724712539</v>
      </c>
      <c r="H275" s="18">
        <f t="shared" si="17"/>
        <v>0</v>
      </c>
      <c r="I275" s="19">
        <f t="shared" si="18"/>
        <v>0</v>
      </c>
      <c r="J275" s="19">
        <f t="shared" si="19"/>
        <v>-31895.607724712539</v>
      </c>
      <c r="K275" s="20"/>
    </row>
    <row r="276" spans="1:11" x14ac:dyDescent="0.25">
      <c r="A276" t="s">
        <v>598</v>
      </c>
      <c r="B276" t="s">
        <v>875</v>
      </c>
      <c r="C276">
        <v>5</v>
      </c>
      <c r="D276" s="14">
        <v>11634</v>
      </c>
      <c r="E276" s="15">
        <v>0</v>
      </c>
      <c r="F276" s="16">
        <v>1946484.54</v>
      </c>
      <c r="G276" s="17">
        <f t="shared" si="16"/>
        <v>16272.504859941926</v>
      </c>
      <c r="H276" s="18">
        <f t="shared" si="17"/>
        <v>0</v>
      </c>
      <c r="I276" s="19">
        <f t="shared" si="18"/>
        <v>0</v>
      </c>
      <c r="J276" s="19">
        <f t="shared" si="19"/>
        <v>-16272.504859941926</v>
      </c>
      <c r="K276" s="20"/>
    </row>
    <row r="277" spans="1:11" x14ac:dyDescent="0.25">
      <c r="A277" t="s">
        <v>151</v>
      </c>
      <c r="B277" t="s">
        <v>876</v>
      </c>
      <c r="C277">
        <v>4</v>
      </c>
      <c r="D277" s="14">
        <v>41639</v>
      </c>
      <c r="E277" s="15">
        <v>0</v>
      </c>
      <c r="F277" s="16">
        <v>7319530.6599999992</v>
      </c>
      <c r="G277" s="17">
        <f t="shared" si="16"/>
        <v>61190.878113701292</v>
      </c>
      <c r="H277" s="18">
        <f t="shared" si="17"/>
        <v>0</v>
      </c>
      <c r="I277" s="19">
        <f t="shared" si="18"/>
        <v>0</v>
      </c>
      <c r="J277" s="19">
        <f t="shared" si="19"/>
        <v>-61190.878113701292</v>
      </c>
      <c r="K277" s="20"/>
    </row>
    <row r="278" spans="1:11" x14ac:dyDescent="0.25">
      <c r="A278" t="s">
        <v>193</v>
      </c>
      <c r="B278" t="s">
        <v>877</v>
      </c>
      <c r="C278">
        <v>3</v>
      </c>
      <c r="D278" s="14">
        <v>38188</v>
      </c>
      <c r="E278" s="15">
        <v>0</v>
      </c>
      <c r="F278" s="16">
        <v>10090797.119999999</v>
      </c>
      <c r="G278" s="17">
        <f t="shared" si="16"/>
        <v>84358.514954291895</v>
      </c>
      <c r="H278" s="18">
        <f t="shared" si="17"/>
        <v>15136195.68</v>
      </c>
      <c r="I278" s="19">
        <f t="shared" si="18"/>
        <v>88112.608604886249</v>
      </c>
      <c r="J278" s="19">
        <f t="shared" si="19"/>
        <v>3754.0936505943537</v>
      </c>
      <c r="K278" s="20"/>
    </row>
    <row r="279" spans="1:11" x14ac:dyDescent="0.25">
      <c r="A279" t="s">
        <v>452</v>
      </c>
      <c r="B279" t="s">
        <v>878</v>
      </c>
      <c r="C279">
        <v>1</v>
      </c>
      <c r="D279" s="14">
        <v>75928</v>
      </c>
      <c r="E279" s="15">
        <v>0</v>
      </c>
      <c r="F279" s="16">
        <v>15709813.84</v>
      </c>
      <c r="G279" s="17">
        <f t="shared" si="16"/>
        <v>131333.18904253046</v>
      </c>
      <c r="H279" s="18">
        <f t="shared" si="17"/>
        <v>47129441.519999996</v>
      </c>
      <c r="I279" s="19">
        <f t="shared" si="18"/>
        <v>274355.46700190613</v>
      </c>
      <c r="J279" s="19">
        <f t="shared" si="19"/>
        <v>143022.27795937567</v>
      </c>
      <c r="K279" s="20"/>
    </row>
    <row r="280" spans="1:11" x14ac:dyDescent="0.25">
      <c r="A280" t="s">
        <v>172</v>
      </c>
      <c r="B280" t="s">
        <v>879</v>
      </c>
      <c r="C280">
        <v>4</v>
      </c>
      <c r="D280" s="14">
        <v>26624</v>
      </c>
      <c r="E280" s="15">
        <v>0</v>
      </c>
      <c r="F280" s="16">
        <v>4767324.8999999994</v>
      </c>
      <c r="G280" s="17">
        <f t="shared" si="16"/>
        <v>39854.576807567224</v>
      </c>
      <c r="H280" s="18">
        <f t="shared" si="17"/>
        <v>0</v>
      </c>
      <c r="I280" s="19">
        <f t="shared" si="18"/>
        <v>0</v>
      </c>
      <c r="J280" s="19">
        <f t="shared" si="19"/>
        <v>-39854.576807567224</v>
      </c>
      <c r="K280" s="20"/>
    </row>
    <row r="281" spans="1:11" x14ac:dyDescent="0.25">
      <c r="A281" t="s">
        <v>336</v>
      </c>
      <c r="B281" t="s">
        <v>880</v>
      </c>
      <c r="C281">
        <v>2</v>
      </c>
      <c r="D281" s="14">
        <v>29915</v>
      </c>
      <c r="E281" s="15">
        <v>0</v>
      </c>
      <c r="F281" s="16">
        <v>5442623.3499999996</v>
      </c>
      <c r="G281" s="17">
        <f t="shared" si="16"/>
        <v>45500.035111354344</v>
      </c>
      <c r="H281" s="18">
        <f t="shared" si="17"/>
        <v>12245902.5375</v>
      </c>
      <c r="I281" s="19">
        <f t="shared" si="18"/>
        <v>71287.293063082325</v>
      </c>
      <c r="J281" s="19">
        <f t="shared" si="19"/>
        <v>25787.257951727981</v>
      </c>
      <c r="K281" s="20"/>
    </row>
    <row r="282" spans="1:11" x14ac:dyDescent="0.25">
      <c r="A282" t="s">
        <v>159</v>
      </c>
      <c r="B282" t="s">
        <v>881</v>
      </c>
      <c r="C282">
        <v>3</v>
      </c>
      <c r="D282" s="14">
        <v>11300</v>
      </c>
      <c r="E282" s="15">
        <v>0</v>
      </c>
      <c r="F282" s="16">
        <v>1945295</v>
      </c>
      <c r="G282" s="17">
        <f t="shared" si="16"/>
        <v>16262.560370256386</v>
      </c>
      <c r="H282" s="18">
        <f t="shared" si="17"/>
        <v>2917942.5</v>
      </c>
      <c r="I282" s="19">
        <f t="shared" si="18"/>
        <v>16986.271244748026</v>
      </c>
      <c r="J282" s="19">
        <f t="shared" si="19"/>
        <v>723.71087449164042</v>
      </c>
      <c r="K282" s="20"/>
    </row>
    <row r="283" spans="1:11" x14ac:dyDescent="0.25">
      <c r="A283" t="s">
        <v>160</v>
      </c>
      <c r="B283" t="s">
        <v>882</v>
      </c>
      <c r="C283">
        <v>4</v>
      </c>
      <c r="D283" s="14">
        <v>8914</v>
      </c>
      <c r="E283" s="15">
        <v>0</v>
      </c>
      <c r="F283" s="16">
        <v>1512794.9400000002</v>
      </c>
      <c r="G283" s="17">
        <f t="shared" si="16"/>
        <v>12646.883397925965</v>
      </c>
      <c r="H283" s="18">
        <f t="shared" si="17"/>
        <v>0</v>
      </c>
      <c r="I283" s="19">
        <f t="shared" si="18"/>
        <v>0</v>
      </c>
      <c r="J283" s="19">
        <f t="shared" si="19"/>
        <v>-12646.883397925965</v>
      </c>
      <c r="K283" s="20"/>
    </row>
    <row r="284" spans="1:11" x14ac:dyDescent="0.25">
      <c r="A284" t="s">
        <v>558</v>
      </c>
      <c r="B284" t="s">
        <v>883</v>
      </c>
      <c r="C284">
        <v>1</v>
      </c>
      <c r="D284" s="14">
        <v>60853</v>
      </c>
      <c r="E284" s="15">
        <v>0</v>
      </c>
      <c r="F284" s="16">
        <v>13219717.490000002</v>
      </c>
      <c r="G284" s="17">
        <f t="shared" si="16"/>
        <v>110516.11902506265</v>
      </c>
      <c r="H284" s="18">
        <f t="shared" si="17"/>
        <v>39659152.470000006</v>
      </c>
      <c r="I284" s="19">
        <f t="shared" si="18"/>
        <v>230868.53877080808</v>
      </c>
      <c r="J284" s="19">
        <f t="shared" si="19"/>
        <v>120352.41974574543</v>
      </c>
      <c r="K284" s="20"/>
    </row>
    <row r="285" spans="1:11" x14ac:dyDescent="0.25">
      <c r="A285" t="s">
        <v>134</v>
      </c>
      <c r="B285" t="s">
        <v>884</v>
      </c>
      <c r="C285">
        <v>3</v>
      </c>
      <c r="D285" s="14">
        <v>26791</v>
      </c>
      <c r="E285" s="15">
        <v>0</v>
      </c>
      <c r="F285" s="16">
        <v>3864333.8400000003</v>
      </c>
      <c r="G285" s="17">
        <f t="shared" si="16"/>
        <v>32305.620671324756</v>
      </c>
      <c r="H285" s="18">
        <f t="shared" si="17"/>
        <v>5796500.7600000007</v>
      </c>
      <c r="I285" s="19">
        <f t="shared" si="18"/>
        <v>33743.274303639664</v>
      </c>
      <c r="J285" s="19">
        <f t="shared" si="19"/>
        <v>1437.6536323149085</v>
      </c>
      <c r="K285" s="20"/>
    </row>
    <row r="286" spans="1:11" x14ac:dyDescent="0.25">
      <c r="A286" t="s">
        <v>142</v>
      </c>
      <c r="B286" t="s">
        <v>885</v>
      </c>
      <c r="C286">
        <v>2</v>
      </c>
      <c r="D286" s="14">
        <v>49667</v>
      </c>
      <c r="E286" s="15">
        <v>0</v>
      </c>
      <c r="F286" s="16">
        <v>9232101.959999999</v>
      </c>
      <c r="G286" s="17">
        <f t="shared" si="16"/>
        <v>77179.870132222772</v>
      </c>
      <c r="H286" s="18">
        <f t="shared" si="17"/>
        <v>20772229.409999996</v>
      </c>
      <c r="I286" s="19">
        <f t="shared" si="18"/>
        <v>120921.75329582134</v>
      </c>
      <c r="J286" s="19">
        <f t="shared" si="19"/>
        <v>43741.88316359857</v>
      </c>
      <c r="K286" s="20"/>
    </row>
    <row r="287" spans="1:11" x14ac:dyDescent="0.25">
      <c r="A287" t="s">
        <v>505</v>
      </c>
      <c r="B287" t="s">
        <v>886</v>
      </c>
      <c r="C287">
        <v>5</v>
      </c>
      <c r="D287" s="14">
        <v>81025</v>
      </c>
      <c r="E287" s="15">
        <v>0</v>
      </c>
      <c r="F287" s="16">
        <v>17784270.210000001</v>
      </c>
      <c r="G287" s="17">
        <f t="shared" si="16"/>
        <v>148675.53143923014</v>
      </c>
      <c r="H287" s="18">
        <f t="shared" si="17"/>
        <v>0</v>
      </c>
      <c r="I287" s="19">
        <f t="shared" si="18"/>
        <v>0</v>
      </c>
      <c r="J287" s="19">
        <f t="shared" si="19"/>
        <v>-148675.53143923014</v>
      </c>
      <c r="K287" s="20"/>
    </row>
    <row r="288" spans="1:11" x14ac:dyDescent="0.25">
      <c r="A288" t="s">
        <v>575</v>
      </c>
      <c r="B288" t="s">
        <v>887</v>
      </c>
      <c r="C288">
        <v>3</v>
      </c>
      <c r="D288" s="14">
        <v>29389</v>
      </c>
      <c r="E288" s="15">
        <v>0</v>
      </c>
      <c r="F288" s="16">
        <v>6254898.5699999994</v>
      </c>
      <c r="G288" s="17">
        <f t="shared" si="16"/>
        <v>52290.611760404114</v>
      </c>
      <c r="H288" s="18">
        <f t="shared" si="17"/>
        <v>9382347.8549999986</v>
      </c>
      <c r="I288" s="19">
        <f t="shared" si="18"/>
        <v>54617.630600195102</v>
      </c>
      <c r="J288" s="19">
        <f t="shared" si="19"/>
        <v>2327.0188397909878</v>
      </c>
      <c r="K288" s="20"/>
    </row>
    <row r="289" spans="1:11" x14ac:dyDescent="0.25">
      <c r="A289" t="s">
        <v>260</v>
      </c>
      <c r="B289" t="s">
        <v>888</v>
      </c>
      <c r="C289">
        <v>4</v>
      </c>
      <c r="D289" s="14">
        <v>23150</v>
      </c>
      <c r="E289" s="15">
        <v>0</v>
      </c>
      <c r="F289" s="16">
        <v>3430742.95</v>
      </c>
      <c r="G289" s="17">
        <f t="shared" si="16"/>
        <v>28680.824419538672</v>
      </c>
      <c r="H289" s="18">
        <f t="shared" si="17"/>
        <v>0</v>
      </c>
      <c r="I289" s="19">
        <f t="shared" si="18"/>
        <v>0</v>
      </c>
      <c r="J289" s="19">
        <f t="shared" si="19"/>
        <v>-28680.824419538672</v>
      </c>
      <c r="K289" s="20"/>
    </row>
    <row r="290" spans="1:11" x14ac:dyDescent="0.25">
      <c r="A290" t="s">
        <v>259</v>
      </c>
      <c r="B290" t="s">
        <v>889</v>
      </c>
      <c r="C290">
        <v>5</v>
      </c>
      <c r="D290" s="14">
        <v>19602</v>
      </c>
      <c r="E290" s="15">
        <v>0</v>
      </c>
      <c r="F290" s="16">
        <v>3347538.9599999995</v>
      </c>
      <c r="G290" s="17">
        <f t="shared" si="16"/>
        <v>27985.243589679336</v>
      </c>
      <c r="H290" s="18">
        <f t="shared" si="17"/>
        <v>0</v>
      </c>
      <c r="I290" s="19">
        <f t="shared" si="18"/>
        <v>0</v>
      </c>
      <c r="J290" s="19">
        <f t="shared" si="19"/>
        <v>-27985.243589679336</v>
      </c>
      <c r="K290" s="20"/>
    </row>
    <row r="291" spans="1:11" x14ac:dyDescent="0.25">
      <c r="A291" t="s">
        <v>144</v>
      </c>
      <c r="B291" t="s">
        <v>890</v>
      </c>
      <c r="C291">
        <v>4</v>
      </c>
      <c r="D291" s="14">
        <v>76057</v>
      </c>
      <c r="E291" s="15">
        <v>0</v>
      </c>
      <c r="F291" s="16">
        <v>16221400.41</v>
      </c>
      <c r="G291" s="17">
        <f t="shared" si="16"/>
        <v>135610.0249359232</v>
      </c>
      <c r="H291" s="18">
        <f t="shared" si="17"/>
        <v>0</v>
      </c>
      <c r="I291" s="19">
        <f t="shared" si="18"/>
        <v>0</v>
      </c>
      <c r="J291" s="19">
        <f t="shared" si="19"/>
        <v>-135610.0249359232</v>
      </c>
      <c r="K291" s="20"/>
    </row>
    <row r="292" spans="1:11" x14ac:dyDescent="0.25">
      <c r="A292" t="s">
        <v>71</v>
      </c>
      <c r="B292" t="s">
        <v>891</v>
      </c>
      <c r="C292">
        <v>5</v>
      </c>
      <c r="D292" s="14">
        <v>26415</v>
      </c>
      <c r="E292" s="15">
        <v>0</v>
      </c>
      <c r="F292" s="16">
        <v>4537179.2699999996</v>
      </c>
      <c r="G292" s="17">
        <f t="shared" si="16"/>
        <v>37930.571861363336</v>
      </c>
      <c r="H292" s="18">
        <f t="shared" si="17"/>
        <v>0</v>
      </c>
      <c r="I292" s="19">
        <f t="shared" si="18"/>
        <v>0</v>
      </c>
      <c r="J292" s="19">
        <f t="shared" si="19"/>
        <v>-37930.571861363336</v>
      </c>
      <c r="K292" s="20"/>
    </row>
    <row r="293" spans="1:11" x14ac:dyDescent="0.25">
      <c r="A293" t="s">
        <v>553</v>
      </c>
      <c r="B293" t="s">
        <v>892</v>
      </c>
      <c r="C293">
        <v>2</v>
      </c>
      <c r="D293" s="14">
        <v>43311</v>
      </c>
      <c r="E293" s="15">
        <v>0</v>
      </c>
      <c r="F293" s="16">
        <v>10088571.35</v>
      </c>
      <c r="G293" s="17">
        <f t="shared" si="16"/>
        <v>84339.907638180302</v>
      </c>
      <c r="H293" s="18">
        <f t="shared" si="17"/>
        <v>22699285.537499998</v>
      </c>
      <c r="I293" s="19">
        <f t="shared" si="18"/>
        <v>132139.75984857857</v>
      </c>
      <c r="J293" s="19">
        <f t="shared" si="19"/>
        <v>47799.852210398269</v>
      </c>
      <c r="K293" s="20"/>
    </row>
    <row r="294" spans="1:11" x14ac:dyDescent="0.25">
      <c r="A294" t="s">
        <v>335</v>
      </c>
      <c r="B294" t="s">
        <v>893</v>
      </c>
      <c r="C294">
        <v>2</v>
      </c>
      <c r="D294" s="14">
        <v>81382</v>
      </c>
      <c r="E294" s="15">
        <v>0</v>
      </c>
      <c r="F294" s="16">
        <v>21257997.379999999</v>
      </c>
      <c r="G294" s="17">
        <f t="shared" si="16"/>
        <v>177715.70159950139</v>
      </c>
      <c r="H294" s="18">
        <f t="shared" si="17"/>
        <v>47830494.104999997</v>
      </c>
      <c r="I294" s="19">
        <f t="shared" si="18"/>
        <v>278436.517045093</v>
      </c>
      <c r="J294" s="19">
        <f t="shared" si="19"/>
        <v>100720.81544559161</v>
      </c>
      <c r="K294" s="20"/>
    </row>
    <row r="295" spans="1:11" x14ac:dyDescent="0.25">
      <c r="A295" t="s">
        <v>251</v>
      </c>
      <c r="B295" t="s">
        <v>894</v>
      </c>
      <c r="C295">
        <v>2</v>
      </c>
      <c r="D295" s="14">
        <v>158051</v>
      </c>
      <c r="E295" s="15">
        <v>1</v>
      </c>
      <c r="F295" s="16">
        <v>30145567.279999997</v>
      </c>
      <c r="G295" s="17">
        <f t="shared" si="16"/>
        <v>252015.30245367697</v>
      </c>
      <c r="H295" s="18">
        <v>0</v>
      </c>
      <c r="I295" s="19">
        <f t="shared" si="18"/>
        <v>0</v>
      </c>
      <c r="J295" s="19">
        <f t="shared" si="19"/>
        <v>-252015.30245367697</v>
      </c>
      <c r="K295" s="20"/>
    </row>
    <row r="296" spans="1:11" x14ac:dyDescent="0.25">
      <c r="A296" t="s">
        <v>77</v>
      </c>
      <c r="B296" t="s">
        <v>895</v>
      </c>
      <c r="C296">
        <v>1</v>
      </c>
      <c r="D296" s="14">
        <v>38250</v>
      </c>
      <c r="E296" s="15">
        <v>0</v>
      </c>
      <c r="F296" s="16">
        <v>7127505</v>
      </c>
      <c r="G296" s="17">
        <f t="shared" si="16"/>
        <v>59585.554042859432</v>
      </c>
      <c r="H296" s="18">
        <f t="shared" si="17"/>
        <v>21382515</v>
      </c>
      <c r="I296" s="19">
        <f t="shared" si="18"/>
        <v>124474.41979576134</v>
      </c>
      <c r="J296" s="19">
        <f t="shared" si="19"/>
        <v>64888.865752901904</v>
      </c>
      <c r="K296" s="20"/>
    </row>
    <row r="297" spans="1:11" x14ac:dyDescent="0.25">
      <c r="A297" t="s">
        <v>50</v>
      </c>
      <c r="B297" t="s">
        <v>896</v>
      </c>
      <c r="C297">
        <v>3</v>
      </c>
      <c r="D297" s="14">
        <v>37404</v>
      </c>
      <c r="E297" s="15">
        <v>0</v>
      </c>
      <c r="F297" s="16">
        <v>6610155.5</v>
      </c>
      <c r="G297" s="17">
        <f t="shared" si="16"/>
        <v>55260.540368186979</v>
      </c>
      <c r="H297" s="18">
        <f t="shared" si="17"/>
        <v>9915233.25</v>
      </c>
      <c r="I297" s="19">
        <f t="shared" si="18"/>
        <v>57719.725950543754</v>
      </c>
      <c r="J297" s="19">
        <f t="shared" si="19"/>
        <v>2459.1855823567748</v>
      </c>
      <c r="K297" s="20"/>
    </row>
    <row r="298" spans="1:11" x14ac:dyDescent="0.25">
      <c r="A298" t="s">
        <v>202</v>
      </c>
      <c r="B298" t="s">
        <v>897</v>
      </c>
      <c r="C298">
        <v>1</v>
      </c>
      <c r="D298" s="14">
        <v>10732</v>
      </c>
      <c r="E298" s="15">
        <v>0</v>
      </c>
      <c r="F298" s="16">
        <v>2491541.12</v>
      </c>
      <c r="G298" s="17">
        <f t="shared" si="16"/>
        <v>20829.148216068108</v>
      </c>
      <c r="H298" s="18">
        <f t="shared" si="17"/>
        <v>7474623.3600000003</v>
      </c>
      <c r="I298" s="19">
        <f t="shared" si="18"/>
        <v>43512.159627987829</v>
      </c>
      <c r="J298" s="19">
        <f t="shared" si="19"/>
        <v>22683.011411919721</v>
      </c>
      <c r="K298" s="20"/>
    </row>
    <row r="299" spans="1:11" x14ac:dyDescent="0.25">
      <c r="A299" t="s">
        <v>262</v>
      </c>
      <c r="B299" t="s">
        <v>898</v>
      </c>
      <c r="C299">
        <v>3</v>
      </c>
      <c r="D299" s="14">
        <v>47166</v>
      </c>
      <c r="E299" s="15">
        <v>1</v>
      </c>
      <c r="F299" s="16">
        <v>8598078.4199999999</v>
      </c>
      <c r="G299" s="17">
        <f t="shared" si="16"/>
        <v>71879.467830559704</v>
      </c>
      <c r="H299" s="18">
        <v>0</v>
      </c>
      <c r="I299" s="19">
        <f t="shared" si="18"/>
        <v>0</v>
      </c>
      <c r="J299" s="19">
        <f t="shared" si="19"/>
        <v>-71879.467830559704</v>
      </c>
      <c r="K299" s="20"/>
    </row>
    <row r="300" spans="1:11" x14ac:dyDescent="0.25">
      <c r="A300" t="s">
        <v>464</v>
      </c>
      <c r="B300" t="s">
        <v>899</v>
      </c>
      <c r="C300">
        <v>2</v>
      </c>
      <c r="D300" s="14">
        <v>57306</v>
      </c>
      <c r="E300" s="15">
        <v>0</v>
      </c>
      <c r="F300" s="16">
        <v>14398948.49</v>
      </c>
      <c r="G300" s="17">
        <f t="shared" si="16"/>
        <v>120374.42603144357</v>
      </c>
      <c r="H300" s="18">
        <f t="shared" si="17"/>
        <v>32397634.102499999</v>
      </c>
      <c r="I300" s="19">
        <f t="shared" si="18"/>
        <v>188596.93107494878</v>
      </c>
      <c r="J300" s="19">
        <f t="shared" si="19"/>
        <v>68222.505043505211</v>
      </c>
      <c r="K300" s="20"/>
    </row>
    <row r="301" spans="1:11" x14ac:dyDescent="0.25">
      <c r="A301" t="s">
        <v>307</v>
      </c>
      <c r="B301" t="s">
        <v>900</v>
      </c>
      <c r="C301">
        <v>3</v>
      </c>
      <c r="D301" s="14">
        <v>23179</v>
      </c>
      <c r="E301" s="15">
        <v>0</v>
      </c>
      <c r="F301" s="16">
        <v>4903749.24</v>
      </c>
      <c r="G301" s="17">
        <f t="shared" si="16"/>
        <v>40995.076868083692</v>
      </c>
      <c r="H301" s="18">
        <f t="shared" si="17"/>
        <v>7355623.8600000003</v>
      </c>
      <c r="I301" s="19">
        <f t="shared" si="18"/>
        <v>42819.425694749116</v>
      </c>
      <c r="J301" s="19">
        <f t="shared" si="19"/>
        <v>1824.348826665424</v>
      </c>
      <c r="K301" s="20"/>
    </row>
    <row r="302" spans="1:11" x14ac:dyDescent="0.25">
      <c r="A302" t="s">
        <v>165</v>
      </c>
      <c r="B302" t="s">
        <v>901</v>
      </c>
      <c r="C302">
        <v>2</v>
      </c>
      <c r="D302" s="14">
        <v>7351</v>
      </c>
      <c r="E302" s="15">
        <v>0</v>
      </c>
      <c r="F302" s="16">
        <v>1598107.4000000001</v>
      </c>
      <c r="G302" s="17">
        <f t="shared" si="16"/>
        <v>13360.090922278354</v>
      </c>
      <c r="H302" s="18">
        <f t="shared" si="17"/>
        <v>3595741.6500000004</v>
      </c>
      <c r="I302" s="19">
        <f t="shared" si="18"/>
        <v>20931.955647836727</v>
      </c>
      <c r="J302" s="19">
        <f t="shared" si="19"/>
        <v>7571.8647255583728</v>
      </c>
      <c r="K302" s="20"/>
    </row>
    <row r="303" spans="1:11" x14ac:dyDescent="0.25">
      <c r="A303" t="s">
        <v>529</v>
      </c>
      <c r="B303" t="s">
        <v>902</v>
      </c>
      <c r="C303">
        <v>4</v>
      </c>
      <c r="D303" s="14">
        <v>42250</v>
      </c>
      <c r="E303" s="15">
        <v>0</v>
      </c>
      <c r="F303" s="16">
        <v>11337813.600000001</v>
      </c>
      <c r="G303" s="17">
        <f t="shared" si="16"/>
        <v>94783.504885744274</v>
      </c>
      <c r="H303" s="18">
        <f t="shared" si="17"/>
        <v>0</v>
      </c>
      <c r="I303" s="19">
        <f t="shared" si="18"/>
        <v>0</v>
      </c>
      <c r="J303" s="19">
        <f t="shared" si="19"/>
        <v>-94783.504885744274</v>
      </c>
      <c r="K303" s="20"/>
    </row>
    <row r="304" spans="1:11" x14ac:dyDescent="0.25">
      <c r="A304" t="s">
        <v>351</v>
      </c>
      <c r="B304" t="s">
        <v>903</v>
      </c>
      <c r="C304">
        <v>1</v>
      </c>
      <c r="D304" s="14">
        <v>53355</v>
      </c>
      <c r="E304" s="15">
        <v>0</v>
      </c>
      <c r="F304" s="16">
        <v>11591907.300000001</v>
      </c>
      <c r="G304" s="17">
        <f t="shared" si="16"/>
        <v>96907.714394303024</v>
      </c>
      <c r="H304" s="18">
        <f t="shared" si="17"/>
        <v>34775721.900000006</v>
      </c>
      <c r="I304" s="19">
        <f t="shared" si="18"/>
        <v>202440.53641403979</v>
      </c>
      <c r="J304" s="19">
        <f t="shared" si="19"/>
        <v>105532.82201973676</v>
      </c>
      <c r="K304" s="20"/>
    </row>
    <row r="305" spans="1:11" x14ac:dyDescent="0.25">
      <c r="A305" t="s">
        <v>188</v>
      </c>
      <c r="B305" t="s">
        <v>904</v>
      </c>
      <c r="C305">
        <v>5</v>
      </c>
      <c r="D305" s="14">
        <v>17134</v>
      </c>
      <c r="E305" s="15">
        <v>1</v>
      </c>
      <c r="F305" s="16">
        <v>4209151.08</v>
      </c>
      <c r="G305" s="17">
        <f t="shared" si="16"/>
        <v>35188.274038657306</v>
      </c>
      <c r="H305" s="18">
        <f t="shared" si="17"/>
        <v>0</v>
      </c>
      <c r="I305" s="19">
        <f t="shared" si="18"/>
        <v>0</v>
      </c>
      <c r="J305" s="19">
        <f t="shared" si="19"/>
        <v>-35188.274038657306</v>
      </c>
      <c r="K305" s="20"/>
    </row>
    <row r="306" spans="1:11" x14ac:dyDescent="0.25">
      <c r="A306" t="s">
        <v>513</v>
      </c>
      <c r="B306" t="s">
        <v>905</v>
      </c>
      <c r="C306">
        <v>2</v>
      </c>
      <c r="D306" s="14">
        <v>77921</v>
      </c>
      <c r="E306" s="15">
        <v>1</v>
      </c>
      <c r="F306" s="16">
        <v>20410185.650000002</v>
      </c>
      <c r="G306" s="17">
        <f t="shared" si="16"/>
        <v>170628.04166014181</v>
      </c>
      <c r="H306" s="18">
        <v>0</v>
      </c>
      <c r="I306" s="19">
        <f t="shared" si="18"/>
        <v>0</v>
      </c>
      <c r="J306" s="19">
        <f t="shared" si="19"/>
        <v>-170628.04166014181</v>
      </c>
      <c r="K306" s="20"/>
    </row>
    <row r="307" spans="1:11" x14ac:dyDescent="0.25">
      <c r="A307" t="s">
        <v>236</v>
      </c>
      <c r="B307" t="s">
        <v>906</v>
      </c>
      <c r="C307">
        <v>2</v>
      </c>
      <c r="D307" s="14">
        <v>79314</v>
      </c>
      <c r="E307" s="15">
        <v>0</v>
      </c>
      <c r="F307" s="16">
        <v>19196877.840000004</v>
      </c>
      <c r="G307" s="17">
        <f t="shared" si="16"/>
        <v>160484.85437603915</v>
      </c>
      <c r="H307" s="18">
        <f t="shared" si="17"/>
        <v>43192975.140000008</v>
      </c>
      <c r="I307" s="19">
        <f t="shared" si="18"/>
        <v>251440.04434484176</v>
      </c>
      <c r="J307" s="19">
        <f t="shared" si="19"/>
        <v>90955.189968802617</v>
      </c>
      <c r="K307" s="20"/>
    </row>
    <row r="308" spans="1:11" x14ac:dyDescent="0.25">
      <c r="A308" t="s">
        <v>196</v>
      </c>
      <c r="B308" t="s">
        <v>907</v>
      </c>
      <c r="C308">
        <v>4</v>
      </c>
      <c r="D308" s="14">
        <v>62025</v>
      </c>
      <c r="E308" s="15">
        <v>0</v>
      </c>
      <c r="F308" s="16">
        <v>11095670.4</v>
      </c>
      <c r="G308" s="17">
        <f t="shared" si="16"/>
        <v>92759.200907043312</v>
      </c>
      <c r="H308" s="18">
        <f t="shared" si="17"/>
        <v>0</v>
      </c>
      <c r="I308" s="19">
        <f t="shared" si="18"/>
        <v>0</v>
      </c>
      <c r="J308" s="19">
        <f t="shared" si="19"/>
        <v>-92759.200907043312</v>
      </c>
      <c r="K308" s="20"/>
    </row>
    <row r="309" spans="1:11" x14ac:dyDescent="0.25">
      <c r="A309" t="s">
        <v>325</v>
      </c>
      <c r="B309" t="s">
        <v>908</v>
      </c>
      <c r="C309">
        <v>5</v>
      </c>
      <c r="D309" s="14">
        <v>32226</v>
      </c>
      <c r="E309" s="15">
        <v>0</v>
      </c>
      <c r="F309" s="16">
        <v>6144724.5700000003</v>
      </c>
      <c r="G309" s="17">
        <f t="shared" si="16"/>
        <v>51369.5631141923</v>
      </c>
      <c r="H309" s="18">
        <f t="shared" si="17"/>
        <v>0</v>
      </c>
      <c r="I309" s="19">
        <f t="shared" si="18"/>
        <v>0</v>
      </c>
      <c r="J309" s="19">
        <f t="shared" si="19"/>
        <v>-51369.5631141923</v>
      </c>
      <c r="K309" s="20"/>
    </row>
    <row r="310" spans="1:11" x14ac:dyDescent="0.25">
      <c r="A310" t="s">
        <v>100</v>
      </c>
      <c r="B310" t="s">
        <v>909</v>
      </c>
      <c r="C310">
        <v>2</v>
      </c>
      <c r="D310" s="14">
        <v>25187</v>
      </c>
      <c r="E310" s="15">
        <v>0</v>
      </c>
      <c r="F310" s="16">
        <v>4742208.3600000003</v>
      </c>
      <c r="G310" s="17">
        <f t="shared" si="16"/>
        <v>39644.603899580543</v>
      </c>
      <c r="H310" s="18">
        <f t="shared" si="17"/>
        <v>10669968.810000001</v>
      </c>
      <c r="I310" s="19">
        <f t="shared" si="18"/>
        <v>62113.281663247762</v>
      </c>
      <c r="J310" s="19">
        <f t="shared" si="19"/>
        <v>22468.67776366722</v>
      </c>
      <c r="K310" s="20"/>
    </row>
    <row r="311" spans="1:11" x14ac:dyDescent="0.25">
      <c r="A311" t="s">
        <v>568</v>
      </c>
      <c r="B311" t="s">
        <v>910</v>
      </c>
      <c r="C311">
        <v>5</v>
      </c>
      <c r="D311" s="14">
        <v>37806</v>
      </c>
      <c r="E311" s="15">
        <v>0</v>
      </c>
      <c r="F311" s="16">
        <v>7927681.6599999992</v>
      </c>
      <c r="G311" s="17">
        <f t="shared" si="16"/>
        <v>66274.987388506284</v>
      </c>
      <c r="H311" s="18">
        <f t="shared" si="17"/>
        <v>0</v>
      </c>
      <c r="I311" s="19">
        <f t="shared" si="18"/>
        <v>0</v>
      </c>
      <c r="J311" s="19">
        <f t="shared" si="19"/>
        <v>-66274.987388506284</v>
      </c>
      <c r="K311" s="20"/>
    </row>
    <row r="312" spans="1:11" x14ac:dyDescent="0.25">
      <c r="A312" t="s">
        <v>194</v>
      </c>
      <c r="B312" t="s">
        <v>911</v>
      </c>
      <c r="C312">
        <v>2</v>
      </c>
      <c r="D312" s="14">
        <v>61393</v>
      </c>
      <c r="E312" s="15">
        <v>0</v>
      </c>
      <c r="F312" s="16">
        <v>13932634.02</v>
      </c>
      <c r="G312" s="17">
        <f t="shared" si="16"/>
        <v>116476.06243111606</v>
      </c>
      <c r="H312" s="18">
        <f t="shared" si="17"/>
        <v>31348426.544999998</v>
      </c>
      <c r="I312" s="19">
        <f t="shared" si="18"/>
        <v>182489.16021800609</v>
      </c>
      <c r="J312" s="19">
        <f t="shared" si="19"/>
        <v>66013.097786890023</v>
      </c>
      <c r="K312" s="20"/>
    </row>
    <row r="313" spans="1:11" x14ac:dyDescent="0.25">
      <c r="A313" t="s">
        <v>65</v>
      </c>
      <c r="B313" t="s">
        <v>912</v>
      </c>
      <c r="C313">
        <v>2</v>
      </c>
      <c r="D313" s="14">
        <v>43852</v>
      </c>
      <c r="E313" s="15">
        <v>0</v>
      </c>
      <c r="F313" s="16">
        <v>6822932.6799999997</v>
      </c>
      <c r="G313" s="17">
        <f t="shared" si="16"/>
        <v>57039.346017285388</v>
      </c>
      <c r="H313" s="18">
        <f t="shared" si="17"/>
        <v>15351598.529999999</v>
      </c>
      <c r="I313" s="19">
        <f t="shared" si="18"/>
        <v>89366.537096277621</v>
      </c>
      <c r="J313" s="19">
        <f t="shared" si="19"/>
        <v>32327.191078992233</v>
      </c>
      <c r="K313" s="20"/>
    </row>
    <row r="314" spans="1:11" x14ac:dyDescent="0.25">
      <c r="A314" t="s">
        <v>339</v>
      </c>
      <c r="B314" t="s">
        <v>913</v>
      </c>
      <c r="C314">
        <v>4</v>
      </c>
      <c r="D314" s="14">
        <v>86660</v>
      </c>
      <c r="E314" s="15">
        <v>0</v>
      </c>
      <c r="F314" s="16">
        <v>27202574.219999999</v>
      </c>
      <c r="G314" s="17">
        <f t="shared" si="16"/>
        <v>227412.04057951618</v>
      </c>
      <c r="H314" s="18">
        <f t="shared" si="17"/>
        <v>0</v>
      </c>
      <c r="I314" s="19">
        <f t="shared" si="18"/>
        <v>0</v>
      </c>
      <c r="J314" s="19">
        <f t="shared" si="19"/>
        <v>-227412.04057951618</v>
      </c>
      <c r="K314" s="20"/>
    </row>
    <row r="315" spans="1:11" x14ac:dyDescent="0.25">
      <c r="A315" t="s">
        <v>275</v>
      </c>
      <c r="B315" t="s">
        <v>914</v>
      </c>
      <c r="C315">
        <v>2</v>
      </c>
      <c r="D315" s="14">
        <v>6704</v>
      </c>
      <c r="E315" s="15">
        <v>0</v>
      </c>
      <c r="F315" s="16">
        <v>1291197.02</v>
      </c>
      <c r="G315" s="17">
        <f t="shared" si="16"/>
        <v>10794.336842301625</v>
      </c>
      <c r="H315" s="18">
        <f t="shared" si="17"/>
        <v>2905193.2949999999</v>
      </c>
      <c r="I315" s="19">
        <f t="shared" si="18"/>
        <v>16912.054067992522</v>
      </c>
      <c r="J315" s="19">
        <f t="shared" si="19"/>
        <v>6117.7172256908962</v>
      </c>
      <c r="K315" s="20"/>
    </row>
    <row r="316" spans="1:11" x14ac:dyDescent="0.25">
      <c r="A316" t="s">
        <v>489</v>
      </c>
      <c r="B316" t="s">
        <v>915</v>
      </c>
      <c r="C316">
        <v>2</v>
      </c>
      <c r="D316" s="14">
        <v>75084</v>
      </c>
      <c r="E316" s="15">
        <v>0</v>
      </c>
      <c r="F316" s="16">
        <v>24222248.879999995</v>
      </c>
      <c r="G316" s="17">
        <f t="shared" si="16"/>
        <v>202496.68287554075</v>
      </c>
      <c r="H316" s="18">
        <f t="shared" si="17"/>
        <v>54500059.979999989</v>
      </c>
      <c r="I316" s="19">
        <f t="shared" si="18"/>
        <v>317262.18103177717</v>
      </c>
      <c r="J316" s="19">
        <f t="shared" si="19"/>
        <v>114765.49815623643</v>
      </c>
      <c r="K316" s="20"/>
    </row>
    <row r="317" spans="1:11" x14ac:dyDescent="0.25">
      <c r="A317" t="s">
        <v>47</v>
      </c>
      <c r="B317" t="s">
        <v>916</v>
      </c>
      <c r="C317">
        <v>3</v>
      </c>
      <c r="D317" s="14">
        <v>21035</v>
      </c>
      <c r="E317" s="15">
        <v>0</v>
      </c>
      <c r="F317" s="16">
        <v>2948859.9099999997</v>
      </c>
      <c r="G317" s="17">
        <f t="shared" si="16"/>
        <v>24652.308420986952</v>
      </c>
      <c r="H317" s="18">
        <f t="shared" si="17"/>
        <v>4423289.8649999993</v>
      </c>
      <c r="I317" s="19">
        <f t="shared" si="18"/>
        <v>25749.37698088117</v>
      </c>
      <c r="J317" s="19">
        <f t="shared" si="19"/>
        <v>1097.0685598942182</v>
      </c>
      <c r="K317" s="20"/>
    </row>
    <row r="318" spans="1:11" x14ac:dyDescent="0.25">
      <c r="A318" t="s">
        <v>91</v>
      </c>
      <c r="B318" t="s">
        <v>917</v>
      </c>
      <c r="C318">
        <v>1</v>
      </c>
      <c r="D318" s="14">
        <v>19044</v>
      </c>
      <c r="E318" s="15">
        <v>0</v>
      </c>
      <c r="F318" s="16">
        <v>5211676.7100000009</v>
      </c>
      <c r="G318" s="17">
        <f t="shared" si="16"/>
        <v>43569.333765127754</v>
      </c>
      <c r="H318" s="18">
        <f t="shared" si="17"/>
        <v>15635030.130000003</v>
      </c>
      <c r="I318" s="19">
        <f t="shared" si="18"/>
        <v>91016.482575646369</v>
      </c>
      <c r="J318" s="19">
        <f t="shared" si="19"/>
        <v>47447.148810518614</v>
      </c>
      <c r="K318" s="20"/>
    </row>
    <row r="319" spans="1:11" x14ac:dyDescent="0.25">
      <c r="A319" t="s">
        <v>436</v>
      </c>
      <c r="B319" t="s">
        <v>918</v>
      </c>
      <c r="C319">
        <v>2</v>
      </c>
      <c r="D319" s="14">
        <v>27760</v>
      </c>
      <c r="E319" s="15">
        <v>0</v>
      </c>
      <c r="F319" s="16">
        <v>6048265.3599999994</v>
      </c>
      <c r="G319" s="17">
        <f t="shared" si="16"/>
        <v>50563.169366255737</v>
      </c>
      <c r="H319" s="18">
        <f t="shared" si="17"/>
        <v>13608597.059999999</v>
      </c>
      <c r="I319" s="19">
        <f t="shared" si="18"/>
        <v>79219.971237144156</v>
      </c>
      <c r="J319" s="19">
        <f t="shared" si="19"/>
        <v>28656.801870888419</v>
      </c>
      <c r="K319" s="20"/>
    </row>
    <row r="320" spans="1:11" x14ac:dyDescent="0.25">
      <c r="A320" t="s">
        <v>413</v>
      </c>
      <c r="B320" t="s">
        <v>919</v>
      </c>
      <c r="C320">
        <v>1</v>
      </c>
      <c r="D320" s="14">
        <v>25377</v>
      </c>
      <c r="E320" s="15">
        <v>0</v>
      </c>
      <c r="F320" s="16">
        <v>6340218.1900000004</v>
      </c>
      <c r="G320" s="17">
        <f t="shared" si="16"/>
        <v>53003.879141966987</v>
      </c>
      <c r="H320" s="18">
        <f t="shared" si="17"/>
        <v>19020654.57</v>
      </c>
      <c r="I320" s="19">
        <f t="shared" si="18"/>
        <v>110725.27912344952</v>
      </c>
      <c r="J320" s="19">
        <f t="shared" si="19"/>
        <v>57721.399981482537</v>
      </c>
      <c r="K320" s="20"/>
    </row>
    <row r="321" spans="1:11" x14ac:dyDescent="0.25">
      <c r="A321" t="s">
        <v>599</v>
      </c>
      <c r="B321" t="s">
        <v>920</v>
      </c>
      <c r="C321">
        <v>2</v>
      </c>
      <c r="D321" s="14">
        <v>22358</v>
      </c>
      <c r="E321" s="15">
        <v>0</v>
      </c>
      <c r="F321" s="16">
        <v>3592204.74</v>
      </c>
      <c r="G321" s="17">
        <f t="shared" si="16"/>
        <v>30030.636199944558</v>
      </c>
      <c r="H321" s="18">
        <f t="shared" si="17"/>
        <v>8082460.665000001</v>
      </c>
      <c r="I321" s="19">
        <f t="shared" si="18"/>
        <v>47050.573882349127</v>
      </c>
      <c r="J321" s="19">
        <f t="shared" si="19"/>
        <v>17019.937682404568</v>
      </c>
      <c r="K321" s="20"/>
    </row>
    <row r="322" spans="1:11" x14ac:dyDescent="0.25">
      <c r="A322" t="s">
        <v>265</v>
      </c>
      <c r="B322" t="s">
        <v>921</v>
      </c>
      <c r="C322">
        <v>4</v>
      </c>
      <c r="D322" s="14">
        <v>64212</v>
      </c>
      <c r="E322" s="15">
        <v>0</v>
      </c>
      <c r="F322" s="16">
        <v>11046891.119999999</v>
      </c>
      <c r="G322" s="17">
        <f t="shared" si="16"/>
        <v>92351.408779978956</v>
      </c>
      <c r="H322" s="18">
        <f t="shared" si="17"/>
        <v>0</v>
      </c>
      <c r="I322" s="19">
        <f t="shared" si="18"/>
        <v>0</v>
      </c>
      <c r="J322" s="19">
        <f t="shared" si="19"/>
        <v>-92351.408779978956</v>
      </c>
      <c r="K322" s="20"/>
    </row>
    <row r="323" spans="1:11" x14ac:dyDescent="0.25">
      <c r="A323" t="s">
        <v>536</v>
      </c>
      <c r="B323" t="s">
        <v>922</v>
      </c>
      <c r="C323">
        <v>2</v>
      </c>
      <c r="D323" s="14">
        <v>57784</v>
      </c>
      <c r="E323" s="15">
        <v>0</v>
      </c>
      <c r="F323" s="16">
        <v>10857352.559999999</v>
      </c>
      <c r="G323" s="17">
        <f t="shared" si="16"/>
        <v>90766.876729831565</v>
      </c>
      <c r="H323" s="18">
        <f t="shared" si="17"/>
        <v>24429043.259999998</v>
      </c>
      <c r="I323" s="19">
        <f t="shared" si="18"/>
        <v>142209.22964179161</v>
      </c>
      <c r="J323" s="19">
        <f t="shared" si="19"/>
        <v>51442.352911960043</v>
      </c>
      <c r="K323" s="20"/>
    </row>
    <row r="324" spans="1:11" x14ac:dyDescent="0.25">
      <c r="A324" t="s">
        <v>363</v>
      </c>
      <c r="B324" t="s">
        <v>923</v>
      </c>
      <c r="C324">
        <v>3</v>
      </c>
      <c r="D324" s="14">
        <v>61223</v>
      </c>
      <c r="E324" s="15">
        <v>0</v>
      </c>
      <c r="F324" s="16">
        <v>11686252.580000002</v>
      </c>
      <c r="G324" s="17">
        <f t="shared" si="16"/>
        <v>97696.435802443564</v>
      </c>
      <c r="H324" s="18">
        <f t="shared" si="17"/>
        <v>17529378.870000005</v>
      </c>
      <c r="I324" s="19">
        <f t="shared" si="18"/>
        <v>102044.08902429527</v>
      </c>
      <c r="J324" s="19">
        <f t="shared" si="19"/>
        <v>4347.6532218517095</v>
      </c>
      <c r="K324" s="20"/>
    </row>
    <row r="325" spans="1:11" x14ac:dyDescent="0.25">
      <c r="A325" t="s">
        <v>137</v>
      </c>
      <c r="B325" t="s">
        <v>924</v>
      </c>
      <c r="C325">
        <v>4</v>
      </c>
      <c r="D325" s="14">
        <v>32075</v>
      </c>
      <c r="E325" s="15">
        <v>0</v>
      </c>
      <c r="F325" s="16">
        <v>5033660.25</v>
      </c>
      <c r="G325" s="17">
        <f t="shared" si="16"/>
        <v>42081.125844144386</v>
      </c>
      <c r="H325" s="18">
        <f t="shared" si="17"/>
        <v>0</v>
      </c>
      <c r="I325" s="19">
        <f t="shared" si="18"/>
        <v>0</v>
      </c>
      <c r="J325" s="19">
        <f t="shared" si="19"/>
        <v>-42081.125844144386</v>
      </c>
      <c r="K325" s="20"/>
    </row>
    <row r="326" spans="1:11" x14ac:dyDescent="0.25">
      <c r="A326" t="s">
        <v>353</v>
      </c>
      <c r="B326" t="s">
        <v>925</v>
      </c>
      <c r="C326">
        <v>5</v>
      </c>
      <c r="D326" s="14">
        <v>22479</v>
      </c>
      <c r="E326" s="15">
        <v>0</v>
      </c>
      <c r="F326" s="16">
        <v>4133663.3099999996</v>
      </c>
      <c r="G326" s="17">
        <f t="shared" si="16"/>
        <v>34557.200388213016</v>
      </c>
      <c r="H326" s="18">
        <f t="shared" si="17"/>
        <v>0</v>
      </c>
      <c r="I326" s="19">
        <f t="shared" si="18"/>
        <v>0</v>
      </c>
      <c r="J326" s="19">
        <f t="shared" si="19"/>
        <v>-34557.200388213016</v>
      </c>
      <c r="K326" s="20"/>
    </row>
    <row r="327" spans="1:11" x14ac:dyDescent="0.25">
      <c r="A327" t="s">
        <v>149</v>
      </c>
      <c r="B327" t="s">
        <v>926</v>
      </c>
      <c r="C327">
        <v>5</v>
      </c>
      <c r="D327" s="14">
        <v>176315</v>
      </c>
      <c r="E327" s="15">
        <v>1</v>
      </c>
      <c r="F327" s="16">
        <v>45809857.240000002</v>
      </c>
      <c r="G327" s="17">
        <f t="shared" ref="G327:G390" si="20">SUM(F327/$F$6)*50000000</f>
        <v>382967.9143360398</v>
      </c>
      <c r="H327" s="18">
        <f t="shared" ref="H327:H390" si="21">IF(C327=1,F327*3)+IF(C327=2,F327*2.25)+IF(C327=3,F327*1.5)+IF(C327=4,F327*0)+IF(C327=5,F327*0)</f>
        <v>0</v>
      </c>
      <c r="I327" s="19">
        <f t="shared" ref="I327:I390" si="22">SUM(H327/$H$6)*50000000</f>
        <v>0</v>
      </c>
      <c r="J327" s="19">
        <f t="shared" ref="J327:J390" si="23">I327-G327</f>
        <v>-382967.9143360398</v>
      </c>
      <c r="K327" s="20"/>
    </row>
    <row r="328" spans="1:11" x14ac:dyDescent="0.25">
      <c r="A328" t="s">
        <v>273</v>
      </c>
      <c r="B328" t="s">
        <v>927</v>
      </c>
      <c r="C328">
        <v>5</v>
      </c>
      <c r="D328" s="14">
        <v>22410</v>
      </c>
      <c r="E328" s="15">
        <v>0</v>
      </c>
      <c r="F328" s="16">
        <v>4212039.75</v>
      </c>
      <c r="G328" s="17">
        <f t="shared" si="20"/>
        <v>35212.4231627052</v>
      </c>
      <c r="H328" s="18">
        <f t="shared" si="21"/>
        <v>0</v>
      </c>
      <c r="I328" s="19">
        <f t="shared" si="22"/>
        <v>0</v>
      </c>
      <c r="J328" s="19">
        <f t="shared" si="23"/>
        <v>-35212.4231627052</v>
      </c>
      <c r="K328" s="20"/>
    </row>
    <row r="329" spans="1:11" x14ac:dyDescent="0.25">
      <c r="A329" t="s">
        <v>467</v>
      </c>
      <c r="B329" t="s">
        <v>928</v>
      </c>
      <c r="C329">
        <v>2</v>
      </c>
      <c r="D329" s="14">
        <v>99217</v>
      </c>
      <c r="E329" s="15">
        <v>0</v>
      </c>
      <c r="F329" s="16">
        <v>26600408.939999998</v>
      </c>
      <c r="G329" s="17">
        <f t="shared" si="20"/>
        <v>222377.97159827049</v>
      </c>
      <c r="H329" s="18">
        <f t="shared" si="21"/>
        <v>59850920.114999995</v>
      </c>
      <c r="I329" s="19">
        <f t="shared" si="22"/>
        <v>348411.23953646637</v>
      </c>
      <c r="J329" s="19">
        <f t="shared" si="23"/>
        <v>126033.26793819587</v>
      </c>
      <c r="K329" s="20"/>
    </row>
    <row r="330" spans="1:11" x14ac:dyDescent="0.25">
      <c r="A330" t="s">
        <v>280</v>
      </c>
      <c r="B330" t="s">
        <v>929</v>
      </c>
      <c r="C330">
        <v>1</v>
      </c>
      <c r="D330" s="14">
        <v>29285</v>
      </c>
      <c r="E330" s="15">
        <v>0</v>
      </c>
      <c r="F330" s="16">
        <v>4323700.6599999992</v>
      </c>
      <c r="G330" s="17">
        <f t="shared" si="20"/>
        <v>36145.902295624757</v>
      </c>
      <c r="H330" s="18">
        <f t="shared" si="21"/>
        <v>12971101.979999997</v>
      </c>
      <c r="I330" s="19">
        <f t="shared" si="22"/>
        <v>75508.909642862433</v>
      </c>
      <c r="J330" s="19">
        <f t="shared" si="23"/>
        <v>39363.007347237675</v>
      </c>
      <c r="K330" s="20"/>
    </row>
    <row r="331" spans="1:11" x14ac:dyDescent="0.25">
      <c r="A331" t="s">
        <v>441</v>
      </c>
      <c r="B331" t="s">
        <v>930</v>
      </c>
      <c r="C331">
        <v>3</v>
      </c>
      <c r="D331" s="14">
        <v>56548</v>
      </c>
      <c r="E331" s="15">
        <v>0</v>
      </c>
      <c r="F331" s="16">
        <v>10761845.859999999</v>
      </c>
      <c r="G331" s="17">
        <f t="shared" si="20"/>
        <v>89968.445913675678</v>
      </c>
      <c r="H331" s="18">
        <f t="shared" si="21"/>
        <v>16142768.789999999</v>
      </c>
      <c r="I331" s="19">
        <f t="shared" si="22"/>
        <v>93972.190784497245</v>
      </c>
      <c r="J331" s="19">
        <f t="shared" si="23"/>
        <v>4003.744870821567</v>
      </c>
      <c r="K331" s="20"/>
    </row>
    <row r="332" spans="1:11" x14ac:dyDescent="0.25">
      <c r="A332" t="s">
        <v>442</v>
      </c>
      <c r="B332" t="s">
        <v>931</v>
      </c>
      <c r="C332">
        <v>2</v>
      </c>
      <c r="D332" s="14">
        <v>38135</v>
      </c>
      <c r="E332" s="15">
        <v>0</v>
      </c>
      <c r="F332" s="16">
        <v>7986649.9399999995</v>
      </c>
      <c r="G332" s="17">
        <f t="shared" si="20"/>
        <v>66767.959001259209</v>
      </c>
      <c r="H332" s="18">
        <f t="shared" si="21"/>
        <v>17969962.364999998</v>
      </c>
      <c r="I332" s="19">
        <f t="shared" si="22"/>
        <v>104608.86566126772</v>
      </c>
      <c r="J332" s="19">
        <f t="shared" si="23"/>
        <v>37840.906660008506</v>
      </c>
      <c r="K332" s="20"/>
    </row>
    <row r="333" spans="1:11" x14ac:dyDescent="0.25">
      <c r="A333" t="s">
        <v>76</v>
      </c>
      <c r="B333" t="s">
        <v>932</v>
      </c>
      <c r="C333">
        <v>1</v>
      </c>
      <c r="D333" s="14">
        <v>23068</v>
      </c>
      <c r="E333" s="15">
        <v>0</v>
      </c>
      <c r="F333" s="16">
        <v>4156392.24</v>
      </c>
      <c r="G333" s="17">
        <f t="shared" si="20"/>
        <v>34747.213006492675</v>
      </c>
      <c r="H333" s="18">
        <f t="shared" si="21"/>
        <v>12469176.720000001</v>
      </c>
      <c r="I333" s="19">
        <f t="shared" si="22"/>
        <v>72587.043084165474</v>
      </c>
      <c r="J333" s="19">
        <f t="shared" si="23"/>
        <v>37839.830077672799</v>
      </c>
      <c r="K333" s="20"/>
    </row>
    <row r="334" spans="1:11" x14ac:dyDescent="0.25">
      <c r="A334" t="s">
        <v>198</v>
      </c>
      <c r="B334" t="s">
        <v>933</v>
      </c>
      <c r="C334">
        <v>5</v>
      </c>
      <c r="D334" s="14">
        <v>77502</v>
      </c>
      <c r="E334" s="15">
        <v>0</v>
      </c>
      <c r="F334" s="16">
        <v>19457412.620000001</v>
      </c>
      <c r="G334" s="17">
        <f t="shared" si="20"/>
        <v>162662.91096298426</v>
      </c>
      <c r="H334" s="18">
        <f t="shared" si="21"/>
        <v>0</v>
      </c>
      <c r="I334" s="19">
        <f t="shared" si="22"/>
        <v>0</v>
      </c>
      <c r="J334" s="19">
        <f t="shared" si="23"/>
        <v>-162662.91096298426</v>
      </c>
      <c r="K334" s="20"/>
    </row>
    <row r="335" spans="1:11" x14ac:dyDescent="0.25">
      <c r="A335" t="s">
        <v>128</v>
      </c>
      <c r="B335" t="s">
        <v>934</v>
      </c>
      <c r="C335">
        <v>4</v>
      </c>
      <c r="D335" s="14">
        <v>22924</v>
      </c>
      <c r="E335" s="15">
        <v>0</v>
      </c>
      <c r="F335" s="16">
        <v>4527490</v>
      </c>
      <c r="G335" s="17">
        <f t="shared" si="20"/>
        <v>37849.570091287991</v>
      </c>
      <c r="H335" s="18">
        <f t="shared" si="21"/>
        <v>0</v>
      </c>
      <c r="I335" s="19">
        <f t="shared" si="22"/>
        <v>0</v>
      </c>
      <c r="J335" s="19">
        <f t="shared" si="23"/>
        <v>-37849.570091287991</v>
      </c>
      <c r="K335" s="20"/>
    </row>
    <row r="336" spans="1:11" x14ac:dyDescent="0.25">
      <c r="A336" t="s">
        <v>362</v>
      </c>
      <c r="B336" t="s">
        <v>935</v>
      </c>
      <c r="C336">
        <v>5</v>
      </c>
      <c r="D336" s="14">
        <v>64047</v>
      </c>
      <c r="E336" s="15">
        <v>0</v>
      </c>
      <c r="F336" s="16">
        <v>15635897.09</v>
      </c>
      <c r="G336" s="17">
        <f t="shared" si="20"/>
        <v>130715.24903381807</v>
      </c>
      <c r="H336" s="18">
        <f t="shared" si="21"/>
        <v>0</v>
      </c>
      <c r="I336" s="19">
        <f t="shared" si="22"/>
        <v>0</v>
      </c>
      <c r="J336" s="19">
        <f t="shared" si="23"/>
        <v>-130715.24903381807</v>
      </c>
      <c r="K336" s="20"/>
    </row>
    <row r="337" spans="1:11" x14ac:dyDescent="0.25">
      <c r="A337" t="s">
        <v>497</v>
      </c>
      <c r="B337" t="s">
        <v>936</v>
      </c>
      <c r="C337">
        <v>5</v>
      </c>
      <c r="D337" s="14">
        <v>45232</v>
      </c>
      <c r="E337" s="15">
        <v>0</v>
      </c>
      <c r="F337" s="16">
        <v>9068667.1899999995</v>
      </c>
      <c r="G337" s="17">
        <f t="shared" si="20"/>
        <v>75813.564346352781</v>
      </c>
      <c r="H337" s="18">
        <f t="shared" si="21"/>
        <v>0</v>
      </c>
      <c r="I337" s="19">
        <f t="shared" si="22"/>
        <v>0</v>
      </c>
      <c r="J337" s="19">
        <f t="shared" si="23"/>
        <v>-75813.564346352781</v>
      </c>
      <c r="K337" s="20"/>
    </row>
    <row r="338" spans="1:11" x14ac:dyDescent="0.25">
      <c r="A338" t="s">
        <v>525</v>
      </c>
      <c r="B338" t="s">
        <v>937</v>
      </c>
      <c r="C338">
        <v>3</v>
      </c>
      <c r="D338" s="14">
        <v>18057</v>
      </c>
      <c r="E338" s="15">
        <v>0</v>
      </c>
      <c r="F338" s="16">
        <v>4000497.64</v>
      </c>
      <c r="G338" s="17">
        <f t="shared" si="20"/>
        <v>33443.942631615355</v>
      </c>
      <c r="H338" s="18">
        <f t="shared" si="21"/>
        <v>6000746.46</v>
      </c>
      <c r="I338" s="19">
        <f t="shared" si="22"/>
        <v>34932.253476729406</v>
      </c>
      <c r="J338" s="19">
        <f t="shared" si="23"/>
        <v>1488.3108451140506</v>
      </c>
      <c r="K338" s="20"/>
    </row>
    <row r="339" spans="1:11" x14ac:dyDescent="0.25">
      <c r="A339" t="s">
        <v>562</v>
      </c>
      <c r="B339" t="s">
        <v>938</v>
      </c>
      <c r="C339">
        <v>2</v>
      </c>
      <c r="D339" s="14">
        <v>14858</v>
      </c>
      <c r="E339" s="15">
        <v>0</v>
      </c>
      <c r="F339" s="16">
        <v>3366203.12</v>
      </c>
      <c r="G339" s="17">
        <f t="shared" si="20"/>
        <v>28141.274951894389</v>
      </c>
      <c r="H339" s="18">
        <f t="shared" si="21"/>
        <v>7573957.0200000005</v>
      </c>
      <c r="I339" s="19">
        <f t="shared" si="22"/>
        <v>44090.412452535798</v>
      </c>
      <c r="J339" s="19">
        <f t="shared" si="23"/>
        <v>15949.137500641409</v>
      </c>
      <c r="K339" s="20"/>
    </row>
    <row r="340" spans="1:11" x14ac:dyDescent="0.25">
      <c r="A340" t="s">
        <v>519</v>
      </c>
      <c r="B340" t="s">
        <v>939</v>
      </c>
      <c r="C340">
        <v>1</v>
      </c>
      <c r="D340" s="14">
        <v>32658</v>
      </c>
      <c r="E340" s="15">
        <v>0</v>
      </c>
      <c r="F340" s="16">
        <v>8877786.5600000005</v>
      </c>
      <c r="G340" s="17">
        <f t="shared" si="20"/>
        <v>74217.81266401794</v>
      </c>
      <c r="H340" s="18">
        <f t="shared" si="21"/>
        <v>26633359.68</v>
      </c>
      <c r="I340" s="19">
        <f t="shared" si="22"/>
        <v>155041.25653038587</v>
      </c>
      <c r="J340" s="19">
        <f t="shared" si="23"/>
        <v>80823.443866367932</v>
      </c>
      <c r="K340" s="20"/>
    </row>
    <row r="341" spans="1:11" x14ac:dyDescent="0.25">
      <c r="A341" t="s">
        <v>550</v>
      </c>
      <c r="B341" t="s">
        <v>940</v>
      </c>
      <c r="C341">
        <v>1</v>
      </c>
      <c r="D341" s="14">
        <v>62151</v>
      </c>
      <c r="E341" s="15">
        <v>0</v>
      </c>
      <c r="F341" s="16">
        <v>11512579.66</v>
      </c>
      <c r="G341" s="17">
        <f t="shared" si="20"/>
        <v>96244.539639558905</v>
      </c>
      <c r="H341" s="18">
        <f t="shared" si="21"/>
        <v>34537738.980000004</v>
      </c>
      <c r="I341" s="19">
        <f t="shared" si="22"/>
        <v>201055.16215435602</v>
      </c>
      <c r="J341" s="19">
        <f t="shared" si="23"/>
        <v>104810.62251479711</v>
      </c>
      <c r="K341" s="20"/>
    </row>
    <row r="342" spans="1:11" x14ac:dyDescent="0.25">
      <c r="A342" t="s">
        <v>587</v>
      </c>
      <c r="B342" t="s">
        <v>941</v>
      </c>
      <c r="C342">
        <v>5</v>
      </c>
      <c r="D342" s="14">
        <v>83034</v>
      </c>
      <c r="E342" s="15">
        <v>1</v>
      </c>
      <c r="F342" s="16">
        <v>20737609.34</v>
      </c>
      <c r="G342" s="17">
        <f t="shared" si="20"/>
        <v>173365.28589573441</v>
      </c>
      <c r="H342" s="18">
        <f t="shared" si="21"/>
        <v>0</v>
      </c>
      <c r="I342" s="19">
        <f t="shared" si="22"/>
        <v>0</v>
      </c>
      <c r="J342" s="19">
        <f t="shared" si="23"/>
        <v>-173365.28589573441</v>
      </c>
      <c r="K342" s="20"/>
    </row>
    <row r="343" spans="1:11" x14ac:dyDescent="0.25">
      <c r="A343" t="s">
        <v>574</v>
      </c>
      <c r="B343" t="s">
        <v>942</v>
      </c>
      <c r="C343">
        <v>4</v>
      </c>
      <c r="D343" s="14">
        <v>71862</v>
      </c>
      <c r="E343" s="15">
        <v>0</v>
      </c>
      <c r="F343" s="16">
        <v>22027423.440000001</v>
      </c>
      <c r="G343" s="17">
        <f t="shared" si="20"/>
        <v>184148.06160207096</v>
      </c>
      <c r="H343" s="18">
        <f t="shared" si="21"/>
        <v>0</v>
      </c>
      <c r="I343" s="19">
        <f t="shared" si="22"/>
        <v>0</v>
      </c>
      <c r="J343" s="19">
        <f t="shared" si="23"/>
        <v>-184148.06160207096</v>
      </c>
      <c r="K343" s="20"/>
    </row>
    <row r="344" spans="1:11" x14ac:dyDescent="0.25">
      <c r="A344" t="s">
        <v>422</v>
      </c>
      <c r="B344" t="s">
        <v>943</v>
      </c>
      <c r="C344">
        <v>4</v>
      </c>
      <c r="D344" s="14">
        <v>52039</v>
      </c>
      <c r="E344" s="15">
        <v>0</v>
      </c>
      <c r="F344" s="16">
        <v>13311520.140000001</v>
      </c>
      <c r="G344" s="17">
        <f t="shared" si="20"/>
        <v>111283.58418472968</v>
      </c>
      <c r="H344" s="18">
        <f t="shared" si="21"/>
        <v>0</v>
      </c>
      <c r="I344" s="19">
        <f t="shared" si="22"/>
        <v>0</v>
      </c>
      <c r="J344" s="19">
        <f t="shared" si="23"/>
        <v>-111283.58418472968</v>
      </c>
      <c r="K344" s="20"/>
    </row>
    <row r="345" spans="1:11" x14ac:dyDescent="0.25">
      <c r="A345" t="s">
        <v>390</v>
      </c>
      <c r="B345" t="s">
        <v>944</v>
      </c>
      <c r="C345">
        <v>5</v>
      </c>
      <c r="D345" s="14">
        <v>13782</v>
      </c>
      <c r="E345" s="15">
        <v>0</v>
      </c>
      <c r="F345" s="16">
        <v>2301398.2799999998</v>
      </c>
      <c r="G345" s="17">
        <f t="shared" si="20"/>
        <v>19239.56441799532</v>
      </c>
      <c r="H345" s="18">
        <f t="shared" si="21"/>
        <v>0</v>
      </c>
      <c r="I345" s="19">
        <f t="shared" si="22"/>
        <v>0</v>
      </c>
      <c r="J345" s="19">
        <f t="shared" si="23"/>
        <v>-19239.56441799532</v>
      </c>
      <c r="K345" s="20"/>
    </row>
    <row r="346" spans="1:11" x14ac:dyDescent="0.25">
      <c r="A346" t="s">
        <v>228</v>
      </c>
      <c r="B346" t="s">
        <v>945</v>
      </c>
      <c r="C346">
        <v>5</v>
      </c>
      <c r="D346" s="14">
        <v>43122</v>
      </c>
      <c r="E346" s="15">
        <v>0</v>
      </c>
      <c r="F346" s="16">
        <v>6054470.0899999999</v>
      </c>
      <c r="G346" s="17">
        <f t="shared" si="20"/>
        <v>50615.040571500263</v>
      </c>
      <c r="H346" s="18">
        <f t="shared" si="21"/>
        <v>0</v>
      </c>
      <c r="I346" s="19">
        <f t="shared" si="22"/>
        <v>0</v>
      </c>
      <c r="J346" s="19">
        <f t="shared" si="23"/>
        <v>-50615.040571500263</v>
      </c>
      <c r="K346" s="20"/>
    </row>
    <row r="347" spans="1:11" x14ac:dyDescent="0.25">
      <c r="A347" t="s">
        <v>96</v>
      </c>
      <c r="B347" t="s">
        <v>946</v>
      </c>
      <c r="C347">
        <v>3</v>
      </c>
      <c r="D347" s="14">
        <v>47298</v>
      </c>
      <c r="E347" s="15">
        <v>0</v>
      </c>
      <c r="F347" s="16">
        <v>6307689.8400000008</v>
      </c>
      <c r="G347" s="17">
        <f t="shared" si="20"/>
        <v>52731.943905604472</v>
      </c>
      <c r="H347" s="18">
        <f t="shared" si="21"/>
        <v>9461534.7600000016</v>
      </c>
      <c r="I347" s="19">
        <f t="shared" si="22"/>
        <v>55078.602756898719</v>
      </c>
      <c r="J347" s="19">
        <f t="shared" si="23"/>
        <v>2346.6588512942471</v>
      </c>
      <c r="K347" s="20"/>
    </row>
    <row r="348" spans="1:11" x14ac:dyDescent="0.25">
      <c r="A348" t="s">
        <v>224</v>
      </c>
      <c r="B348" t="s">
        <v>947</v>
      </c>
      <c r="C348">
        <v>5</v>
      </c>
      <c r="D348" s="14">
        <v>48040</v>
      </c>
      <c r="E348" s="15">
        <v>0</v>
      </c>
      <c r="F348" s="16">
        <v>6855260.2800000003</v>
      </c>
      <c r="G348" s="17">
        <f t="shared" si="20"/>
        <v>57309.602994569301</v>
      </c>
      <c r="H348" s="18">
        <f t="shared" si="21"/>
        <v>0</v>
      </c>
      <c r="I348" s="19">
        <f t="shared" si="22"/>
        <v>0</v>
      </c>
      <c r="J348" s="19">
        <f t="shared" si="23"/>
        <v>-57309.602994569301</v>
      </c>
      <c r="K348" s="20"/>
    </row>
    <row r="349" spans="1:11" x14ac:dyDescent="0.25">
      <c r="A349" t="s">
        <v>230</v>
      </c>
      <c r="B349" t="s">
        <v>948</v>
      </c>
      <c r="C349">
        <v>1</v>
      </c>
      <c r="D349" s="14">
        <v>51936</v>
      </c>
      <c r="E349" s="15">
        <v>0</v>
      </c>
      <c r="F349" s="16">
        <v>9602548.1799999997</v>
      </c>
      <c r="G349" s="17">
        <f t="shared" si="20"/>
        <v>80276.780378063777</v>
      </c>
      <c r="H349" s="18">
        <f t="shared" si="21"/>
        <v>28807644.539999999</v>
      </c>
      <c r="I349" s="19">
        <f t="shared" si="22"/>
        <v>167698.46015770509</v>
      </c>
      <c r="J349" s="19">
        <f t="shared" si="23"/>
        <v>87421.679779641316</v>
      </c>
      <c r="K349" s="20"/>
    </row>
    <row r="350" spans="1:11" x14ac:dyDescent="0.25">
      <c r="A350" t="s">
        <v>212</v>
      </c>
      <c r="B350" t="s">
        <v>949</v>
      </c>
      <c r="C350">
        <v>1</v>
      </c>
      <c r="D350" s="14">
        <v>9802</v>
      </c>
      <c r="E350" s="15">
        <v>0</v>
      </c>
      <c r="F350" s="16">
        <v>2526062.62</v>
      </c>
      <c r="G350" s="17">
        <f t="shared" si="20"/>
        <v>21117.746077997435</v>
      </c>
      <c r="H350" s="18">
        <f t="shared" si="21"/>
        <v>7578187.8600000003</v>
      </c>
      <c r="I350" s="19">
        <f t="shared" si="22"/>
        <v>44115.041517650396</v>
      </c>
      <c r="J350" s="19">
        <f t="shared" si="23"/>
        <v>22997.29543965296</v>
      </c>
      <c r="K350" s="20"/>
    </row>
    <row r="351" spans="1:11" x14ac:dyDescent="0.25">
      <c r="A351" t="s">
        <v>427</v>
      </c>
      <c r="B351" t="s">
        <v>950</v>
      </c>
      <c r="C351">
        <v>3</v>
      </c>
      <c r="D351" s="14">
        <v>15991</v>
      </c>
      <c r="E351" s="15">
        <v>0</v>
      </c>
      <c r="F351" s="16">
        <v>3758589.31</v>
      </c>
      <c r="G351" s="17">
        <f t="shared" si="20"/>
        <v>31421.602153336789</v>
      </c>
      <c r="H351" s="18">
        <f t="shared" si="21"/>
        <v>5637883.9649999999</v>
      </c>
      <c r="I351" s="19">
        <f t="shared" si="22"/>
        <v>32819.915497274356</v>
      </c>
      <c r="J351" s="19">
        <f t="shared" si="23"/>
        <v>1398.313343937567</v>
      </c>
      <c r="K351" s="20"/>
    </row>
    <row r="352" spans="1:11" x14ac:dyDescent="0.25">
      <c r="A352" t="s">
        <v>381</v>
      </c>
      <c r="B352" t="s">
        <v>951</v>
      </c>
      <c r="C352">
        <v>1</v>
      </c>
      <c r="D352" s="14">
        <v>12476</v>
      </c>
      <c r="E352" s="15">
        <v>0</v>
      </c>
      <c r="F352" s="16">
        <v>3579167.86</v>
      </c>
      <c r="G352" s="17">
        <f t="shared" si="20"/>
        <v>29921.648592389</v>
      </c>
      <c r="H352" s="18">
        <f t="shared" si="21"/>
        <v>10737503.58</v>
      </c>
      <c r="I352" s="19">
        <f t="shared" si="22"/>
        <v>62506.423036551612</v>
      </c>
      <c r="J352" s="19">
        <f t="shared" si="23"/>
        <v>32584.774444162613</v>
      </c>
      <c r="K352" s="20"/>
    </row>
    <row r="353" spans="1:11" x14ac:dyDescent="0.25">
      <c r="A353" t="s">
        <v>85</v>
      </c>
      <c r="B353" t="s">
        <v>952</v>
      </c>
      <c r="C353">
        <v>3</v>
      </c>
      <c r="D353" s="14">
        <v>22202</v>
      </c>
      <c r="E353" s="15">
        <v>0</v>
      </c>
      <c r="F353" s="16">
        <v>4002354.54</v>
      </c>
      <c r="G353" s="17">
        <f t="shared" si="20"/>
        <v>33459.466214594562</v>
      </c>
      <c r="H353" s="18">
        <f t="shared" si="21"/>
        <v>6003531.8100000005</v>
      </c>
      <c r="I353" s="19">
        <f t="shared" si="22"/>
        <v>34948.467884865131</v>
      </c>
      <c r="J353" s="19">
        <f t="shared" si="23"/>
        <v>1489.0016702705689</v>
      </c>
      <c r="K353" s="20"/>
    </row>
    <row r="354" spans="1:11" x14ac:dyDescent="0.25">
      <c r="A354" t="s">
        <v>523</v>
      </c>
      <c r="B354" t="s">
        <v>953</v>
      </c>
      <c r="C354">
        <v>3</v>
      </c>
      <c r="D354" s="14">
        <v>100045</v>
      </c>
      <c r="E354" s="15">
        <v>0</v>
      </c>
      <c r="F354" s="16">
        <v>27331534.550000001</v>
      </c>
      <c r="G354" s="17">
        <f t="shared" si="20"/>
        <v>228490.1419224967</v>
      </c>
      <c r="H354" s="18">
        <f t="shared" si="21"/>
        <v>40997301.825000003</v>
      </c>
      <c r="I354" s="19">
        <f t="shared" si="22"/>
        <v>238658.33171909774</v>
      </c>
      <c r="J354" s="19">
        <f t="shared" si="23"/>
        <v>10168.189796601044</v>
      </c>
      <c r="K354" s="20"/>
    </row>
    <row r="355" spans="1:11" x14ac:dyDescent="0.25">
      <c r="A355" t="s">
        <v>299</v>
      </c>
      <c r="B355" t="s">
        <v>954</v>
      </c>
      <c r="C355">
        <v>4</v>
      </c>
      <c r="D355" s="14">
        <v>53146</v>
      </c>
      <c r="E355" s="15">
        <v>0</v>
      </c>
      <c r="F355" s="16">
        <v>12740513.190000001</v>
      </c>
      <c r="G355" s="17">
        <f t="shared" si="20"/>
        <v>106509.99714717962</v>
      </c>
      <c r="H355" s="18">
        <f t="shared" si="21"/>
        <v>0</v>
      </c>
      <c r="I355" s="19">
        <f t="shared" si="22"/>
        <v>0</v>
      </c>
      <c r="J355" s="19">
        <f t="shared" si="23"/>
        <v>-106509.99714717962</v>
      </c>
      <c r="K355" s="20"/>
    </row>
    <row r="356" spans="1:11" x14ac:dyDescent="0.25">
      <c r="A356" t="s">
        <v>301</v>
      </c>
      <c r="B356" t="s">
        <v>955</v>
      </c>
      <c r="C356">
        <v>2</v>
      </c>
      <c r="D356" s="14">
        <v>28788</v>
      </c>
      <c r="E356" s="15">
        <v>0</v>
      </c>
      <c r="F356" s="16">
        <v>6124025.5899999999</v>
      </c>
      <c r="G356" s="17">
        <f t="shared" si="20"/>
        <v>51196.520767477414</v>
      </c>
      <c r="H356" s="18">
        <f t="shared" si="21"/>
        <v>13779057.577500001</v>
      </c>
      <c r="I356" s="19">
        <f t="shared" si="22"/>
        <v>80212.276118674592</v>
      </c>
      <c r="J356" s="19">
        <f t="shared" si="23"/>
        <v>29015.755351197178</v>
      </c>
      <c r="K356" s="20"/>
    </row>
    <row r="357" spans="1:11" x14ac:dyDescent="0.25">
      <c r="A357" t="s">
        <v>295</v>
      </c>
      <c r="B357" t="s">
        <v>956</v>
      </c>
      <c r="C357">
        <v>5</v>
      </c>
      <c r="D357" s="14">
        <v>49451</v>
      </c>
      <c r="E357" s="15">
        <v>0</v>
      </c>
      <c r="F357" s="16">
        <v>11236043.18</v>
      </c>
      <c r="G357" s="17">
        <f t="shared" si="20"/>
        <v>93932.709711153089</v>
      </c>
      <c r="H357" s="18">
        <f t="shared" si="21"/>
        <v>0</v>
      </c>
      <c r="I357" s="19">
        <f t="shared" si="22"/>
        <v>0</v>
      </c>
      <c r="J357" s="19">
        <f t="shared" si="23"/>
        <v>-93932.709711153089</v>
      </c>
      <c r="K357" s="20"/>
    </row>
    <row r="358" spans="1:11" x14ac:dyDescent="0.25">
      <c r="A358" t="s">
        <v>45</v>
      </c>
      <c r="B358" t="s">
        <v>957</v>
      </c>
      <c r="C358">
        <v>4</v>
      </c>
      <c r="D358" s="14">
        <v>9565</v>
      </c>
      <c r="E358" s="15">
        <v>0</v>
      </c>
      <c r="F358" s="16">
        <v>1342555.66</v>
      </c>
      <c r="G358" s="17">
        <f t="shared" si="20"/>
        <v>11223.692278641236</v>
      </c>
      <c r="H358" s="18">
        <f t="shared" si="21"/>
        <v>0</v>
      </c>
      <c r="I358" s="19">
        <f t="shared" si="22"/>
        <v>0</v>
      </c>
      <c r="J358" s="19">
        <f t="shared" si="23"/>
        <v>-11223.692278641236</v>
      </c>
      <c r="K358" s="20"/>
    </row>
    <row r="359" spans="1:11" x14ac:dyDescent="0.25">
      <c r="A359" t="s">
        <v>478</v>
      </c>
      <c r="B359" t="s">
        <v>958</v>
      </c>
      <c r="C359">
        <v>5</v>
      </c>
      <c r="D359" s="14">
        <v>31491</v>
      </c>
      <c r="E359" s="15">
        <v>0</v>
      </c>
      <c r="F359" s="16">
        <v>8181046.8900000006</v>
      </c>
      <c r="G359" s="17">
        <f t="shared" si="20"/>
        <v>68393.106927495959</v>
      </c>
      <c r="H359" s="18">
        <f t="shared" si="21"/>
        <v>0</v>
      </c>
      <c r="I359" s="19">
        <f t="shared" si="22"/>
        <v>0</v>
      </c>
      <c r="J359" s="19">
        <f t="shared" si="23"/>
        <v>-68393.106927495959</v>
      </c>
      <c r="K359" s="20"/>
    </row>
    <row r="360" spans="1:11" x14ac:dyDescent="0.25">
      <c r="A360" t="s">
        <v>62</v>
      </c>
      <c r="B360" t="s">
        <v>959</v>
      </c>
      <c r="C360">
        <v>5</v>
      </c>
      <c r="D360" s="14">
        <v>20451</v>
      </c>
      <c r="E360" s="15">
        <v>0</v>
      </c>
      <c r="F360" s="16">
        <v>3091503.03</v>
      </c>
      <c r="G360" s="17">
        <f t="shared" si="20"/>
        <v>25844.797143983578</v>
      </c>
      <c r="H360" s="18">
        <f t="shared" si="21"/>
        <v>0</v>
      </c>
      <c r="I360" s="19">
        <f t="shared" si="22"/>
        <v>0</v>
      </c>
      <c r="J360" s="19">
        <f t="shared" si="23"/>
        <v>-25844.797143983578</v>
      </c>
      <c r="K360" s="20"/>
    </row>
    <row r="361" spans="1:11" x14ac:dyDescent="0.25">
      <c r="A361" t="s">
        <v>600</v>
      </c>
      <c r="B361" t="s">
        <v>960</v>
      </c>
      <c r="C361">
        <v>2</v>
      </c>
      <c r="D361" s="14"/>
      <c r="E361" s="15"/>
      <c r="F361" s="16"/>
      <c r="G361" s="17">
        <f t="shared" si="20"/>
        <v>0</v>
      </c>
      <c r="H361" s="18">
        <f t="shared" si="21"/>
        <v>0</v>
      </c>
      <c r="I361" s="19">
        <f t="shared" si="22"/>
        <v>0</v>
      </c>
      <c r="J361" s="19">
        <f t="shared" si="23"/>
        <v>0</v>
      </c>
      <c r="K361" s="20"/>
    </row>
    <row r="362" spans="1:11" x14ac:dyDescent="0.25">
      <c r="A362" t="s">
        <v>258</v>
      </c>
      <c r="B362" t="s">
        <v>961</v>
      </c>
      <c r="C362">
        <v>1</v>
      </c>
      <c r="D362" s="14">
        <v>2971</v>
      </c>
      <c r="E362" s="15">
        <v>0</v>
      </c>
      <c r="F362" s="16">
        <v>605876.03</v>
      </c>
      <c r="G362" s="17">
        <f t="shared" si="20"/>
        <v>5065.0906493700286</v>
      </c>
      <c r="H362" s="18">
        <f t="shared" si="21"/>
        <v>1817628.09</v>
      </c>
      <c r="I362" s="19">
        <f t="shared" si="22"/>
        <v>10580.991146608707</v>
      </c>
      <c r="J362" s="19">
        <f t="shared" si="23"/>
        <v>5515.9004972386783</v>
      </c>
      <c r="K362" s="20"/>
    </row>
    <row r="363" spans="1:11" x14ac:dyDescent="0.25">
      <c r="A363" t="s">
        <v>477</v>
      </c>
      <c r="B363" t="s">
        <v>962</v>
      </c>
      <c r="C363">
        <v>1</v>
      </c>
      <c r="D363" s="14">
        <v>60833</v>
      </c>
      <c r="E363" s="15">
        <v>0</v>
      </c>
      <c r="F363" s="16">
        <v>14447664.84</v>
      </c>
      <c r="G363" s="17">
        <f t="shared" si="20"/>
        <v>120781.6920671315</v>
      </c>
      <c r="H363" s="18">
        <f t="shared" si="21"/>
        <v>43342994.519999996</v>
      </c>
      <c r="I363" s="19">
        <f t="shared" si="22"/>
        <v>252313.35486437692</v>
      </c>
      <c r="J363" s="19">
        <f t="shared" si="23"/>
        <v>131531.66279724543</v>
      </c>
      <c r="K363" s="20"/>
    </row>
    <row r="364" spans="1:11" x14ac:dyDescent="0.25">
      <c r="A364" t="s">
        <v>298</v>
      </c>
      <c r="B364" t="s">
        <v>963</v>
      </c>
      <c r="C364">
        <v>5</v>
      </c>
      <c r="D364" s="14">
        <v>35486</v>
      </c>
      <c r="E364" s="15">
        <v>0</v>
      </c>
      <c r="F364" s="16">
        <v>6286194.8200000003</v>
      </c>
      <c r="G364" s="17">
        <f t="shared" si="20"/>
        <v>52552.24670779649</v>
      </c>
      <c r="H364" s="18">
        <f t="shared" si="21"/>
        <v>0</v>
      </c>
      <c r="I364" s="19">
        <f t="shared" si="22"/>
        <v>0</v>
      </c>
      <c r="J364" s="19">
        <f t="shared" si="23"/>
        <v>-52552.24670779649</v>
      </c>
      <c r="K364" s="20"/>
    </row>
    <row r="365" spans="1:11" x14ac:dyDescent="0.25">
      <c r="A365" t="s">
        <v>63</v>
      </c>
      <c r="B365" t="s">
        <v>964</v>
      </c>
      <c r="C365">
        <v>2</v>
      </c>
      <c r="D365" s="14">
        <v>54495</v>
      </c>
      <c r="E365" s="15">
        <v>0</v>
      </c>
      <c r="F365" s="16">
        <v>11588246.059999999</v>
      </c>
      <c r="G365" s="17">
        <f t="shared" si="20"/>
        <v>96877.106627085188</v>
      </c>
      <c r="H365" s="18">
        <f t="shared" si="21"/>
        <v>26073553.634999998</v>
      </c>
      <c r="I365" s="19">
        <f t="shared" si="22"/>
        <v>151782.44751519119</v>
      </c>
      <c r="J365" s="19">
        <f t="shared" si="23"/>
        <v>54905.340888106002</v>
      </c>
      <c r="K365" s="20"/>
    </row>
    <row r="366" spans="1:11" x14ac:dyDescent="0.25">
      <c r="A366" t="s">
        <v>557</v>
      </c>
      <c r="B366" t="s">
        <v>965</v>
      </c>
      <c r="C366">
        <v>5</v>
      </c>
      <c r="D366" s="14">
        <v>52233</v>
      </c>
      <c r="E366" s="15">
        <v>0</v>
      </c>
      <c r="F366" s="16">
        <v>11088001.299999999</v>
      </c>
      <c r="G366" s="17">
        <f t="shared" si="20"/>
        <v>92695.087648264787</v>
      </c>
      <c r="H366" s="18">
        <f t="shared" si="21"/>
        <v>0</v>
      </c>
      <c r="I366" s="19">
        <f t="shared" si="22"/>
        <v>0</v>
      </c>
      <c r="J366" s="19">
        <f t="shared" si="23"/>
        <v>-92695.087648264787</v>
      </c>
      <c r="K366" s="20"/>
    </row>
    <row r="367" spans="1:11" x14ac:dyDescent="0.25">
      <c r="A367" t="s">
        <v>373</v>
      </c>
      <c r="B367" t="s">
        <v>966</v>
      </c>
      <c r="C367">
        <v>1</v>
      </c>
      <c r="D367" s="14">
        <v>6440</v>
      </c>
      <c r="E367" s="15">
        <v>0</v>
      </c>
      <c r="F367" s="16">
        <v>972246.8</v>
      </c>
      <c r="G367" s="17">
        <f t="shared" si="20"/>
        <v>8127.9303549274464</v>
      </c>
      <c r="H367" s="18">
        <f t="shared" si="21"/>
        <v>2916740.4000000004</v>
      </c>
      <c r="I367" s="19">
        <f t="shared" si="22"/>
        <v>16979.273438361059</v>
      </c>
      <c r="J367" s="19">
        <f t="shared" si="23"/>
        <v>8851.3430834336123</v>
      </c>
      <c r="K367" s="20"/>
    </row>
    <row r="368" spans="1:11" x14ac:dyDescent="0.25">
      <c r="A368" t="s">
        <v>337</v>
      </c>
      <c r="B368" t="s">
        <v>967</v>
      </c>
      <c r="C368">
        <v>1</v>
      </c>
      <c r="D368" s="14">
        <v>44980</v>
      </c>
      <c r="E368" s="15">
        <v>0</v>
      </c>
      <c r="F368" s="16">
        <v>8748639.4399999995</v>
      </c>
      <c r="G368" s="17">
        <f t="shared" si="20"/>
        <v>73138.149766799383</v>
      </c>
      <c r="H368" s="18">
        <f t="shared" si="21"/>
        <v>26245918.32</v>
      </c>
      <c r="I368" s="19">
        <f t="shared" si="22"/>
        <v>152785.8371612948</v>
      </c>
      <c r="J368" s="19">
        <f t="shared" si="23"/>
        <v>79647.687394495413</v>
      </c>
      <c r="K368" s="20"/>
    </row>
    <row r="369" spans="1:11" x14ac:dyDescent="0.25">
      <c r="A369" t="s">
        <v>206</v>
      </c>
      <c r="B369" t="s">
        <v>968</v>
      </c>
      <c r="C369">
        <v>5</v>
      </c>
      <c r="D369" s="14">
        <v>24596</v>
      </c>
      <c r="E369" s="15">
        <v>0</v>
      </c>
      <c r="F369" s="16">
        <v>5444544.7599999998</v>
      </c>
      <c r="G369" s="17">
        <f t="shared" si="20"/>
        <v>45516.097994424017</v>
      </c>
      <c r="H369" s="18">
        <f t="shared" si="21"/>
        <v>0</v>
      </c>
      <c r="I369" s="19">
        <f t="shared" si="22"/>
        <v>0</v>
      </c>
      <c r="J369" s="19">
        <f t="shared" si="23"/>
        <v>-45516.097994424017</v>
      </c>
      <c r="K369" s="20"/>
    </row>
    <row r="370" spans="1:11" x14ac:dyDescent="0.25">
      <c r="A370" t="s">
        <v>541</v>
      </c>
      <c r="B370" t="s">
        <v>969</v>
      </c>
      <c r="C370">
        <v>4</v>
      </c>
      <c r="D370" s="14">
        <v>29501</v>
      </c>
      <c r="E370" s="15">
        <v>0</v>
      </c>
      <c r="F370" s="16">
        <v>6260944.9799999995</v>
      </c>
      <c r="G370" s="17">
        <f t="shared" si="20"/>
        <v>52341.159419061703</v>
      </c>
      <c r="H370" s="18">
        <f t="shared" si="21"/>
        <v>0</v>
      </c>
      <c r="I370" s="19">
        <f t="shared" si="22"/>
        <v>0</v>
      </c>
      <c r="J370" s="19">
        <f t="shared" si="23"/>
        <v>-52341.159419061703</v>
      </c>
      <c r="K370" s="20"/>
    </row>
    <row r="371" spans="1:11" x14ac:dyDescent="0.25">
      <c r="A371" t="s">
        <v>221</v>
      </c>
      <c r="B371" t="s">
        <v>970</v>
      </c>
      <c r="C371">
        <v>5</v>
      </c>
      <c r="D371" s="14">
        <v>30871</v>
      </c>
      <c r="E371" s="15">
        <v>0</v>
      </c>
      <c r="F371" s="16">
        <v>5931862.6500000004</v>
      </c>
      <c r="G371" s="17">
        <f t="shared" si="20"/>
        <v>49590.049043303981</v>
      </c>
      <c r="H371" s="18">
        <f t="shared" si="21"/>
        <v>0</v>
      </c>
      <c r="I371" s="19">
        <f t="shared" si="22"/>
        <v>0</v>
      </c>
      <c r="J371" s="19">
        <f t="shared" si="23"/>
        <v>-49590.049043303981</v>
      </c>
      <c r="K371" s="20"/>
    </row>
    <row r="372" spans="1:11" x14ac:dyDescent="0.25">
      <c r="A372" t="s">
        <v>146</v>
      </c>
      <c r="B372" t="s">
        <v>971</v>
      </c>
      <c r="C372">
        <v>3</v>
      </c>
      <c r="D372" s="14">
        <v>33987</v>
      </c>
      <c r="E372" s="15">
        <v>0</v>
      </c>
      <c r="F372" s="16">
        <v>6122267.7700000005</v>
      </c>
      <c r="G372" s="17">
        <f t="shared" si="20"/>
        <v>51181.825487907976</v>
      </c>
      <c r="H372" s="18">
        <f t="shared" si="21"/>
        <v>9183401.6550000012</v>
      </c>
      <c r="I372" s="19">
        <f t="shared" si="22"/>
        <v>53459.501501930885</v>
      </c>
      <c r="J372" s="19">
        <f t="shared" si="23"/>
        <v>2277.6760140229089</v>
      </c>
      <c r="K372" s="20"/>
    </row>
    <row r="373" spans="1:11" x14ac:dyDescent="0.25">
      <c r="A373" t="s">
        <v>264</v>
      </c>
      <c r="B373" t="s">
        <v>972</v>
      </c>
      <c r="C373">
        <v>4</v>
      </c>
      <c r="D373" s="14">
        <v>25754</v>
      </c>
      <c r="E373" s="15">
        <v>0</v>
      </c>
      <c r="F373" s="16">
        <v>4367786.12</v>
      </c>
      <c r="G373" s="17">
        <f t="shared" si="20"/>
        <v>36514.454342846664</v>
      </c>
      <c r="H373" s="18">
        <f t="shared" si="21"/>
        <v>0</v>
      </c>
      <c r="I373" s="19">
        <f t="shared" si="22"/>
        <v>0</v>
      </c>
      <c r="J373" s="19">
        <f t="shared" si="23"/>
        <v>-36514.454342846664</v>
      </c>
      <c r="K373" s="20"/>
    </row>
    <row r="374" spans="1:11" x14ac:dyDescent="0.25">
      <c r="A374" t="s">
        <v>276</v>
      </c>
      <c r="B374" t="s">
        <v>973</v>
      </c>
      <c r="C374">
        <v>2</v>
      </c>
      <c r="D374" s="14">
        <v>40064</v>
      </c>
      <c r="E374" s="15">
        <v>0</v>
      </c>
      <c r="F374" s="16">
        <v>5363615.3699999992</v>
      </c>
      <c r="G374" s="17">
        <f t="shared" si="20"/>
        <v>44839.532696819777</v>
      </c>
      <c r="H374" s="18">
        <f t="shared" si="21"/>
        <v>12068134.582499998</v>
      </c>
      <c r="I374" s="19">
        <f t="shared" si="22"/>
        <v>70252.449263982737</v>
      </c>
      <c r="J374" s="19">
        <f t="shared" si="23"/>
        <v>25412.91656716296</v>
      </c>
      <c r="K374" s="20"/>
    </row>
    <row r="375" spans="1:11" x14ac:dyDescent="0.25">
      <c r="A375" t="s">
        <v>201</v>
      </c>
      <c r="B375" t="s">
        <v>974</v>
      </c>
      <c r="C375">
        <v>1</v>
      </c>
      <c r="D375" s="14">
        <v>8164</v>
      </c>
      <c r="E375" s="15">
        <v>0</v>
      </c>
      <c r="F375" s="16">
        <v>1849955.56</v>
      </c>
      <c r="G375" s="17">
        <f t="shared" si="20"/>
        <v>15465.527838601065</v>
      </c>
      <c r="H375" s="18">
        <f t="shared" si="21"/>
        <v>5549866.6799999997</v>
      </c>
      <c r="I375" s="19">
        <f t="shared" si="22"/>
        <v>32307.538890389096</v>
      </c>
      <c r="J375" s="19">
        <f t="shared" si="23"/>
        <v>16842.011051788031</v>
      </c>
      <c r="K375" s="20"/>
    </row>
    <row r="376" spans="1:11" x14ac:dyDescent="0.25">
      <c r="A376" t="s">
        <v>283</v>
      </c>
      <c r="B376" t="s">
        <v>975</v>
      </c>
      <c r="C376">
        <v>4</v>
      </c>
      <c r="D376" s="14">
        <v>38829</v>
      </c>
      <c r="E376" s="15">
        <v>0</v>
      </c>
      <c r="F376" s="16">
        <v>7370540.8200000003</v>
      </c>
      <c r="G376" s="17">
        <f t="shared" si="20"/>
        <v>61617.320276199243</v>
      </c>
      <c r="H376" s="18">
        <f t="shared" si="21"/>
        <v>0</v>
      </c>
      <c r="I376" s="19">
        <f t="shared" si="22"/>
        <v>0</v>
      </c>
      <c r="J376" s="19">
        <f t="shared" si="23"/>
        <v>-61617.320276199243</v>
      </c>
      <c r="K376" s="20"/>
    </row>
    <row r="377" spans="1:11" x14ac:dyDescent="0.25">
      <c r="A377" t="s">
        <v>350</v>
      </c>
      <c r="B377" t="s">
        <v>976</v>
      </c>
      <c r="C377">
        <v>3</v>
      </c>
      <c r="D377" s="14">
        <v>111860</v>
      </c>
      <c r="E377" s="15">
        <v>0</v>
      </c>
      <c r="F377" s="16">
        <v>30081391.200000003</v>
      </c>
      <c r="G377" s="17">
        <f t="shared" si="20"/>
        <v>251478.79391624368</v>
      </c>
      <c r="H377" s="18">
        <f t="shared" si="21"/>
        <v>45122086.800000004</v>
      </c>
      <c r="I377" s="19">
        <f t="shared" si="22"/>
        <v>262670.0168059736</v>
      </c>
      <c r="J377" s="19">
        <f t="shared" si="23"/>
        <v>11191.222889729921</v>
      </c>
      <c r="K377" s="20"/>
    </row>
    <row r="378" spans="1:11" x14ac:dyDescent="0.25">
      <c r="A378" t="s">
        <v>601</v>
      </c>
      <c r="B378" t="s">
        <v>977</v>
      </c>
      <c r="C378">
        <v>2</v>
      </c>
      <c r="D378" s="14">
        <v>11120</v>
      </c>
      <c r="E378" s="15">
        <v>1</v>
      </c>
      <c r="F378" s="16">
        <v>1639755.2000000002</v>
      </c>
      <c r="G378" s="17">
        <f t="shared" si="20"/>
        <v>13708.264264516096</v>
      </c>
      <c r="H378" s="18">
        <v>0</v>
      </c>
      <c r="I378" s="19">
        <f t="shared" si="22"/>
        <v>0</v>
      </c>
      <c r="J378" s="19">
        <f t="shared" si="23"/>
        <v>-13708.264264516096</v>
      </c>
      <c r="K378" s="20"/>
    </row>
    <row r="379" spans="1:11" x14ac:dyDescent="0.25">
      <c r="A379" t="s">
        <v>23</v>
      </c>
      <c r="B379" t="s">
        <v>978</v>
      </c>
      <c r="C379">
        <v>1</v>
      </c>
      <c r="D379" s="14">
        <v>27244</v>
      </c>
      <c r="E379" s="15">
        <v>0</v>
      </c>
      <c r="F379" s="16">
        <v>5412477.1899999995</v>
      </c>
      <c r="G379" s="17">
        <f t="shared" si="20"/>
        <v>45248.014853793706</v>
      </c>
      <c r="H379" s="18">
        <f t="shared" si="21"/>
        <v>16237431.569999998</v>
      </c>
      <c r="I379" s="19">
        <f t="shared" si="22"/>
        <v>94523.252931150884</v>
      </c>
      <c r="J379" s="19">
        <f t="shared" si="23"/>
        <v>49275.238077357179</v>
      </c>
      <c r="K379" s="20"/>
    </row>
    <row r="380" spans="1:11" x14ac:dyDescent="0.25">
      <c r="A380" t="s">
        <v>226</v>
      </c>
      <c r="B380" t="s">
        <v>979</v>
      </c>
      <c r="C380">
        <v>1</v>
      </c>
      <c r="D380" s="14">
        <v>57855</v>
      </c>
      <c r="E380" s="15">
        <v>0</v>
      </c>
      <c r="F380" s="16">
        <v>10470433.379999999</v>
      </c>
      <c r="G380" s="17">
        <f t="shared" si="20"/>
        <v>87532.253434567814</v>
      </c>
      <c r="H380" s="18">
        <f t="shared" si="21"/>
        <v>31411300.139999997</v>
      </c>
      <c r="I380" s="19">
        <f t="shared" si="22"/>
        <v>182855.16740930692</v>
      </c>
      <c r="J380" s="19">
        <f t="shared" si="23"/>
        <v>95322.913974739102</v>
      </c>
      <c r="K380" s="20"/>
    </row>
    <row r="381" spans="1:11" x14ac:dyDescent="0.25">
      <c r="A381" t="s">
        <v>490</v>
      </c>
      <c r="B381" t="s">
        <v>980</v>
      </c>
      <c r="C381">
        <v>3</v>
      </c>
      <c r="D381" s="14">
        <v>72271</v>
      </c>
      <c r="E381" s="15">
        <v>0</v>
      </c>
      <c r="F381" s="16">
        <v>12969666.370000001</v>
      </c>
      <c r="G381" s="17">
        <f t="shared" si="20"/>
        <v>108425.7052653757</v>
      </c>
      <c r="H381" s="18">
        <f t="shared" si="21"/>
        <v>19454499.555</v>
      </c>
      <c r="I381" s="19">
        <f t="shared" si="22"/>
        <v>113250.82875075837</v>
      </c>
      <c r="J381" s="19">
        <f t="shared" si="23"/>
        <v>4825.1234853826754</v>
      </c>
      <c r="K381" s="20"/>
    </row>
    <row r="382" spans="1:11" x14ac:dyDescent="0.25">
      <c r="A382" t="s">
        <v>530</v>
      </c>
      <c r="B382" t="s">
        <v>981</v>
      </c>
      <c r="C382">
        <v>2</v>
      </c>
      <c r="D382" s="14">
        <v>110497</v>
      </c>
      <c r="E382" s="15">
        <v>0</v>
      </c>
      <c r="F382" s="16">
        <v>28711540.479999997</v>
      </c>
      <c r="G382" s="17">
        <f t="shared" si="20"/>
        <v>240026.91642093353</v>
      </c>
      <c r="H382" s="18">
        <f t="shared" si="21"/>
        <v>64600966.079999991</v>
      </c>
      <c r="I382" s="19">
        <f t="shared" si="22"/>
        <v>376062.7676890982</v>
      </c>
      <c r="J382" s="19">
        <f t="shared" si="23"/>
        <v>136035.85126816467</v>
      </c>
      <c r="K382" s="20"/>
    </row>
    <row r="383" spans="1:11" x14ac:dyDescent="0.25">
      <c r="A383" t="s">
        <v>184</v>
      </c>
      <c r="B383" t="s">
        <v>982</v>
      </c>
      <c r="C383">
        <v>4</v>
      </c>
      <c r="D383" s="14">
        <v>14623</v>
      </c>
      <c r="E383" s="15">
        <v>0</v>
      </c>
      <c r="F383" s="16">
        <v>2085678.49</v>
      </c>
      <c r="G383" s="17">
        <f t="shared" si="20"/>
        <v>17436.158709383501</v>
      </c>
      <c r="H383" s="18">
        <f t="shared" si="21"/>
        <v>0</v>
      </c>
      <c r="I383" s="19">
        <f t="shared" si="22"/>
        <v>0</v>
      </c>
      <c r="J383" s="19">
        <f t="shared" si="23"/>
        <v>-17436.158709383501</v>
      </c>
      <c r="K383" s="20"/>
    </row>
    <row r="384" spans="1:11" x14ac:dyDescent="0.25">
      <c r="A384" t="s">
        <v>602</v>
      </c>
      <c r="B384" t="s">
        <v>983</v>
      </c>
      <c r="C384">
        <v>1</v>
      </c>
      <c r="D384" s="14">
        <v>81870</v>
      </c>
      <c r="E384" s="15">
        <v>0</v>
      </c>
      <c r="F384" s="16">
        <v>21046115.5</v>
      </c>
      <c r="G384" s="17">
        <f t="shared" si="20"/>
        <v>175944.38060969603</v>
      </c>
      <c r="H384" s="18">
        <f t="shared" si="21"/>
        <v>63138346.5</v>
      </c>
      <c r="I384" s="19">
        <f t="shared" si="22"/>
        <v>367548.39397756709</v>
      </c>
      <c r="J384" s="19">
        <f t="shared" si="23"/>
        <v>191604.01336787106</v>
      </c>
      <c r="K384" s="20"/>
    </row>
    <row r="385" spans="1:11" x14ac:dyDescent="0.25">
      <c r="A385" t="s">
        <v>499</v>
      </c>
      <c r="B385" t="s">
        <v>984</v>
      </c>
      <c r="C385">
        <v>2</v>
      </c>
      <c r="D385" s="14">
        <v>50454</v>
      </c>
      <c r="E385" s="15">
        <v>0</v>
      </c>
      <c r="F385" s="16">
        <v>13648583.23</v>
      </c>
      <c r="G385" s="17">
        <f t="shared" si="20"/>
        <v>114101.4132799107</v>
      </c>
      <c r="H385" s="18">
        <f t="shared" si="21"/>
        <v>30709312.267500002</v>
      </c>
      <c r="I385" s="19">
        <f t="shared" si="22"/>
        <v>178768.67276014626</v>
      </c>
      <c r="J385" s="19">
        <f t="shared" si="23"/>
        <v>64667.25948023556</v>
      </c>
      <c r="K385" s="20"/>
    </row>
    <row r="386" spans="1:11" x14ac:dyDescent="0.25">
      <c r="A386" t="s">
        <v>192</v>
      </c>
      <c r="B386" t="s">
        <v>985</v>
      </c>
      <c r="C386">
        <v>4</v>
      </c>
      <c r="D386" s="14">
        <v>59978</v>
      </c>
      <c r="E386" s="15">
        <v>0</v>
      </c>
      <c r="F386" s="16">
        <v>14814237.520000001</v>
      </c>
      <c r="G386" s="17">
        <f t="shared" si="20"/>
        <v>123846.21972930444</v>
      </c>
      <c r="H386" s="18">
        <f t="shared" si="21"/>
        <v>0</v>
      </c>
      <c r="I386" s="19">
        <f t="shared" si="22"/>
        <v>0</v>
      </c>
      <c r="J386" s="19">
        <f t="shared" si="23"/>
        <v>-123846.21972930444</v>
      </c>
      <c r="K386" s="20"/>
    </row>
    <row r="387" spans="1:11" x14ac:dyDescent="0.25">
      <c r="A387" t="s">
        <v>459</v>
      </c>
      <c r="B387" t="s">
        <v>986</v>
      </c>
      <c r="C387">
        <v>1</v>
      </c>
      <c r="D387" s="14">
        <v>62039</v>
      </c>
      <c r="E387" s="15">
        <v>0</v>
      </c>
      <c r="F387" s="16">
        <v>13907237.380000001</v>
      </c>
      <c r="G387" s="17">
        <f t="shared" si="20"/>
        <v>116263.74790236764</v>
      </c>
      <c r="H387" s="18">
        <f t="shared" si="21"/>
        <v>41721712.140000001</v>
      </c>
      <c r="I387" s="19">
        <f t="shared" si="22"/>
        <v>242875.35453674517</v>
      </c>
      <c r="J387" s="19">
        <f t="shared" si="23"/>
        <v>126611.60663437753</v>
      </c>
      <c r="K387" s="20"/>
    </row>
    <row r="388" spans="1:11" x14ac:dyDescent="0.25">
      <c r="A388" t="s">
        <v>547</v>
      </c>
      <c r="B388" t="s">
        <v>987</v>
      </c>
      <c r="C388">
        <v>2</v>
      </c>
      <c r="D388" s="14">
        <v>60668</v>
      </c>
      <c r="E388" s="15">
        <v>0</v>
      </c>
      <c r="F388" s="16">
        <v>9550640.370000001</v>
      </c>
      <c r="G388" s="17">
        <f t="shared" si="20"/>
        <v>79842.83391040063</v>
      </c>
      <c r="H388" s="18">
        <f t="shared" si="21"/>
        <v>21488940.832500003</v>
      </c>
      <c r="I388" s="19">
        <f t="shared" si="22"/>
        <v>125093.9584118558</v>
      </c>
      <c r="J388" s="19">
        <f t="shared" si="23"/>
        <v>45251.124501455168</v>
      </c>
      <c r="K388" s="20"/>
    </row>
    <row r="389" spans="1:11" x14ac:dyDescent="0.25">
      <c r="A389" t="s">
        <v>174</v>
      </c>
      <c r="B389" t="s">
        <v>988</v>
      </c>
      <c r="C389">
        <v>1</v>
      </c>
      <c r="D389" s="14">
        <v>20342</v>
      </c>
      <c r="E389" s="15">
        <v>0</v>
      </c>
      <c r="F389" s="16">
        <v>4219352.9000000004</v>
      </c>
      <c r="G389" s="17">
        <f t="shared" si="20"/>
        <v>35273.560698848436</v>
      </c>
      <c r="H389" s="18">
        <f t="shared" si="21"/>
        <v>12658058.700000001</v>
      </c>
      <c r="I389" s="19">
        <f t="shared" si="22"/>
        <v>73686.585157227251</v>
      </c>
      <c r="J389" s="19">
        <f t="shared" si="23"/>
        <v>38413.024458378815</v>
      </c>
      <c r="K389" s="20"/>
    </row>
    <row r="390" spans="1:11" x14ac:dyDescent="0.25">
      <c r="A390" t="s">
        <v>551</v>
      </c>
      <c r="B390" t="s">
        <v>989</v>
      </c>
      <c r="C390">
        <v>1</v>
      </c>
      <c r="D390" s="14">
        <v>51461</v>
      </c>
      <c r="E390" s="15">
        <v>0</v>
      </c>
      <c r="F390" s="16">
        <v>13162312.809999999</v>
      </c>
      <c r="G390" s="17">
        <f t="shared" si="20"/>
        <v>110036.2190232453</v>
      </c>
      <c r="H390" s="18">
        <f t="shared" si="21"/>
        <v>39486938.429999992</v>
      </c>
      <c r="I390" s="19">
        <f t="shared" si="22"/>
        <v>229866.02607715697</v>
      </c>
      <c r="J390" s="19">
        <f t="shared" si="23"/>
        <v>119829.80705391167</v>
      </c>
      <c r="K390" s="20"/>
    </row>
    <row r="391" spans="1:11" x14ac:dyDescent="0.25">
      <c r="A391" t="s">
        <v>531</v>
      </c>
      <c r="B391" t="s">
        <v>990</v>
      </c>
      <c r="C391">
        <v>2</v>
      </c>
      <c r="D391" s="14">
        <v>123580</v>
      </c>
      <c r="E391" s="15">
        <v>0</v>
      </c>
      <c r="F391" s="16">
        <v>39036576.299999997</v>
      </c>
      <c r="G391" s="17">
        <f t="shared" ref="G391:G454" si="24">SUM(F391/$F$6)*50000000</f>
        <v>326343.65416395437</v>
      </c>
      <c r="H391" s="18">
        <f t="shared" ref="H391:H454" si="25">IF(C391=1,F391*3)+IF(C391=2,F391*2.25)+IF(C391=3,F391*1.5)+IF(C391=4,F391*0)+IF(C391=5,F391*0)</f>
        <v>87832296.674999997</v>
      </c>
      <c r="I391" s="19">
        <f t="shared" ref="I391:I454" si="26">SUM(H391/$H$6)*50000000</f>
        <v>511299.73101619718</v>
      </c>
      <c r="J391" s="19">
        <f t="shared" ref="J391:J454" si="27">I391-G391</f>
        <v>184956.07685224281</v>
      </c>
      <c r="K391" s="20"/>
    </row>
    <row r="392" spans="1:11" x14ac:dyDescent="0.25">
      <c r="A392" t="s">
        <v>215</v>
      </c>
      <c r="B392" t="s">
        <v>991</v>
      </c>
      <c r="C392">
        <v>5</v>
      </c>
      <c r="D392" s="14">
        <v>48239</v>
      </c>
      <c r="E392" s="15">
        <v>0</v>
      </c>
      <c r="F392" s="16">
        <v>9006415.8300000001</v>
      </c>
      <c r="G392" s="17">
        <f t="shared" si="24"/>
        <v>75293.146363409032</v>
      </c>
      <c r="H392" s="18">
        <f t="shared" si="25"/>
        <v>0</v>
      </c>
      <c r="I392" s="19">
        <f t="shared" si="26"/>
        <v>0</v>
      </c>
      <c r="J392" s="19">
        <f t="shared" si="27"/>
        <v>-75293.146363409032</v>
      </c>
      <c r="K392" s="20"/>
    </row>
    <row r="393" spans="1:11" x14ac:dyDescent="0.25">
      <c r="A393" t="s">
        <v>316</v>
      </c>
      <c r="B393" t="s">
        <v>992</v>
      </c>
      <c r="C393">
        <v>2</v>
      </c>
      <c r="D393" s="14">
        <v>3883</v>
      </c>
      <c r="E393" s="15">
        <v>0</v>
      </c>
      <c r="F393" s="16">
        <v>961643.78</v>
      </c>
      <c r="G393" s="17">
        <f t="shared" si="24"/>
        <v>8039.2896845627793</v>
      </c>
      <c r="H393" s="18">
        <f t="shared" si="25"/>
        <v>2163698.5049999999</v>
      </c>
      <c r="I393" s="19">
        <f t="shared" si="26"/>
        <v>12595.577088234531</v>
      </c>
      <c r="J393" s="19">
        <f t="shared" si="27"/>
        <v>4556.2874036717521</v>
      </c>
      <c r="K393" s="20"/>
    </row>
    <row r="394" spans="1:11" x14ac:dyDescent="0.25">
      <c r="A394" t="s">
        <v>356</v>
      </c>
      <c r="B394" t="s">
        <v>993</v>
      </c>
      <c r="C394">
        <v>1</v>
      </c>
      <c r="D394" s="14">
        <v>2485</v>
      </c>
      <c r="E394" s="15">
        <v>0</v>
      </c>
      <c r="F394" s="16">
        <v>767541.95</v>
      </c>
      <c r="G394" s="17">
        <f t="shared" si="24"/>
        <v>6416.6089454706389</v>
      </c>
      <c r="H394" s="18">
        <f t="shared" si="25"/>
        <v>2302625.8499999996</v>
      </c>
      <c r="I394" s="19">
        <f t="shared" si="26"/>
        <v>13404.317344590743</v>
      </c>
      <c r="J394" s="19">
        <f t="shared" si="27"/>
        <v>6987.7083991201043</v>
      </c>
      <c r="K394" s="20"/>
    </row>
    <row r="395" spans="1:11" x14ac:dyDescent="0.25">
      <c r="A395" t="s">
        <v>444</v>
      </c>
      <c r="B395" t="s">
        <v>994</v>
      </c>
      <c r="C395">
        <v>1</v>
      </c>
      <c r="D395" s="14">
        <v>65209</v>
      </c>
      <c r="E395" s="15">
        <v>0</v>
      </c>
      <c r="F395" s="16">
        <v>12246081.43</v>
      </c>
      <c r="G395" s="17">
        <f t="shared" si="24"/>
        <v>102376.57453211499</v>
      </c>
      <c r="H395" s="18">
        <f t="shared" si="25"/>
        <v>36738244.289999999</v>
      </c>
      <c r="I395" s="19">
        <f t="shared" si="26"/>
        <v>213865.00335964651</v>
      </c>
      <c r="J395" s="19">
        <f t="shared" si="27"/>
        <v>111488.42882753152</v>
      </c>
      <c r="K395" s="20"/>
    </row>
    <row r="396" spans="1:11" x14ac:dyDescent="0.25">
      <c r="A396" t="s">
        <v>179</v>
      </c>
      <c r="B396" t="s">
        <v>995</v>
      </c>
      <c r="C396">
        <v>2</v>
      </c>
      <c r="D396" s="14">
        <v>11981</v>
      </c>
      <c r="E396" s="15">
        <v>0</v>
      </c>
      <c r="F396" s="16">
        <v>2079017.89</v>
      </c>
      <c r="G396" s="17">
        <f t="shared" si="24"/>
        <v>17380.476455739645</v>
      </c>
      <c r="H396" s="18">
        <f t="shared" si="25"/>
        <v>4677790.2524999995</v>
      </c>
      <c r="I396" s="19">
        <f t="shared" si="26"/>
        <v>27230.904671700471</v>
      </c>
      <c r="J396" s="19">
        <f t="shared" si="27"/>
        <v>9850.4282159608265</v>
      </c>
      <c r="K396" s="20"/>
    </row>
    <row r="397" spans="1:11" x14ac:dyDescent="0.25">
      <c r="A397" t="s">
        <v>578</v>
      </c>
      <c r="B397" t="s">
        <v>996</v>
      </c>
      <c r="C397">
        <v>1</v>
      </c>
      <c r="D397" s="14">
        <v>56295</v>
      </c>
      <c r="E397" s="15">
        <v>0</v>
      </c>
      <c r="F397" s="16">
        <v>12586232.15</v>
      </c>
      <c r="G397" s="17">
        <f t="shared" si="24"/>
        <v>105220.21604611991</v>
      </c>
      <c r="H397" s="18">
        <f t="shared" si="25"/>
        <v>37758696.450000003</v>
      </c>
      <c r="I397" s="19">
        <f t="shared" si="26"/>
        <v>219805.37990306679</v>
      </c>
      <c r="J397" s="19">
        <f t="shared" si="27"/>
        <v>114585.16385694688</v>
      </c>
      <c r="K397" s="20"/>
    </row>
    <row r="398" spans="1:11" x14ac:dyDescent="0.25">
      <c r="A398" t="s">
        <v>431</v>
      </c>
      <c r="B398" t="s">
        <v>997</v>
      </c>
      <c r="C398">
        <v>4</v>
      </c>
      <c r="D398" s="14">
        <v>11720</v>
      </c>
      <c r="E398" s="15">
        <v>0</v>
      </c>
      <c r="F398" s="16">
        <v>1661075.5999999999</v>
      </c>
      <c r="G398" s="17">
        <f t="shared" si="24"/>
        <v>13886.501648623909</v>
      </c>
      <c r="H398" s="18">
        <f t="shared" si="25"/>
        <v>0</v>
      </c>
      <c r="I398" s="19">
        <f t="shared" si="26"/>
        <v>0</v>
      </c>
      <c r="J398" s="19">
        <f t="shared" si="27"/>
        <v>-13886.501648623909</v>
      </c>
      <c r="K398" s="20"/>
    </row>
    <row r="399" spans="1:11" x14ac:dyDescent="0.25">
      <c r="A399" t="s">
        <v>354</v>
      </c>
      <c r="B399" t="s">
        <v>998</v>
      </c>
      <c r="C399">
        <v>2</v>
      </c>
      <c r="D399" s="14">
        <v>42640</v>
      </c>
      <c r="E399" s="15">
        <v>0</v>
      </c>
      <c r="F399" s="16">
        <v>9151178.0800000001</v>
      </c>
      <c r="G399" s="17">
        <f t="shared" si="24"/>
        <v>76503.350897918775</v>
      </c>
      <c r="H399" s="18">
        <f t="shared" si="25"/>
        <v>20590150.68</v>
      </c>
      <c r="I399" s="19">
        <f t="shared" si="26"/>
        <v>119861.81510455157</v>
      </c>
      <c r="J399" s="19">
        <f t="shared" si="27"/>
        <v>43358.464206632794</v>
      </c>
      <c r="K399" s="20"/>
    </row>
    <row r="400" spans="1:11" x14ac:dyDescent="0.25">
      <c r="A400" t="s">
        <v>68</v>
      </c>
      <c r="B400" t="s">
        <v>999</v>
      </c>
      <c r="C400">
        <v>5</v>
      </c>
      <c r="D400" s="14">
        <v>29056</v>
      </c>
      <c r="E400" s="15">
        <v>0</v>
      </c>
      <c r="F400" s="16">
        <v>5201805.3</v>
      </c>
      <c r="G400" s="17">
        <f t="shared" si="24"/>
        <v>43486.809314561353</v>
      </c>
      <c r="H400" s="18">
        <f t="shared" si="25"/>
        <v>0</v>
      </c>
      <c r="I400" s="19">
        <f t="shared" si="26"/>
        <v>0</v>
      </c>
      <c r="J400" s="19">
        <f t="shared" si="27"/>
        <v>-43486.809314561353</v>
      </c>
      <c r="K400" s="20"/>
    </row>
    <row r="401" spans="1:11" x14ac:dyDescent="0.25">
      <c r="A401" t="s">
        <v>302</v>
      </c>
      <c r="B401" t="s">
        <v>1000</v>
      </c>
      <c r="C401">
        <v>4</v>
      </c>
      <c r="D401" s="14">
        <v>52253</v>
      </c>
      <c r="E401" s="15">
        <v>0</v>
      </c>
      <c r="F401" s="16">
        <v>11199273.500000002</v>
      </c>
      <c r="G401" s="17">
        <f t="shared" si="24"/>
        <v>93625.317186731336</v>
      </c>
      <c r="H401" s="18">
        <f t="shared" si="25"/>
        <v>0</v>
      </c>
      <c r="I401" s="19">
        <f t="shared" si="26"/>
        <v>0</v>
      </c>
      <c r="J401" s="19">
        <f t="shared" si="27"/>
        <v>-93625.317186731336</v>
      </c>
      <c r="K401" s="20"/>
    </row>
    <row r="402" spans="1:11" x14ac:dyDescent="0.25">
      <c r="A402" t="s">
        <v>279</v>
      </c>
      <c r="B402" t="s">
        <v>1001</v>
      </c>
      <c r="C402">
        <v>4</v>
      </c>
      <c r="D402" s="14">
        <v>22026</v>
      </c>
      <c r="E402" s="15">
        <v>1</v>
      </c>
      <c r="F402" s="16">
        <v>2781060.45</v>
      </c>
      <c r="G402" s="17">
        <f t="shared" si="24"/>
        <v>23249.514064168878</v>
      </c>
      <c r="H402" s="18">
        <f t="shared" si="25"/>
        <v>0</v>
      </c>
      <c r="I402" s="19">
        <f t="shared" si="26"/>
        <v>0</v>
      </c>
      <c r="J402" s="19">
        <f t="shared" si="27"/>
        <v>-23249.514064168878</v>
      </c>
      <c r="K402" s="20"/>
    </row>
    <row r="403" spans="1:11" x14ac:dyDescent="0.25">
      <c r="A403" t="s">
        <v>409</v>
      </c>
      <c r="B403" t="s">
        <v>1002</v>
      </c>
      <c r="C403">
        <v>1</v>
      </c>
      <c r="D403" s="14">
        <v>44708</v>
      </c>
      <c r="E403" s="15">
        <v>0</v>
      </c>
      <c r="F403" s="16">
        <v>8835805.6699999999</v>
      </c>
      <c r="G403" s="17">
        <f t="shared" si="24"/>
        <v>73866.854707501261</v>
      </c>
      <c r="H403" s="18">
        <f t="shared" si="25"/>
        <v>26507417.009999998</v>
      </c>
      <c r="I403" s="19">
        <f t="shared" si="26"/>
        <v>154308.10419653836</v>
      </c>
      <c r="J403" s="19">
        <f t="shared" si="27"/>
        <v>80441.249489037102</v>
      </c>
      <c r="K403" s="20"/>
    </row>
    <row r="404" spans="1:11" x14ac:dyDescent="0.25">
      <c r="A404" t="s">
        <v>244</v>
      </c>
      <c r="B404" t="s">
        <v>1003</v>
      </c>
      <c r="C404">
        <v>2</v>
      </c>
      <c r="D404" s="14">
        <v>52623</v>
      </c>
      <c r="E404" s="15">
        <v>0</v>
      </c>
      <c r="F404" s="16">
        <v>7530351.2999999998</v>
      </c>
      <c r="G404" s="17">
        <f t="shared" si="24"/>
        <v>62953.327194841222</v>
      </c>
      <c r="H404" s="18">
        <f t="shared" si="25"/>
        <v>16943290.425000001</v>
      </c>
      <c r="I404" s="19">
        <f t="shared" si="26"/>
        <v>98632.28180047826</v>
      </c>
      <c r="J404" s="19">
        <f t="shared" si="27"/>
        <v>35678.954605637038</v>
      </c>
      <c r="K404" s="20"/>
    </row>
    <row r="405" spans="1:11" x14ac:dyDescent="0.25">
      <c r="A405" t="s">
        <v>559</v>
      </c>
      <c r="B405" t="s">
        <v>1004</v>
      </c>
      <c r="C405">
        <v>2</v>
      </c>
      <c r="D405" s="14">
        <v>53182</v>
      </c>
      <c r="E405" s="15">
        <v>0</v>
      </c>
      <c r="F405" s="16">
        <v>10057309.289999999</v>
      </c>
      <c r="G405" s="17">
        <f t="shared" si="24"/>
        <v>84078.558517327896</v>
      </c>
      <c r="H405" s="18">
        <f t="shared" si="25"/>
        <v>22628945.902499996</v>
      </c>
      <c r="I405" s="19">
        <f t="shared" si="26"/>
        <v>131730.29046411789</v>
      </c>
      <c r="J405" s="19">
        <f t="shared" si="27"/>
        <v>47651.731946789994</v>
      </c>
      <c r="K405" s="20"/>
    </row>
    <row r="406" spans="1:11" x14ac:dyDescent="0.25">
      <c r="A406" t="s">
        <v>433</v>
      </c>
      <c r="B406" t="s">
        <v>1005</v>
      </c>
      <c r="C406">
        <v>2</v>
      </c>
      <c r="D406" s="14">
        <v>50886</v>
      </c>
      <c r="E406" s="15">
        <v>0</v>
      </c>
      <c r="F406" s="16">
        <v>15629126.039999999</v>
      </c>
      <c r="G406" s="17">
        <f t="shared" si="24"/>
        <v>130658.64342418301</v>
      </c>
      <c r="H406" s="18">
        <f t="shared" si="25"/>
        <v>35165533.589999996</v>
      </c>
      <c r="I406" s="19">
        <f t="shared" si="26"/>
        <v>204709.75422786354</v>
      </c>
      <c r="J406" s="19">
        <f t="shared" si="27"/>
        <v>74051.110803680524</v>
      </c>
      <c r="K406" s="20"/>
    </row>
    <row r="407" spans="1:11" x14ac:dyDescent="0.25">
      <c r="A407" t="s">
        <v>285</v>
      </c>
      <c r="B407" t="s">
        <v>1006</v>
      </c>
      <c r="C407">
        <v>5</v>
      </c>
      <c r="D407" s="14">
        <v>36598</v>
      </c>
      <c r="E407" s="15">
        <v>0</v>
      </c>
      <c r="F407" s="16">
        <v>5411193.2400000002</v>
      </c>
      <c r="G407" s="17">
        <f t="shared" si="24"/>
        <v>45237.281101644352</v>
      </c>
      <c r="H407" s="18">
        <f t="shared" si="25"/>
        <v>0</v>
      </c>
      <c r="I407" s="19">
        <f t="shared" si="26"/>
        <v>0</v>
      </c>
      <c r="J407" s="19">
        <f t="shared" si="27"/>
        <v>-45237.281101644352</v>
      </c>
      <c r="K407" s="20"/>
    </row>
    <row r="408" spans="1:11" x14ac:dyDescent="0.25">
      <c r="A408" t="s">
        <v>284</v>
      </c>
      <c r="B408" t="s">
        <v>1007</v>
      </c>
      <c r="C408">
        <v>5</v>
      </c>
      <c r="D408" s="14">
        <v>40284</v>
      </c>
      <c r="E408" s="15">
        <v>0</v>
      </c>
      <c r="F408" s="16">
        <v>9218209.0199999996</v>
      </c>
      <c r="G408" s="17">
        <f t="shared" si="24"/>
        <v>77063.725909639383</v>
      </c>
      <c r="H408" s="18">
        <f t="shared" si="25"/>
        <v>0</v>
      </c>
      <c r="I408" s="19">
        <f t="shared" si="26"/>
        <v>0</v>
      </c>
      <c r="J408" s="19">
        <f t="shared" si="27"/>
        <v>-77063.725909639383</v>
      </c>
      <c r="K408" s="20"/>
    </row>
    <row r="409" spans="1:11" x14ac:dyDescent="0.25">
      <c r="A409" t="s">
        <v>88</v>
      </c>
      <c r="B409" t="s">
        <v>1008</v>
      </c>
      <c r="C409">
        <v>2</v>
      </c>
      <c r="D409" s="14">
        <v>30878</v>
      </c>
      <c r="E409" s="15">
        <v>0</v>
      </c>
      <c r="F409" s="16">
        <v>5246315.9399999995</v>
      </c>
      <c r="G409" s="17">
        <f t="shared" si="24"/>
        <v>43858.915843452211</v>
      </c>
      <c r="H409" s="18">
        <f t="shared" si="25"/>
        <v>11804210.864999998</v>
      </c>
      <c r="I409" s="19">
        <f t="shared" si="26"/>
        <v>68716.065372464232</v>
      </c>
      <c r="J409" s="19">
        <f t="shared" si="27"/>
        <v>24857.149529012022</v>
      </c>
      <c r="K409" s="20"/>
    </row>
    <row r="410" spans="1:11" x14ac:dyDescent="0.25">
      <c r="A410" t="s">
        <v>528</v>
      </c>
      <c r="B410" t="s">
        <v>1009</v>
      </c>
      <c r="C410">
        <v>4</v>
      </c>
      <c r="D410" s="14">
        <v>17301</v>
      </c>
      <c r="E410" s="15">
        <v>0</v>
      </c>
      <c r="F410" s="16">
        <v>3631998.93</v>
      </c>
      <c r="G410" s="17">
        <f t="shared" si="24"/>
        <v>30363.313463424107</v>
      </c>
      <c r="H410" s="18">
        <f t="shared" si="25"/>
        <v>0</v>
      </c>
      <c r="I410" s="19">
        <f t="shared" si="26"/>
        <v>0</v>
      </c>
      <c r="J410" s="19">
        <f t="shared" si="27"/>
        <v>-30363.313463424107</v>
      </c>
      <c r="K410" s="20"/>
    </row>
    <row r="411" spans="1:11" x14ac:dyDescent="0.25">
      <c r="A411" t="s">
        <v>577</v>
      </c>
      <c r="B411" t="s">
        <v>1010</v>
      </c>
      <c r="C411">
        <v>4</v>
      </c>
      <c r="D411" s="14">
        <v>55697</v>
      </c>
      <c r="E411" s="15">
        <v>0</v>
      </c>
      <c r="F411" s="16">
        <v>14711248.609999999</v>
      </c>
      <c r="G411" s="17">
        <f t="shared" si="24"/>
        <v>122985.23804460265</v>
      </c>
      <c r="H411" s="18">
        <f t="shared" si="25"/>
        <v>0</v>
      </c>
      <c r="I411" s="19">
        <f t="shared" si="26"/>
        <v>0</v>
      </c>
      <c r="J411" s="19">
        <f t="shared" si="27"/>
        <v>-122985.23804460265</v>
      </c>
      <c r="K411" s="20"/>
    </row>
    <row r="412" spans="1:11" x14ac:dyDescent="0.25">
      <c r="A412" t="s">
        <v>573</v>
      </c>
      <c r="B412" t="s">
        <v>1011</v>
      </c>
      <c r="C412">
        <v>5</v>
      </c>
      <c r="D412" s="14">
        <v>40165</v>
      </c>
      <c r="E412" s="15">
        <v>0</v>
      </c>
      <c r="F412" s="16">
        <v>10105489.389999999</v>
      </c>
      <c r="G412" s="17">
        <f t="shared" si="24"/>
        <v>84481.341532189384</v>
      </c>
      <c r="H412" s="18">
        <f t="shared" si="25"/>
        <v>0</v>
      </c>
      <c r="I412" s="19">
        <f t="shared" si="26"/>
        <v>0</v>
      </c>
      <c r="J412" s="19">
        <f t="shared" si="27"/>
        <v>-84481.341532189384</v>
      </c>
      <c r="K412" s="20"/>
    </row>
    <row r="413" spans="1:11" x14ac:dyDescent="0.25">
      <c r="A413" t="s">
        <v>544</v>
      </c>
      <c r="B413" t="s">
        <v>1012</v>
      </c>
      <c r="C413">
        <v>1</v>
      </c>
      <c r="D413" s="14">
        <v>60589</v>
      </c>
      <c r="E413" s="15">
        <v>0</v>
      </c>
      <c r="F413" s="16">
        <v>15583724.690000001</v>
      </c>
      <c r="G413" s="17">
        <f t="shared" si="24"/>
        <v>130279.0906081494</v>
      </c>
      <c r="H413" s="18">
        <f t="shared" si="25"/>
        <v>46751174.070000008</v>
      </c>
      <c r="I413" s="19">
        <f t="shared" si="26"/>
        <v>272153.45188037487</v>
      </c>
      <c r="J413" s="19">
        <f t="shared" si="27"/>
        <v>141874.36127222545</v>
      </c>
      <c r="K413" s="20"/>
    </row>
    <row r="414" spans="1:11" x14ac:dyDescent="0.25">
      <c r="A414" t="s">
        <v>296</v>
      </c>
      <c r="B414" t="s">
        <v>1013</v>
      </c>
      <c r="C414">
        <v>5</v>
      </c>
      <c r="D414" s="14">
        <v>37268</v>
      </c>
      <c r="E414" s="15">
        <v>0</v>
      </c>
      <c r="F414" s="16">
        <v>8469821.8900000006</v>
      </c>
      <c r="G414" s="17">
        <f t="shared" si="24"/>
        <v>70807.250217290464</v>
      </c>
      <c r="H414" s="18">
        <f t="shared" si="25"/>
        <v>0</v>
      </c>
      <c r="I414" s="19">
        <f t="shared" si="26"/>
        <v>0</v>
      </c>
      <c r="J414" s="19">
        <f t="shared" si="27"/>
        <v>-70807.250217290464</v>
      </c>
      <c r="K414" s="20"/>
    </row>
    <row r="415" spans="1:11" x14ac:dyDescent="0.25">
      <c r="A415" t="s">
        <v>438</v>
      </c>
      <c r="B415" t="s">
        <v>1014</v>
      </c>
      <c r="C415">
        <v>3</v>
      </c>
      <c r="D415" s="14">
        <v>65479</v>
      </c>
      <c r="E415" s="15">
        <v>0</v>
      </c>
      <c r="F415" s="16">
        <v>19098947.550000001</v>
      </c>
      <c r="G415" s="17">
        <f t="shared" si="24"/>
        <v>159666.16247933364</v>
      </c>
      <c r="H415" s="18">
        <f t="shared" si="25"/>
        <v>28648421.325000003</v>
      </c>
      <c r="I415" s="19">
        <f t="shared" si="26"/>
        <v>166771.5711876686</v>
      </c>
      <c r="J415" s="19">
        <f t="shared" si="27"/>
        <v>7105.4087083349586</v>
      </c>
      <c r="K415" s="20"/>
    </row>
    <row r="416" spans="1:11" x14ac:dyDescent="0.25">
      <c r="A416" t="s">
        <v>567</v>
      </c>
      <c r="B416" t="s">
        <v>1015</v>
      </c>
      <c r="C416">
        <v>3</v>
      </c>
      <c r="D416" s="14">
        <v>70387</v>
      </c>
      <c r="E416" s="15">
        <v>0</v>
      </c>
      <c r="F416" s="16">
        <v>18673886.98</v>
      </c>
      <c r="G416" s="17">
        <f t="shared" si="24"/>
        <v>156112.67923867315</v>
      </c>
      <c r="H416" s="18">
        <f t="shared" si="25"/>
        <v>28010830.469999999</v>
      </c>
      <c r="I416" s="19">
        <f t="shared" si="26"/>
        <v>163059.95205665388</v>
      </c>
      <c r="J416" s="19">
        <f t="shared" si="27"/>
        <v>6947.2728179807309</v>
      </c>
      <c r="K416" s="20"/>
    </row>
    <row r="417" spans="1:11" x14ac:dyDescent="0.25">
      <c r="A417" t="s">
        <v>446</v>
      </c>
      <c r="B417" t="s">
        <v>1016</v>
      </c>
      <c r="C417">
        <v>1</v>
      </c>
      <c r="D417" s="14">
        <v>66178</v>
      </c>
      <c r="E417" s="15">
        <v>0</v>
      </c>
      <c r="F417" s="16">
        <v>19608684.43</v>
      </c>
      <c r="G417" s="17">
        <f t="shared" si="24"/>
        <v>163927.53506495489</v>
      </c>
      <c r="H417" s="18">
        <f t="shared" si="25"/>
        <v>58826053.289999999</v>
      </c>
      <c r="I417" s="19">
        <f t="shared" si="26"/>
        <v>342445.16382414731</v>
      </c>
      <c r="J417" s="19">
        <f t="shared" si="27"/>
        <v>178517.62875919242</v>
      </c>
      <c r="K417" s="20"/>
    </row>
    <row r="418" spans="1:11" x14ac:dyDescent="0.25">
      <c r="A418" t="s">
        <v>411</v>
      </c>
      <c r="B418" t="s">
        <v>1017</v>
      </c>
      <c r="C418">
        <v>3</v>
      </c>
      <c r="D418" s="14">
        <v>103112</v>
      </c>
      <c r="E418" s="15">
        <v>0</v>
      </c>
      <c r="F418" s="16">
        <v>22273419.689999998</v>
      </c>
      <c r="G418" s="17">
        <f t="shared" si="24"/>
        <v>186204.57686915467</v>
      </c>
      <c r="H418" s="18">
        <f t="shared" si="25"/>
        <v>33410129.534999996</v>
      </c>
      <c r="I418" s="19">
        <f t="shared" si="26"/>
        <v>194490.98897722526</v>
      </c>
      <c r="J418" s="19">
        <f t="shared" si="27"/>
        <v>8286.4121080705954</v>
      </c>
      <c r="K418" s="20"/>
    </row>
    <row r="419" spans="1:11" x14ac:dyDescent="0.25">
      <c r="A419" t="s">
        <v>563</v>
      </c>
      <c r="B419" t="s">
        <v>1018</v>
      </c>
      <c r="C419">
        <v>4</v>
      </c>
      <c r="D419" s="14">
        <v>58236</v>
      </c>
      <c r="E419" s="15">
        <v>0</v>
      </c>
      <c r="F419" s="16">
        <v>12315003.359999999</v>
      </c>
      <c r="G419" s="17">
        <f t="shared" si="24"/>
        <v>102952.75811736019</v>
      </c>
      <c r="H419" s="18">
        <f t="shared" si="25"/>
        <v>0</v>
      </c>
      <c r="I419" s="19">
        <f t="shared" si="26"/>
        <v>0</v>
      </c>
      <c r="J419" s="19">
        <f t="shared" si="27"/>
        <v>-102952.75811736019</v>
      </c>
      <c r="K419" s="20"/>
    </row>
    <row r="420" spans="1:11" x14ac:dyDescent="0.25">
      <c r="A420" t="s">
        <v>87</v>
      </c>
      <c r="B420" t="s">
        <v>1019</v>
      </c>
      <c r="C420">
        <v>5</v>
      </c>
      <c r="D420" s="14">
        <v>33476</v>
      </c>
      <c r="E420" s="15">
        <v>0</v>
      </c>
      <c r="F420" s="16">
        <v>5048817.12</v>
      </c>
      <c r="G420" s="17">
        <f t="shared" si="24"/>
        <v>42207.836452766278</v>
      </c>
      <c r="H420" s="18">
        <f t="shared" si="25"/>
        <v>0</v>
      </c>
      <c r="I420" s="19">
        <f t="shared" si="26"/>
        <v>0</v>
      </c>
      <c r="J420" s="19">
        <f t="shared" si="27"/>
        <v>-42207.836452766278</v>
      </c>
      <c r="K420" s="20"/>
    </row>
    <row r="421" spans="1:11" x14ac:dyDescent="0.25">
      <c r="A421" t="s">
        <v>534</v>
      </c>
      <c r="B421" t="s">
        <v>1020</v>
      </c>
      <c r="C421">
        <v>1</v>
      </c>
      <c r="D421" s="14">
        <v>44740</v>
      </c>
      <c r="E421" s="15">
        <v>0</v>
      </c>
      <c r="F421" s="16">
        <v>8762231.6400000006</v>
      </c>
      <c r="G421" s="17">
        <f t="shared" si="24"/>
        <v>73251.779819343923</v>
      </c>
      <c r="H421" s="18">
        <f t="shared" si="25"/>
        <v>26286694.920000002</v>
      </c>
      <c r="I421" s="19">
        <f t="shared" si="26"/>
        <v>153023.21071750385</v>
      </c>
      <c r="J421" s="19">
        <f t="shared" si="27"/>
        <v>79771.430898159932</v>
      </c>
      <c r="K421" s="20"/>
    </row>
    <row r="422" spans="1:11" x14ac:dyDescent="0.25">
      <c r="A422" t="s">
        <v>592</v>
      </c>
      <c r="B422" t="s">
        <v>1021</v>
      </c>
      <c r="C422">
        <v>5</v>
      </c>
      <c r="D422" s="14">
        <v>35106</v>
      </c>
      <c r="E422" s="15">
        <v>1</v>
      </c>
      <c r="F422" s="16">
        <v>9451439.8300000001</v>
      </c>
      <c r="G422" s="17">
        <f t="shared" si="24"/>
        <v>79013.522792800446</v>
      </c>
      <c r="H422" s="18">
        <f t="shared" si="25"/>
        <v>0</v>
      </c>
      <c r="I422" s="19">
        <f t="shared" si="26"/>
        <v>0</v>
      </c>
      <c r="J422" s="19">
        <f t="shared" si="27"/>
        <v>-79013.522792800446</v>
      </c>
      <c r="K422" s="20"/>
    </row>
    <row r="423" spans="1:11" x14ac:dyDescent="0.25">
      <c r="A423" t="s">
        <v>98</v>
      </c>
      <c r="B423" t="s">
        <v>1022</v>
      </c>
      <c r="C423">
        <v>4</v>
      </c>
      <c r="D423" s="14">
        <v>27073</v>
      </c>
      <c r="E423" s="15">
        <v>0</v>
      </c>
      <c r="F423" s="16">
        <v>3685105.97</v>
      </c>
      <c r="G423" s="17">
        <f t="shared" si="24"/>
        <v>30807.285428645642</v>
      </c>
      <c r="H423" s="18">
        <f t="shared" si="25"/>
        <v>0</v>
      </c>
      <c r="I423" s="19">
        <f t="shared" si="26"/>
        <v>0</v>
      </c>
      <c r="J423" s="19">
        <f t="shared" si="27"/>
        <v>-30807.285428645642</v>
      </c>
      <c r="K423" s="20"/>
    </row>
    <row r="424" spans="1:11" x14ac:dyDescent="0.25">
      <c r="A424" t="s">
        <v>183</v>
      </c>
      <c r="B424" t="s">
        <v>1023</v>
      </c>
      <c r="C424">
        <v>3</v>
      </c>
      <c r="D424" s="14">
        <v>27469</v>
      </c>
      <c r="E424" s="15">
        <v>0</v>
      </c>
      <c r="F424" s="16">
        <v>4694177.4099999992</v>
      </c>
      <c r="G424" s="17">
        <f t="shared" si="24"/>
        <v>39243.067770604845</v>
      </c>
      <c r="H424" s="18">
        <f t="shared" si="25"/>
        <v>7041266.1149999984</v>
      </c>
      <c r="I424" s="19">
        <f t="shared" si="26"/>
        <v>40989.44929032807</v>
      </c>
      <c r="J424" s="19">
        <f t="shared" si="27"/>
        <v>1746.3815197232252</v>
      </c>
      <c r="K424" s="20"/>
    </row>
    <row r="425" spans="1:11" x14ac:dyDescent="0.25">
      <c r="A425" t="s">
        <v>79</v>
      </c>
      <c r="B425" t="s">
        <v>1024</v>
      </c>
      <c r="C425">
        <v>4</v>
      </c>
      <c r="D425" s="14">
        <v>42607</v>
      </c>
      <c r="E425" s="15">
        <v>0</v>
      </c>
      <c r="F425" s="16">
        <v>8433629.5800000001</v>
      </c>
      <c r="G425" s="17">
        <f t="shared" si="24"/>
        <v>70504.68447465809</v>
      </c>
      <c r="H425" s="18">
        <f t="shared" si="25"/>
        <v>0</v>
      </c>
      <c r="I425" s="19">
        <f t="shared" si="26"/>
        <v>0</v>
      </c>
      <c r="J425" s="19">
        <f t="shared" si="27"/>
        <v>-70504.68447465809</v>
      </c>
      <c r="K425" s="20"/>
    </row>
    <row r="426" spans="1:11" x14ac:dyDescent="0.25">
      <c r="A426" t="s">
        <v>447</v>
      </c>
      <c r="B426" t="s">
        <v>1025</v>
      </c>
      <c r="C426">
        <v>3</v>
      </c>
      <c r="D426" s="14">
        <v>42011</v>
      </c>
      <c r="E426" s="15">
        <v>0</v>
      </c>
      <c r="F426" s="16">
        <v>7507765.6599999992</v>
      </c>
      <c r="G426" s="17">
        <f t="shared" si="24"/>
        <v>62764.512473166156</v>
      </c>
      <c r="H426" s="18">
        <f t="shared" si="25"/>
        <v>11261648.489999998</v>
      </c>
      <c r="I426" s="19">
        <f t="shared" si="26"/>
        <v>65557.637244101628</v>
      </c>
      <c r="J426" s="19">
        <f t="shared" si="27"/>
        <v>2793.124770935472</v>
      </c>
      <c r="K426" s="20"/>
    </row>
    <row r="427" spans="1:11" x14ac:dyDescent="0.25">
      <c r="A427" t="s">
        <v>357</v>
      </c>
      <c r="B427" t="s">
        <v>1026</v>
      </c>
      <c r="C427">
        <v>4</v>
      </c>
      <c r="D427" s="14">
        <v>37792</v>
      </c>
      <c r="E427" s="15">
        <v>0</v>
      </c>
      <c r="F427" s="16">
        <v>7675023.6899999995</v>
      </c>
      <c r="G427" s="17">
        <f t="shared" si="24"/>
        <v>64162.780504639617</v>
      </c>
      <c r="H427" s="18">
        <f t="shared" si="25"/>
        <v>0</v>
      </c>
      <c r="I427" s="19">
        <f t="shared" si="26"/>
        <v>0</v>
      </c>
      <c r="J427" s="19">
        <f t="shared" si="27"/>
        <v>-64162.780504639617</v>
      </c>
      <c r="K427" s="20"/>
    </row>
    <row r="428" spans="1:11" x14ac:dyDescent="0.25">
      <c r="A428" t="s">
        <v>304</v>
      </c>
      <c r="B428" t="s">
        <v>1027</v>
      </c>
      <c r="C428">
        <v>1</v>
      </c>
      <c r="D428" s="14">
        <v>48392</v>
      </c>
      <c r="E428" s="15">
        <v>0</v>
      </c>
      <c r="F428" s="16">
        <v>9175958.4800000004</v>
      </c>
      <c r="G428" s="17">
        <f t="shared" si="24"/>
        <v>76710.513693792469</v>
      </c>
      <c r="H428" s="18">
        <f t="shared" si="25"/>
        <v>27527875.440000001</v>
      </c>
      <c r="I428" s="19">
        <f t="shared" si="26"/>
        <v>160248.5172396226</v>
      </c>
      <c r="J428" s="19">
        <f t="shared" si="27"/>
        <v>83538.003545830128</v>
      </c>
      <c r="K428" s="20"/>
    </row>
    <row r="429" spans="1:11" x14ac:dyDescent="0.25">
      <c r="A429" t="s">
        <v>292</v>
      </c>
      <c r="B429" t="s">
        <v>1028</v>
      </c>
      <c r="C429">
        <v>4</v>
      </c>
      <c r="D429" s="14">
        <v>21572</v>
      </c>
      <c r="E429" s="15">
        <v>0</v>
      </c>
      <c r="F429" s="16">
        <v>3970256.8800000004</v>
      </c>
      <c r="G429" s="17">
        <f t="shared" si="24"/>
        <v>33191.131523201249</v>
      </c>
      <c r="H429" s="18">
        <f t="shared" si="25"/>
        <v>0</v>
      </c>
      <c r="I429" s="19">
        <f t="shared" si="26"/>
        <v>0</v>
      </c>
      <c r="J429" s="19">
        <f t="shared" si="27"/>
        <v>-33191.131523201249</v>
      </c>
      <c r="K429" s="20"/>
    </row>
    <row r="430" spans="1:11" x14ac:dyDescent="0.25">
      <c r="A430" t="s">
        <v>371</v>
      </c>
      <c r="B430" t="s">
        <v>1029</v>
      </c>
      <c r="C430">
        <v>4</v>
      </c>
      <c r="D430" s="14">
        <v>20928</v>
      </c>
      <c r="E430" s="15">
        <v>0</v>
      </c>
      <c r="F430" s="16">
        <v>3258263.4299999997</v>
      </c>
      <c r="G430" s="17">
        <f t="shared" si="24"/>
        <v>27238.905015729557</v>
      </c>
      <c r="H430" s="18">
        <f t="shared" si="25"/>
        <v>0</v>
      </c>
      <c r="I430" s="19">
        <f t="shared" si="26"/>
        <v>0</v>
      </c>
      <c r="J430" s="19">
        <f t="shared" si="27"/>
        <v>-27238.905015729557</v>
      </c>
      <c r="K430" s="20"/>
    </row>
    <row r="431" spans="1:11" x14ac:dyDescent="0.25">
      <c r="A431" t="s">
        <v>75</v>
      </c>
      <c r="B431" t="s">
        <v>1030</v>
      </c>
      <c r="C431">
        <v>5</v>
      </c>
      <c r="D431" s="14">
        <v>33818</v>
      </c>
      <c r="E431" s="15">
        <v>1</v>
      </c>
      <c r="F431" s="16">
        <v>5356094.84</v>
      </c>
      <c r="G431" s="17">
        <f t="shared" si="24"/>
        <v>44776.661475158631</v>
      </c>
      <c r="H431" s="18">
        <f t="shared" si="25"/>
        <v>0</v>
      </c>
      <c r="I431" s="19">
        <f t="shared" si="26"/>
        <v>0</v>
      </c>
      <c r="J431" s="19">
        <f t="shared" si="27"/>
        <v>-44776.661475158631</v>
      </c>
      <c r="K431" s="20"/>
    </row>
    <row r="432" spans="1:11" x14ac:dyDescent="0.25">
      <c r="A432" t="s">
        <v>545</v>
      </c>
      <c r="B432" t="s">
        <v>1031</v>
      </c>
      <c r="C432">
        <v>1</v>
      </c>
      <c r="D432" s="14">
        <v>55324</v>
      </c>
      <c r="E432" s="15">
        <v>0</v>
      </c>
      <c r="F432" s="16">
        <v>10437795.710000001</v>
      </c>
      <c r="G432" s="17">
        <f t="shared" si="24"/>
        <v>87259.404288952646</v>
      </c>
      <c r="H432" s="18">
        <f t="shared" si="25"/>
        <v>31313387.130000003</v>
      </c>
      <c r="I432" s="19">
        <f t="shared" si="26"/>
        <v>182285.18464019833</v>
      </c>
      <c r="J432" s="19">
        <f t="shared" si="27"/>
        <v>95025.780351245689</v>
      </c>
      <c r="K432" s="20"/>
    </row>
    <row r="433" spans="1:11" x14ac:dyDescent="0.25">
      <c r="A433" t="s">
        <v>199</v>
      </c>
      <c r="B433" t="s">
        <v>1032</v>
      </c>
      <c r="C433">
        <v>1</v>
      </c>
      <c r="D433" s="14">
        <v>10286</v>
      </c>
      <c r="E433" s="15">
        <v>0</v>
      </c>
      <c r="F433" s="16">
        <v>2505248.1800000002</v>
      </c>
      <c r="G433" s="17">
        <f t="shared" si="24"/>
        <v>20943.738491963912</v>
      </c>
      <c r="H433" s="18">
        <f t="shared" si="25"/>
        <v>7515744.540000001</v>
      </c>
      <c r="I433" s="19">
        <f t="shared" si="26"/>
        <v>43751.53909395884</v>
      </c>
      <c r="J433" s="19">
        <f t="shared" si="27"/>
        <v>22807.800601994928</v>
      </c>
      <c r="K433" s="20"/>
    </row>
    <row r="434" spans="1:11" x14ac:dyDescent="0.25">
      <c r="A434" t="s">
        <v>234</v>
      </c>
      <c r="B434" t="s">
        <v>1033</v>
      </c>
      <c r="C434">
        <v>3</v>
      </c>
      <c r="D434" s="14">
        <v>42997</v>
      </c>
      <c r="E434" s="15">
        <v>0</v>
      </c>
      <c r="F434" s="16">
        <v>6913840.0600000005</v>
      </c>
      <c r="G434" s="17">
        <f t="shared" si="24"/>
        <v>57799.326768457759</v>
      </c>
      <c r="H434" s="18">
        <f t="shared" si="25"/>
        <v>10370760.09</v>
      </c>
      <c r="I434" s="19">
        <f t="shared" si="26"/>
        <v>60371.492550983246</v>
      </c>
      <c r="J434" s="19">
        <f t="shared" si="27"/>
        <v>2572.1657825254879</v>
      </c>
      <c r="K434" s="20"/>
    </row>
    <row r="435" spans="1:11" x14ac:dyDescent="0.25">
      <c r="A435" t="s">
        <v>231</v>
      </c>
      <c r="B435" t="s">
        <v>1034</v>
      </c>
      <c r="C435">
        <v>2</v>
      </c>
      <c r="D435" s="14">
        <v>17453</v>
      </c>
      <c r="E435" s="15">
        <v>0</v>
      </c>
      <c r="F435" s="16">
        <v>3712365.2</v>
      </c>
      <c r="G435" s="17">
        <f t="shared" si="24"/>
        <v>31035.171108463714</v>
      </c>
      <c r="H435" s="18">
        <f t="shared" si="25"/>
        <v>8352821.7000000002</v>
      </c>
      <c r="I435" s="19">
        <f t="shared" si="26"/>
        <v>48624.431446204755</v>
      </c>
      <c r="J435" s="19">
        <f t="shared" si="27"/>
        <v>17589.260337741041</v>
      </c>
      <c r="K435" s="20"/>
    </row>
    <row r="436" spans="1:11" x14ac:dyDescent="0.25">
      <c r="A436" t="s">
        <v>114</v>
      </c>
      <c r="B436" t="s">
        <v>1035</v>
      </c>
      <c r="C436">
        <v>5</v>
      </c>
      <c r="D436" s="14">
        <v>37013</v>
      </c>
      <c r="E436" s="15">
        <v>0</v>
      </c>
      <c r="F436" s="16">
        <v>6354329.5099999998</v>
      </c>
      <c r="G436" s="17">
        <f t="shared" si="24"/>
        <v>53121.849009469865</v>
      </c>
      <c r="H436" s="18">
        <f t="shared" si="25"/>
        <v>0</v>
      </c>
      <c r="I436" s="19">
        <f t="shared" si="26"/>
        <v>0</v>
      </c>
      <c r="J436" s="19">
        <f t="shared" si="27"/>
        <v>-53121.849009469865</v>
      </c>
      <c r="K436" s="20"/>
    </row>
    <row r="437" spans="1:11" x14ac:dyDescent="0.25">
      <c r="A437" t="s">
        <v>368</v>
      </c>
      <c r="B437" t="s">
        <v>1036</v>
      </c>
      <c r="C437">
        <v>4</v>
      </c>
      <c r="D437" s="14">
        <v>23130</v>
      </c>
      <c r="E437" s="15">
        <v>0</v>
      </c>
      <c r="F437" s="16">
        <v>4445148.63</v>
      </c>
      <c r="G437" s="17">
        <f t="shared" si="24"/>
        <v>37161.200717699612</v>
      </c>
      <c r="H437" s="18">
        <f t="shared" si="25"/>
        <v>0</v>
      </c>
      <c r="I437" s="19">
        <f t="shared" si="26"/>
        <v>0</v>
      </c>
      <c r="J437" s="19">
        <f t="shared" si="27"/>
        <v>-37161.200717699612</v>
      </c>
      <c r="K437" s="20"/>
    </row>
    <row r="438" spans="1:11" x14ac:dyDescent="0.25">
      <c r="A438" t="s">
        <v>286</v>
      </c>
      <c r="B438" t="s">
        <v>1037</v>
      </c>
      <c r="C438">
        <v>5</v>
      </c>
      <c r="D438" s="14">
        <v>19487</v>
      </c>
      <c r="E438" s="15">
        <v>1</v>
      </c>
      <c r="F438" s="16">
        <v>3463229.64</v>
      </c>
      <c r="G438" s="17">
        <f t="shared" si="24"/>
        <v>28952.411380567617</v>
      </c>
      <c r="H438" s="18">
        <f t="shared" si="25"/>
        <v>0</v>
      </c>
      <c r="I438" s="19">
        <f t="shared" si="26"/>
        <v>0</v>
      </c>
      <c r="J438" s="19">
        <f t="shared" si="27"/>
        <v>-28952.411380567617</v>
      </c>
      <c r="K438" s="20"/>
    </row>
    <row r="439" spans="1:11" x14ac:dyDescent="0.25">
      <c r="A439" t="s">
        <v>355</v>
      </c>
      <c r="B439" t="s">
        <v>1038</v>
      </c>
      <c r="C439">
        <v>5</v>
      </c>
      <c r="D439" s="14">
        <v>34706</v>
      </c>
      <c r="E439" s="15">
        <v>0</v>
      </c>
      <c r="F439" s="16">
        <v>7978268.0499999998</v>
      </c>
      <c r="G439" s="17">
        <f t="shared" si="24"/>
        <v>66697.886856858575</v>
      </c>
      <c r="H439" s="18">
        <f t="shared" si="25"/>
        <v>0</v>
      </c>
      <c r="I439" s="19">
        <f t="shared" si="26"/>
        <v>0</v>
      </c>
      <c r="J439" s="19">
        <f t="shared" si="27"/>
        <v>-66697.886856858575</v>
      </c>
      <c r="K439" s="20"/>
    </row>
    <row r="440" spans="1:11" x14ac:dyDescent="0.25">
      <c r="A440" t="s">
        <v>474</v>
      </c>
      <c r="B440" t="s">
        <v>1039</v>
      </c>
      <c r="C440">
        <v>1</v>
      </c>
      <c r="D440" s="14">
        <v>128200</v>
      </c>
      <c r="E440" s="15">
        <v>0</v>
      </c>
      <c r="F440" s="16">
        <v>46040028.75</v>
      </c>
      <c r="G440" s="17">
        <f t="shared" si="24"/>
        <v>384892.13563763577</v>
      </c>
      <c r="H440" s="18">
        <f t="shared" si="25"/>
        <v>138120086.25</v>
      </c>
      <c r="I440" s="19">
        <f t="shared" si="26"/>
        <v>804040.94645130669</v>
      </c>
      <c r="J440" s="19">
        <f t="shared" si="27"/>
        <v>419148.81081367092</v>
      </c>
      <c r="K440" s="20"/>
    </row>
    <row r="441" spans="1:11" x14ac:dyDescent="0.25">
      <c r="A441" t="s">
        <v>488</v>
      </c>
      <c r="B441" t="s">
        <v>1040</v>
      </c>
      <c r="C441">
        <v>3</v>
      </c>
      <c r="D441" s="14">
        <v>47493</v>
      </c>
      <c r="E441" s="15">
        <v>0</v>
      </c>
      <c r="F441" s="16">
        <v>12396622.859999999</v>
      </c>
      <c r="G441" s="17">
        <f t="shared" si="24"/>
        <v>103635.09269702043</v>
      </c>
      <c r="H441" s="18">
        <f t="shared" si="25"/>
        <v>18594934.289999999</v>
      </c>
      <c r="I441" s="19">
        <f t="shared" si="26"/>
        <v>108247.02598773144</v>
      </c>
      <c r="J441" s="19">
        <f t="shared" si="27"/>
        <v>4611.9332907110074</v>
      </c>
      <c r="K441" s="20"/>
    </row>
    <row r="442" spans="1:11" x14ac:dyDescent="0.25">
      <c r="A442" t="s">
        <v>425</v>
      </c>
      <c r="B442" t="s">
        <v>1041</v>
      </c>
      <c r="C442">
        <v>4</v>
      </c>
      <c r="D442" s="14">
        <v>39398</v>
      </c>
      <c r="E442" s="15">
        <v>0</v>
      </c>
      <c r="F442" s="16">
        <v>8463783.8100000005</v>
      </c>
      <c r="G442" s="17">
        <f t="shared" si="24"/>
        <v>70756.772196979684</v>
      </c>
      <c r="H442" s="18">
        <f t="shared" si="25"/>
        <v>0</v>
      </c>
      <c r="I442" s="19">
        <f t="shared" si="26"/>
        <v>0</v>
      </c>
      <c r="J442" s="19">
        <f t="shared" si="27"/>
        <v>-70756.772196979684</v>
      </c>
      <c r="K442" s="20"/>
    </row>
    <row r="443" spans="1:11" x14ac:dyDescent="0.25">
      <c r="A443" t="s">
        <v>140</v>
      </c>
      <c r="B443" t="s">
        <v>1042</v>
      </c>
      <c r="C443">
        <v>3</v>
      </c>
      <c r="D443" s="14">
        <v>75878</v>
      </c>
      <c r="E443" s="15">
        <v>0</v>
      </c>
      <c r="F443" s="16">
        <v>11860490.18</v>
      </c>
      <c r="G443" s="17">
        <f t="shared" si="24"/>
        <v>99153.052659407957</v>
      </c>
      <c r="H443" s="18">
        <f t="shared" si="25"/>
        <v>17790735.27</v>
      </c>
      <c r="I443" s="19">
        <f t="shared" si="26"/>
        <v>103565.52774419836</v>
      </c>
      <c r="J443" s="19">
        <f t="shared" si="27"/>
        <v>4412.475084790407</v>
      </c>
      <c r="K443" s="20"/>
    </row>
    <row r="444" spans="1:11" x14ac:dyDescent="0.25">
      <c r="A444" t="s">
        <v>331</v>
      </c>
      <c r="B444" t="s">
        <v>1043</v>
      </c>
      <c r="C444">
        <v>1</v>
      </c>
      <c r="D444" s="14">
        <v>29593</v>
      </c>
      <c r="E444" s="15">
        <v>0</v>
      </c>
      <c r="F444" s="16">
        <v>6132454.6299999999</v>
      </c>
      <c r="G444" s="17">
        <f t="shared" si="24"/>
        <v>51266.987083312953</v>
      </c>
      <c r="H444" s="18">
        <f t="shared" si="25"/>
        <v>18397363.890000001</v>
      </c>
      <c r="I444" s="19">
        <f t="shared" si="26"/>
        <v>107096.90585879354</v>
      </c>
      <c r="J444" s="19">
        <f t="shared" si="27"/>
        <v>55829.91877548059</v>
      </c>
      <c r="K444" s="20"/>
    </row>
    <row r="445" spans="1:11" x14ac:dyDescent="0.25">
      <c r="A445" t="s">
        <v>211</v>
      </c>
      <c r="B445" t="s">
        <v>1044</v>
      </c>
      <c r="C445">
        <v>3</v>
      </c>
      <c r="D445" s="14">
        <v>36134</v>
      </c>
      <c r="E445" s="15">
        <v>0</v>
      </c>
      <c r="F445" s="16">
        <v>8937869.5000000019</v>
      </c>
      <c r="G445" s="17">
        <f t="shared" si="24"/>
        <v>74720.10277373009</v>
      </c>
      <c r="H445" s="18">
        <f t="shared" si="25"/>
        <v>13406804.250000004</v>
      </c>
      <c r="I445" s="19">
        <f t="shared" si="26"/>
        <v>78045.271116802571</v>
      </c>
      <c r="J445" s="19">
        <f t="shared" si="27"/>
        <v>3325.1683430724806</v>
      </c>
      <c r="K445" s="20"/>
    </row>
    <row r="446" spans="1:11" x14ac:dyDescent="0.25">
      <c r="A446" t="s">
        <v>412</v>
      </c>
      <c r="B446" t="s">
        <v>1045</v>
      </c>
      <c r="C446">
        <v>3</v>
      </c>
      <c r="D446" s="14">
        <v>26345</v>
      </c>
      <c r="E446" s="15">
        <v>0</v>
      </c>
      <c r="F446" s="16">
        <v>5428233.6100000003</v>
      </c>
      <c r="G446" s="17">
        <f t="shared" si="24"/>
        <v>45379.737667798334</v>
      </c>
      <c r="H446" s="18">
        <f t="shared" si="25"/>
        <v>8142350.415000001</v>
      </c>
      <c r="I446" s="19">
        <f t="shared" si="26"/>
        <v>47399.211162994703</v>
      </c>
      <c r="J446" s="19">
        <f t="shared" si="27"/>
        <v>2019.4734951963692</v>
      </c>
      <c r="K446" s="20"/>
    </row>
    <row r="447" spans="1:11" x14ac:dyDescent="0.25">
      <c r="A447" t="s">
        <v>309</v>
      </c>
      <c r="B447" t="s">
        <v>1046</v>
      </c>
      <c r="C447">
        <v>2</v>
      </c>
      <c r="D447" s="14">
        <v>68298</v>
      </c>
      <c r="E447" s="15">
        <v>0</v>
      </c>
      <c r="F447" s="16">
        <v>11017833.359999999</v>
      </c>
      <c r="G447" s="17">
        <f t="shared" si="24"/>
        <v>92108.487487206177</v>
      </c>
      <c r="H447" s="18">
        <f t="shared" si="25"/>
        <v>24790125.059999999</v>
      </c>
      <c r="I447" s="19">
        <f t="shared" si="26"/>
        <v>144311.20162936224</v>
      </c>
      <c r="J447" s="19">
        <f t="shared" si="27"/>
        <v>52202.714142156066</v>
      </c>
      <c r="K447" s="20"/>
    </row>
    <row r="448" spans="1:11" x14ac:dyDescent="0.25">
      <c r="A448" t="s">
        <v>603</v>
      </c>
      <c r="B448" t="s">
        <v>1047</v>
      </c>
      <c r="C448">
        <v>1</v>
      </c>
      <c r="D448" s="14">
        <v>8514</v>
      </c>
      <c r="E448" s="15">
        <v>1</v>
      </c>
      <c r="F448" s="16">
        <v>1860533.04</v>
      </c>
      <c r="G448" s="17">
        <f t="shared" si="24"/>
        <v>15553.954995955184</v>
      </c>
      <c r="H448" s="18">
        <v>0</v>
      </c>
      <c r="I448" s="19">
        <f t="shared" si="26"/>
        <v>0</v>
      </c>
      <c r="J448" s="19">
        <f t="shared" si="27"/>
        <v>-15553.954995955184</v>
      </c>
      <c r="K448" s="20"/>
    </row>
    <row r="449" spans="1:11" x14ac:dyDescent="0.25">
      <c r="A449" t="s">
        <v>439</v>
      </c>
      <c r="B449" t="s">
        <v>1048</v>
      </c>
      <c r="C449">
        <v>1</v>
      </c>
      <c r="D449" s="14">
        <v>99646</v>
      </c>
      <c r="E449" s="15">
        <v>0</v>
      </c>
      <c r="F449" s="16">
        <v>26755334.079999998</v>
      </c>
      <c r="G449" s="17">
        <f t="shared" si="24"/>
        <v>223673.13734028928</v>
      </c>
      <c r="H449" s="18">
        <f t="shared" si="25"/>
        <v>80266002.239999995</v>
      </c>
      <c r="I449" s="19">
        <f t="shared" si="26"/>
        <v>467253.92490777065</v>
      </c>
      <c r="J449" s="19">
        <f t="shared" si="27"/>
        <v>243580.78756748137</v>
      </c>
      <c r="K449" s="20"/>
    </row>
    <row r="450" spans="1:11" x14ac:dyDescent="0.25">
      <c r="A450" t="s">
        <v>270</v>
      </c>
      <c r="B450" t="s">
        <v>1049</v>
      </c>
      <c r="C450">
        <v>1</v>
      </c>
      <c r="D450" s="14">
        <v>29312</v>
      </c>
      <c r="E450" s="15">
        <v>0</v>
      </c>
      <c r="F450" s="16">
        <v>5237648.8</v>
      </c>
      <c r="G450" s="17">
        <f t="shared" si="24"/>
        <v>43786.459024570009</v>
      </c>
      <c r="H450" s="18">
        <f t="shared" si="25"/>
        <v>15712946.399999999</v>
      </c>
      <c r="I450" s="19">
        <f t="shared" si="26"/>
        <v>91470.057961932762</v>
      </c>
      <c r="J450" s="19">
        <f t="shared" si="27"/>
        <v>47683.598937362753</v>
      </c>
      <c r="K450" s="20"/>
    </row>
    <row r="451" spans="1:11" x14ac:dyDescent="0.25">
      <c r="A451" t="s">
        <v>395</v>
      </c>
      <c r="B451" t="s">
        <v>1050</v>
      </c>
      <c r="C451">
        <v>3</v>
      </c>
      <c r="D451" s="14">
        <v>58239</v>
      </c>
      <c r="E451" s="15">
        <v>0</v>
      </c>
      <c r="F451" s="16">
        <v>13393688.310000001</v>
      </c>
      <c r="G451" s="17">
        <f t="shared" si="24"/>
        <v>111970.50561574065</v>
      </c>
      <c r="H451" s="18">
        <f t="shared" si="25"/>
        <v>20090532.465</v>
      </c>
      <c r="I451" s="19">
        <f t="shared" si="26"/>
        <v>116953.3785884767</v>
      </c>
      <c r="J451" s="19">
        <f t="shared" si="27"/>
        <v>4982.8729727360478</v>
      </c>
      <c r="K451" s="20"/>
    </row>
    <row r="452" spans="1:11" x14ac:dyDescent="0.25">
      <c r="A452" t="s">
        <v>223</v>
      </c>
      <c r="B452" t="s">
        <v>1051</v>
      </c>
      <c r="C452">
        <v>2</v>
      </c>
      <c r="D452" s="14">
        <v>31748</v>
      </c>
      <c r="E452" s="15">
        <v>0</v>
      </c>
      <c r="F452" s="16">
        <v>6002338.1000000006</v>
      </c>
      <c r="G452" s="17">
        <f t="shared" si="24"/>
        <v>50179.219971233164</v>
      </c>
      <c r="H452" s="18">
        <f t="shared" si="25"/>
        <v>13505260.725000001</v>
      </c>
      <c r="I452" s="19">
        <f t="shared" si="26"/>
        <v>78618.417568506702</v>
      </c>
      <c r="J452" s="19">
        <f t="shared" si="27"/>
        <v>28439.197597273538</v>
      </c>
      <c r="K452" s="20"/>
    </row>
    <row r="453" spans="1:11" x14ac:dyDescent="0.25">
      <c r="A453" t="s">
        <v>101</v>
      </c>
      <c r="B453" t="s">
        <v>1052</v>
      </c>
      <c r="C453">
        <v>3</v>
      </c>
      <c r="D453" s="14">
        <v>25092</v>
      </c>
      <c r="E453" s="15">
        <v>0</v>
      </c>
      <c r="F453" s="16">
        <v>3715311.84</v>
      </c>
      <c r="G453" s="17">
        <f t="shared" si="24"/>
        <v>31059.804858557869</v>
      </c>
      <c r="H453" s="18">
        <f t="shared" si="25"/>
        <v>5572967.7599999998</v>
      </c>
      <c r="I453" s="19">
        <f t="shared" si="26"/>
        <v>32442.017623580934</v>
      </c>
      <c r="J453" s="19">
        <f t="shared" si="27"/>
        <v>1382.212765023065</v>
      </c>
      <c r="K453" s="20"/>
    </row>
    <row r="454" spans="1:11" x14ac:dyDescent="0.25">
      <c r="A454" t="s">
        <v>479</v>
      </c>
      <c r="B454" t="s">
        <v>1053</v>
      </c>
      <c r="C454">
        <v>2</v>
      </c>
      <c r="D454" s="14">
        <v>91716</v>
      </c>
      <c r="E454" s="15">
        <v>0</v>
      </c>
      <c r="F454" s="16">
        <v>25150393.740000002</v>
      </c>
      <c r="G454" s="17">
        <f t="shared" si="24"/>
        <v>210255.9234113429</v>
      </c>
      <c r="H454" s="18">
        <f t="shared" si="25"/>
        <v>56588385.915000007</v>
      </c>
      <c r="I454" s="19">
        <f t="shared" si="26"/>
        <v>329418.99042036256</v>
      </c>
      <c r="J454" s="19">
        <f t="shared" si="27"/>
        <v>119163.06700901967</v>
      </c>
      <c r="K454" s="20"/>
    </row>
    <row r="455" spans="1:11" x14ac:dyDescent="0.25">
      <c r="A455" t="s">
        <v>317</v>
      </c>
      <c r="B455" t="s">
        <v>1054</v>
      </c>
      <c r="C455">
        <v>3</v>
      </c>
      <c r="D455" s="14">
        <v>32872</v>
      </c>
      <c r="E455" s="15">
        <v>0</v>
      </c>
      <c r="F455" s="16">
        <v>5492253.7600000007</v>
      </c>
      <c r="G455" s="17">
        <f t="shared" ref="G455:G518" si="28">SUM(F455/$F$6)*50000000</f>
        <v>45914.942638914734</v>
      </c>
      <c r="H455" s="18">
        <f t="shared" ref="H455:H518" si="29">IF(C455=1,F455*3)+IF(C455=2,F455*2.25)+IF(C455=3,F455*1.5)+IF(C455=4,F455*0)+IF(C455=5,F455*0)</f>
        <v>8238380.6400000006</v>
      </c>
      <c r="I455" s="19">
        <f t="shared" ref="I455:I518" si="30">SUM(H455/$H$6)*50000000</f>
        <v>47958.233641862658</v>
      </c>
      <c r="J455" s="19">
        <f t="shared" ref="J455:J518" si="31">I455-G455</f>
        <v>2043.2910029479244</v>
      </c>
      <c r="K455" s="20"/>
    </row>
    <row r="456" spans="1:11" x14ac:dyDescent="0.25">
      <c r="A456" t="s">
        <v>584</v>
      </c>
      <c r="B456" t="s">
        <v>1055</v>
      </c>
      <c r="C456">
        <v>1</v>
      </c>
      <c r="D456" s="14">
        <v>89187</v>
      </c>
      <c r="E456" s="15">
        <v>0</v>
      </c>
      <c r="F456" s="16">
        <v>24780019.109999999</v>
      </c>
      <c r="G456" s="17">
        <f t="shared" si="28"/>
        <v>207159.61165400717</v>
      </c>
      <c r="H456" s="18">
        <f t="shared" si="29"/>
        <v>74340057.329999998</v>
      </c>
      <c r="I456" s="19">
        <f t="shared" si="30"/>
        <v>432757.11504167697</v>
      </c>
      <c r="J456" s="19">
        <f t="shared" si="31"/>
        <v>225597.5033876698</v>
      </c>
      <c r="K456" s="20"/>
    </row>
    <row r="457" spans="1:11" x14ac:dyDescent="0.25">
      <c r="A457" t="s">
        <v>512</v>
      </c>
      <c r="B457" t="s">
        <v>1056</v>
      </c>
      <c r="C457">
        <v>4</v>
      </c>
      <c r="D457" s="14">
        <v>33447</v>
      </c>
      <c r="E457" s="15">
        <v>0</v>
      </c>
      <c r="F457" s="16">
        <v>8138324.04</v>
      </c>
      <c r="G457" s="17">
        <f t="shared" si="28"/>
        <v>68035.94622574409</v>
      </c>
      <c r="H457" s="18">
        <f t="shared" si="29"/>
        <v>0</v>
      </c>
      <c r="I457" s="19">
        <f t="shared" si="30"/>
        <v>0</v>
      </c>
      <c r="J457" s="19">
        <f t="shared" si="31"/>
        <v>-68035.94622574409</v>
      </c>
      <c r="K457" s="20"/>
    </row>
    <row r="458" spans="1:11" x14ac:dyDescent="0.25">
      <c r="A458" t="s">
        <v>123</v>
      </c>
      <c r="B458" t="s">
        <v>1057</v>
      </c>
      <c r="C458">
        <v>1</v>
      </c>
      <c r="D458" s="14">
        <v>42103</v>
      </c>
      <c r="E458" s="15">
        <v>0</v>
      </c>
      <c r="F458" s="16">
        <v>7811459.5</v>
      </c>
      <c r="G458" s="17">
        <f t="shared" si="28"/>
        <v>65303.376453732082</v>
      </c>
      <c r="H458" s="18">
        <f t="shared" si="29"/>
        <v>23434378.5</v>
      </c>
      <c r="I458" s="19">
        <f t="shared" si="30"/>
        <v>136418.96975457581</v>
      </c>
      <c r="J458" s="19">
        <f t="shared" si="31"/>
        <v>71115.593300843728</v>
      </c>
      <c r="K458" s="20"/>
    </row>
    <row r="459" spans="1:11" x14ac:dyDescent="0.25">
      <c r="A459" t="s">
        <v>278</v>
      </c>
      <c r="B459" t="s">
        <v>1058</v>
      </c>
      <c r="C459">
        <v>2</v>
      </c>
      <c r="D459" s="14">
        <v>27451</v>
      </c>
      <c r="E459" s="15">
        <v>0</v>
      </c>
      <c r="F459" s="16">
        <v>5130954.0999999996</v>
      </c>
      <c r="G459" s="17">
        <f t="shared" si="28"/>
        <v>42894.497137074075</v>
      </c>
      <c r="H459" s="18">
        <f t="shared" si="29"/>
        <v>11544646.725</v>
      </c>
      <c r="I459" s="19">
        <f t="shared" si="30"/>
        <v>67205.059967988389</v>
      </c>
      <c r="J459" s="19">
        <f t="shared" si="31"/>
        <v>24310.562830914314</v>
      </c>
      <c r="K459" s="20"/>
    </row>
    <row r="460" spans="1:11" x14ac:dyDescent="0.25">
      <c r="A460" t="s">
        <v>319</v>
      </c>
      <c r="B460" t="s">
        <v>1059</v>
      </c>
      <c r="C460">
        <v>5</v>
      </c>
      <c r="D460" s="14">
        <v>30134</v>
      </c>
      <c r="E460" s="15">
        <v>0</v>
      </c>
      <c r="F460" s="16">
        <v>4659032</v>
      </c>
      <c r="G460" s="17">
        <f t="shared" si="28"/>
        <v>38949.254055018057</v>
      </c>
      <c r="H460" s="18">
        <f t="shared" si="29"/>
        <v>0</v>
      </c>
      <c r="I460" s="19">
        <f t="shared" si="30"/>
        <v>0</v>
      </c>
      <c r="J460" s="19">
        <f t="shared" si="31"/>
        <v>-38949.254055018057</v>
      </c>
      <c r="K460" s="20"/>
    </row>
    <row r="461" spans="1:11" x14ac:dyDescent="0.25">
      <c r="A461" t="s">
        <v>510</v>
      </c>
      <c r="B461" t="s">
        <v>1060</v>
      </c>
      <c r="C461">
        <v>4</v>
      </c>
      <c r="D461" s="14">
        <v>76209</v>
      </c>
      <c r="E461" s="15">
        <v>0</v>
      </c>
      <c r="F461" s="16">
        <v>20386142.550000001</v>
      </c>
      <c r="G461" s="17">
        <f t="shared" si="28"/>
        <v>170427.04265215684</v>
      </c>
      <c r="H461" s="18">
        <f t="shared" si="29"/>
        <v>0</v>
      </c>
      <c r="I461" s="19">
        <f t="shared" si="30"/>
        <v>0</v>
      </c>
      <c r="J461" s="19">
        <f t="shared" si="31"/>
        <v>-170427.04265215684</v>
      </c>
      <c r="K461" s="20"/>
    </row>
    <row r="462" spans="1:11" x14ac:dyDescent="0.25">
      <c r="A462" t="s">
        <v>310</v>
      </c>
      <c r="B462" t="s">
        <v>1061</v>
      </c>
      <c r="C462">
        <v>1</v>
      </c>
      <c r="D462" s="14">
        <v>19374</v>
      </c>
      <c r="E462" s="15">
        <v>0</v>
      </c>
      <c r="F462" s="16">
        <v>3290092.6799999997</v>
      </c>
      <c r="G462" s="17">
        <f t="shared" si="28"/>
        <v>27504.99581412517</v>
      </c>
      <c r="H462" s="18">
        <f t="shared" si="29"/>
        <v>9870278.0399999991</v>
      </c>
      <c r="I462" s="19">
        <f t="shared" si="30"/>
        <v>57458.027376660051</v>
      </c>
      <c r="J462" s="19">
        <f t="shared" si="31"/>
        <v>29953.031562534881</v>
      </c>
      <c r="K462" s="20"/>
    </row>
    <row r="463" spans="1:11" x14ac:dyDescent="0.25">
      <c r="A463" t="s">
        <v>483</v>
      </c>
      <c r="B463" t="s">
        <v>1062</v>
      </c>
      <c r="C463">
        <v>1</v>
      </c>
      <c r="D463" s="14">
        <v>38739</v>
      </c>
      <c r="E463" s="15">
        <v>0</v>
      </c>
      <c r="F463" s="16">
        <v>8525311.7999999989</v>
      </c>
      <c r="G463" s="17">
        <f t="shared" si="28"/>
        <v>71271.142846076866</v>
      </c>
      <c r="H463" s="18">
        <f t="shared" si="29"/>
        <v>25575935.399999999</v>
      </c>
      <c r="I463" s="19">
        <f t="shared" si="30"/>
        <v>148885.65351872184</v>
      </c>
      <c r="J463" s="19">
        <f t="shared" si="31"/>
        <v>77614.510672644974</v>
      </c>
      <c r="K463" s="20"/>
    </row>
    <row r="464" spans="1:11" x14ac:dyDescent="0.25">
      <c r="A464" t="s">
        <v>99</v>
      </c>
      <c r="B464" t="s">
        <v>1063</v>
      </c>
      <c r="C464">
        <v>4</v>
      </c>
      <c r="D464" s="14">
        <v>26009</v>
      </c>
      <c r="E464" s="15">
        <v>0</v>
      </c>
      <c r="F464" s="16">
        <v>3675698.85</v>
      </c>
      <c r="G464" s="17">
        <f t="shared" si="28"/>
        <v>30728.642417220512</v>
      </c>
      <c r="H464" s="18">
        <f t="shared" si="29"/>
        <v>0</v>
      </c>
      <c r="I464" s="19">
        <f t="shared" si="30"/>
        <v>0</v>
      </c>
      <c r="J464" s="19">
        <f t="shared" si="31"/>
        <v>-30728.642417220512</v>
      </c>
      <c r="K464" s="20"/>
    </row>
    <row r="465" spans="1:11" x14ac:dyDescent="0.25">
      <c r="A465" t="s">
        <v>508</v>
      </c>
      <c r="B465" t="s">
        <v>1064</v>
      </c>
      <c r="C465">
        <v>3</v>
      </c>
      <c r="D465" s="14">
        <v>96565</v>
      </c>
      <c r="E465" s="15">
        <v>0</v>
      </c>
      <c r="F465" s="16">
        <v>26698682.570000004</v>
      </c>
      <c r="G465" s="17">
        <f t="shared" si="28"/>
        <v>223199.53379869735</v>
      </c>
      <c r="H465" s="18">
        <f t="shared" si="29"/>
        <v>40048023.855000004</v>
      </c>
      <c r="I465" s="19">
        <f t="shared" si="30"/>
        <v>233132.28277019493</v>
      </c>
      <c r="J465" s="19">
        <f t="shared" si="31"/>
        <v>9932.7489714975818</v>
      </c>
      <c r="K465" s="20"/>
    </row>
    <row r="466" spans="1:11" x14ac:dyDescent="0.25">
      <c r="A466" t="s">
        <v>506</v>
      </c>
      <c r="B466" t="s">
        <v>1065</v>
      </c>
      <c r="C466">
        <v>2</v>
      </c>
      <c r="D466" s="14">
        <v>34584</v>
      </c>
      <c r="E466" s="15">
        <v>0</v>
      </c>
      <c r="F466" s="16">
        <v>8103091.5999999996</v>
      </c>
      <c r="G466" s="17">
        <f t="shared" si="28"/>
        <v>67741.404944091977</v>
      </c>
      <c r="H466" s="18">
        <f t="shared" si="29"/>
        <v>18231956.099999998</v>
      </c>
      <c r="I466" s="19">
        <f t="shared" si="30"/>
        <v>106134.01451088852</v>
      </c>
      <c r="J466" s="19">
        <f t="shared" si="31"/>
        <v>38392.609566796542</v>
      </c>
      <c r="K466" s="20"/>
    </row>
    <row r="467" spans="1:11" x14ac:dyDescent="0.25">
      <c r="A467" t="s">
        <v>591</v>
      </c>
      <c r="B467" t="s">
        <v>1066</v>
      </c>
      <c r="C467">
        <v>3</v>
      </c>
      <c r="D467" s="14">
        <v>69242</v>
      </c>
      <c r="E467" s="15">
        <v>0</v>
      </c>
      <c r="F467" s="16">
        <v>13995174.659999998</v>
      </c>
      <c r="G467" s="17">
        <f t="shared" si="28"/>
        <v>116998.8987791221</v>
      </c>
      <c r="H467" s="18">
        <f t="shared" si="29"/>
        <v>20992761.989999998</v>
      </c>
      <c r="I467" s="19">
        <f t="shared" si="30"/>
        <v>122205.54357687868</v>
      </c>
      <c r="J467" s="19">
        <f t="shared" si="31"/>
        <v>5206.644797756584</v>
      </c>
      <c r="K467" s="20"/>
    </row>
    <row r="468" spans="1:11" x14ac:dyDescent="0.25">
      <c r="A468" t="s">
        <v>549</v>
      </c>
      <c r="B468" t="s">
        <v>1067</v>
      </c>
      <c r="C468">
        <v>4</v>
      </c>
      <c r="D468" s="14">
        <v>71250</v>
      </c>
      <c r="E468" s="15">
        <v>0</v>
      </c>
      <c r="F468" s="16">
        <v>21261621.960000001</v>
      </c>
      <c r="G468" s="17">
        <f t="shared" si="28"/>
        <v>177746.00289111363</v>
      </c>
      <c r="H468" s="18">
        <f t="shared" si="29"/>
        <v>0</v>
      </c>
      <c r="I468" s="19">
        <f t="shared" si="30"/>
        <v>0</v>
      </c>
      <c r="J468" s="19">
        <f t="shared" si="31"/>
        <v>-177746.00289111363</v>
      </c>
      <c r="K468" s="20"/>
    </row>
    <row r="469" spans="1:11" x14ac:dyDescent="0.25">
      <c r="A469" t="s">
        <v>418</v>
      </c>
      <c r="B469" t="s">
        <v>1068</v>
      </c>
      <c r="C469">
        <v>3</v>
      </c>
      <c r="D469" s="14">
        <v>51898</v>
      </c>
      <c r="E469" s="15">
        <v>0</v>
      </c>
      <c r="F469" s="16">
        <v>12219535.16</v>
      </c>
      <c r="G469" s="17">
        <f t="shared" si="28"/>
        <v>102154.6491591098</v>
      </c>
      <c r="H469" s="18">
        <f t="shared" si="29"/>
        <v>18329302.740000002</v>
      </c>
      <c r="I469" s="19">
        <f t="shared" si="30"/>
        <v>106700.70026011247</v>
      </c>
      <c r="J469" s="19">
        <f t="shared" si="31"/>
        <v>4546.0511010026676</v>
      </c>
      <c r="K469" s="20"/>
    </row>
    <row r="470" spans="1:11" x14ac:dyDescent="0.25">
      <c r="A470" t="s">
        <v>361</v>
      </c>
      <c r="B470" t="s">
        <v>1069</v>
      </c>
      <c r="C470">
        <v>1</v>
      </c>
      <c r="D470" s="14">
        <v>32338</v>
      </c>
      <c r="E470" s="15">
        <v>0</v>
      </c>
      <c r="F470" s="16">
        <v>8239140.3700000001</v>
      </c>
      <c r="G470" s="17">
        <f t="shared" si="28"/>
        <v>68878.765259840555</v>
      </c>
      <c r="H470" s="18">
        <f t="shared" si="29"/>
        <v>24717421.109999999</v>
      </c>
      <c r="I470" s="19">
        <f t="shared" si="30"/>
        <v>143887.96881539674</v>
      </c>
      <c r="J470" s="19">
        <f t="shared" si="31"/>
        <v>75009.203555556189</v>
      </c>
      <c r="K470" s="20"/>
    </row>
    <row r="471" spans="1:11" x14ac:dyDescent="0.25">
      <c r="A471" t="s">
        <v>430</v>
      </c>
      <c r="B471" t="s">
        <v>1070</v>
      </c>
      <c r="C471">
        <v>4</v>
      </c>
      <c r="D471" s="14">
        <v>39236</v>
      </c>
      <c r="E471" s="15">
        <v>0</v>
      </c>
      <c r="F471" s="16">
        <v>6137518.6199999992</v>
      </c>
      <c r="G471" s="17">
        <f t="shared" si="28"/>
        <v>51309.321764217071</v>
      </c>
      <c r="H471" s="18">
        <f t="shared" si="29"/>
        <v>0</v>
      </c>
      <c r="I471" s="19">
        <f t="shared" si="30"/>
        <v>0</v>
      </c>
      <c r="J471" s="19">
        <f t="shared" si="31"/>
        <v>-51309.321764217071</v>
      </c>
      <c r="K471" s="20"/>
    </row>
    <row r="472" spans="1:11" x14ac:dyDescent="0.25">
      <c r="A472" t="s">
        <v>426</v>
      </c>
      <c r="B472" t="s">
        <v>1071</v>
      </c>
      <c r="C472">
        <v>3</v>
      </c>
      <c r="D472" s="14">
        <v>69651</v>
      </c>
      <c r="E472" s="15">
        <v>0</v>
      </c>
      <c r="F472" s="16">
        <v>16252880.540000001</v>
      </c>
      <c r="G472" s="17">
        <f t="shared" si="28"/>
        <v>135873.19711011194</v>
      </c>
      <c r="H472" s="18">
        <f t="shared" si="29"/>
        <v>24379320.810000002</v>
      </c>
      <c r="I472" s="19">
        <f t="shared" si="30"/>
        <v>141919.77944780959</v>
      </c>
      <c r="J472" s="19">
        <f t="shared" si="31"/>
        <v>6046.5823376976477</v>
      </c>
      <c r="K472" s="20"/>
    </row>
    <row r="473" spans="1:11" x14ac:dyDescent="0.25">
      <c r="A473" t="s">
        <v>220</v>
      </c>
      <c r="B473" t="s">
        <v>1072</v>
      </c>
      <c r="C473">
        <v>3</v>
      </c>
      <c r="D473" s="14">
        <v>51758</v>
      </c>
      <c r="E473" s="15">
        <v>0</v>
      </c>
      <c r="F473" s="16">
        <v>12507523.380000001</v>
      </c>
      <c r="G473" s="17">
        <f t="shared" si="28"/>
        <v>104562.21501090744</v>
      </c>
      <c r="H473" s="18">
        <f t="shared" si="29"/>
        <v>18761285.07</v>
      </c>
      <c r="I473" s="19">
        <f t="shared" si="30"/>
        <v>109215.4067803123</v>
      </c>
      <c r="J473" s="19">
        <f t="shared" si="31"/>
        <v>4653.1917694048607</v>
      </c>
      <c r="K473" s="20"/>
    </row>
    <row r="474" spans="1:11" x14ac:dyDescent="0.25">
      <c r="A474" t="s">
        <v>195</v>
      </c>
      <c r="B474" t="s">
        <v>1073</v>
      </c>
      <c r="C474">
        <v>1</v>
      </c>
      <c r="D474" s="14">
        <v>11873</v>
      </c>
      <c r="E474" s="15">
        <v>0</v>
      </c>
      <c r="F474" s="16">
        <v>2534347.38</v>
      </c>
      <c r="G474" s="17">
        <f t="shared" si="28"/>
        <v>21187.006220882231</v>
      </c>
      <c r="H474" s="18">
        <f t="shared" si="29"/>
        <v>7603042.1399999997</v>
      </c>
      <c r="I474" s="19">
        <f t="shared" si="30"/>
        <v>44259.72618558778</v>
      </c>
      <c r="J474" s="19">
        <f t="shared" si="31"/>
        <v>23072.71996470555</v>
      </c>
      <c r="K474" s="20"/>
    </row>
    <row r="475" spans="1:11" x14ac:dyDescent="0.25">
      <c r="A475" t="s">
        <v>461</v>
      </c>
      <c r="B475" t="s">
        <v>1074</v>
      </c>
      <c r="C475">
        <v>3</v>
      </c>
      <c r="D475" s="14">
        <v>66417</v>
      </c>
      <c r="E475" s="15">
        <v>0</v>
      </c>
      <c r="F475" s="16">
        <v>17835755.34</v>
      </c>
      <c r="G475" s="17">
        <f t="shared" si="28"/>
        <v>149105.94432508835</v>
      </c>
      <c r="H475" s="18">
        <f t="shared" si="29"/>
        <v>26753633.009999998</v>
      </c>
      <c r="I475" s="19">
        <f t="shared" si="30"/>
        <v>155741.40583315282</v>
      </c>
      <c r="J475" s="19">
        <f t="shared" si="31"/>
        <v>6635.4615080644726</v>
      </c>
      <c r="K475" s="20"/>
    </row>
    <row r="476" spans="1:11" x14ac:dyDescent="0.25">
      <c r="A476" t="s">
        <v>415</v>
      </c>
      <c r="B476" t="s">
        <v>1075</v>
      </c>
      <c r="C476">
        <v>2</v>
      </c>
      <c r="D476" s="14">
        <v>21589</v>
      </c>
      <c r="E476" s="15">
        <v>0</v>
      </c>
      <c r="F476" s="16">
        <v>5064520.54</v>
      </c>
      <c r="G476" s="17">
        <f t="shared" si="28"/>
        <v>42339.116189654254</v>
      </c>
      <c r="H476" s="18">
        <f t="shared" si="29"/>
        <v>11395171.215</v>
      </c>
      <c r="I476" s="19">
        <f t="shared" si="30"/>
        <v>66334.915488682498</v>
      </c>
      <c r="J476" s="19">
        <f t="shared" si="31"/>
        <v>23995.799299028244</v>
      </c>
      <c r="K476" s="20"/>
    </row>
    <row r="477" spans="1:11" x14ac:dyDescent="0.25">
      <c r="A477" t="s">
        <v>495</v>
      </c>
      <c r="B477" t="s">
        <v>1076</v>
      </c>
      <c r="C477">
        <v>2</v>
      </c>
      <c r="D477" s="14">
        <v>48203</v>
      </c>
      <c r="E477" s="15">
        <v>0</v>
      </c>
      <c r="F477" s="16">
        <v>13879700.16</v>
      </c>
      <c r="G477" s="17">
        <f t="shared" si="28"/>
        <v>116033.53824127304</v>
      </c>
      <c r="H477" s="18">
        <f t="shared" si="29"/>
        <v>31229325.359999999</v>
      </c>
      <c r="I477" s="19">
        <f t="shared" si="30"/>
        <v>181795.83434404491</v>
      </c>
      <c r="J477" s="19">
        <f t="shared" si="31"/>
        <v>65762.29610277187</v>
      </c>
      <c r="K477" s="20"/>
    </row>
    <row r="478" spans="1:11" x14ac:dyDescent="0.25">
      <c r="A478" t="s">
        <v>176</v>
      </c>
      <c r="B478" t="s">
        <v>1077</v>
      </c>
      <c r="C478">
        <v>1</v>
      </c>
      <c r="D478" s="14">
        <v>103185</v>
      </c>
      <c r="E478" s="15">
        <v>0</v>
      </c>
      <c r="F478" s="16">
        <v>23222499.600000001</v>
      </c>
      <c r="G478" s="17">
        <f t="shared" si="28"/>
        <v>194138.83328402881</v>
      </c>
      <c r="H478" s="18">
        <f t="shared" si="29"/>
        <v>69667498.800000012</v>
      </c>
      <c r="I478" s="19">
        <f t="shared" si="30"/>
        <v>405556.66589042032</v>
      </c>
      <c r="J478" s="19">
        <f t="shared" si="31"/>
        <v>211417.83260639152</v>
      </c>
      <c r="K478" s="20"/>
    </row>
    <row r="479" spans="1:11" x14ac:dyDescent="0.25">
      <c r="A479" t="s">
        <v>177</v>
      </c>
      <c r="B479" t="s">
        <v>1077</v>
      </c>
      <c r="C479">
        <v>1</v>
      </c>
      <c r="D479" s="14">
        <v>15699</v>
      </c>
      <c r="E479" s="15">
        <v>0</v>
      </c>
      <c r="F479" s="16">
        <v>2519638.2799999998</v>
      </c>
      <c r="G479" s="17">
        <f t="shared" si="28"/>
        <v>21064.038945100336</v>
      </c>
      <c r="H479" s="18">
        <f t="shared" si="29"/>
        <v>7558914.8399999999</v>
      </c>
      <c r="I479" s="19">
        <f t="shared" si="30"/>
        <v>44002.847139102676</v>
      </c>
      <c r="J479" s="19">
        <f t="shared" si="31"/>
        <v>22938.80819400234</v>
      </c>
      <c r="K479" s="20"/>
    </row>
    <row r="480" spans="1:11" x14ac:dyDescent="0.25">
      <c r="A480" t="s">
        <v>472</v>
      </c>
      <c r="B480" t="s">
        <v>1078</v>
      </c>
      <c r="C480">
        <v>2</v>
      </c>
      <c r="D480" s="14">
        <v>38659</v>
      </c>
      <c r="E480" s="15">
        <v>0</v>
      </c>
      <c r="F480" s="16">
        <v>10301955.990000002</v>
      </c>
      <c r="G480" s="17">
        <f t="shared" si="28"/>
        <v>86123.791619831143</v>
      </c>
      <c r="H480" s="18">
        <f t="shared" si="29"/>
        <v>23179400.977500007</v>
      </c>
      <c r="I480" s="19">
        <f t="shared" si="30"/>
        <v>134934.66450918504</v>
      </c>
      <c r="J480" s="19">
        <f t="shared" si="31"/>
        <v>48810.872889353894</v>
      </c>
      <c r="K480" s="20"/>
    </row>
    <row r="481" spans="1:11" x14ac:dyDescent="0.25">
      <c r="A481" t="s">
        <v>419</v>
      </c>
      <c r="B481" t="s">
        <v>1079</v>
      </c>
      <c r="C481">
        <v>2</v>
      </c>
      <c r="D481" s="14">
        <v>84985</v>
      </c>
      <c r="E481" s="15">
        <v>0</v>
      </c>
      <c r="F481" s="16">
        <v>24775757.73</v>
      </c>
      <c r="G481" s="17">
        <f t="shared" si="28"/>
        <v>207123.98674903877</v>
      </c>
      <c r="H481" s="18">
        <f t="shared" si="29"/>
        <v>55745454.892499998</v>
      </c>
      <c r="I481" s="19">
        <f t="shared" si="30"/>
        <v>324512.02087288245</v>
      </c>
      <c r="J481" s="19">
        <f t="shared" si="31"/>
        <v>117388.03412384368</v>
      </c>
      <c r="K481" s="20"/>
    </row>
    <row r="482" spans="1:11" x14ac:dyDescent="0.25">
      <c r="A482" t="s">
        <v>249</v>
      </c>
      <c r="B482" t="s">
        <v>1080</v>
      </c>
      <c r="C482">
        <v>4</v>
      </c>
      <c r="D482" s="14">
        <v>54371</v>
      </c>
      <c r="E482" s="15">
        <v>0</v>
      </c>
      <c r="F482" s="16">
        <v>9813373.2100000009</v>
      </c>
      <c r="G482" s="17">
        <f t="shared" si="28"/>
        <v>82039.266159364881</v>
      </c>
      <c r="H482" s="18">
        <f t="shared" si="29"/>
        <v>0</v>
      </c>
      <c r="I482" s="19">
        <f t="shared" si="30"/>
        <v>0</v>
      </c>
      <c r="J482" s="19">
        <f t="shared" si="31"/>
        <v>-82039.266159364881</v>
      </c>
      <c r="K482" s="20"/>
    </row>
    <row r="483" spans="1:11" x14ac:dyDescent="0.25">
      <c r="A483" t="s">
        <v>92</v>
      </c>
      <c r="B483" t="s">
        <v>1081</v>
      </c>
      <c r="C483">
        <v>3</v>
      </c>
      <c r="D483" s="14">
        <v>22396</v>
      </c>
      <c r="E483" s="15">
        <v>0</v>
      </c>
      <c r="F483" s="16">
        <v>4965838</v>
      </c>
      <c r="G483" s="17">
        <f t="shared" si="28"/>
        <v>41514.135523873359</v>
      </c>
      <c r="H483" s="18">
        <f t="shared" si="29"/>
        <v>7448757</v>
      </c>
      <c r="I483" s="19">
        <f t="shared" si="30"/>
        <v>43361.583320512851</v>
      </c>
      <c r="J483" s="19">
        <f t="shared" si="31"/>
        <v>1847.4477966394916</v>
      </c>
      <c r="K483" s="20"/>
    </row>
    <row r="484" spans="1:11" x14ac:dyDescent="0.25">
      <c r="A484" t="s">
        <v>359</v>
      </c>
      <c r="B484" t="s">
        <v>1082</v>
      </c>
      <c r="C484">
        <v>2</v>
      </c>
      <c r="D484" s="14">
        <v>44697</v>
      </c>
      <c r="E484" s="15">
        <v>0</v>
      </c>
      <c r="F484" s="16">
        <v>10354107.08</v>
      </c>
      <c r="G484" s="17">
        <f t="shared" si="28"/>
        <v>86559.771895059137</v>
      </c>
      <c r="H484" s="18">
        <f t="shared" si="29"/>
        <v>23296740.93</v>
      </c>
      <c r="I484" s="19">
        <f t="shared" si="30"/>
        <v>135617.73768866365</v>
      </c>
      <c r="J484" s="19">
        <f t="shared" si="31"/>
        <v>49057.965793604511</v>
      </c>
      <c r="K484" s="20"/>
    </row>
    <row r="485" spans="1:11" x14ac:dyDescent="0.25">
      <c r="A485" t="s">
        <v>106</v>
      </c>
      <c r="B485" t="s">
        <v>1083</v>
      </c>
      <c r="C485">
        <v>5</v>
      </c>
      <c r="D485" s="14">
        <v>26452</v>
      </c>
      <c r="E485" s="15">
        <v>0</v>
      </c>
      <c r="F485" s="16">
        <v>4207984.16</v>
      </c>
      <c r="G485" s="17">
        <f t="shared" si="28"/>
        <v>35178.518650941172</v>
      </c>
      <c r="H485" s="18">
        <f t="shared" si="29"/>
        <v>0</v>
      </c>
      <c r="I485" s="19">
        <f t="shared" si="30"/>
        <v>0</v>
      </c>
      <c r="J485" s="19">
        <f t="shared" si="31"/>
        <v>-35178.518650941172</v>
      </c>
      <c r="K485" s="20"/>
    </row>
    <row r="486" spans="1:11" x14ac:dyDescent="0.25">
      <c r="A486" t="s">
        <v>358</v>
      </c>
      <c r="B486" t="s">
        <v>1084</v>
      </c>
      <c r="C486">
        <v>2</v>
      </c>
      <c r="D486" s="14">
        <v>65882</v>
      </c>
      <c r="E486" s="15">
        <v>0</v>
      </c>
      <c r="F486" s="16">
        <v>16957285.919999998</v>
      </c>
      <c r="G486" s="17">
        <f t="shared" si="28"/>
        <v>141761.98776519683</v>
      </c>
      <c r="H486" s="18">
        <f t="shared" si="29"/>
        <v>38153893.319999993</v>
      </c>
      <c r="I486" s="19">
        <f t="shared" si="30"/>
        <v>222105.94656224365</v>
      </c>
      <c r="J486" s="19">
        <f t="shared" si="31"/>
        <v>80343.958797046827</v>
      </c>
      <c r="K486" s="20"/>
    </row>
    <row r="487" spans="1:11" x14ac:dyDescent="0.25">
      <c r="A487" t="s">
        <v>153</v>
      </c>
      <c r="B487" t="s">
        <v>1085</v>
      </c>
      <c r="C487">
        <v>5</v>
      </c>
      <c r="D487" s="14">
        <v>118014</v>
      </c>
      <c r="E487" s="15">
        <v>0</v>
      </c>
      <c r="F487" s="16">
        <v>25419763.200000003</v>
      </c>
      <c r="G487" s="17">
        <f t="shared" si="28"/>
        <v>212507.83744245558</v>
      </c>
      <c r="H487" s="18">
        <f t="shared" si="29"/>
        <v>0</v>
      </c>
      <c r="I487" s="19">
        <f t="shared" si="30"/>
        <v>0</v>
      </c>
      <c r="J487" s="19">
        <f t="shared" si="31"/>
        <v>-212507.83744245558</v>
      </c>
      <c r="K487" s="20"/>
    </row>
    <row r="488" spans="1:11" x14ac:dyDescent="0.25">
      <c r="A488" t="s">
        <v>185</v>
      </c>
      <c r="B488" t="s">
        <v>1086</v>
      </c>
      <c r="C488">
        <v>5</v>
      </c>
      <c r="D488" s="14">
        <v>29502</v>
      </c>
      <c r="E488" s="15">
        <v>0</v>
      </c>
      <c r="F488" s="16">
        <v>4543066.5</v>
      </c>
      <c r="G488" s="17">
        <f t="shared" si="28"/>
        <v>37979.788783880795</v>
      </c>
      <c r="H488" s="18">
        <f t="shared" si="29"/>
        <v>0</v>
      </c>
      <c r="I488" s="19">
        <f t="shared" si="30"/>
        <v>0</v>
      </c>
      <c r="J488" s="19">
        <f t="shared" si="31"/>
        <v>-37979.788783880795</v>
      </c>
      <c r="K488" s="20"/>
    </row>
    <row r="489" spans="1:11" x14ac:dyDescent="0.25">
      <c r="A489" t="s">
        <v>240</v>
      </c>
      <c r="B489" t="s">
        <v>1087</v>
      </c>
      <c r="C489">
        <v>5</v>
      </c>
      <c r="D489" s="14">
        <v>31248</v>
      </c>
      <c r="E489" s="15">
        <v>1</v>
      </c>
      <c r="F489" s="16">
        <v>4711034.8600000003</v>
      </c>
      <c r="G489" s="17">
        <f t="shared" si="28"/>
        <v>39383.995135510217</v>
      </c>
      <c r="H489" s="18">
        <f t="shared" si="29"/>
        <v>0</v>
      </c>
      <c r="I489" s="19">
        <f t="shared" si="30"/>
        <v>0</v>
      </c>
      <c r="J489" s="19">
        <f t="shared" si="31"/>
        <v>-39383.995135510217</v>
      </c>
      <c r="K489" s="20"/>
    </row>
    <row r="490" spans="1:11" x14ac:dyDescent="0.25">
      <c r="A490" t="s">
        <v>303</v>
      </c>
      <c r="B490" t="s">
        <v>1088</v>
      </c>
      <c r="C490">
        <v>1</v>
      </c>
      <c r="D490" s="14">
        <v>24209</v>
      </c>
      <c r="E490" s="15">
        <v>0</v>
      </c>
      <c r="F490" s="16">
        <v>4121098.07</v>
      </c>
      <c r="G490" s="17">
        <f t="shared" si="28"/>
        <v>34452.155665398859</v>
      </c>
      <c r="H490" s="18">
        <f t="shared" si="29"/>
        <v>12363294.209999999</v>
      </c>
      <c r="I490" s="19">
        <f t="shared" si="30"/>
        <v>71970.667321128756</v>
      </c>
      <c r="J490" s="19">
        <f t="shared" si="31"/>
        <v>37518.511655729897</v>
      </c>
      <c r="K490" s="20"/>
    </row>
    <row r="491" spans="1:11" x14ac:dyDescent="0.25">
      <c r="A491" t="s">
        <v>410</v>
      </c>
      <c r="B491" t="s">
        <v>1089</v>
      </c>
      <c r="C491">
        <v>3</v>
      </c>
      <c r="D491" s="14">
        <v>55547</v>
      </c>
      <c r="E491" s="15">
        <v>0</v>
      </c>
      <c r="F491" s="16">
        <v>12615808.16</v>
      </c>
      <c r="G491" s="17">
        <f t="shared" si="28"/>
        <v>105467.46988069837</v>
      </c>
      <c r="H491" s="18">
        <f t="shared" si="29"/>
        <v>18923712.240000002</v>
      </c>
      <c r="I491" s="19">
        <f t="shared" si="30"/>
        <v>110160.94699131264</v>
      </c>
      <c r="J491" s="19">
        <f t="shared" si="31"/>
        <v>4693.4771106142725</v>
      </c>
      <c r="K491" s="20"/>
    </row>
    <row r="492" spans="1:11" x14ac:dyDescent="0.25">
      <c r="A492" t="s">
        <v>55</v>
      </c>
      <c r="B492" t="s">
        <v>1090</v>
      </c>
      <c r="C492">
        <v>4</v>
      </c>
      <c r="D492" s="14">
        <v>17797</v>
      </c>
      <c r="E492" s="15">
        <v>0</v>
      </c>
      <c r="F492" s="16">
        <v>3261748.6</v>
      </c>
      <c r="G492" s="17">
        <f t="shared" si="28"/>
        <v>27268.040847326109</v>
      </c>
      <c r="H492" s="18">
        <f t="shared" si="29"/>
        <v>0</v>
      </c>
      <c r="I492" s="19">
        <f t="shared" si="30"/>
        <v>0</v>
      </c>
      <c r="J492" s="19">
        <f t="shared" si="31"/>
        <v>-27268.040847326109</v>
      </c>
      <c r="K492" s="20"/>
    </row>
    <row r="493" spans="1:11" x14ac:dyDescent="0.25">
      <c r="A493" t="s">
        <v>277</v>
      </c>
      <c r="B493" t="s">
        <v>1091</v>
      </c>
      <c r="C493">
        <v>2</v>
      </c>
      <c r="D493" s="14">
        <v>47431</v>
      </c>
      <c r="E493" s="15">
        <v>0</v>
      </c>
      <c r="F493" s="16">
        <v>7134096.71</v>
      </c>
      <c r="G493" s="17">
        <f t="shared" si="28"/>
        <v>59640.660379851106</v>
      </c>
      <c r="H493" s="18">
        <f t="shared" si="29"/>
        <v>16051717.5975</v>
      </c>
      <c r="I493" s="19">
        <f t="shared" si="30"/>
        <v>93442.152837223519</v>
      </c>
      <c r="J493" s="19">
        <f t="shared" si="31"/>
        <v>33801.492457372413</v>
      </c>
      <c r="K493" s="20"/>
    </row>
    <row r="494" spans="1:11" x14ac:dyDescent="0.25">
      <c r="A494" t="s">
        <v>246</v>
      </c>
      <c r="B494" t="s">
        <v>1092</v>
      </c>
      <c r="C494">
        <v>3</v>
      </c>
      <c r="D494" s="14">
        <v>50838</v>
      </c>
      <c r="E494" s="15">
        <v>0</v>
      </c>
      <c r="F494" s="16">
        <v>8375913.6200000001</v>
      </c>
      <c r="G494" s="17">
        <f t="shared" si="28"/>
        <v>70022.182188975305</v>
      </c>
      <c r="H494" s="18">
        <f t="shared" si="29"/>
        <v>12563870.43</v>
      </c>
      <c r="I494" s="19">
        <f t="shared" si="30"/>
        <v>73138.285284185346</v>
      </c>
      <c r="J494" s="19">
        <f t="shared" si="31"/>
        <v>3116.1030952100409</v>
      </c>
      <c r="K494" s="20"/>
    </row>
    <row r="495" spans="1:11" x14ac:dyDescent="0.25">
      <c r="A495" t="s">
        <v>434</v>
      </c>
      <c r="B495" t="s">
        <v>1093</v>
      </c>
      <c r="C495">
        <v>2</v>
      </c>
      <c r="D495" s="14">
        <v>73043</v>
      </c>
      <c r="E495" s="15">
        <v>0</v>
      </c>
      <c r="F495" s="16">
        <v>15911759.470000001</v>
      </c>
      <c r="G495" s="17">
        <f t="shared" si="28"/>
        <v>133021.44352289691</v>
      </c>
      <c r="H495" s="18">
        <f t="shared" si="29"/>
        <v>35801458.807500005</v>
      </c>
      <c r="I495" s="19">
        <f t="shared" si="30"/>
        <v>208411.67715329147</v>
      </c>
      <c r="J495" s="19">
        <f t="shared" si="31"/>
        <v>75390.233630394563</v>
      </c>
      <c r="K495" s="20"/>
    </row>
    <row r="496" spans="1:11" x14ac:dyDescent="0.25">
      <c r="A496" t="s">
        <v>306</v>
      </c>
      <c r="B496" t="s">
        <v>1094</v>
      </c>
      <c r="C496">
        <v>4</v>
      </c>
      <c r="D496" s="14">
        <v>42273</v>
      </c>
      <c r="E496" s="15">
        <v>0</v>
      </c>
      <c r="F496" s="16">
        <v>6135020.8199999994</v>
      </c>
      <c r="G496" s="17">
        <f t="shared" si="28"/>
        <v>51288.4402921047</v>
      </c>
      <c r="H496" s="18">
        <f t="shared" si="29"/>
        <v>0</v>
      </c>
      <c r="I496" s="19">
        <f t="shared" si="30"/>
        <v>0</v>
      </c>
      <c r="J496" s="19">
        <f t="shared" si="31"/>
        <v>-51288.4402921047</v>
      </c>
      <c r="K496" s="20"/>
    </row>
    <row r="497" spans="1:11" x14ac:dyDescent="0.25">
      <c r="A497" t="s">
        <v>451</v>
      </c>
      <c r="B497" t="s">
        <v>1095</v>
      </c>
      <c r="C497">
        <v>1</v>
      </c>
      <c r="D497" s="14">
        <v>38776</v>
      </c>
      <c r="E497" s="15">
        <v>0</v>
      </c>
      <c r="F497" s="16">
        <v>9084543.9699999988</v>
      </c>
      <c r="G497" s="17">
        <f t="shared" si="28"/>
        <v>75946.293363409452</v>
      </c>
      <c r="H497" s="18">
        <f t="shared" si="29"/>
        <v>27253631.909999996</v>
      </c>
      <c r="I497" s="19">
        <f t="shared" si="30"/>
        <v>158652.05843767661</v>
      </c>
      <c r="J497" s="19">
        <f t="shared" si="31"/>
        <v>82705.765074267154</v>
      </c>
      <c r="K497" s="20"/>
    </row>
    <row r="498" spans="1:11" x14ac:dyDescent="0.25">
      <c r="A498" t="s">
        <v>364</v>
      </c>
      <c r="B498" t="s">
        <v>1096</v>
      </c>
      <c r="C498">
        <v>4</v>
      </c>
      <c r="D498" s="14">
        <v>49078</v>
      </c>
      <c r="E498" s="15">
        <v>0</v>
      </c>
      <c r="F498" s="16">
        <v>11082195.33</v>
      </c>
      <c r="G498" s="17">
        <f t="shared" si="28"/>
        <v>92646.550054926571</v>
      </c>
      <c r="H498" s="18">
        <f t="shared" si="29"/>
        <v>0</v>
      </c>
      <c r="I498" s="19">
        <f t="shared" si="30"/>
        <v>0</v>
      </c>
      <c r="J498" s="19">
        <f t="shared" si="31"/>
        <v>-92646.550054926571</v>
      </c>
      <c r="K498" s="20"/>
    </row>
    <row r="499" spans="1:11" x14ac:dyDescent="0.25">
      <c r="A499" t="s">
        <v>271</v>
      </c>
      <c r="B499" t="s">
        <v>1097</v>
      </c>
      <c r="C499">
        <v>4</v>
      </c>
      <c r="D499" s="14">
        <v>10595</v>
      </c>
      <c r="E499" s="15">
        <v>0</v>
      </c>
      <c r="F499" s="16">
        <v>2183241.8000000003</v>
      </c>
      <c r="G499" s="17">
        <f t="shared" si="28"/>
        <v>18251.782673253787</v>
      </c>
      <c r="H499" s="18">
        <f t="shared" si="29"/>
        <v>0</v>
      </c>
      <c r="I499" s="19">
        <f t="shared" si="30"/>
        <v>0</v>
      </c>
      <c r="J499" s="19">
        <f t="shared" si="31"/>
        <v>-18251.782673253787</v>
      </c>
      <c r="K499" s="20"/>
    </row>
    <row r="500" spans="1:11" x14ac:dyDescent="0.25">
      <c r="A500" t="s">
        <v>15</v>
      </c>
      <c r="B500" t="s">
        <v>1098</v>
      </c>
      <c r="C500">
        <v>1</v>
      </c>
      <c r="D500" s="14">
        <v>29670</v>
      </c>
      <c r="E500" s="15">
        <v>0</v>
      </c>
      <c r="F500" s="16">
        <v>5933765.7800000003</v>
      </c>
      <c r="G500" s="17">
        <f t="shared" si="28"/>
        <v>49605.959106568138</v>
      </c>
      <c r="H500" s="18">
        <f t="shared" si="29"/>
        <v>17801297.34</v>
      </c>
      <c r="I500" s="19">
        <f t="shared" si="30"/>
        <v>103627.01291257504</v>
      </c>
      <c r="J500" s="19">
        <f t="shared" si="31"/>
        <v>54021.053806006901</v>
      </c>
      <c r="K500" s="20"/>
    </row>
    <row r="501" spans="1:11" x14ac:dyDescent="0.25">
      <c r="A501" t="s">
        <v>586</v>
      </c>
      <c r="B501" t="s">
        <v>1099</v>
      </c>
      <c r="C501">
        <v>4</v>
      </c>
      <c r="D501" s="14">
        <v>87927</v>
      </c>
      <c r="E501" s="15">
        <v>0</v>
      </c>
      <c r="F501" s="16">
        <v>20726148.119999997</v>
      </c>
      <c r="G501" s="17">
        <f t="shared" si="28"/>
        <v>173269.47072005831</v>
      </c>
      <c r="H501" s="18">
        <f t="shared" si="29"/>
        <v>0</v>
      </c>
      <c r="I501" s="19">
        <f t="shared" si="30"/>
        <v>0</v>
      </c>
      <c r="J501" s="19">
        <f t="shared" si="31"/>
        <v>-173269.47072005831</v>
      </c>
      <c r="K501" s="20"/>
    </row>
    <row r="502" spans="1:11" x14ac:dyDescent="0.25">
      <c r="A502" t="s">
        <v>323</v>
      </c>
      <c r="B502" t="s">
        <v>1100</v>
      </c>
      <c r="C502">
        <v>3</v>
      </c>
      <c r="D502" s="14">
        <v>25781</v>
      </c>
      <c r="E502" s="15">
        <v>0</v>
      </c>
      <c r="F502" s="16">
        <v>5714890.5800000001</v>
      </c>
      <c r="G502" s="17">
        <f t="shared" si="28"/>
        <v>47776.174342019862</v>
      </c>
      <c r="H502" s="18">
        <f t="shared" si="29"/>
        <v>8572335.870000001</v>
      </c>
      <c r="I502" s="19">
        <f t="shared" si="30"/>
        <v>49902.293238781451</v>
      </c>
      <c r="J502" s="19">
        <f t="shared" si="31"/>
        <v>2126.118896761589</v>
      </c>
      <c r="K502" s="20"/>
    </row>
    <row r="503" spans="1:11" x14ac:dyDescent="0.25">
      <c r="A503" t="s">
        <v>329</v>
      </c>
      <c r="B503" t="s">
        <v>1101</v>
      </c>
      <c r="C503">
        <v>4</v>
      </c>
      <c r="D503" s="14">
        <v>34350</v>
      </c>
      <c r="E503" s="15">
        <v>1</v>
      </c>
      <c r="F503" s="16">
        <v>8423860.4800000004</v>
      </c>
      <c r="G503" s="17">
        <f t="shared" si="28"/>
        <v>70423.015330125738</v>
      </c>
      <c r="H503" s="18">
        <f t="shared" si="29"/>
        <v>0</v>
      </c>
      <c r="I503" s="19">
        <f t="shared" si="30"/>
        <v>0</v>
      </c>
      <c r="J503" s="19">
        <f t="shared" si="31"/>
        <v>-70423.015330125738</v>
      </c>
      <c r="K503" s="20"/>
    </row>
    <row r="504" spans="1:11" x14ac:dyDescent="0.25">
      <c r="A504" t="s">
        <v>366</v>
      </c>
      <c r="B504" t="s">
        <v>1102</v>
      </c>
      <c r="C504">
        <v>5</v>
      </c>
      <c r="D504" s="14">
        <v>36680</v>
      </c>
      <c r="E504" s="15">
        <v>1</v>
      </c>
      <c r="F504" s="16">
        <v>6867523.3999999994</v>
      </c>
      <c r="G504" s="17">
        <f t="shared" si="28"/>
        <v>57412.122010619663</v>
      </c>
      <c r="H504" s="18">
        <f t="shared" si="29"/>
        <v>0</v>
      </c>
      <c r="I504" s="19">
        <f t="shared" si="30"/>
        <v>0</v>
      </c>
      <c r="J504" s="19">
        <f t="shared" si="31"/>
        <v>-57412.122010619663</v>
      </c>
      <c r="K504" s="20"/>
    </row>
    <row r="505" spans="1:11" x14ac:dyDescent="0.25">
      <c r="A505" t="s">
        <v>604</v>
      </c>
      <c r="B505" t="s">
        <v>1103</v>
      </c>
      <c r="C505">
        <v>3</v>
      </c>
      <c r="D505" s="14">
        <v>66798</v>
      </c>
      <c r="E505" s="15">
        <v>0</v>
      </c>
      <c r="F505" s="16">
        <v>17350275.68</v>
      </c>
      <c r="G505" s="17">
        <f t="shared" si="28"/>
        <v>145047.36077900327</v>
      </c>
      <c r="H505" s="18">
        <f t="shared" si="29"/>
        <v>26025413.52</v>
      </c>
      <c r="I505" s="19">
        <f t="shared" si="30"/>
        <v>151502.20859645196</v>
      </c>
      <c r="J505" s="19">
        <f t="shared" si="31"/>
        <v>6454.8478174486954</v>
      </c>
      <c r="K505" s="20"/>
    </row>
    <row r="506" spans="1:11" x14ac:dyDescent="0.25">
      <c r="A506" t="s">
        <v>214</v>
      </c>
      <c r="B506" t="s">
        <v>1104</v>
      </c>
      <c r="C506">
        <v>5</v>
      </c>
      <c r="D506" s="14">
        <v>59490</v>
      </c>
      <c r="E506" s="15">
        <v>0</v>
      </c>
      <c r="F506" s="16">
        <v>14042280.02</v>
      </c>
      <c r="G506" s="17">
        <f t="shared" si="28"/>
        <v>117392.69702605263</v>
      </c>
      <c r="H506" s="18">
        <f t="shared" si="29"/>
        <v>0</v>
      </c>
      <c r="I506" s="19">
        <f t="shared" si="30"/>
        <v>0</v>
      </c>
      <c r="J506" s="19">
        <f t="shared" si="31"/>
        <v>-117392.69702605263</v>
      </c>
      <c r="K506" s="20"/>
    </row>
    <row r="507" spans="1:11" x14ac:dyDescent="0.25">
      <c r="A507" t="s">
        <v>253</v>
      </c>
      <c r="B507" t="s">
        <v>1105</v>
      </c>
      <c r="C507">
        <v>2</v>
      </c>
      <c r="D507" s="14">
        <v>15231</v>
      </c>
      <c r="E507" s="15">
        <v>1</v>
      </c>
      <c r="F507" s="16">
        <v>2276680.1399999997</v>
      </c>
      <c r="G507" s="17">
        <f t="shared" si="28"/>
        <v>19032.922112334509</v>
      </c>
      <c r="H507" s="18">
        <v>0</v>
      </c>
      <c r="I507" s="19">
        <f t="shared" si="30"/>
        <v>0</v>
      </c>
      <c r="J507" s="19">
        <f t="shared" si="31"/>
        <v>-19032.922112334509</v>
      </c>
      <c r="K507" s="20"/>
    </row>
    <row r="508" spans="1:11" x14ac:dyDescent="0.25">
      <c r="A508" t="s">
        <v>349</v>
      </c>
      <c r="B508" t="s">
        <v>1106</v>
      </c>
      <c r="C508">
        <v>5</v>
      </c>
      <c r="D508" s="14">
        <v>22417</v>
      </c>
      <c r="E508" s="15">
        <v>0</v>
      </c>
      <c r="F508" s="16">
        <v>5339888.5100000007</v>
      </c>
      <c r="G508" s="17">
        <f t="shared" si="28"/>
        <v>44641.177438030441</v>
      </c>
      <c r="H508" s="18">
        <f t="shared" si="29"/>
        <v>0</v>
      </c>
      <c r="I508" s="19">
        <f t="shared" si="30"/>
        <v>0</v>
      </c>
      <c r="J508" s="19">
        <f t="shared" si="31"/>
        <v>-44641.177438030441</v>
      </c>
      <c r="K508" s="20"/>
    </row>
    <row r="509" spans="1:11" x14ac:dyDescent="0.25">
      <c r="A509" t="s">
        <v>241</v>
      </c>
      <c r="B509" t="s">
        <v>1107</v>
      </c>
      <c r="C509">
        <v>4</v>
      </c>
      <c r="D509" s="14">
        <v>29047</v>
      </c>
      <c r="E509" s="15">
        <v>0</v>
      </c>
      <c r="F509" s="16">
        <v>3756764.63</v>
      </c>
      <c r="G509" s="17">
        <f t="shared" si="28"/>
        <v>31406.34792780472</v>
      </c>
      <c r="H509" s="18">
        <f t="shared" si="29"/>
        <v>0</v>
      </c>
      <c r="I509" s="19">
        <f t="shared" si="30"/>
        <v>0</v>
      </c>
      <c r="J509" s="19">
        <f t="shared" si="31"/>
        <v>-31406.34792780472</v>
      </c>
      <c r="K509" s="20"/>
    </row>
    <row r="510" spans="1:11" x14ac:dyDescent="0.25">
      <c r="A510" t="s">
        <v>35</v>
      </c>
      <c r="B510" t="s">
        <v>1108</v>
      </c>
      <c r="C510">
        <v>4</v>
      </c>
      <c r="D510" s="14">
        <v>34892</v>
      </c>
      <c r="E510" s="15">
        <v>0</v>
      </c>
      <c r="F510" s="16">
        <v>6154619.3399999999</v>
      </c>
      <c r="G510" s="17">
        <f t="shared" si="28"/>
        <v>51452.282853087832</v>
      </c>
      <c r="H510" s="18">
        <f t="shared" si="29"/>
        <v>0</v>
      </c>
      <c r="I510" s="19">
        <f t="shared" si="30"/>
        <v>0</v>
      </c>
      <c r="J510" s="19">
        <f t="shared" si="31"/>
        <v>-51452.282853087832</v>
      </c>
      <c r="K510" s="20"/>
    </row>
    <row r="511" spans="1:11" x14ac:dyDescent="0.25">
      <c r="A511" t="s">
        <v>402</v>
      </c>
      <c r="B511" t="s">
        <v>1109</v>
      </c>
      <c r="C511">
        <v>4</v>
      </c>
      <c r="D511" s="14">
        <v>35848</v>
      </c>
      <c r="E511" s="15">
        <v>0</v>
      </c>
      <c r="F511" s="16">
        <v>7445586.2000000002</v>
      </c>
      <c r="G511" s="17">
        <f t="shared" si="28"/>
        <v>62244.695570310847</v>
      </c>
      <c r="H511" s="18">
        <f t="shared" si="29"/>
        <v>0</v>
      </c>
      <c r="I511" s="19">
        <f t="shared" si="30"/>
        <v>0</v>
      </c>
      <c r="J511" s="19">
        <f t="shared" si="31"/>
        <v>-62244.695570310847</v>
      </c>
      <c r="K511" s="20"/>
    </row>
    <row r="512" spans="1:11" x14ac:dyDescent="0.25">
      <c r="A512" t="s">
        <v>254</v>
      </c>
      <c r="B512" t="s">
        <v>1110</v>
      </c>
      <c r="C512">
        <v>4</v>
      </c>
      <c r="D512" s="14">
        <v>14727</v>
      </c>
      <c r="E512" s="15">
        <v>0</v>
      </c>
      <c r="F512" s="16">
        <v>3003638.9299999997</v>
      </c>
      <c r="G512" s="17">
        <f t="shared" si="28"/>
        <v>25110.258048047875</v>
      </c>
      <c r="H512" s="18">
        <f t="shared" si="29"/>
        <v>0</v>
      </c>
      <c r="I512" s="19">
        <f t="shared" si="30"/>
        <v>0</v>
      </c>
      <c r="J512" s="19">
        <f t="shared" si="31"/>
        <v>-25110.258048047875</v>
      </c>
      <c r="K512" s="20"/>
    </row>
    <row r="513" spans="1:11" x14ac:dyDescent="0.25">
      <c r="A513" t="s">
        <v>605</v>
      </c>
      <c r="B513" t="s">
        <v>1111</v>
      </c>
      <c r="C513">
        <v>3</v>
      </c>
      <c r="D513" s="14">
        <v>18397</v>
      </c>
      <c r="E513" s="15">
        <v>0</v>
      </c>
      <c r="F513" s="16">
        <v>3095366.19</v>
      </c>
      <c r="G513" s="17">
        <f t="shared" si="28"/>
        <v>25877.092951416362</v>
      </c>
      <c r="H513" s="18">
        <f t="shared" si="29"/>
        <v>4643049.2850000001</v>
      </c>
      <c r="I513" s="19">
        <f t="shared" si="30"/>
        <v>27028.666451701287</v>
      </c>
      <c r="J513" s="19">
        <f t="shared" si="31"/>
        <v>1151.5735002849251</v>
      </c>
      <c r="K513" s="20"/>
    </row>
    <row r="514" spans="1:11" x14ac:dyDescent="0.25">
      <c r="A514" t="s">
        <v>416</v>
      </c>
      <c r="B514" t="s">
        <v>1112</v>
      </c>
      <c r="C514">
        <v>2</v>
      </c>
      <c r="D514" s="14">
        <v>28740</v>
      </c>
      <c r="E514" s="15">
        <v>0</v>
      </c>
      <c r="F514" s="16">
        <v>6676638.379999999</v>
      </c>
      <c r="G514" s="17">
        <f t="shared" si="28"/>
        <v>55816.333628123648</v>
      </c>
      <c r="H514" s="18">
        <f t="shared" si="29"/>
        <v>15022436.354999997</v>
      </c>
      <c r="I514" s="19">
        <f t="shared" si="30"/>
        <v>87450.379396781733</v>
      </c>
      <c r="J514" s="19">
        <f t="shared" si="31"/>
        <v>31634.045768658085</v>
      </c>
      <c r="K514" s="20"/>
    </row>
    <row r="515" spans="1:11" x14ac:dyDescent="0.25">
      <c r="A515" t="s">
        <v>380</v>
      </c>
      <c r="B515" t="s">
        <v>1113</v>
      </c>
      <c r="C515">
        <v>4</v>
      </c>
      <c r="D515" s="14">
        <v>73276</v>
      </c>
      <c r="E515" s="15">
        <v>0</v>
      </c>
      <c r="F515" s="16">
        <v>13842903.08</v>
      </c>
      <c r="G515" s="17">
        <f t="shared" si="28"/>
        <v>115725.91665434191</v>
      </c>
      <c r="H515" s="18">
        <f t="shared" si="29"/>
        <v>0</v>
      </c>
      <c r="I515" s="19">
        <f t="shared" si="30"/>
        <v>0</v>
      </c>
      <c r="J515" s="19">
        <f t="shared" si="31"/>
        <v>-115725.91665434191</v>
      </c>
      <c r="K515" s="20"/>
    </row>
    <row r="516" spans="1:11" x14ac:dyDescent="0.25">
      <c r="A516" t="s">
        <v>520</v>
      </c>
      <c r="B516" t="s">
        <v>1114</v>
      </c>
      <c r="C516">
        <v>1</v>
      </c>
      <c r="D516" s="14">
        <v>101546</v>
      </c>
      <c r="E516" s="15">
        <v>0</v>
      </c>
      <c r="F516" s="16">
        <v>28170831.859999996</v>
      </c>
      <c r="G516" s="17">
        <f t="shared" si="28"/>
        <v>235506.6217738656</v>
      </c>
      <c r="H516" s="18">
        <f t="shared" si="29"/>
        <v>84512495.579999983</v>
      </c>
      <c r="I516" s="19">
        <f t="shared" si="30"/>
        <v>491974.11309251242</v>
      </c>
      <c r="J516" s="19">
        <f t="shared" si="31"/>
        <v>256467.49131864682</v>
      </c>
      <c r="K516" s="20"/>
    </row>
    <row r="517" spans="1:11" x14ac:dyDescent="0.25">
      <c r="A517" t="s">
        <v>17</v>
      </c>
      <c r="B517" t="s">
        <v>1115</v>
      </c>
      <c r="C517">
        <v>2</v>
      </c>
      <c r="D517" s="14">
        <v>91872</v>
      </c>
      <c r="E517" s="15">
        <v>0</v>
      </c>
      <c r="F517" s="16">
        <v>16593920.640000001</v>
      </c>
      <c r="G517" s="17">
        <f t="shared" si="28"/>
        <v>138724.27379253198</v>
      </c>
      <c r="H517" s="18">
        <f t="shared" si="29"/>
        <v>37336321.439999998</v>
      </c>
      <c r="I517" s="19">
        <f t="shared" si="30"/>
        <v>217346.60064786786</v>
      </c>
      <c r="J517" s="19">
        <f t="shared" si="31"/>
        <v>78622.326855335879</v>
      </c>
      <c r="K517" s="20"/>
    </row>
    <row r="518" spans="1:11" x14ac:dyDescent="0.25">
      <c r="A518" t="s">
        <v>470</v>
      </c>
      <c r="B518" t="s">
        <v>1116</v>
      </c>
      <c r="C518">
        <v>4</v>
      </c>
      <c r="D518" s="14">
        <v>83778</v>
      </c>
      <c r="E518" s="15">
        <v>0</v>
      </c>
      <c r="F518" s="16">
        <v>15517245</v>
      </c>
      <c r="G518" s="17">
        <f t="shared" si="28"/>
        <v>129723.32401643918</v>
      </c>
      <c r="H518" s="18">
        <f t="shared" si="29"/>
        <v>0</v>
      </c>
      <c r="I518" s="19">
        <f t="shared" si="30"/>
        <v>0</v>
      </c>
      <c r="J518" s="19">
        <f t="shared" si="31"/>
        <v>-129723.32401643918</v>
      </c>
      <c r="K518" s="20"/>
    </row>
    <row r="519" spans="1:11" x14ac:dyDescent="0.25">
      <c r="A519" t="s">
        <v>90</v>
      </c>
      <c r="B519" t="s">
        <v>1117</v>
      </c>
      <c r="C519">
        <v>2</v>
      </c>
      <c r="D519" s="14">
        <v>102265</v>
      </c>
      <c r="E519" s="15">
        <v>0</v>
      </c>
      <c r="F519" s="16">
        <v>24812391.309999999</v>
      </c>
      <c r="G519" s="17">
        <f t="shared" ref="G519:G582" si="32">SUM(F519/$F$6)*50000000</f>
        <v>207430.24148486473</v>
      </c>
      <c r="H519" s="18">
        <f t="shared" ref="H519:H582" si="33">IF(C519=1,F519*3)+IF(C519=2,F519*2.25)+IF(C519=3,F519*1.5)+IF(C519=4,F519*0)+IF(C519=5,F519*0)</f>
        <v>55827880.447499998</v>
      </c>
      <c r="I519" s="19">
        <f t="shared" ref="I519:I582" si="34">SUM(H519/$H$6)*50000000</f>
        <v>324991.84624117846</v>
      </c>
      <c r="J519" s="19">
        <f t="shared" ref="J519:J582" si="35">I519-G519</f>
        <v>117561.60475631373</v>
      </c>
      <c r="K519" s="20"/>
    </row>
    <row r="520" spans="1:11" x14ac:dyDescent="0.25">
      <c r="A520" t="s">
        <v>84</v>
      </c>
      <c r="B520" t="s">
        <v>1118</v>
      </c>
      <c r="C520">
        <v>1</v>
      </c>
      <c r="D520" s="14">
        <v>29536</v>
      </c>
      <c r="E520" s="15">
        <v>0</v>
      </c>
      <c r="F520" s="16">
        <v>4952066.5600000005</v>
      </c>
      <c r="G520" s="17">
        <f t="shared" si="32"/>
        <v>41399.00703468002</v>
      </c>
      <c r="H520" s="18">
        <f t="shared" si="33"/>
        <v>14856199.680000002</v>
      </c>
      <c r="I520" s="19">
        <f t="shared" si="34"/>
        <v>86482.662845693092</v>
      </c>
      <c r="J520" s="19">
        <f t="shared" si="35"/>
        <v>45083.655811013072</v>
      </c>
      <c r="K520" s="20"/>
    </row>
    <row r="521" spans="1:11" x14ac:dyDescent="0.25">
      <c r="A521" t="s">
        <v>170</v>
      </c>
      <c r="B521" t="s">
        <v>1119</v>
      </c>
      <c r="C521">
        <v>5</v>
      </c>
      <c r="D521" s="14">
        <v>8460</v>
      </c>
      <c r="E521" s="15">
        <v>0</v>
      </c>
      <c r="F521" s="16">
        <v>1916956.0999999999</v>
      </c>
      <c r="G521" s="17">
        <f t="shared" si="32"/>
        <v>16025.648707975517</v>
      </c>
      <c r="H521" s="18">
        <f t="shared" si="33"/>
        <v>0</v>
      </c>
      <c r="I521" s="19">
        <f t="shared" si="34"/>
        <v>0</v>
      </c>
      <c r="J521" s="19">
        <f t="shared" si="35"/>
        <v>-16025.648707975517</v>
      </c>
      <c r="K521" s="20"/>
    </row>
    <row r="522" spans="1:11" x14ac:dyDescent="0.25">
      <c r="A522" t="s">
        <v>313</v>
      </c>
      <c r="B522" t="s">
        <v>1120</v>
      </c>
      <c r="C522">
        <v>3</v>
      </c>
      <c r="D522" s="14">
        <v>56175</v>
      </c>
      <c r="E522" s="15">
        <v>0</v>
      </c>
      <c r="F522" s="16">
        <v>8919583.7999999989</v>
      </c>
      <c r="G522" s="17">
        <f t="shared" si="32"/>
        <v>74567.235316525694</v>
      </c>
      <c r="H522" s="18">
        <f t="shared" si="33"/>
        <v>13379375.699999999</v>
      </c>
      <c r="I522" s="19">
        <f t="shared" si="34"/>
        <v>77885.600804536225</v>
      </c>
      <c r="J522" s="19">
        <f t="shared" si="35"/>
        <v>3318.3654880105314</v>
      </c>
      <c r="K522" s="20"/>
    </row>
    <row r="523" spans="1:11" x14ac:dyDescent="0.25">
      <c r="A523" t="s">
        <v>291</v>
      </c>
      <c r="B523" t="s">
        <v>1121</v>
      </c>
      <c r="C523">
        <v>2</v>
      </c>
      <c r="D523" s="14">
        <v>19511</v>
      </c>
      <c r="E523" s="15">
        <v>0</v>
      </c>
      <c r="F523" s="16">
        <v>3229602.6899999995</v>
      </c>
      <c r="G523" s="17">
        <f t="shared" si="32"/>
        <v>26999.302788557732</v>
      </c>
      <c r="H523" s="18">
        <f t="shared" si="33"/>
        <v>7266606.0524999984</v>
      </c>
      <c r="I523" s="19">
        <f t="shared" si="34"/>
        <v>42301.224728209236</v>
      </c>
      <c r="J523" s="19">
        <f t="shared" si="35"/>
        <v>15301.921939651504</v>
      </c>
      <c r="K523" s="20"/>
    </row>
    <row r="524" spans="1:11" x14ac:dyDescent="0.25">
      <c r="A524" t="s">
        <v>141</v>
      </c>
      <c r="B524" t="s">
        <v>1122</v>
      </c>
      <c r="C524">
        <v>5</v>
      </c>
      <c r="D524" s="14">
        <v>23328</v>
      </c>
      <c r="E524" s="15">
        <v>0</v>
      </c>
      <c r="F524" s="16">
        <v>3221600.07</v>
      </c>
      <c r="G524" s="17">
        <f t="shared" si="32"/>
        <v>26932.401320723693</v>
      </c>
      <c r="H524" s="18">
        <f t="shared" si="33"/>
        <v>0</v>
      </c>
      <c r="I524" s="19">
        <f t="shared" si="34"/>
        <v>0</v>
      </c>
      <c r="J524" s="19">
        <f t="shared" si="35"/>
        <v>-26932.401320723693</v>
      </c>
      <c r="K524" s="20"/>
    </row>
    <row r="525" spans="1:11" x14ac:dyDescent="0.25">
      <c r="A525" t="s">
        <v>256</v>
      </c>
      <c r="B525" t="s">
        <v>1123</v>
      </c>
      <c r="C525">
        <v>2</v>
      </c>
      <c r="D525" s="14">
        <v>17525</v>
      </c>
      <c r="E525" s="15">
        <v>0</v>
      </c>
      <c r="F525" s="16">
        <v>2947224.6599999997</v>
      </c>
      <c r="G525" s="17">
        <f t="shared" si="32"/>
        <v>24638.637819949334</v>
      </c>
      <c r="H525" s="18">
        <f t="shared" si="33"/>
        <v>6631255.4849999994</v>
      </c>
      <c r="I525" s="19">
        <f t="shared" si="34"/>
        <v>38602.647023179212</v>
      </c>
      <c r="J525" s="19">
        <f t="shared" si="35"/>
        <v>13964.009203229878</v>
      </c>
      <c r="K525" s="20"/>
    </row>
    <row r="526" spans="1:11" x14ac:dyDescent="0.25">
      <c r="A526" t="s">
        <v>166</v>
      </c>
      <c r="B526" t="s">
        <v>1124</v>
      </c>
      <c r="C526">
        <v>1</v>
      </c>
      <c r="D526" s="14">
        <v>30123</v>
      </c>
      <c r="E526" s="15">
        <v>0</v>
      </c>
      <c r="F526" s="16">
        <v>6297815.6099999994</v>
      </c>
      <c r="G526" s="17">
        <f t="shared" si="32"/>
        <v>52649.395879991484</v>
      </c>
      <c r="H526" s="18">
        <f t="shared" si="33"/>
        <v>18893446.829999998</v>
      </c>
      <c r="I526" s="19">
        <f t="shared" si="34"/>
        <v>109984.76241481959</v>
      </c>
      <c r="J526" s="19">
        <f t="shared" si="35"/>
        <v>57335.366534828107</v>
      </c>
      <c r="K526" s="20"/>
    </row>
    <row r="527" spans="1:11" x14ac:dyDescent="0.25">
      <c r="A527" t="s">
        <v>200</v>
      </c>
      <c r="B527" t="s">
        <v>1125</v>
      </c>
      <c r="C527">
        <v>4</v>
      </c>
      <c r="D527" s="14">
        <v>39488</v>
      </c>
      <c r="E527" s="15">
        <v>0</v>
      </c>
      <c r="F527" s="16">
        <v>8677882.8800000008</v>
      </c>
      <c r="G527" s="17">
        <f t="shared" si="32"/>
        <v>72546.628774563433</v>
      </c>
      <c r="H527" s="18">
        <f t="shared" si="33"/>
        <v>0</v>
      </c>
      <c r="I527" s="19">
        <f t="shared" si="34"/>
        <v>0</v>
      </c>
      <c r="J527" s="19">
        <f t="shared" si="35"/>
        <v>-72546.628774563433</v>
      </c>
      <c r="K527" s="20"/>
    </row>
    <row r="528" spans="1:11" x14ac:dyDescent="0.25">
      <c r="A528" t="s">
        <v>330</v>
      </c>
      <c r="B528" t="s">
        <v>1126</v>
      </c>
      <c r="C528">
        <v>4</v>
      </c>
      <c r="D528" s="14">
        <v>72333</v>
      </c>
      <c r="E528" s="15">
        <v>0</v>
      </c>
      <c r="F528" s="16">
        <v>20214070.93</v>
      </c>
      <c r="G528" s="17">
        <f t="shared" si="32"/>
        <v>168988.53327015677</v>
      </c>
      <c r="H528" s="18">
        <f t="shared" si="33"/>
        <v>0</v>
      </c>
      <c r="I528" s="19">
        <f t="shared" si="34"/>
        <v>0</v>
      </c>
      <c r="J528" s="19">
        <f t="shared" si="35"/>
        <v>-168988.53327015677</v>
      </c>
      <c r="K528" s="20"/>
    </row>
    <row r="529" spans="1:11" x14ac:dyDescent="0.25">
      <c r="A529" t="s">
        <v>500</v>
      </c>
      <c r="B529" t="s">
        <v>1127</v>
      </c>
      <c r="C529">
        <v>1</v>
      </c>
      <c r="D529" s="14">
        <v>20665</v>
      </c>
      <c r="E529" s="15">
        <v>0</v>
      </c>
      <c r="F529" s="16">
        <v>4902205.4399999995</v>
      </c>
      <c r="G529" s="17">
        <f t="shared" si="32"/>
        <v>40982.170784070928</v>
      </c>
      <c r="H529" s="18">
        <f t="shared" si="33"/>
        <v>14706616.319999998</v>
      </c>
      <c r="I529" s="19">
        <f t="shared" si="34"/>
        <v>85611.89053723916</v>
      </c>
      <c r="J529" s="19">
        <f t="shared" si="35"/>
        <v>44629.719753168232</v>
      </c>
      <c r="K529" s="20"/>
    </row>
    <row r="530" spans="1:11" x14ac:dyDescent="0.25">
      <c r="A530" t="s">
        <v>169</v>
      </c>
      <c r="B530" t="s">
        <v>1128</v>
      </c>
      <c r="C530">
        <v>5</v>
      </c>
      <c r="D530" s="14">
        <v>28389</v>
      </c>
      <c r="E530" s="15">
        <v>0</v>
      </c>
      <c r="F530" s="16">
        <v>5193098.1000000006</v>
      </c>
      <c r="G530" s="17">
        <f t="shared" si="32"/>
        <v>43414.017596258534</v>
      </c>
      <c r="H530" s="18">
        <f t="shared" si="33"/>
        <v>0</v>
      </c>
      <c r="I530" s="19">
        <f t="shared" si="34"/>
        <v>0</v>
      </c>
      <c r="J530" s="19">
        <f t="shared" si="35"/>
        <v>-43414.017596258534</v>
      </c>
      <c r="K530" s="20"/>
    </row>
    <row r="531" spans="1:11" x14ac:dyDescent="0.25">
      <c r="A531" t="s">
        <v>171</v>
      </c>
      <c r="B531" t="s">
        <v>1129</v>
      </c>
      <c r="C531">
        <v>4</v>
      </c>
      <c r="D531" s="14">
        <v>42370</v>
      </c>
      <c r="E531" s="15">
        <v>0</v>
      </c>
      <c r="F531" s="16">
        <v>7318699.3399999999</v>
      </c>
      <c r="G531" s="17">
        <f t="shared" si="32"/>
        <v>61183.928323727538</v>
      </c>
      <c r="H531" s="18">
        <f t="shared" si="33"/>
        <v>0</v>
      </c>
      <c r="I531" s="19">
        <f t="shared" si="34"/>
        <v>0</v>
      </c>
      <c r="J531" s="19">
        <f t="shared" si="35"/>
        <v>-61183.928323727538</v>
      </c>
      <c r="K531" s="20"/>
    </row>
    <row r="532" spans="1:11" x14ac:dyDescent="0.25">
      <c r="A532" t="s">
        <v>377</v>
      </c>
      <c r="B532" t="s">
        <v>1130</v>
      </c>
      <c r="C532">
        <v>4</v>
      </c>
      <c r="D532" s="14">
        <v>18933</v>
      </c>
      <c r="E532" s="15">
        <v>0</v>
      </c>
      <c r="F532" s="16">
        <v>3652773.6300000004</v>
      </c>
      <c r="G532" s="17">
        <f t="shared" si="32"/>
        <v>30536.988825219603</v>
      </c>
      <c r="H532" s="18">
        <f t="shared" si="33"/>
        <v>0</v>
      </c>
      <c r="I532" s="19">
        <f t="shared" si="34"/>
        <v>0</v>
      </c>
      <c r="J532" s="19">
        <f t="shared" si="35"/>
        <v>-30536.988825219603</v>
      </c>
      <c r="K532" s="20"/>
    </row>
    <row r="533" spans="1:11" x14ac:dyDescent="0.25">
      <c r="A533" t="s">
        <v>387</v>
      </c>
      <c r="B533" t="s">
        <v>1131</v>
      </c>
      <c r="C533">
        <v>3</v>
      </c>
      <c r="D533" s="14">
        <v>21010</v>
      </c>
      <c r="E533" s="15">
        <v>0</v>
      </c>
      <c r="F533" s="16">
        <v>3015319.28</v>
      </c>
      <c r="G533" s="17">
        <f t="shared" si="32"/>
        <v>25207.905138602633</v>
      </c>
      <c r="H533" s="18">
        <f t="shared" si="33"/>
        <v>4522978.92</v>
      </c>
      <c r="I533" s="19">
        <f t="shared" si="34"/>
        <v>26329.698672745431</v>
      </c>
      <c r="J533" s="19">
        <f t="shared" si="35"/>
        <v>1121.7935341427983</v>
      </c>
      <c r="K533" s="20"/>
    </row>
    <row r="534" spans="1:11" x14ac:dyDescent="0.25">
      <c r="A534" t="s">
        <v>135</v>
      </c>
      <c r="B534" t="s">
        <v>1132</v>
      </c>
      <c r="C534">
        <v>5</v>
      </c>
      <c r="D534" s="14">
        <v>29225</v>
      </c>
      <c r="E534" s="15">
        <v>1</v>
      </c>
      <c r="F534" s="16">
        <v>5480068.5800000001</v>
      </c>
      <c r="G534" s="17">
        <f t="shared" si="32"/>
        <v>45813.075197024198</v>
      </c>
      <c r="H534" s="18">
        <f t="shared" si="33"/>
        <v>0</v>
      </c>
      <c r="I534" s="19">
        <f t="shared" si="34"/>
        <v>0</v>
      </c>
      <c r="J534" s="19">
        <f t="shared" si="35"/>
        <v>-45813.075197024198</v>
      </c>
      <c r="K534" s="20"/>
    </row>
    <row r="535" spans="1:11" x14ac:dyDescent="0.25">
      <c r="A535" t="s">
        <v>383</v>
      </c>
      <c r="B535" t="s">
        <v>1133</v>
      </c>
      <c r="C535">
        <v>3</v>
      </c>
      <c r="D535" s="14">
        <v>23071</v>
      </c>
      <c r="E535" s="15">
        <v>0</v>
      </c>
      <c r="F535" s="16">
        <v>3913399.96</v>
      </c>
      <c r="G535" s="17">
        <f t="shared" si="32"/>
        <v>32715.810765184164</v>
      </c>
      <c r="H535" s="18">
        <f t="shared" si="33"/>
        <v>5870099.9399999995</v>
      </c>
      <c r="I535" s="19">
        <f t="shared" si="34"/>
        <v>34171.718536132605</v>
      </c>
      <c r="J535" s="19">
        <f t="shared" si="35"/>
        <v>1455.9077709484409</v>
      </c>
      <c r="K535" s="20"/>
    </row>
    <row r="536" spans="1:11" x14ac:dyDescent="0.25">
      <c r="A536" t="s">
        <v>78</v>
      </c>
      <c r="B536" t="s">
        <v>1134</v>
      </c>
      <c r="C536">
        <v>3</v>
      </c>
      <c r="D536" s="14">
        <v>44346</v>
      </c>
      <c r="E536" s="15">
        <v>0</v>
      </c>
      <c r="F536" s="16">
        <v>8236854.1200000001</v>
      </c>
      <c r="G536" s="17">
        <f t="shared" si="32"/>
        <v>68859.652334219252</v>
      </c>
      <c r="H536" s="18">
        <f t="shared" si="33"/>
        <v>12355281.18</v>
      </c>
      <c r="I536" s="19">
        <f t="shared" si="34"/>
        <v>71924.020925227436</v>
      </c>
      <c r="J536" s="19">
        <f t="shared" si="35"/>
        <v>3064.368591008184</v>
      </c>
      <c r="K536" s="20"/>
    </row>
    <row r="537" spans="1:11" x14ac:dyDescent="0.25">
      <c r="A537" t="s">
        <v>239</v>
      </c>
      <c r="B537" t="s">
        <v>1135</v>
      </c>
      <c r="C537">
        <v>5</v>
      </c>
      <c r="D537" s="14">
        <v>25614</v>
      </c>
      <c r="E537" s="15">
        <v>0</v>
      </c>
      <c r="F537" s="16">
        <v>4806023.01</v>
      </c>
      <c r="G537" s="17">
        <f t="shared" si="32"/>
        <v>40178.090901876734</v>
      </c>
      <c r="H537" s="18">
        <f t="shared" si="33"/>
        <v>0</v>
      </c>
      <c r="I537" s="19">
        <f t="shared" si="34"/>
        <v>0</v>
      </c>
      <c r="J537" s="19">
        <f t="shared" si="35"/>
        <v>-40178.090901876734</v>
      </c>
      <c r="K537" s="20"/>
    </row>
    <row r="538" spans="1:11" x14ac:dyDescent="0.25">
      <c r="A538" t="s">
        <v>42</v>
      </c>
      <c r="B538" t="s">
        <v>1136</v>
      </c>
      <c r="C538">
        <v>2</v>
      </c>
      <c r="D538" s="14">
        <v>33966</v>
      </c>
      <c r="E538" s="15">
        <v>0</v>
      </c>
      <c r="F538" s="16">
        <v>7152907.04</v>
      </c>
      <c r="G538" s="17">
        <f t="shared" si="32"/>
        <v>59797.913715314084</v>
      </c>
      <c r="H538" s="18">
        <f t="shared" si="33"/>
        <v>16094040.84</v>
      </c>
      <c r="I538" s="19">
        <f t="shared" si="34"/>
        <v>93688.529891282073</v>
      </c>
      <c r="J538" s="19">
        <f t="shared" si="35"/>
        <v>33890.616175967989</v>
      </c>
      <c r="K538" s="20"/>
    </row>
    <row r="539" spans="1:11" x14ac:dyDescent="0.25">
      <c r="A539" t="s">
        <v>38</v>
      </c>
      <c r="B539" t="s">
        <v>1137</v>
      </c>
      <c r="C539">
        <v>3</v>
      </c>
      <c r="D539" s="14">
        <v>31964</v>
      </c>
      <c r="E539" s="15">
        <v>0</v>
      </c>
      <c r="F539" s="16">
        <v>5353203.24</v>
      </c>
      <c r="G539" s="17">
        <f t="shared" si="32"/>
        <v>44752.487856470143</v>
      </c>
      <c r="H539" s="18">
        <f t="shared" si="33"/>
        <v>8029804.8600000003</v>
      </c>
      <c r="I539" s="19">
        <f t="shared" si="34"/>
        <v>46744.04769605842</v>
      </c>
      <c r="J539" s="19">
        <f t="shared" si="35"/>
        <v>1991.5598395882771</v>
      </c>
      <c r="K539" s="20"/>
    </row>
    <row r="540" spans="1:11" x14ac:dyDescent="0.25">
      <c r="A540" t="s">
        <v>527</v>
      </c>
      <c r="B540" t="s">
        <v>1138</v>
      </c>
      <c r="C540">
        <v>3</v>
      </c>
      <c r="D540" s="14">
        <v>147566</v>
      </c>
      <c r="E540" s="15">
        <v>0</v>
      </c>
      <c r="F540" s="16">
        <v>38235459.659999996</v>
      </c>
      <c r="G540" s="17">
        <f t="shared" si="32"/>
        <v>319646.36263664515</v>
      </c>
      <c r="H540" s="18">
        <f t="shared" si="33"/>
        <v>57353189.489999995</v>
      </c>
      <c r="I540" s="19">
        <f t="shared" si="34"/>
        <v>333871.15525017085</v>
      </c>
      <c r="J540" s="19">
        <f t="shared" si="35"/>
        <v>14224.7926135257</v>
      </c>
      <c r="K540" s="20"/>
    </row>
    <row r="541" spans="1:11" x14ac:dyDescent="0.25">
      <c r="A541" t="s">
        <v>157</v>
      </c>
      <c r="B541" t="s">
        <v>1139</v>
      </c>
      <c r="C541">
        <v>5</v>
      </c>
      <c r="D541" s="14">
        <v>64475</v>
      </c>
      <c r="E541" s="15">
        <v>1</v>
      </c>
      <c r="F541" s="16">
        <v>10020467.170000002</v>
      </c>
      <c r="G541" s="17">
        <f t="shared" si="32"/>
        <v>83770.560398447124</v>
      </c>
      <c r="H541" s="18">
        <f t="shared" si="33"/>
        <v>0</v>
      </c>
      <c r="I541" s="19">
        <f t="shared" si="34"/>
        <v>0</v>
      </c>
      <c r="J541" s="19">
        <f t="shared" si="35"/>
        <v>-83770.560398447124</v>
      </c>
      <c r="K541" s="20"/>
    </row>
    <row r="542" spans="1:11" x14ac:dyDescent="0.25">
      <c r="A542" t="s">
        <v>290</v>
      </c>
      <c r="B542" t="s">
        <v>1140</v>
      </c>
      <c r="C542">
        <v>5</v>
      </c>
      <c r="D542" s="14">
        <v>17239</v>
      </c>
      <c r="E542" s="15">
        <v>0</v>
      </c>
      <c r="F542" s="16">
        <v>2966657.91</v>
      </c>
      <c r="G542" s="17">
        <f t="shared" si="32"/>
        <v>24801.09873272364</v>
      </c>
      <c r="H542" s="18">
        <f t="shared" si="33"/>
        <v>0</v>
      </c>
      <c r="I542" s="19">
        <f t="shared" si="34"/>
        <v>0</v>
      </c>
      <c r="J542" s="19">
        <f t="shared" si="35"/>
        <v>-24801.09873272364</v>
      </c>
      <c r="K542" s="20"/>
    </row>
    <row r="543" spans="1:11" x14ac:dyDescent="0.25">
      <c r="A543" t="s">
        <v>382</v>
      </c>
      <c r="B543" t="s">
        <v>1141</v>
      </c>
      <c r="C543">
        <v>4</v>
      </c>
      <c r="D543" s="14">
        <v>24280</v>
      </c>
      <c r="E543" s="15">
        <v>0</v>
      </c>
      <c r="F543" s="16">
        <v>3386698.8</v>
      </c>
      <c r="G543" s="17">
        <f t="shared" si="32"/>
        <v>28312.617721669387</v>
      </c>
      <c r="H543" s="18">
        <f t="shared" si="33"/>
        <v>0</v>
      </c>
      <c r="I543" s="19">
        <f t="shared" si="34"/>
        <v>0</v>
      </c>
      <c r="J543" s="19">
        <f t="shared" si="35"/>
        <v>-28312.617721669387</v>
      </c>
      <c r="K543" s="20"/>
    </row>
    <row r="544" spans="1:11" x14ac:dyDescent="0.25">
      <c r="A544" t="s">
        <v>268</v>
      </c>
      <c r="B544" t="s">
        <v>1142</v>
      </c>
      <c r="C544">
        <v>2</v>
      </c>
      <c r="D544" s="14">
        <v>98016</v>
      </c>
      <c r="E544" s="15">
        <v>0</v>
      </c>
      <c r="F544" s="16">
        <v>22722491.520000003</v>
      </c>
      <c r="G544" s="17">
        <f t="shared" si="32"/>
        <v>189958.79293713233</v>
      </c>
      <c r="H544" s="18">
        <f t="shared" si="33"/>
        <v>51125605.920000009</v>
      </c>
      <c r="I544" s="19">
        <f t="shared" si="34"/>
        <v>297618.41081831313</v>
      </c>
      <c r="J544" s="19">
        <f t="shared" si="35"/>
        <v>107659.61788118081</v>
      </c>
      <c r="K544" s="20"/>
    </row>
    <row r="545" spans="1:11" x14ac:dyDescent="0.25">
      <c r="A545" t="s">
        <v>274</v>
      </c>
      <c r="B545" t="s">
        <v>1143</v>
      </c>
      <c r="C545">
        <v>5</v>
      </c>
      <c r="D545" s="14">
        <v>32028</v>
      </c>
      <c r="E545" s="15">
        <v>0</v>
      </c>
      <c r="F545" s="16">
        <v>5811776.9100000001</v>
      </c>
      <c r="G545" s="17">
        <f t="shared" si="32"/>
        <v>48586.138789919838</v>
      </c>
      <c r="H545" s="18">
        <f t="shared" si="33"/>
        <v>0</v>
      </c>
      <c r="I545" s="19">
        <f t="shared" si="34"/>
        <v>0</v>
      </c>
      <c r="J545" s="19">
        <f t="shared" si="35"/>
        <v>-48586.138789919838</v>
      </c>
      <c r="K545" s="20"/>
    </row>
    <row r="546" spans="1:11" x14ac:dyDescent="0.25">
      <c r="A546" t="s">
        <v>397</v>
      </c>
      <c r="B546" t="s">
        <v>1144</v>
      </c>
      <c r="C546">
        <v>1</v>
      </c>
      <c r="D546" s="14">
        <v>54573</v>
      </c>
      <c r="E546" s="15">
        <v>0</v>
      </c>
      <c r="F546" s="16">
        <v>13232921.1</v>
      </c>
      <c r="G546" s="17">
        <f t="shared" si="32"/>
        <v>110626.50048634759</v>
      </c>
      <c r="H546" s="18">
        <f t="shared" si="33"/>
        <v>39698763.299999997</v>
      </c>
      <c r="I546" s="19">
        <f t="shared" si="34"/>
        <v>231099.12600911368</v>
      </c>
      <c r="J546" s="19">
        <f t="shared" si="35"/>
        <v>120472.62552276609</v>
      </c>
      <c r="K546" s="20"/>
    </row>
    <row r="547" spans="1:11" x14ac:dyDescent="0.25">
      <c r="A547" t="s">
        <v>463</v>
      </c>
      <c r="B547" t="s">
        <v>1145</v>
      </c>
      <c r="C547">
        <v>2</v>
      </c>
      <c r="D547" s="14">
        <v>54202</v>
      </c>
      <c r="E547" s="15">
        <v>0</v>
      </c>
      <c r="F547" s="16">
        <v>13976584.709999999</v>
      </c>
      <c r="G547" s="17">
        <f t="shared" si="32"/>
        <v>116843.48780846984</v>
      </c>
      <c r="H547" s="18">
        <f t="shared" si="33"/>
        <v>31447315.597499996</v>
      </c>
      <c r="I547" s="19">
        <f t="shared" si="34"/>
        <v>183064.82484090424</v>
      </c>
      <c r="J547" s="19">
        <f t="shared" si="35"/>
        <v>66221.3370324344</v>
      </c>
      <c r="K547" s="20"/>
    </row>
    <row r="548" spans="1:11" x14ac:dyDescent="0.25">
      <c r="A548" t="s">
        <v>297</v>
      </c>
      <c r="B548" t="s">
        <v>1146</v>
      </c>
      <c r="C548">
        <v>2</v>
      </c>
      <c r="D548" s="14">
        <v>24776</v>
      </c>
      <c r="E548" s="15">
        <v>0</v>
      </c>
      <c r="F548" s="16">
        <v>4432398.96</v>
      </c>
      <c r="G548" s="17">
        <f t="shared" si="32"/>
        <v>37054.614170118984</v>
      </c>
      <c r="H548" s="18">
        <f t="shared" si="33"/>
        <v>9972897.6600000001</v>
      </c>
      <c r="I548" s="19">
        <f t="shared" si="34"/>
        <v>58055.408819355725</v>
      </c>
      <c r="J548" s="19">
        <f t="shared" si="35"/>
        <v>21000.794649236741</v>
      </c>
      <c r="K548" s="20"/>
    </row>
    <row r="549" spans="1:11" x14ac:dyDescent="0.25">
      <c r="A549" t="s">
        <v>210</v>
      </c>
      <c r="B549" t="s">
        <v>1147</v>
      </c>
      <c r="C549">
        <v>5</v>
      </c>
      <c r="D549" s="14">
        <v>66669</v>
      </c>
      <c r="E549" s="15">
        <v>0</v>
      </c>
      <c r="F549" s="16">
        <v>16436742.299999999</v>
      </c>
      <c r="G549" s="17">
        <f t="shared" si="32"/>
        <v>137410.27142109384</v>
      </c>
      <c r="H549" s="18">
        <f t="shared" si="33"/>
        <v>0</v>
      </c>
      <c r="I549" s="19">
        <f t="shared" si="34"/>
        <v>0</v>
      </c>
      <c r="J549" s="19">
        <f t="shared" si="35"/>
        <v>-137410.27142109384</v>
      </c>
      <c r="K549" s="20"/>
    </row>
    <row r="550" spans="1:11" x14ac:dyDescent="0.25">
      <c r="A550" t="s">
        <v>126</v>
      </c>
      <c r="B550" t="s">
        <v>1148</v>
      </c>
      <c r="C550">
        <v>3</v>
      </c>
      <c r="D550" s="14">
        <v>23031</v>
      </c>
      <c r="E550" s="15">
        <v>0</v>
      </c>
      <c r="F550" s="16">
        <v>3457183.41</v>
      </c>
      <c r="G550" s="17">
        <f t="shared" si="32"/>
        <v>28901.865226700233</v>
      </c>
      <c r="H550" s="18">
        <f t="shared" si="33"/>
        <v>5185775.1150000002</v>
      </c>
      <c r="I550" s="19">
        <f t="shared" si="34"/>
        <v>30188.046103600187</v>
      </c>
      <c r="J550" s="19">
        <f t="shared" si="35"/>
        <v>1286.1808768999545</v>
      </c>
      <c r="K550" s="20"/>
    </row>
    <row r="551" spans="1:11" x14ac:dyDescent="0.25">
      <c r="A551" t="s">
        <v>564</v>
      </c>
      <c r="B551" t="s">
        <v>1149</v>
      </c>
      <c r="C551">
        <v>2</v>
      </c>
      <c r="D551" s="14">
        <v>65942</v>
      </c>
      <c r="E551" s="15">
        <v>0</v>
      </c>
      <c r="F551" s="16">
        <v>16051213.5</v>
      </c>
      <c r="G551" s="17">
        <f t="shared" si="32"/>
        <v>134187.27162698936</v>
      </c>
      <c r="H551" s="18">
        <f t="shared" si="33"/>
        <v>36115230.375</v>
      </c>
      <c r="I551" s="19">
        <f t="shared" si="34"/>
        <v>210238.24123207122</v>
      </c>
      <c r="J551" s="19">
        <f t="shared" si="35"/>
        <v>76050.96960508186</v>
      </c>
      <c r="K551" s="20"/>
    </row>
    <row r="552" spans="1:11" x14ac:dyDescent="0.25">
      <c r="A552" t="s">
        <v>399</v>
      </c>
      <c r="B552" t="s">
        <v>1150</v>
      </c>
      <c r="C552">
        <v>1</v>
      </c>
      <c r="D552" s="14">
        <v>74677</v>
      </c>
      <c r="E552" s="15">
        <v>0</v>
      </c>
      <c r="F552" s="16">
        <v>18342462.66</v>
      </c>
      <c r="G552" s="17">
        <f t="shared" si="32"/>
        <v>153341.98995392653</v>
      </c>
      <c r="H552" s="18">
        <f t="shared" si="33"/>
        <v>55027387.980000004</v>
      </c>
      <c r="I552" s="19">
        <f t="shared" si="34"/>
        <v>320331.92501849064</v>
      </c>
      <c r="J552" s="19">
        <f t="shared" si="35"/>
        <v>166989.93506456411</v>
      </c>
      <c r="K552" s="20"/>
    </row>
    <row r="553" spans="1:11" x14ac:dyDescent="0.25">
      <c r="A553" t="s">
        <v>156</v>
      </c>
      <c r="B553" t="s">
        <v>1151</v>
      </c>
      <c r="C553">
        <v>5</v>
      </c>
      <c r="D553" s="14">
        <v>32065</v>
      </c>
      <c r="E553" s="15">
        <v>0</v>
      </c>
      <c r="F553" s="16">
        <v>6999763.6600000001</v>
      </c>
      <c r="G553" s="17">
        <f t="shared" si="32"/>
        <v>58517.643389962344</v>
      </c>
      <c r="H553" s="18">
        <f t="shared" si="33"/>
        <v>0</v>
      </c>
      <c r="I553" s="19">
        <f t="shared" si="34"/>
        <v>0</v>
      </c>
      <c r="J553" s="19">
        <f t="shared" si="35"/>
        <v>-58517.643389962344</v>
      </c>
      <c r="K553" s="20"/>
    </row>
    <row r="554" spans="1:11" x14ac:dyDescent="0.25">
      <c r="A554" t="s">
        <v>443</v>
      </c>
      <c r="B554" t="s">
        <v>1152</v>
      </c>
      <c r="C554">
        <v>1</v>
      </c>
      <c r="D554" s="14">
        <v>14077</v>
      </c>
      <c r="E554" s="15">
        <v>0</v>
      </c>
      <c r="F554" s="16">
        <v>3048251.4299999997</v>
      </c>
      <c r="G554" s="17">
        <f t="shared" si="32"/>
        <v>25483.216120997255</v>
      </c>
      <c r="H554" s="18">
        <f t="shared" si="33"/>
        <v>9144754.2899999991</v>
      </c>
      <c r="I554" s="19">
        <f t="shared" si="34"/>
        <v>53234.522899787487</v>
      </c>
      <c r="J554" s="19">
        <f t="shared" si="35"/>
        <v>27751.306778790233</v>
      </c>
      <c r="K554" s="20"/>
    </row>
    <row r="555" spans="1:11" x14ac:dyDescent="0.25">
      <c r="A555" t="s">
        <v>138</v>
      </c>
      <c r="B555" t="s">
        <v>1153</v>
      </c>
      <c r="C555">
        <v>3</v>
      </c>
      <c r="D555" s="14">
        <v>42411</v>
      </c>
      <c r="E555" s="15">
        <v>0</v>
      </c>
      <c r="F555" s="16">
        <v>6834276.4399999995</v>
      </c>
      <c r="G555" s="17">
        <f t="shared" si="32"/>
        <v>57134.179233751631</v>
      </c>
      <c r="H555" s="18">
        <f t="shared" si="33"/>
        <v>10251414.66</v>
      </c>
      <c r="I555" s="19">
        <f t="shared" si="34"/>
        <v>59676.744849203293</v>
      </c>
      <c r="J555" s="19">
        <f t="shared" si="35"/>
        <v>2542.5656154516619</v>
      </c>
      <c r="K555" s="20"/>
    </row>
    <row r="556" spans="1:11" x14ac:dyDescent="0.25">
      <c r="A556" t="s">
        <v>61</v>
      </c>
      <c r="B556" t="s">
        <v>1154</v>
      </c>
      <c r="C556">
        <v>5</v>
      </c>
      <c r="D556" s="14">
        <v>20614</v>
      </c>
      <c r="E556" s="15">
        <v>0</v>
      </c>
      <c r="F556" s="16">
        <v>3599405.74</v>
      </c>
      <c r="G556" s="17">
        <f t="shared" si="32"/>
        <v>30090.836168189071</v>
      </c>
      <c r="H556" s="18">
        <f t="shared" si="33"/>
        <v>0</v>
      </c>
      <c r="I556" s="19">
        <f t="shared" si="34"/>
        <v>0</v>
      </c>
      <c r="J556" s="19">
        <f t="shared" si="35"/>
        <v>-30090.836168189071</v>
      </c>
      <c r="K556" s="20"/>
    </row>
    <row r="557" spans="1:11" x14ac:dyDescent="0.25">
      <c r="A557" t="s">
        <v>287</v>
      </c>
      <c r="B557" t="s">
        <v>1155</v>
      </c>
      <c r="C557">
        <v>3</v>
      </c>
      <c r="D557" s="14">
        <v>103722</v>
      </c>
      <c r="E557" s="15">
        <v>0</v>
      </c>
      <c r="F557" s="16">
        <v>21700745.82</v>
      </c>
      <c r="G557" s="17">
        <f t="shared" si="32"/>
        <v>181417.05447108994</v>
      </c>
      <c r="H557" s="18">
        <f t="shared" si="33"/>
        <v>32551118.73</v>
      </c>
      <c r="I557" s="19">
        <f t="shared" si="34"/>
        <v>189490.41390218548</v>
      </c>
      <c r="J557" s="19">
        <f t="shared" si="35"/>
        <v>8073.3594310955377</v>
      </c>
      <c r="K557" s="20"/>
    </row>
    <row r="558" spans="1:11" x14ac:dyDescent="0.25">
      <c r="A558" t="s">
        <v>588</v>
      </c>
      <c r="B558" t="s">
        <v>1156</v>
      </c>
      <c r="C558">
        <v>2</v>
      </c>
      <c r="D558" s="14">
        <v>36006</v>
      </c>
      <c r="E558" s="15">
        <v>0</v>
      </c>
      <c r="F558" s="16">
        <v>6914354.71</v>
      </c>
      <c r="G558" s="17">
        <f t="shared" si="32"/>
        <v>57803.629214459288</v>
      </c>
      <c r="H558" s="18">
        <f t="shared" si="33"/>
        <v>15557298.0975</v>
      </c>
      <c r="I558" s="19">
        <f t="shared" si="34"/>
        <v>90563.97969443792</v>
      </c>
      <c r="J558" s="19">
        <f t="shared" si="35"/>
        <v>32760.350479978631</v>
      </c>
      <c r="K558" s="20"/>
    </row>
    <row r="559" spans="1:11" x14ac:dyDescent="0.25">
      <c r="A559" t="s">
        <v>37</v>
      </c>
      <c r="B559" t="s">
        <v>1157</v>
      </c>
      <c r="C559">
        <v>4</v>
      </c>
      <c r="D559" s="14">
        <v>30064</v>
      </c>
      <c r="E559" s="15">
        <v>0</v>
      </c>
      <c r="F559" s="16">
        <v>4264578.3999999994</v>
      </c>
      <c r="G559" s="17">
        <f t="shared" si="32"/>
        <v>35651.64341844881</v>
      </c>
      <c r="H559" s="18">
        <f t="shared" si="33"/>
        <v>0</v>
      </c>
      <c r="I559" s="19">
        <f t="shared" si="34"/>
        <v>0</v>
      </c>
      <c r="J559" s="19">
        <f t="shared" si="35"/>
        <v>-35651.64341844881</v>
      </c>
      <c r="K559" s="20"/>
    </row>
    <row r="560" spans="1:11" x14ac:dyDescent="0.25">
      <c r="A560" t="s">
        <v>406</v>
      </c>
      <c r="B560" t="s">
        <v>1158</v>
      </c>
      <c r="C560">
        <v>1</v>
      </c>
      <c r="D560" s="14">
        <v>13104</v>
      </c>
      <c r="E560" s="15">
        <v>0</v>
      </c>
      <c r="F560" s="16">
        <v>3176680.42</v>
      </c>
      <c r="G560" s="17">
        <f t="shared" si="32"/>
        <v>26556.875490484173</v>
      </c>
      <c r="H560" s="18">
        <f t="shared" si="33"/>
        <v>9530041.2599999998</v>
      </c>
      <c r="I560" s="19">
        <f t="shared" si="34"/>
        <v>55477.400879558198</v>
      </c>
      <c r="J560" s="19">
        <f t="shared" si="35"/>
        <v>28920.525389074024</v>
      </c>
      <c r="K560" s="20"/>
    </row>
    <row r="561" spans="1:11" x14ac:dyDescent="0.25">
      <c r="A561" t="s">
        <v>514</v>
      </c>
      <c r="B561" t="s">
        <v>1159</v>
      </c>
      <c r="C561">
        <v>1</v>
      </c>
      <c r="D561" s="14">
        <v>2945</v>
      </c>
      <c r="E561" s="15">
        <v>0</v>
      </c>
      <c r="F561" s="16">
        <v>784223.2</v>
      </c>
      <c r="G561" s="17">
        <f t="shared" si="32"/>
        <v>6556.0632879617979</v>
      </c>
      <c r="H561" s="18">
        <f t="shared" si="33"/>
        <v>2352669.5999999996</v>
      </c>
      <c r="I561" s="19">
        <f t="shared" si="34"/>
        <v>13695.637928051301</v>
      </c>
      <c r="J561" s="19">
        <f t="shared" si="35"/>
        <v>7139.5746400895032</v>
      </c>
      <c r="K561" s="20"/>
    </row>
    <row r="562" spans="1:11" x14ac:dyDescent="0.25">
      <c r="A562" t="s">
        <v>93</v>
      </c>
      <c r="B562" t="s">
        <v>1160</v>
      </c>
      <c r="C562">
        <v>3</v>
      </c>
      <c r="D562" s="14">
        <v>48107</v>
      </c>
      <c r="E562" s="15">
        <v>0</v>
      </c>
      <c r="F562" s="16">
        <v>7552307.04</v>
      </c>
      <c r="G562" s="17">
        <f t="shared" si="32"/>
        <v>63136.875986784682</v>
      </c>
      <c r="H562" s="18">
        <f t="shared" si="33"/>
        <v>11328460.560000001</v>
      </c>
      <c r="I562" s="19">
        <f t="shared" si="34"/>
        <v>65946.571550875364</v>
      </c>
      <c r="J562" s="19">
        <f t="shared" si="35"/>
        <v>2809.6955640906817</v>
      </c>
      <c r="K562" s="20"/>
    </row>
    <row r="563" spans="1:11" x14ac:dyDescent="0.25">
      <c r="A563" t="s">
        <v>332</v>
      </c>
      <c r="B563" t="s">
        <v>1161</v>
      </c>
      <c r="C563">
        <v>5</v>
      </c>
      <c r="D563" s="14">
        <v>26732</v>
      </c>
      <c r="E563" s="15">
        <v>1</v>
      </c>
      <c r="F563" s="16">
        <v>6134459.3599999994</v>
      </c>
      <c r="G563" s="17">
        <f t="shared" si="32"/>
        <v>51283.746517049774</v>
      </c>
      <c r="H563" s="18">
        <f t="shared" si="33"/>
        <v>0</v>
      </c>
      <c r="I563" s="19">
        <f t="shared" si="34"/>
        <v>0</v>
      </c>
      <c r="J563" s="19">
        <f t="shared" si="35"/>
        <v>-51283.746517049774</v>
      </c>
      <c r="K563" s="20"/>
    </row>
    <row r="564" spans="1:11" x14ac:dyDescent="0.25">
      <c r="A564" t="s">
        <v>424</v>
      </c>
      <c r="B564" t="s">
        <v>1162</v>
      </c>
      <c r="C564">
        <v>2</v>
      </c>
      <c r="D564" s="14">
        <v>29759</v>
      </c>
      <c r="E564" s="15">
        <v>0</v>
      </c>
      <c r="F564" s="16">
        <v>6011913.1800000006</v>
      </c>
      <c r="G564" s="17">
        <f t="shared" si="32"/>
        <v>50259.267119120785</v>
      </c>
      <c r="H564" s="18">
        <f t="shared" si="33"/>
        <v>13526804.655000001</v>
      </c>
      <c r="I564" s="19">
        <f t="shared" si="34"/>
        <v>78743.83163635002</v>
      </c>
      <c r="J564" s="19">
        <f t="shared" si="35"/>
        <v>28484.564517229235</v>
      </c>
      <c r="K564" s="20"/>
    </row>
    <row r="565" spans="1:11" x14ac:dyDescent="0.25">
      <c r="A565" t="s">
        <v>548</v>
      </c>
      <c r="B565" t="s">
        <v>1163</v>
      </c>
      <c r="C565">
        <v>3</v>
      </c>
      <c r="D565" s="14">
        <v>54441</v>
      </c>
      <c r="E565" s="15">
        <v>0</v>
      </c>
      <c r="F565" s="16">
        <v>10416441.279999999</v>
      </c>
      <c r="G565" s="17">
        <f t="shared" si="32"/>
        <v>87080.882415896136</v>
      </c>
      <c r="H565" s="18">
        <f t="shared" si="33"/>
        <v>15624661.919999998</v>
      </c>
      <c r="I565" s="19">
        <f t="shared" si="34"/>
        <v>90956.125927980233</v>
      </c>
      <c r="J565" s="19">
        <f t="shared" si="35"/>
        <v>3875.2435120840964</v>
      </c>
      <c r="K565" s="20"/>
    </row>
    <row r="566" spans="1:11" x14ac:dyDescent="0.25">
      <c r="A566" t="s">
        <v>445</v>
      </c>
      <c r="B566" t="s">
        <v>1164</v>
      </c>
      <c r="C566">
        <v>1</v>
      </c>
      <c r="D566" s="14">
        <v>64358</v>
      </c>
      <c r="E566" s="15">
        <v>0</v>
      </c>
      <c r="F566" s="16">
        <v>13153627.200000001</v>
      </c>
      <c r="G566" s="17">
        <f t="shared" si="32"/>
        <v>109963.60779616793</v>
      </c>
      <c r="H566" s="18">
        <f t="shared" si="33"/>
        <v>39460881.600000001</v>
      </c>
      <c r="I566" s="19">
        <f t="shared" si="34"/>
        <v>229714.34098323956</v>
      </c>
      <c r="J566" s="19">
        <f t="shared" si="35"/>
        <v>119750.73318707163</v>
      </c>
      <c r="K566" s="20"/>
    </row>
    <row r="567" spans="1:11" x14ac:dyDescent="0.25">
      <c r="A567" t="s">
        <v>391</v>
      </c>
      <c r="B567" t="s">
        <v>1165</v>
      </c>
      <c r="C567">
        <v>2</v>
      </c>
      <c r="D567" s="14">
        <v>49084</v>
      </c>
      <c r="E567" s="15">
        <v>0</v>
      </c>
      <c r="F567" s="16">
        <v>11002508.160000002</v>
      </c>
      <c r="G567" s="17">
        <f t="shared" si="32"/>
        <v>91980.369648941953</v>
      </c>
      <c r="H567" s="18">
        <f t="shared" si="33"/>
        <v>24755643.360000003</v>
      </c>
      <c r="I567" s="19">
        <f t="shared" si="34"/>
        <v>144110.47268793179</v>
      </c>
      <c r="J567" s="19">
        <f t="shared" si="35"/>
        <v>52130.103038989837</v>
      </c>
      <c r="K567" s="20"/>
    </row>
    <row r="568" spans="1:11" x14ac:dyDescent="0.25">
      <c r="A568" t="s">
        <v>389</v>
      </c>
      <c r="B568" t="s">
        <v>1166</v>
      </c>
      <c r="C568">
        <v>5</v>
      </c>
      <c r="D568" s="14">
        <v>33192</v>
      </c>
      <c r="E568" s="15">
        <v>0</v>
      </c>
      <c r="F568" s="16">
        <v>7194890.25</v>
      </c>
      <c r="G568" s="17">
        <f t="shared" si="32"/>
        <v>60148.891066904536</v>
      </c>
      <c r="H568" s="18">
        <f t="shared" si="33"/>
        <v>0</v>
      </c>
      <c r="I568" s="19">
        <f t="shared" si="34"/>
        <v>0</v>
      </c>
      <c r="J568" s="19">
        <f t="shared" si="35"/>
        <v>-60148.891066904536</v>
      </c>
      <c r="K568" s="20"/>
    </row>
    <row r="569" spans="1:11" x14ac:dyDescent="0.25">
      <c r="A569" t="s">
        <v>162</v>
      </c>
      <c r="B569" t="s">
        <v>1167</v>
      </c>
      <c r="C569">
        <v>2</v>
      </c>
      <c r="D569" s="14">
        <v>5969</v>
      </c>
      <c r="E569" s="15">
        <v>0</v>
      </c>
      <c r="F569" s="16">
        <v>892497.51</v>
      </c>
      <c r="G569" s="17">
        <f t="shared" si="32"/>
        <v>7461.2306291223185</v>
      </c>
      <c r="H569" s="18">
        <f t="shared" si="33"/>
        <v>2008119.3975</v>
      </c>
      <c r="I569" s="19">
        <f t="shared" si="34"/>
        <v>11689.901626839795</v>
      </c>
      <c r="J569" s="19">
        <f t="shared" si="35"/>
        <v>4228.6709977174769</v>
      </c>
      <c r="K569" s="20"/>
    </row>
    <row r="570" spans="1:11" x14ac:dyDescent="0.25">
      <c r="A570" t="s">
        <v>129</v>
      </c>
      <c r="B570" t="s">
        <v>1168</v>
      </c>
      <c r="C570">
        <v>5</v>
      </c>
      <c r="D570" s="14">
        <v>25926</v>
      </c>
      <c r="E570" s="15">
        <v>0</v>
      </c>
      <c r="F570" s="16">
        <v>3849492.26</v>
      </c>
      <c r="G570" s="17">
        <f t="shared" si="32"/>
        <v>32181.545869950154</v>
      </c>
      <c r="H570" s="18">
        <f t="shared" si="33"/>
        <v>0</v>
      </c>
      <c r="I570" s="19">
        <f t="shared" si="34"/>
        <v>0</v>
      </c>
      <c r="J570" s="19">
        <f t="shared" si="35"/>
        <v>-32181.545869950154</v>
      </c>
      <c r="K570" s="20"/>
    </row>
    <row r="571" spans="1:11" x14ac:dyDescent="0.25">
      <c r="A571" t="s">
        <v>27</v>
      </c>
      <c r="B571" t="s">
        <v>1169</v>
      </c>
      <c r="C571">
        <v>5</v>
      </c>
      <c r="D571" s="14">
        <v>26352</v>
      </c>
      <c r="E571" s="15">
        <v>0</v>
      </c>
      <c r="F571" s="16">
        <v>4047023.81</v>
      </c>
      <c r="G571" s="17">
        <f t="shared" si="32"/>
        <v>33832.898881655485</v>
      </c>
      <c r="H571" s="18">
        <f t="shared" si="33"/>
        <v>0</v>
      </c>
      <c r="I571" s="19">
        <f t="shared" si="34"/>
        <v>0</v>
      </c>
      <c r="J571" s="19">
        <f t="shared" si="35"/>
        <v>-33832.898881655485</v>
      </c>
      <c r="K571" s="20"/>
    </row>
    <row r="572" spans="1:11" x14ac:dyDescent="0.25">
      <c r="A572" t="s">
        <v>152</v>
      </c>
      <c r="B572" t="s">
        <v>1170</v>
      </c>
      <c r="C572">
        <v>5</v>
      </c>
      <c r="D572" s="14">
        <v>50553</v>
      </c>
      <c r="E572" s="15">
        <v>0</v>
      </c>
      <c r="F572" s="16">
        <v>8927624.5099999998</v>
      </c>
      <c r="G572" s="17">
        <f t="shared" si="32"/>
        <v>74634.455214687536</v>
      </c>
      <c r="H572" s="18">
        <f t="shared" si="33"/>
        <v>0</v>
      </c>
      <c r="I572" s="19">
        <f t="shared" si="34"/>
        <v>0</v>
      </c>
      <c r="J572" s="19">
        <f t="shared" si="35"/>
        <v>-74634.455214687536</v>
      </c>
      <c r="K572" s="20"/>
    </row>
    <row r="573" spans="1:11" x14ac:dyDescent="0.25">
      <c r="A573" t="s">
        <v>308</v>
      </c>
      <c r="B573" t="s">
        <v>1171</v>
      </c>
      <c r="C573">
        <v>1</v>
      </c>
      <c r="D573" s="14">
        <v>93188</v>
      </c>
      <c r="E573" s="15">
        <v>0</v>
      </c>
      <c r="F573" s="16">
        <v>17433664.959999997</v>
      </c>
      <c r="G573" s="17">
        <f t="shared" si="32"/>
        <v>145744.49062318224</v>
      </c>
      <c r="H573" s="18">
        <f t="shared" si="33"/>
        <v>52300994.879999995</v>
      </c>
      <c r="I573" s="19">
        <f t="shared" si="34"/>
        <v>304460.7237469065</v>
      </c>
      <c r="J573" s="19">
        <f t="shared" si="35"/>
        <v>158716.23312372426</v>
      </c>
      <c r="K573" s="20"/>
    </row>
    <row r="574" spans="1:11" x14ac:dyDescent="0.25">
      <c r="A574" t="s">
        <v>572</v>
      </c>
      <c r="B574" t="s">
        <v>1172</v>
      </c>
      <c r="C574">
        <v>1</v>
      </c>
      <c r="D574" s="14">
        <v>70354</v>
      </c>
      <c r="E574" s="15">
        <v>0</v>
      </c>
      <c r="F574" s="16">
        <v>14476258.01</v>
      </c>
      <c r="G574" s="17">
        <f t="shared" si="32"/>
        <v>121020.72941277933</v>
      </c>
      <c r="H574" s="18">
        <f t="shared" si="33"/>
        <v>43428774.030000001</v>
      </c>
      <c r="I574" s="19">
        <f t="shared" si="34"/>
        <v>252812.70467133907</v>
      </c>
      <c r="J574" s="19">
        <f t="shared" si="35"/>
        <v>131791.97525855975</v>
      </c>
      <c r="K574" s="20"/>
    </row>
    <row r="575" spans="1:11" x14ac:dyDescent="0.25">
      <c r="A575" t="s">
        <v>394</v>
      </c>
      <c r="B575" t="s">
        <v>1173</v>
      </c>
      <c r="C575">
        <v>1</v>
      </c>
      <c r="D575" s="14">
        <v>28548</v>
      </c>
      <c r="E575" s="15">
        <v>0</v>
      </c>
      <c r="F575" s="16">
        <v>7332538.3200000003</v>
      </c>
      <c r="G575" s="17">
        <f t="shared" si="32"/>
        <v>61299.621443646509</v>
      </c>
      <c r="H575" s="18">
        <f t="shared" si="33"/>
        <v>21997614.960000001</v>
      </c>
      <c r="I575" s="19">
        <f t="shared" si="34"/>
        <v>128055.11227451776</v>
      </c>
      <c r="J575" s="19">
        <f t="shared" si="35"/>
        <v>66755.490830871247</v>
      </c>
      <c r="K575" s="20"/>
    </row>
    <row r="576" spans="1:11" x14ac:dyDescent="0.25">
      <c r="A576" t="s">
        <v>398</v>
      </c>
      <c r="B576" t="s">
        <v>1174</v>
      </c>
      <c r="C576">
        <v>3</v>
      </c>
      <c r="D576" s="14">
        <v>63427</v>
      </c>
      <c r="E576" s="15">
        <v>0</v>
      </c>
      <c r="F576" s="16">
        <v>12098237.689999998</v>
      </c>
      <c r="G576" s="17">
        <f t="shared" si="32"/>
        <v>101140.60890884729</v>
      </c>
      <c r="H576" s="18">
        <f t="shared" si="33"/>
        <v>18147356.534999996</v>
      </c>
      <c r="I576" s="19">
        <f t="shared" si="34"/>
        <v>105641.53353901271</v>
      </c>
      <c r="J576" s="19">
        <f t="shared" si="35"/>
        <v>4500.9246301654202</v>
      </c>
      <c r="K576" s="20"/>
    </row>
    <row r="577" spans="1:11" x14ac:dyDescent="0.25">
      <c r="A577" t="s">
        <v>131</v>
      </c>
      <c r="B577" t="s">
        <v>1175</v>
      </c>
      <c r="C577">
        <v>2</v>
      </c>
      <c r="D577" s="14">
        <v>30181</v>
      </c>
      <c r="E577" s="15">
        <v>0</v>
      </c>
      <c r="F577" s="16">
        <v>6139720.8300000001</v>
      </c>
      <c r="G577" s="17">
        <f t="shared" si="32"/>
        <v>51327.732120010405</v>
      </c>
      <c r="H577" s="18">
        <f t="shared" si="33"/>
        <v>13814371.8675</v>
      </c>
      <c r="I577" s="19">
        <f t="shared" si="34"/>
        <v>80417.851831271983</v>
      </c>
      <c r="J577" s="19">
        <f t="shared" si="35"/>
        <v>29090.119711261577</v>
      </c>
      <c r="K577" s="20"/>
    </row>
    <row r="578" spans="1:11" x14ac:dyDescent="0.25">
      <c r="A578" t="s">
        <v>173</v>
      </c>
      <c r="B578" s="77" t="s">
        <v>1176</v>
      </c>
      <c r="C578" s="77">
        <v>3</v>
      </c>
      <c r="D578" s="142">
        <v>20700</v>
      </c>
      <c r="E578" s="15">
        <v>1</v>
      </c>
      <c r="F578" s="19">
        <v>3218667.45</v>
      </c>
      <c r="G578" s="17">
        <f t="shared" si="32"/>
        <v>26907.884777066807</v>
      </c>
      <c r="H578" s="18">
        <f t="shared" si="33"/>
        <v>4828001.1750000007</v>
      </c>
      <c r="I578" s="19">
        <f t="shared" si="34"/>
        <v>28105.330221041775</v>
      </c>
      <c r="J578" s="19">
        <f t="shared" si="35"/>
        <v>1197.4454439749679</v>
      </c>
      <c r="K578" s="20"/>
    </row>
    <row r="579" spans="1:11" x14ac:dyDescent="0.25">
      <c r="A579" t="s">
        <v>365</v>
      </c>
      <c r="B579" t="s">
        <v>1177</v>
      </c>
      <c r="C579">
        <v>2</v>
      </c>
      <c r="D579" s="14">
        <v>43953</v>
      </c>
      <c r="E579" s="15">
        <v>0</v>
      </c>
      <c r="F579" s="16">
        <v>9131364.4499999993</v>
      </c>
      <c r="G579" s="17">
        <f t="shared" si="32"/>
        <v>76337.710029038266</v>
      </c>
      <c r="H579" s="18">
        <f t="shared" si="33"/>
        <v>20545570.012499999</v>
      </c>
      <c r="I579" s="19">
        <f t="shared" si="34"/>
        <v>119602.29686167087</v>
      </c>
      <c r="J579" s="19">
        <f t="shared" si="35"/>
        <v>43264.586832632602</v>
      </c>
      <c r="K579" s="20"/>
    </row>
    <row r="580" spans="1:11" x14ac:dyDescent="0.25">
      <c r="A580" t="s">
        <v>385</v>
      </c>
      <c r="B580" t="s">
        <v>1178</v>
      </c>
      <c r="C580">
        <v>3</v>
      </c>
      <c r="D580" s="14">
        <v>18411</v>
      </c>
      <c r="E580" s="15">
        <v>0</v>
      </c>
      <c r="F580" s="16">
        <v>3071813.5900000003</v>
      </c>
      <c r="G580" s="17">
        <f t="shared" si="32"/>
        <v>25680.194496746768</v>
      </c>
      <c r="H580" s="18">
        <f t="shared" si="33"/>
        <v>4607720.3850000007</v>
      </c>
      <c r="I580" s="19">
        <f t="shared" si="34"/>
        <v>26823.005689647696</v>
      </c>
      <c r="J580" s="19">
        <f t="shared" si="35"/>
        <v>1142.8111929009283</v>
      </c>
      <c r="K580" s="20"/>
    </row>
    <row r="581" spans="1:11" x14ac:dyDescent="0.25">
      <c r="A581" t="s">
        <v>216</v>
      </c>
      <c r="B581" t="s">
        <v>1179</v>
      </c>
      <c r="C581">
        <v>5</v>
      </c>
      <c r="D581" s="14">
        <v>52663</v>
      </c>
      <c r="E581" s="15">
        <v>0</v>
      </c>
      <c r="F581" s="16">
        <v>9528316.5899999999</v>
      </c>
      <c r="G581" s="17">
        <f t="shared" si="32"/>
        <v>79656.20832407962</v>
      </c>
      <c r="H581" s="18">
        <f t="shared" si="33"/>
        <v>0</v>
      </c>
      <c r="I581" s="19">
        <f t="shared" si="34"/>
        <v>0</v>
      </c>
      <c r="J581" s="19">
        <f t="shared" si="35"/>
        <v>-79656.20832407962</v>
      </c>
      <c r="K581" s="20"/>
    </row>
    <row r="582" spans="1:11" x14ac:dyDescent="0.25">
      <c r="A582" t="s">
        <v>396</v>
      </c>
      <c r="B582" t="s">
        <v>1180</v>
      </c>
      <c r="C582">
        <v>1</v>
      </c>
      <c r="D582" s="14">
        <v>18890</v>
      </c>
      <c r="E582" s="15">
        <v>0</v>
      </c>
      <c r="F582" s="16">
        <v>4726676.5</v>
      </c>
      <c r="G582" s="17">
        <f t="shared" si="32"/>
        <v>39514.758394959201</v>
      </c>
      <c r="H582" s="18">
        <f t="shared" si="33"/>
        <v>14180029.5</v>
      </c>
      <c r="I582" s="19">
        <f t="shared" si="34"/>
        <v>82546.461195012831</v>
      </c>
      <c r="J582" s="19">
        <f t="shared" si="35"/>
        <v>43031.70280005363</v>
      </c>
      <c r="K582" s="20"/>
    </row>
    <row r="583" spans="1:11" x14ac:dyDescent="0.25">
      <c r="A583" t="s">
        <v>70</v>
      </c>
      <c r="B583" t="s">
        <v>1181</v>
      </c>
      <c r="C583">
        <v>5</v>
      </c>
      <c r="D583" s="14">
        <v>28496</v>
      </c>
      <c r="E583" s="15">
        <v>1</v>
      </c>
      <c r="F583" s="16">
        <v>5286647.5</v>
      </c>
      <c r="G583" s="17">
        <f t="shared" ref="G583:G584" si="36">SUM(F583/$F$6)*50000000</f>
        <v>44196.085490897261</v>
      </c>
      <c r="H583" s="18">
        <f t="shared" ref="H583:H596" si="37">IF(C583=1,F583*3)+IF(C583=2,F583*2.25)+IF(C583=3,F583*1.5)+IF(C583=4,F583*0)+IF(C583=5,F583*0)</f>
        <v>0</v>
      </c>
      <c r="I583" s="19">
        <f t="shared" ref="I583:I584" si="38">SUM(H583/$H$6)*50000000</f>
        <v>0</v>
      </c>
      <c r="J583" s="19">
        <f t="shared" ref="J583:J596" si="39">I583-G583</f>
        <v>-44196.085490897261</v>
      </c>
      <c r="K583" s="20"/>
    </row>
    <row r="584" spans="1:11" x14ac:dyDescent="0.25">
      <c r="A584" t="s">
        <v>182</v>
      </c>
      <c r="B584" t="s">
        <v>1182</v>
      </c>
      <c r="C584">
        <v>2</v>
      </c>
      <c r="D584" s="14">
        <v>42238</v>
      </c>
      <c r="E584" s="15">
        <v>0</v>
      </c>
      <c r="F584" s="16">
        <v>7203690.9000000004</v>
      </c>
      <c r="G584" s="17">
        <f t="shared" si="36"/>
        <v>60222.464022123415</v>
      </c>
      <c r="H584" s="18">
        <f t="shared" si="37"/>
        <v>16208304.525</v>
      </c>
      <c r="I584" s="19">
        <f t="shared" si="38"/>
        <v>94353.6951393411</v>
      </c>
      <c r="J584" s="19">
        <f t="shared" si="39"/>
        <v>34131.231117217685</v>
      </c>
      <c r="K584" s="20"/>
    </row>
    <row r="585" spans="1:11" x14ac:dyDescent="0.25">
      <c r="A585" t="s">
        <v>456</v>
      </c>
      <c r="B585" t="s">
        <v>1183</v>
      </c>
      <c r="C585">
        <v>2</v>
      </c>
      <c r="D585" s="22">
        <v>22980</v>
      </c>
      <c r="E585" s="15">
        <v>0</v>
      </c>
      <c r="F585" s="24">
        <v>5331292.0199999996</v>
      </c>
      <c r="G585" s="17">
        <f t="shared" ref="G585:G596" si="40">SUM(F585/$F$6)*50000000</f>
        <v>44569.311249304657</v>
      </c>
      <c r="H585" s="18">
        <f t="shared" si="37"/>
        <v>11995407.044999998</v>
      </c>
      <c r="I585" s="19">
        <f t="shared" ref="I585:I596" si="41">SUM(H585/$H$6)*50000000</f>
        <v>69829.079139678506</v>
      </c>
      <c r="J585" s="19">
        <f t="shared" si="39"/>
        <v>25259.767890373849</v>
      </c>
    </row>
    <row r="586" spans="1:11" x14ac:dyDescent="0.25">
      <c r="A586" t="s">
        <v>104</v>
      </c>
      <c r="B586" t="s">
        <v>1184</v>
      </c>
      <c r="C586">
        <v>3</v>
      </c>
      <c r="D586" s="22">
        <v>51711</v>
      </c>
      <c r="E586" s="15">
        <v>0</v>
      </c>
      <c r="F586" s="24">
        <v>6646990.2999999998</v>
      </c>
      <c r="G586" s="17">
        <f t="shared" si="40"/>
        <v>55568.477292266012</v>
      </c>
      <c r="H586" s="18">
        <f t="shared" si="37"/>
        <v>9970485.4499999993</v>
      </c>
      <c r="I586" s="19">
        <f t="shared" si="41"/>
        <v>58041.366577824461</v>
      </c>
      <c r="J586" s="19">
        <f t="shared" si="39"/>
        <v>2472.889285558449</v>
      </c>
    </row>
    <row r="587" spans="1:11" x14ac:dyDescent="0.25">
      <c r="A587" t="s">
        <v>36</v>
      </c>
      <c r="B587" t="s">
        <v>1185</v>
      </c>
      <c r="C587">
        <v>4</v>
      </c>
      <c r="D587" s="22">
        <v>76231</v>
      </c>
      <c r="E587" s="15">
        <v>1</v>
      </c>
      <c r="F587" s="24">
        <v>12667186.75</v>
      </c>
      <c r="G587" s="17">
        <f t="shared" si="40"/>
        <v>105896.99209795265</v>
      </c>
      <c r="H587" s="18">
        <f t="shared" si="37"/>
        <v>0</v>
      </c>
      <c r="I587" s="19">
        <f t="shared" si="41"/>
        <v>0</v>
      </c>
      <c r="J587" s="19">
        <f t="shared" si="39"/>
        <v>-105896.99209795265</v>
      </c>
    </row>
    <row r="588" spans="1:11" x14ac:dyDescent="0.25">
      <c r="A588" t="s">
        <v>542</v>
      </c>
      <c r="B588" t="s">
        <v>1186</v>
      </c>
      <c r="C588">
        <v>2</v>
      </c>
      <c r="D588" s="22">
        <v>21478</v>
      </c>
      <c r="E588" s="15">
        <v>0</v>
      </c>
      <c r="F588" s="24">
        <v>4695179.1600000011</v>
      </c>
      <c r="G588" s="17">
        <f t="shared" si="40"/>
        <v>39251.442346106727</v>
      </c>
      <c r="H588" s="18">
        <f t="shared" si="37"/>
        <v>10564153.110000003</v>
      </c>
      <c r="I588" s="19">
        <f t="shared" si="41"/>
        <v>61497.294822467702</v>
      </c>
      <c r="J588" s="19">
        <f t="shared" si="39"/>
        <v>22245.852476360975</v>
      </c>
    </row>
    <row r="589" spans="1:11" x14ac:dyDescent="0.25">
      <c r="A589" t="s">
        <v>80</v>
      </c>
      <c r="B589" t="s">
        <v>1187</v>
      </c>
      <c r="C589">
        <v>3</v>
      </c>
      <c r="D589" s="22">
        <v>35071</v>
      </c>
      <c r="E589" s="15">
        <v>0</v>
      </c>
      <c r="F589" s="24">
        <v>6768676.8600000003</v>
      </c>
      <c r="G589" s="17">
        <f t="shared" si="40"/>
        <v>56585.770313760862</v>
      </c>
      <c r="H589" s="18">
        <f t="shared" si="37"/>
        <v>10153015.290000001</v>
      </c>
      <c r="I589" s="19">
        <f t="shared" si="41"/>
        <v>59103.930823864437</v>
      </c>
      <c r="J589" s="19">
        <f t="shared" si="39"/>
        <v>2518.1605101035748</v>
      </c>
    </row>
    <row r="590" spans="1:11" x14ac:dyDescent="0.25">
      <c r="A590" t="s">
        <v>378</v>
      </c>
      <c r="B590" t="s">
        <v>1188</v>
      </c>
      <c r="C590">
        <v>1</v>
      </c>
      <c r="D590" s="22">
        <v>23862</v>
      </c>
      <c r="E590" s="15">
        <v>0</v>
      </c>
      <c r="F590" s="24">
        <v>4855632.8100000005</v>
      </c>
      <c r="G590" s="17">
        <f t="shared" si="40"/>
        <v>40592.826130958369</v>
      </c>
      <c r="H590" s="18">
        <f t="shared" si="37"/>
        <v>14566898.430000002</v>
      </c>
      <c r="I590" s="19">
        <f t="shared" si="41"/>
        <v>84798.548267032063</v>
      </c>
      <c r="J590" s="19">
        <f t="shared" si="39"/>
        <v>44205.722136073695</v>
      </c>
    </row>
    <row r="591" spans="1:11" x14ac:dyDescent="0.25">
      <c r="A591" t="s">
        <v>535</v>
      </c>
      <c r="B591" t="s">
        <v>1189</v>
      </c>
      <c r="C591">
        <v>5</v>
      </c>
      <c r="D591" s="22">
        <v>56325</v>
      </c>
      <c r="E591" s="15">
        <v>0</v>
      </c>
      <c r="F591" s="24">
        <v>11598487.73</v>
      </c>
      <c r="G591" s="17">
        <f t="shared" si="40"/>
        <v>96962.726431108371</v>
      </c>
      <c r="H591" s="18">
        <f t="shared" si="37"/>
        <v>0</v>
      </c>
      <c r="I591" s="19">
        <f t="shared" si="41"/>
        <v>0</v>
      </c>
      <c r="J591" s="19">
        <f t="shared" si="39"/>
        <v>-96962.726431108371</v>
      </c>
    </row>
    <row r="592" spans="1:11" x14ac:dyDescent="0.25">
      <c r="A592" t="s">
        <v>342</v>
      </c>
      <c r="B592" t="s">
        <v>1190</v>
      </c>
      <c r="C592">
        <v>5</v>
      </c>
      <c r="D592" s="22">
        <v>31808</v>
      </c>
      <c r="E592" s="15">
        <v>0</v>
      </c>
      <c r="F592" s="24">
        <v>6568493.0699999994</v>
      </c>
      <c r="G592" s="17">
        <f t="shared" si="40"/>
        <v>54912.244719945149</v>
      </c>
      <c r="H592" s="18">
        <f t="shared" si="37"/>
        <v>0</v>
      </c>
      <c r="I592" s="19">
        <f t="shared" si="41"/>
        <v>0</v>
      </c>
      <c r="J592" s="19">
        <f t="shared" si="39"/>
        <v>-54912.244719945149</v>
      </c>
    </row>
    <row r="593" spans="1:11" s="24" customFormat="1" x14ac:dyDescent="0.25">
      <c r="A593" t="s">
        <v>207</v>
      </c>
      <c r="B593" t="s">
        <v>1191</v>
      </c>
      <c r="C593">
        <v>5</v>
      </c>
      <c r="D593" s="22">
        <v>87516</v>
      </c>
      <c r="E593" s="15">
        <v>1</v>
      </c>
      <c r="F593" s="24">
        <v>20919208.840000004</v>
      </c>
      <c r="G593" s="17">
        <f t="shared" si="40"/>
        <v>174883.44783618994</v>
      </c>
      <c r="H593" s="18">
        <f t="shared" si="37"/>
        <v>0</v>
      </c>
      <c r="I593" s="19">
        <f t="shared" si="41"/>
        <v>0</v>
      </c>
      <c r="J593" s="19">
        <f t="shared" si="39"/>
        <v>-174883.44783618994</v>
      </c>
      <c r="K593"/>
    </row>
    <row r="594" spans="1:11" s="24" customFormat="1" x14ac:dyDescent="0.25">
      <c r="A594" t="s">
        <v>167</v>
      </c>
      <c r="B594" t="s">
        <v>1192</v>
      </c>
      <c r="C594">
        <v>4</v>
      </c>
      <c r="D594" s="22">
        <v>6427</v>
      </c>
      <c r="E594" s="15">
        <v>0</v>
      </c>
      <c r="F594" s="24">
        <v>1155990.8299999998</v>
      </c>
      <c r="G594" s="17">
        <f t="shared" si="40"/>
        <v>9664.0204495142298</v>
      </c>
      <c r="H594" s="18">
        <f t="shared" si="37"/>
        <v>0</v>
      </c>
      <c r="I594" s="19">
        <f t="shared" si="41"/>
        <v>0</v>
      </c>
      <c r="J594" s="19">
        <f t="shared" si="39"/>
        <v>-9664.0204495142298</v>
      </c>
      <c r="K594"/>
    </row>
    <row r="595" spans="1:11" s="24" customFormat="1" x14ac:dyDescent="0.25">
      <c r="A595" t="s">
        <v>466</v>
      </c>
      <c r="B595" t="s">
        <v>1193</v>
      </c>
      <c r="C595">
        <v>1</v>
      </c>
      <c r="D595" s="22">
        <v>125292</v>
      </c>
      <c r="E595" s="15">
        <v>0</v>
      </c>
      <c r="F595" s="24">
        <v>40407303.509999998</v>
      </c>
      <c r="G595" s="17">
        <f t="shared" si="40"/>
        <v>337802.85906798078</v>
      </c>
      <c r="H595" s="18">
        <f t="shared" si="37"/>
        <v>121221910.53</v>
      </c>
      <c r="I595" s="19">
        <f t="shared" si="41"/>
        <v>705671.29169582913</v>
      </c>
      <c r="J595" s="19">
        <f t="shared" si="39"/>
        <v>367868.43262784835</v>
      </c>
      <c r="K595"/>
    </row>
    <row r="596" spans="1:11" s="24" customFormat="1" x14ac:dyDescent="0.25">
      <c r="A596" t="s">
        <v>428</v>
      </c>
      <c r="B596" t="s">
        <v>1194</v>
      </c>
      <c r="C596">
        <v>3</v>
      </c>
      <c r="D596" s="22">
        <v>30249</v>
      </c>
      <c r="E596" s="15">
        <v>0</v>
      </c>
      <c r="F596" s="24">
        <v>5350458.5199999996</v>
      </c>
      <c r="G596" s="17">
        <f t="shared" si="40"/>
        <v>44729.542146590946</v>
      </c>
      <c r="H596" s="18">
        <f t="shared" si="37"/>
        <v>8025687.7799999993</v>
      </c>
      <c r="I596" s="19">
        <f t="shared" si="41"/>
        <v>46720.080864081319</v>
      </c>
      <c r="J596" s="19">
        <f t="shared" si="39"/>
        <v>1990.5387174903735</v>
      </c>
      <c r="K596"/>
    </row>
    <row r="597" spans="1:11" s="24" customFormat="1" x14ac:dyDescent="0.25">
      <c r="A597"/>
      <c r="B597"/>
      <c r="C597"/>
      <c r="D597"/>
      <c r="E597" s="23"/>
      <c r="H597" s="25"/>
      <c r="I597" s="26"/>
      <c r="J597" s="26"/>
      <c r="K597"/>
    </row>
    <row r="598" spans="1:11" s="24" customFormat="1" x14ac:dyDescent="0.25">
      <c r="A598"/>
      <c r="B598"/>
      <c r="C598"/>
      <c r="D598"/>
      <c r="E598" s="23"/>
      <c r="H598" s="25"/>
      <c r="I598" s="26"/>
      <c r="J598" s="26"/>
      <c r="K598"/>
    </row>
    <row r="599" spans="1:11" s="24" customFormat="1" x14ac:dyDescent="0.25">
      <c r="A599"/>
      <c r="B599"/>
      <c r="C599"/>
      <c r="D599"/>
      <c r="E599" s="23"/>
      <c r="H599" s="25"/>
      <c r="I599" s="26"/>
      <c r="J599" s="26"/>
      <c r="K599"/>
    </row>
  </sheetData>
  <mergeCells count="5">
    <mergeCell ref="A1:J1"/>
    <mergeCell ref="A2:J2"/>
    <mergeCell ref="A4:D4"/>
    <mergeCell ref="F4:G4"/>
    <mergeCell ref="H4:I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BCFC-95E7-49D5-B6F5-DF2F7C463403}">
  <dimension ref="A1:I589"/>
  <sheetViews>
    <sheetView workbookViewId="0">
      <pane ySplit="5" topLeftCell="A6" activePane="bottomLeft" state="frozen"/>
      <selection pane="bottomLeft" activeCell="L9" sqref="L9"/>
    </sheetView>
  </sheetViews>
  <sheetFormatPr defaultRowHeight="12" x14ac:dyDescent="0.2"/>
  <cols>
    <col min="1" max="1" width="9.28515625" style="81" customWidth="1"/>
    <col min="2" max="2" width="42.85546875" style="81" customWidth="1"/>
    <col min="3" max="3" width="16" style="81" customWidth="1"/>
    <col min="4" max="5" width="11.42578125" style="81" customWidth="1"/>
    <col min="6" max="6" width="12.140625" style="81" customWidth="1"/>
    <col min="7" max="7" width="9.28515625" style="81" customWidth="1"/>
    <col min="8" max="8" width="10.7109375" style="81" customWidth="1"/>
    <col min="9" max="9" width="11.42578125" style="81" customWidth="1"/>
    <col min="10" max="220" width="9.140625" style="81"/>
    <col min="221" max="221" width="13.5703125" style="81" bestFit="1" customWidth="1"/>
    <col min="222" max="222" width="58.42578125" style="81" bestFit="1" customWidth="1"/>
    <col min="223" max="223" width="11.28515625" style="81" bestFit="1" customWidth="1"/>
    <col min="224" max="224" width="8.28515625" style="81" customWidth="1"/>
    <col min="225" max="225" width="12.5703125" style="81" customWidth="1"/>
    <col min="226" max="226" width="0.140625" style="81" customWidth="1"/>
    <col min="227" max="227" width="0" style="81" hidden="1" customWidth="1"/>
    <col min="228" max="228" width="13.85546875" style="81" customWidth="1"/>
    <col min="229" max="229" width="13.7109375" style="81" customWidth="1"/>
    <col min="230" max="230" width="12.85546875" style="81" customWidth="1"/>
    <col min="231" max="231" width="12.5703125" style="81" customWidth="1"/>
    <col min="232" max="233" width="11" style="81" customWidth="1"/>
    <col min="234" max="234" width="12.140625" style="81" customWidth="1"/>
    <col min="235" max="235" width="14.85546875" style="81" customWidth="1"/>
    <col min="236" max="236" width="15.28515625" style="81" customWidth="1"/>
    <col min="237" max="237" width="14.140625" style="81" customWidth="1"/>
    <col min="238" max="238" width="10.42578125" style="81" customWidth="1"/>
    <col min="239" max="239" width="14.7109375" style="81" customWidth="1"/>
    <col min="240" max="240" width="4" style="81" customWidth="1"/>
    <col min="241" max="241" width="13.5703125" style="81" customWidth="1"/>
    <col min="242" max="242" width="8.42578125" style="81" customWidth="1"/>
    <col min="243" max="476" width="9.140625" style="81"/>
    <col min="477" max="477" width="13.5703125" style="81" bestFit="1" customWidth="1"/>
    <col min="478" max="478" width="58.42578125" style="81" bestFit="1" customWidth="1"/>
    <col min="479" max="479" width="11.28515625" style="81" bestFit="1" customWidth="1"/>
    <col min="480" max="480" width="8.28515625" style="81" customWidth="1"/>
    <col min="481" max="481" width="12.5703125" style="81" customWidth="1"/>
    <col min="482" max="482" width="0.140625" style="81" customWidth="1"/>
    <col min="483" max="483" width="0" style="81" hidden="1" customWidth="1"/>
    <col min="484" max="484" width="13.85546875" style="81" customWidth="1"/>
    <col min="485" max="485" width="13.7109375" style="81" customWidth="1"/>
    <col min="486" max="486" width="12.85546875" style="81" customWidth="1"/>
    <col min="487" max="487" width="12.5703125" style="81" customWidth="1"/>
    <col min="488" max="489" width="11" style="81" customWidth="1"/>
    <col min="490" max="490" width="12.140625" style="81" customWidth="1"/>
    <col min="491" max="491" width="14.85546875" style="81" customWidth="1"/>
    <col min="492" max="492" width="15.28515625" style="81" customWidth="1"/>
    <col min="493" max="493" width="14.140625" style="81" customWidth="1"/>
    <col min="494" max="494" width="10.42578125" style="81" customWidth="1"/>
    <col min="495" max="495" width="14.7109375" style="81" customWidth="1"/>
    <col min="496" max="496" width="4" style="81" customWidth="1"/>
    <col min="497" max="497" width="13.5703125" style="81" customWidth="1"/>
    <col min="498" max="498" width="8.42578125" style="81" customWidth="1"/>
    <col min="499" max="732" width="9.140625" style="81"/>
    <col min="733" max="733" width="13.5703125" style="81" bestFit="1" customWidth="1"/>
    <col min="734" max="734" width="58.42578125" style="81" bestFit="1" customWidth="1"/>
    <col min="735" max="735" width="11.28515625" style="81" bestFit="1" customWidth="1"/>
    <col min="736" max="736" width="8.28515625" style="81" customWidth="1"/>
    <col min="737" max="737" width="12.5703125" style="81" customWidth="1"/>
    <col min="738" max="738" width="0.140625" style="81" customWidth="1"/>
    <col min="739" max="739" width="0" style="81" hidden="1" customWidth="1"/>
    <col min="740" max="740" width="13.85546875" style="81" customWidth="1"/>
    <col min="741" max="741" width="13.7109375" style="81" customWidth="1"/>
    <col min="742" max="742" width="12.85546875" style="81" customWidth="1"/>
    <col min="743" max="743" width="12.5703125" style="81" customWidth="1"/>
    <col min="744" max="745" width="11" style="81" customWidth="1"/>
    <col min="746" max="746" width="12.140625" style="81" customWidth="1"/>
    <col min="747" max="747" width="14.85546875" style="81" customWidth="1"/>
    <col min="748" max="748" width="15.28515625" style="81" customWidth="1"/>
    <col min="749" max="749" width="14.140625" style="81" customWidth="1"/>
    <col min="750" max="750" width="10.42578125" style="81" customWidth="1"/>
    <col min="751" max="751" width="14.7109375" style="81" customWidth="1"/>
    <col min="752" max="752" width="4" style="81" customWidth="1"/>
    <col min="753" max="753" width="13.5703125" style="81" customWidth="1"/>
    <col min="754" max="754" width="8.42578125" style="81" customWidth="1"/>
    <col min="755" max="988" width="9.140625" style="81"/>
    <col min="989" max="989" width="13.5703125" style="81" bestFit="1" customWidth="1"/>
    <col min="990" max="990" width="58.42578125" style="81" bestFit="1" customWidth="1"/>
    <col min="991" max="991" width="11.28515625" style="81" bestFit="1" customWidth="1"/>
    <col min="992" max="992" width="8.28515625" style="81" customWidth="1"/>
    <col min="993" max="993" width="12.5703125" style="81" customWidth="1"/>
    <col min="994" max="994" width="0.140625" style="81" customWidth="1"/>
    <col min="995" max="995" width="0" style="81" hidden="1" customWidth="1"/>
    <col min="996" max="996" width="13.85546875" style="81" customWidth="1"/>
    <col min="997" max="997" width="13.7109375" style="81" customWidth="1"/>
    <col min="998" max="998" width="12.85546875" style="81" customWidth="1"/>
    <col min="999" max="999" width="12.5703125" style="81" customWidth="1"/>
    <col min="1000" max="1001" width="11" style="81" customWidth="1"/>
    <col min="1002" max="1002" width="12.140625" style="81" customWidth="1"/>
    <col min="1003" max="1003" width="14.85546875" style="81" customWidth="1"/>
    <col min="1004" max="1004" width="15.28515625" style="81" customWidth="1"/>
    <col min="1005" max="1005" width="14.140625" style="81" customWidth="1"/>
    <col min="1006" max="1006" width="10.42578125" style="81" customWidth="1"/>
    <col min="1007" max="1007" width="14.7109375" style="81" customWidth="1"/>
    <col min="1008" max="1008" width="4" style="81" customWidth="1"/>
    <col min="1009" max="1009" width="13.5703125" style="81" customWidth="1"/>
    <col min="1010" max="1010" width="8.42578125" style="81" customWidth="1"/>
    <col min="1011" max="1244" width="9.140625" style="81"/>
    <col min="1245" max="1245" width="13.5703125" style="81" bestFit="1" customWidth="1"/>
    <col min="1246" max="1246" width="58.42578125" style="81" bestFit="1" customWidth="1"/>
    <col min="1247" max="1247" width="11.28515625" style="81" bestFit="1" customWidth="1"/>
    <col min="1248" max="1248" width="8.28515625" style="81" customWidth="1"/>
    <col min="1249" max="1249" width="12.5703125" style="81" customWidth="1"/>
    <col min="1250" max="1250" width="0.140625" style="81" customWidth="1"/>
    <col min="1251" max="1251" width="0" style="81" hidden="1" customWidth="1"/>
    <col min="1252" max="1252" width="13.85546875" style="81" customWidth="1"/>
    <col min="1253" max="1253" width="13.7109375" style="81" customWidth="1"/>
    <col min="1254" max="1254" width="12.85546875" style="81" customWidth="1"/>
    <col min="1255" max="1255" width="12.5703125" style="81" customWidth="1"/>
    <col min="1256" max="1257" width="11" style="81" customWidth="1"/>
    <col min="1258" max="1258" width="12.140625" style="81" customWidth="1"/>
    <col min="1259" max="1259" width="14.85546875" style="81" customWidth="1"/>
    <col min="1260" max="1260" width="15.28515625" style="81" customWidth="1"/>
    <col min="1261" max="1261" width="14.140625" style="81" customWidth="1"/>
    <col min="1262" max="1262" width="10.42578125" style="81" customWidth="1"/>
    <col min="1263" max="1263" width="14.7109375" style="81" customWidth="1"/>
    <col min="1264" max="1264" width="4" style="81" customWidth="1"/>
    <col min="1265" max="1265" width="13.5703125" style="81" customWidth="1"/>
    <col min="1266" max="1266" width="8.42578125" style="81" customWidth="1"/>
    <col min="1267" max="1500" width="9.140625" style="81"/>
    <col min="1501" max="1501" width="13.5703125" style="81" bestFit="1" customWidth="1"/>
    <col min="1502" max="1502" width="58.42578125" style="81" bestFit="1" customWidth="1"/>
    <col min="1503" max="1503" width="11.28515625" style="81" bestFit="1" customWidth="1"/>
    <col min="1504" max="1504" width="8.28515625" style="81" customWidth="1"/>
    <col min="1505" max="1505" width="12.5703125" style="81" customWidth="1"/>
    <col min="1506" max="1506" width="0.140625" style="81" customWidth="1"/>
    <col min="1507" max="1507" width="0" style="81" hidden="1" customWidth="1"/>
    <col min="1508" max="1508" width="13.85546875" style="81" customWidth="1"/>
    <col min="1509" max="1509" width="13.7109375" style="81" customWidth="1"/>
    <col min="1510" max="1510" width="12.85546875" style="81" customWidth="1"/>
    <col min="1511" max="1511" width="12.5703125" style="81" customWidth="1"/>
    <col min="1512" max="1513" width="11" style="81" customWidth="1"/>
    <col min="1514" max="1514" width="12.140625" style="81" customWidth="1"/>
    <col min="1515" max="1515" width="14.85546875" style="81" customWidth="1"/>
    <col min="1516" max="1516" width="15.28515625" style="81" customWidth="1"/>
    <col min="1517" max="1517" width="14.140625" style="81" customWidth="1"/>
    <col min="1518" max="1518" width="10.42578125" style="81" customWidth="1"/>
    <col min="1519" max="1519" width="14.7109375" style="81" customWidth="1"/>
    <col min="1520" max="1520" width="4" style="81" customWidth="1"/>
    <col min="1521" max="1521" width="13.5703125" style="81" customWidth="1"/>
    <col min="1522" max="1522" width="8.42578125" style="81" customWidth="1"/>
    <col min="1523" max="1756" width="9.140625" style="81"/>
    <col min="1757" max="1757" width="13.5703125" style="81" bestFit="1" customWidth="1"/>
    <col min="1758" max="1758" width="58.42578125" style="81" bestFit="1" customWidth="1"/>
    <col min="1759" max="1759" width="11.28515625" style="81" bestFit="1" customWidth="1"/>
    <col min="1760" max="1760" width="8.28515625" style="81" customWidth="1"/>
    <col min="1761" max="1761" width="12.5703125" style="81" customWidth="1"/>
    <col min="1762" max="1762" width="0.140625" style="81" customWidth="1"/>
    <col min="1763" max="1763" width="0" style="81" hidden="1" customWidth="1"/>
    <col min="1764" max="1764" width="13.85546875" style="81" customWidth="1"/>
    <col min="1765" max="1765" width="13.7109375" style="81" customWidth="1"/>
    <col min="1766" max="1766" width="12.85546875" style="81" customWidth="1"/>
    <col min="1767" max="1767" width="12.5703125" style="81" customWidth="1"/>
    <col min="1768" max="1769" width="11" style="81" customWidth="1"/>
    <col min="1770" max="1770" width="12.140625" style="81" customWidth="1"/>
    <col min="1771" max="1771" width="14.85546875" style="81" customWidth="1"/>
    <col min="1772" max="1772" width="15.28515625" style="81" customWidth="1"/>
    <col min="1773" max="1773" width="14.140625" style="81" customWidth="1"/>
    <col min="1774" max="1774" width="10.42578125" style="81" customWidth="1"/>
    <col min="1775" max="1775" width="14.7109375" style="81" customWidth="1"/>
    <col min="1776" max="1776" width="4" style="81" customWidth="1"/>
    <col min="1777" max="1777" width="13.5703125" style="81" customWidth="1"/>
    <col min="1778" max="1778" width="8.42578125" style="81" customWidth="1"/>
    <col min="1779" max="2012" width="9.140625" style="81"/>
    <col min="2013" max="2013" width="13.5703125" style="81" bestFit="1" customWidth="1"/>
    <col min="2014" max="2014" width="58.42578125" style="81" bestFit="1" customWidth="1"/>
    <col min="2015" max="2015" width="11.28515625" style="81" bestFit="1" customWidth="1"/>
    <col min="2016" max="2016" width="8.28515625" style="81" customWidth="1"/>
    <col min="2017" max="2017" width="12.5703125" style="81" customWidth="1"/>
    <col min="2018" max="2018" width="0.140625" style="81" customWidth="1"/>
    <col min="2019" max="2019" width="0" style="81" hidden="1" customWidth="1"/>
    <col min="2020" max="2020" width="13.85546875" style="81" customWidth="1"/>
    <col min="2021" max="2021" width="13.7109375" style="81" customWidth="1"/>
    <col min="2022" max="2022" width="12.85546875" style="81" customWidth="1"/>
    <col min="2023" max="2023" width="12.5703125" style="81" customWidth="1"/>
    <col min="2024" max="2025" width="11" style="81" customWidth="1"/>
    <col min="2026" max="2026" width="12.140625" style="81" customWidth="1"/>
    <col min="2027" max="2027" width="14.85546875" style="81" customWidth="1"/>
    <col min="2028" max="2028" width="15.28515625" style="81" customWidth="1"/>
    <col min="2029" max="2029" width="14.140625" style="81" customWidth="1"/>
    <col min="2030" max="2030" width="10.42578125" style="81" customWidth="1"/>
    <col min="2031" max="2031" width="14.7109375" style="81" customWidth="1"/>
    <col min="2032" max="2032" width="4" style="81" customWidth="1"/>
    <col min="2033" max="2033" width="13.5703125" style="81" customWidth="1"/>
    <col min="2034" max="2034" width="8.42578125" style="81" customWidth="1"/>
    <col min="2035" max="2268" width="9.140625" style="81"/>
    <col min="2269" max="2269" width="13.5703125" style="81" bestFit="1" customWidth="1"/>
    <col min="2270" max="2270" width="58.42578125" style="81" bestFit="1" customWidth="1"/>
    <col min="2271" max="2271" width="11.28515625" style="81" bestFit="1" customWidth="1"/>
    <col min="2272" max="2272" width="8.28515625" style="81" customWidth="1"/>
    <col min="2273" max="2273" width="12.5703125" style="81" customWidth="1"/>
    <col min="2274" max="2274" width="0.140625" style="81" customWidth="1"/>
    <col min="2275" max="2275" width="0" style="81" hidden="1" customWidth="1"/>
    <col min="2276" max="2276" width="13.85546875" style="81" customWidth="1"/>
    <col min="2277" max="2277" width="13.7109375" style="81" customWidth="1"/>
    <col min="2278" max="2278" width="12.85546875" style="81" customWidth="1"/>
    <col min="2279" max="2279" width="12.5703125" style="81" customWidth="1"/>
    <col min="2280" max="2281" width="11" style="81" customWidth="1"/>
    <col min="2282" max="2282" width="12.140625" style="81" customWidth="1"/>
    <col min="2283" max="2283" width="14.85546875" style="81" customWidth="1"/>
    <col min="2284" max="2284" width="15.28515625" style="81" customWidth="1"/>
    <col min="2285" max="2285" width="14.140625" style="81" customWidth="1"/>
    <col min="2286" max="2286" width="10.42578125" style="81" customWidth="1"/>
    <col min="2287" max="2287" width="14.7109375" style="81" customWidth="1"/>
    <col min="2288" max="2288" width="4" style="81" customWidth="1"/>
    <col min="2289" max="2289" width="13.5703125" style="81" customWidth="1"/>
    <col min="2290" max="2290" width="8.42578125" style="81" customWidth="1"/>
    <col min="2291" max="2524" width="9.140625" style="81"/>
    <col min="2525" max="2525" width="13.5703125" style="81" bestFit="1" customWidth="1"/>
    <col min="2526" max="2526" width="58.42578125" style="81" bestFit="1" customWidth="1"/>
    <col min="2527" max="2527" width="11.28515625" style="81" bestFit="1" customWidth="1"/>
    <col min="2528" max="2528" width="8.28515625" style="81" customWidth="1"/>
    <col min="2529" max="2529" width="12.5703125" style="81" customWidth="1"/>
    <col min="2530" max="2530" width="0.140625" style="81" customWidth="1"/>
    <col min="2531" max="2531" width="0" style="81" hidden="1" customWidth="1"/>
    <col min="2532" max="2532" width="13.85546875" style="81" customWidth="1"/>
    <col min="2533" max="2533" width="13.7109375" style="81" customWidth="1"/>
    <col min="2534" max="2534" width="12.85546875" style="81" customWidth="1"/>
    <col min="2535" max="2535" width="12.5703125" style="81" customWidth="1"/>
    <col min="2536" max="2537" width="11" style="81" customWidth="1"/>
    <col min="2538" max="2538" width="12.140625" style="81" customWidth="1"/>
    <col min="2539" max="2539" width="14.85546875" style="81" customWidth="1"/>
    <col min="2540" max="2540" width="15.28515625" style="81" customWidth="1"/>
    <col min="2541" max="2541" width="14.140625" style="81" customWidth="1"/>
    <col min="2542" max="2542" width="10.42578125" style="81" customWidth="1"/>
    <col min="2543" max="2543" width="14.7109375" style="81" customWidth="1"/>
    <col min="2544" max="2544" width="4" style="81" customWidth="1"/>
    <col min="2545" max="2545" width="13.5703125" style="81" customWidth="1"/>
    <col min="2546" max="2546" width="8.42578125" style="81" customWidth="1"/>
    <col min="2547" max="2780" width="9.140625" style="81"/>
    <col min="2781" max="2781" width="13.5703125" style="81" bestFit="1" customWidth="1"/>
    <col min="2782" max="2782" width="58.42578125" style="81" bestFit="1" customWidth="1"/>
    <col min="2783" max="2783" width="11.28515625" style="81" bestFit="1" customWidth="1"/>
    <col min="2784" max="2784" width="8.28515625" style="81" customWidth="1"/>
    <col min="2785" max="2785" width="12.5703125" style="81" customWidth="1"/>
    <col min="2786" max="2786" width="0.140625" style="81" customWidth="1"/>
    <col min="2787" max="2787" width="0" style="81" hidden="1" customWidth="1"/>
    <col min="2788" max="2788" width="13.85546875" style="81" customWidth="1"/>
    <col min="2789" max="2789" width="13.7109375" style="81" customWidth="1"/>
    <col min="2790" max="2790" width="12.85546875" style="81" customWidth="1"/>
    <col min="2791" max="2791" width="12.5703125" style="81" customWidth="1"/>
    <col min="2792" max="2793" width="11" style="81" customWidth="1"/>
    <col min="2794" max="2794" width="12.140625" style="81" customWidth="1"/>
    <col min="2795" max="2795" width="14.85546875" style="81" customWidth="1"/>
    <col min="2796" max="2796" width="15.28515625" style="81" customWidth="1"/>
    <col min="2797" max="2797" width="14.140625" style="81" customWidth="1"/>
    <col min="2798" max="2798" width="10.42578125" style="81" customWidth="1"/>
    <col min="2799" max="2799" width="14.7109375" style="81" customWidth="1"/>
    <col min="2800" max="2800" width="4" style="81" customWidth="1"/>
    <col min="2801" max="2801" width="13.5703125" style="81" customWidth="1"/>
    <col min="2802" max="2802" width="8.42578125" style="81" customWidth="1"/>
    <col min="2803" max="3036" width="9.140625" style="81"/>
    <col min="3037" max="3037" width="13.5703125" style="81" bestFit="1" customWidth="1"/>
    <col min="3038" max="3038" width="58.42578125" style="81" bestFit="1" customWidth="1"/>
    <col min="3039" max="3039" width="11.28515625" style="81" bestFit="1" customWidth="1"/>
    <col min="3040" max="3040" width="8.28515625" style="81" customWidth="1"/>
    <col min="3041" max="3041" width="12.5703125" style="81" customWidth="1"/>
    <col min="3042" max="3042" width="0.140625" style="81" customWidth="1"/>
    <col min="3043" max="3043" width="0" style="81" hidden="1" customWidth="1"/>
    <col min="3044" max="3044" width="13.85546875" style="81" customWidth="1"/>
    <col min="3045" max="3045" width="13.7109375" style="81" customWidth="1"/>
    <col min="3046" max="3046" width="12.85546875" style="81" customWidth="1"/>
    <col min="3047" max="3047" width="12.5703125" style="81" customWidth="1"/>
    <col min="3048" max="3049" width="11" style="81" customWidth="1"/>
    <col min="3050" max="3050" width="12.140625" style="81" customWidth="1"/>
    <col min="3051" max="3051" width="14.85546875" style="81" customWidth="1"/>
    <col min="3052" max="3052" width="15.28515625" style="81" customWidth="1"/>
    <col min="3053" max="3053" width="14.140625" style="81" customWidth="1"/>
    <col min="3054" max="3054" width="10.42578125" style="81" customWidth="1"/>
    <col min="3055" max="3055" width="14.7109375" style="81" customWidth="1"/>
    <col min="3056" max="3056" width="4" style="81" customWidth="1"/>
    <col min="3057" max="3057" width="13.5703125" style="81" customWidth="1"/>
    <col min="3058" max="3058" width="8.42578125" style="81" customWidth="1"/>
    <col min="3059" max="3292" width="9.140625" style="81"/>
    <col min="3293" max="3293" width="13.5703125" style="81" bestFit="1" customWidth="1"/>
    <col min="3294" max="3294" width="58.42578125" style="81" bestFit="1" customWidth="1"/>
    <col min="3295" max="3295" width="11.28515625" style="81" bestFit="1" customWidth="1"/>
    <col min="3296" max="3296" width="8.28515625" style="81" customWidth="1"/>
    <col min="3297" max="3297" width="12.5703125" style="81" customWidth="1"/>
    <col min="3298" max="3298" width="0.140625" style="81" customWidth="1"/>
    <col min="3299" max="3299" width="0" style="81" hidden="1" customWidth="1"/>
    <col min="3300" max="3300" width="13.85546875" style="81" customWidth="1"/>
    <col min="3301" max="3301" width="13.7109375" style="81" customWidth="1"/>
    <col min="3302" max="3302" width="12.85546875" style="81" customWidth="1"/>
    <col min="3303" max="3303" width="12.5703125" style="81" customWidth="1"/>
    <col min="3304" max="3305" width="11" style="81" customWidth="1"/>
    <col min="3306" max="3306" width="12.140625" style="81" customWidth="1"/>
    <col min="3307" max="3307" width="14.85546875" style="81" customWidth="1"/>
    <col min="3308" max="3308" width="15.28515625" style="81" customWidth="1"/>
    <col min="3309" max="3309" width="14.140625" style="81" customWidth="1"/>
    <col min="3310" max="3310" width="10.42578125" style="81" customWidth="1"/>
    <col min="3311" max="3311" width="14.7109375" style="81" customWidth="1"/>
    <col min="3312" max="3312" width="4" style="81" customWidth="1"/>
    <col min="3313" max="3313" width="13.5703125" style="81" customWidth="1"/>
    <col min="3314" max="3314" width="8.42578125" style="81" customWidth="1"/>
    <col min="3315" max="3548" width="9.140625" style="81"/>
    <col min="3549" max="3549" width="13.5703125" style="81" bestFit="1" customWidth="1"/>
    <col min="3550" max="3550" width="58.42578125" style="81" bestFit="1" customWidth="1"/>
    <col min="3551" max="3551" width="11.28515625" style="81" bestFit="1" customWidth="1"/>
    <col min="3552" max="3552" width="8.28515625" style="81" customWidth="1"/>
    <col min="3553" max="3553" width="12.5703125" style="81" customWidth="1"/>
    <col min="3554" max="3554" width="0.140625" style="81" customWidth="1"/>
    <col min="3555" max="3555" width="0" style="81" hidden="1" customWidth="1"/>
    <col min="3556" max="3556" width="13.85546875" style="81" customWidth="1"/>
    <col min="3557" max="3557" width="13.7109375" style="81" customWidth="1"/>
    <col min="3558" max="3558" width="12.85546875" style="81" customWidth="1"/>
    <col min="3559" max="3559" width="12.5703125" style="81" customWidth="1"/>
    <col min="3560" max="3561" width="11" style="81" customWidth="1"/>
    <col min="3562" max="3562" width="12.140625" style="81" customWidth="1"/>
    <col min="3563" max="3563" width="14.85546875" style="81" customWidth="1"/>
    <col min="3564" max="3564" width="15.28515625" style="81" customWidth="1"/>
    <col min="3565" max="3565" width="14.140625" style="81" customWidth="1"/>
    <col min="3566" max="3566" width="10.42578125" style="81" customWidth="1"/>
    <col min="3567" max="3567" width="14.7109375" style="81" customWidth="1"/>
    <col min="3568" max="3568" width="4" style="81" customWidth="1"/>
    <col min="3569" max="3569" width="13.5703125" style="81" customWidth="1"/>
    <col min="3570" max="3570" width="8.42578125" style="81" customWidth="1"/>
    <col min="3571" max="3804" width="9.140625" style="81"/>
    <col min="3805" max="3805" width="13.5703125" style="81" bestFit="1" customWidth="1"/>
    <col min="3806" max="3806" width="58.42578125" style="81" bestFit="1" customWidth="1"/>
    <col min="3807" max="3807" width="11.28515625" style="81" bestFit="1" customWidth="1"/>
    <col min="3808" max="3808" width="8.28515625" style="81" customWidth="1"/>
    <col min="3809" max="3809" width="12.5703125" style="81" customWidth="1"/>
    <col min="3810" max="3810" width="0.140625" style="81" customWidth="1"/>
    <col min="3811" max="3811" width="0" style="81" hidden="1" customWidth="1"/>
    <col min="3812" max="3812" width="13.85546875" style="81" customWidth="1"/>
    <col min="3813" max="3813" width="13.7109375" style="81" customWidth="1"/>
    <col min="3814" max="3814" width="12.85546875" style="81" customWidth="1"/>
    <col min="3815" max="3815" width="12.5703125" style="81" customWidth="1"/>
    <col min="3816" max="3817" width="11" style="81" customWidth="1"/>
    <col min="3818" max="3818" width="12.140625" style="81" customWidth="1"/>
    <col min="3819" max="3819" width="14.85546875" style="81" customWidth="1"/>
    <col min="3820" max="3820" width="15.28515625" style="81" customWidth="1"/>
    <col min="3821" max="3821" width="14.140625" style="81" customWidth="1"/>
    <col min="3822" max="3822" width="10.42578125" style="81" customWidth="1"/>
    <col min="3823" max="3823" width="14.7109375" style="81" customWidth="1"/>
    <col min="3824" max="3824" width="4" style="81" customWidth="1"/>
    <col min="3825" max="3825" width="13.5703125" style="81" customWidth="1"/>
    <col min="3826" max="3826" width="8.42578125" style="81" customWidth="1"/>
    <col min="3827" max="4060" width="9.140625" style="81"/>
    <col min="4061" max="4061" width="13.5703125" style="81" bestFit="1" customWidth="1"/>
    <col min="4062" max="4062" width="58.42578125" style="81" bestFit="1" customWidth="1"/>
    <col min="4063" max="4063" width="11.28515625" style="81" bestFit="1" customWidth="1"/>
    <col min="4064" max="4064" width="8.28515625" style="81" customWidth="1"/>
    <col min="4065" max="4065" width="12.5703125" style="81" customWidth="1"/>
    <col min="4066" max="4066" width="0.140625" style="81" customWidth="1"/>
    <col min="4067" max="4067" width="0" style="81" hidden="1" customWidth="1"/>
    <col min="4068" max="4068" width="13.85546875" style="81" customWidth="1"/>
    <col min="4069" max="4069" width="13.7109375" style="81" customWidth="1"/>
    <col min="4070" max="4070" width="12.85546875" style="81" customWidth="1"/>
    <col min="4071" max="4071" width="12.5703125" style="81" customWidth="1"/>
    <col min="4072" max="4073" width="11" style="81" customWidth="1"/>
    <col min="4074" max="4074" width="12.140625" style="81" customWidth="1"/>
    <col min="4075" max="4075" width="14.85546875" style="81" customWidth="1"/>
    <col min="4076" max="4076" width="15.28515625" style="81" customWidth="1"/>
    <col min="4077" max="4077" width="14.140625" style="81" customWidth="1"/>
    <col min="4078" max="4078" width="10.42578125" style="81" customWidth="1"/>
    <col min="4079" max="4079" width="14.7109375" style="81" customWidth="1"/>
    <col min="4080" max="4080" width="4" style="81" customWidth="1"/>
    <col min="4081" max="4081" width="13.5703125" style="81" customWidth="1"/>
    <col min="4082" max="4082" width="8.42578125" style="81" customWidth="1"/>
    <col min="4083" max="4316" width="9.140625" style="81"/>
    <col min="4317" max="4317" width="13.5703125" style="81" bestFit="1" customWidth="1"/>
    <col min="4318" max="4318" width="58.42578125" style="81" bestFit="1" customWidth="1"/>
    <col min="4319" max="4319" width="11.28515625" style="81" bestFit="1" customWidth="1"/>
    <col min="4320" max="4320" width="8.28515625" style="81" customWidth="1"/>
    <col min="4321" max="4321" width="12.5703125" style="81" customWidth="1"/>
    <col min="4322" max="4322" width="0.140625" style="81" customWidth="1"/>
    <col min="4323" max="4323" width="0" style="81" hidden="1" customWidth="1"/>
    <col min="4324" max="4324" width="13.85546875" style="81" customWidth="1"/>
    <col min="4325" max="4325" width="13.7109375" style="81" customWidth="1"/>
    <col min="4326" max="4326" width="12.85546875" style="81" customWidth="1"/>
    <col min="4327" max="4327" width="12.5703125" style="81" customWidth="1"/>
    <col min="4328" max="4329" width="11" style="81" customWidth="1"/>
    <col min="4330" max="4330" width="12.140625" style="81" customWidth="1"/>
    <col min="4331" max="4331" width="14.85546875" style="81" customWidth="1"/>
    <col min="4332" max="4332" width="15.28515625" style="81" customWidth="1"/>
    <col min="4333" max="4333" width="14.140625" style="81" customWidth="1"/>
    <col min="4334" max="4334" width="10.42578125" style="81" customWidth="1"/>
    <col min="4335" max="4335" width="14.7109375" style="81" customWidth="1"/>
    <col min="4336" max="4336" width="4" style="81" customWidth="1"/>
    <col min="4337" max="4337" width="13.5703125" style="81" customWidth="1"/>
    <col min="4338" max="4338" width="8.42578125" style="81" customWidth="1"/>
    <col min="4339" max="4572" width="9.140625" style="81"/>
    <col min="4573" max="4573" width="13.5703125" style="81" bestFit="1" customWidth="1"/>
    <col min="4574" max="4574" width="58.42578125" style="81" bestFit="1" customWidth="1"/>
    <col min="4575" max="4575" width="11.28515625" style="81" bestFit="1" customWidth="1"/>
    <col min="4576" max="4576" width="8.28515625" style="81" customWidth="1"/>
    <col min="4577" max="4577" width="12.5703125" style="81" customWidth="1"/>
    <col min="4578" max="4578" width="0.140625" style="81" customWidth="1"/>
    <col min="4579" max="4579" width="0" style="81" hidden="1" customWidth="1"/>
    <col min="4580" max="4580" width="13.85546875" style="81" customWidth="1"/>
    <col min="4581" max="4581" width="13.7109375" style="81" customWidth="1"/>
    <col min="4582" max="4582" width="12.85546875" style="81" customWidth="1"/>
    <col min="4583" max="4583" width="12.5703125" style="81" customWidth="1"/>
    <col min="4584" max="4585" width="11" style="81" customWidth="1"/>
    <col min="4586" max="4586" width="12.140625" style="81" customWidth="1"/>
    <col min="4587" max="4587" width="14.85546875" style="81" customWidth="1"/>
    <col min="4588" max="4588" width="15.28515625" style="81" customWidth="1"/>
    <col min="4589" max="4589" width="14.140625" style="81" customWidth="1"/>
    <col min="4590" max="4590" width="10.42578125" style="81" customWidth="1"/>
    <col min="4591" max="4591" width="14.7109375" style="81" customWidth="1"/>
    <col min="4592" max="4592" width="4" style="81" customWidth="1"/>
    <col min="4593" max="4593" width="13.5703125" style="81" customWidth="1"/>
    <col min="4594" max="4594" width="8.42578125" style="81" customWidth="1"/>
    <col min="4595" max="4828" width="9.140625" style="81"/>
    <col min="4829" max="4829" width="13.5703125" style="81" bestFit="1" customWidth="1"/>
    <col min="4830" max="4830" width="58.42578125" style="81" bestFit="1" customWidth="1"/>
    <col min="4831" max="4831" width="11.28515625" style="81" bestFit="1" customWidth="1"/>
    <col min="4832" max="4832" width="8.28515625" style="81" customWidth="1"/>
    <col min="4833" max="4833" width="12.5703125" style="81" customWidth="1"/>
    <col min="4834" max="4834" width="0.140625" style="81" customWidth="1"/>
    <col min="4835" max="4835" width="0" style="81" hidden="1" customWidth="1"/>
    <col min="4836" max="4836" width="13.85546875" style="81" customWidth="1"/>
    <col min="4837" max="4837" width="13.7109375" style="81" customWidth="1"/>
    <col min="4838" max="4838" width="12.85546875" style="81" customWidth="1"/>
    <col min="4839" max="4839" width="12.5703125" style="81" customWidth="1"/>
    <col min="4840" max="4841" width="11" style="81" customWidth="1"/>
    <col min="4842" max="4842" width="12.140625" style="81" customWidth="1"/>
    <col min="4843" max="4843" width="14.85546875" style="81" customWidth="1"/>
    <col min="4844" max="4844" width="15.28515625" style="81" customWidth="1"/>
    <col min="4845" max="4845" width="14.140625" style="81" customWidth="1"/>
    <col min="4846" max="4846" width="10.42578125" style="81" customWidth="1"/>
    <col min="4847" max="4847" width="14.7109375" style="81" customWidth="1"/>
    <col min="4848" max="4848" width="4" style="81" customWidth="1"/>
    <col min="4849" max="4849" width="13.5703125" style="81" customWidth="1"/>
    <col min="4850" max="4850" width="8.42578125" style="81" customWidth="1"/>
    <col min="4851" max="5084" width="9.140625" style="81"/>
    <col min="5085" max="5085" width="13.5703125" style="81" bestFit="1" customWidth="1"/>
    <col min="5086" max="5086" width="58.42578125" style="81" bestFit="1" customWidth="1"/>
    <col min="5087" max="5087" width="11.28515625" style="81" bestFit="1" customWidth="1"/>
    <col min="5088" max="5088" width="8.28515625" style="81" customWidth="1"/>
    <col min="5089" max="5089" width="12.5703125" style="81" customWidth="1"/>
    <col min="5090" max="5090" width="0.140625" style="81" customWidth="1"/>
    <col min="5091" max="5091" width="0" style="81" hidden="1" customWidth="1"/>
    <col min="5092" max="5092" width="13.85546875" style="81" customWidth="1"/>
    <col min="5093" max="5093" width="13.7109375" style="81" customWidth="1"/>
    <col min="5094" max="5094" width="12.85546875" style="81" customWidth="1"/>
    <col min="5095" max="5095" width="12.5703125" style="81" customWidth="1"/>
    <col min="5096" max="5097" width="11" style="81" customWidth="1"/>
    <col min="5098" max="5098" width="12.140625" style="81" customWidth="1"/>
    <col min="5099" max="5099" width="14.85546875" style="81" customWidth="1"/>
    <col min="5100" max="5100" width="15.28515625" style="81" customWidth="1"/>
    <col min="5101" max="5101" width="14.140625" style="81" customWidth="1"/>
    <col min="5102" max="5102" width="10.42578125" style="81" customWidth="1"/>
    <col min="5103" max="5103" width="14.7109375" style="81" customWidth="1"/>
    <col min="5104" max="5104" width="4" style="81" customWidth="1"/>
    <col min="5105" max="5105" width="13.5703125" style="81" customWidth="1"/>
    <col min="5106" max="5106" width="8.42578125" style="81" customWidth="1"/>
    <col min="5107" max="5340" width="9.140625" style="81"/>
    <col min="5341" max="5341" width="13.5703125" style="81" bestFit="1" customWidth="1"/>
    <col min="5342" max="5342" width="58.42578125" style="81" bestFit="1" customWidth="1"/>
    <col min="5343" max="5343" width="11.28515625" style="81" bestFit="1" customWidth="1"/>
    <col min="5344" max="5344" width="8.28515625" style="81" customWidth="1"/>
    <col min="5345" max="5345" width="12.5703125" style="81" customWidth="1"/>
    <col min="5346" max="5346" width="0.140625" style="81" customWidth="1"/>
    <col min="5347" max="5347" width="0" style="81" hidden="1" customWidth="1"/>
    <col min="5348" max="5348" width="13.85546875" style="81" customWidth="1"/>
    <col min="5349" max="5349" width="13.7109375" style="81" customWidth="1"/>
    <col min="5350" max="5350" width="12.85546875" style="81" customWidth="1"/>
    <col min="5351" max="5351" width="12.5703125" style="81" customWidth="1"/>
    <col min="5352" max="5353" width="11" style="81" customWidth="1"/>
    <col min="5354" max="5354" width="12.140625" style="81" customWidth="1"/>
    <col min="5355" max="5355" width="14.85546875" style="81" customWidth="1"/>
    <col min="5356" max="5356" width="15.28515625" style="81" customWidth="1"/>
    <col min="5357" max="5357" width="14.140625" style="81" customWidth="1"/>
    <col min="5358" max="5358" width="10.42578125" style="81" customWidth="1"/>
    <col min="5359" max="5359" width="14.7109375" style="81" customWidth="1"/>
    <col min="5360" max="5360" width="4" style="81" customWidth="1"/>
    <col min="5361" max="5361" width="13.5703125" style="81" customWidth="1"/>
    <col min="5362" max="5362" width="8.42578125" style="81" customWidth="1"/>
    <col min="5363" max="5596" width="9.140625" style="81"/>
    <col min="5597" max="5597" width="13.5703125" style="81" bestFit="1" customWidth="1"/>
    <col min="5598" max="5598" width="58.42578125" style="81" bestFit="1" customWidth="1"/>
    <col min="5599" max="5599" width="11.28515625" style="81" bestFit="1" customWidth="1"/>
    <col min="5600" max="5600" width="8.28515625" style="81" customWidth="1"/>
    <col min="5601" max="5601" width="12.5703125" style="81" customWidth="1"/>
    <col min="5602" max="5602" width="0.140625" style="81" customWidth="1"/>
    <col min="5603" max="5603" width="0" style="81" hidden="1" customWidth="1"/>
    <col min="5604" max="5604" width="13.85546875" style="81" customWidth="1"/>
    <col min="5605" max="5605" width="13.7109375" style="81" customWidth="1"/>
    <col min="5606" max="5606" width="12.85546875" style="81" customWidth="1"/>
    <col min="5607" max="5607" width="12.5703125" style="81" customWidth="1"/>
    <col min="5608" max="5609" width="11" style="81" customWidth="1"/>
    <col min="5610" max="5610" width="12.140625" style="81" customWidth="1"/>
    <col min="5611" max="5611" width="14.85546875" style="81" customWidth="1"/>
    <col min="5612" max="5612" width="15.28515625" style="81" customWidth="1"/>
    <col min="5613" max="5613" width="14.140625" style="81" customWidth="1"/>
    <col min="5614" max="5614" width="10.42578125" style="81" customWidth="1"/>
    <col min="5615" max="5615" width="14.7109375" style="81" customWidth="1"/>
    <col min="5616" max="5616" width="4" style="81" customWidth="1"/>
    <col min="5617" max="5617" width="13.5703125" style="81" customWidth="1"/>
    <col min="5618" max="5618" width="8.42578125" style="81" customWidth="1"/>
    <col min="5619" max="5852" width="9.140625" style="81"/>
    <col min="5853" max="5853" width="13.5703125" style="81" bestFit="1" customWidth="1"/>
    <col min="5854" max="5854" width="58.42578125" style="81" bestFit="1" customWidth="1"/>
    <col min="5855" max="5855" width="11.28515625" style="81" bestFit="1" customWidth="1"/>
    <col min="5856" max="5856" width="8.28515625" style="81" customWidth="1"/>
    <col min="5857" max="5857" width="12.5703125" style="81" customWidth="1"/>
    <col min="5858" max="5858" width="0.140625" style="81" customWidth="1"/>
    <col min="5859" max="5859" width="0" style="81" hidden="1" customWidth="1"/>
    <col min="5860" max="5860" width="13.85546875" style="81" customWidth="1"/>
    <col min="5861" max="5861" width="13.7109375" style="81" customWidth="1"/>
    <col min="5862" max="5862" width="12.85546875" style="81" customWidth="1"/>
    <col min="5863" max="5863" width="12.5703125" style="81" customWidth="1"/>
    <col min="5864" max="5865" width="11" style="81" customWidth="1"/>
    <col min="5866" max="5866" width="12.140625" style="81" customWidth="1"/>
    <col min="5867" max="5867" width="14.85546875" style="81" customWidth="1"/>
    <col min="5868" max="5868" width="15.28515625" style="81" customWidth="1"/>
    <col min="5869" max="5869" width="14.140625" style="81" customWidth="1"/>
    <col min="5870" max="5870" width="10.42578125" style="81" customWidth="1"/>
    <col min="5871" max="5871" width="14.7109375" style="81" customWidth="1"/>
    <col min="5872" max="5872" width="4" style="81" customWidth="1"/>
    <col min="5873" max="5873" width="13.5703125" style="81" customWidth="1"/>
    <col min="5874" max="5874" width="8.42578125" style="81" customWidth="1"/>
    <col min="5875" max="6108" width="9.140625" style="81"/>
    <col min="6109" max="6109" width="13.5703125" style="81" bestFit="1" customWidth="1"/>
    <col min="6110" max="6110" width="58.42578125" style="81" bestFit="1" customWidth="1"/>
    <col min="6111" max="6111" width="11.28515625" style="81" bestFit="1" customWidth="1"/>
    <col min="6112" max="6112" width="8.28515625" style="81" customWidth="1"/>
    <col min="6113" max="6113" width="12.5703125" style="81" customWidth="1"/>
    <col min="6114" max="6114" width="0.140625" style="81" customWidth="1"/>
    <col min="6115" max="6115" width="0" style="81" hidden="1" customWidth="1"/>
    <col min="6116" max="6116" width="13.85546875" style="81" customWidth="1"/>
    <col min="6117" max="6117" width="13.7109375" style="81" customWidth="1"/>
    <col min="6118" max="6118" width="12.85546875" style="81" customWidth="1"/>
    <col min="6119" max="6119" width="12.5703125" style="81" customWidth="1"/>
    <col min="6120" max="6121" width="11" style="81" customWidth="1"/>
    <col min="6122" max="6122" width="12.140625" style="81" customWidth="1"/>
    <col min="6123" max="6123" width="14.85546875" style="81" customWidth="1"/>
    <col min="6124" max="6124" width="15.28515625" style="81" customWidth="1"/>
    <col min="6125" max="6125" width="14.140625" style="81" customWidth="1"/>
    <col min="6126" max="6126" width="10.42578125" style="81" customWidth="1"/>
    <col min="6127" max="6127" width="14.7109375" style="81" customWidth="1"/>
    <col min="6128" max="6128" width="4" style="81" customWidth="1"/>
    <col min="6129" max="6129" width="13.5703125" style="81" customWidth="1"/>
    <col min="6130" max="6130" width="8.42578125" style="81" customWidth="1"/>
    <col min="6131" max="6364" width="9.140625" style="81"/>
    <col min="6365" max="6365" width="13.5703125" style="81" bestFit="1" customWidth="1"/>
    <col min="6366" max="6366" width="58.42578125" style="81" bestFit="1" customWidth="1"/>
    <col min="6367" max="6367" width="11.28515625" style="81" bestFit="1" customWidth="1"/>
    <col min="6368" max="6368" width="8.28515625" style="81" customWidth="1"/>
    <col min="6369" max="6369" width="12.5703125" style="81" customWidth="1"/>
    <col min="6370" max="6370" width="0.140625" style="81" customWidth="1"/>
    <col min="6371" max="6371" width="0" style="81" hidden="1" customWidth="1"/>
    <col min="6372" max="6372" width="13.85546875" style="81" customWidth="1"/>
    <col min="6373" max="6373" width="13.7109375" style="81" customWidth="1"/>
    <col min="6374" max="6374" width="12.85546875" style="81" customWidth="1"/>
    <col min="6375" max="6375" width="12.5703125" style="81" customWidth="1"/>
    <col min="6376" max="6377" width="11" style="81" customWidth="1"/>
    <col min="6378" max="6378" width="12.140625" style="81" customWidth="1"/>
    <col min="6379" max="6379" width="14.85546875" style="81" customWidth="1"/>
    <col min="6380" max="6380" width="15.28515625" style="81" customWidth="1"/>
    <col min="6381" max="6381" width="14.140625" style="81" customWidth="1"/>
    <col min="6382" max="6382" width="10.42578125" style="81" customWidth="1"/>
    <col min="6383" max="6383" width="14.7109375" style="81" customWidth="1"/>
    <col min="6384" max="6384" width="4" style="81" customWidth="1"/>
    <col min="6385" max="6385" width="13.5703125" style="81" customWidth="1"/>
    <col min="6386" max="6386" width="8.42578125" style="81" customWidth="1"/>
    <col min="6387" max="6620" width="9.140625" style="81"/>
    <col min="6621" max="6621" width="13.5703125" style="81" bestFit="1" customWidth="1"/>
    <col min="6622" max="6622" width="58.42578125" style="81" bestFit="1" customWidth="1"/>
    <col min="6623" max="6623" width="11.28515625" style="81" bestFit="1" customWidth="1"/>
    <col min="6624" max="6624" width="8.28515625" style="81" customWidth="1"/>
    <col min="6625" max="6625" width="12.5703125" style="81" customWidth="1"/>
    <col min="6626" max="6626" width="0.140625" style="81" customWidth="1"/>
    <col min="6627" max="6627" width="0" style="81" hidden="1" customWidth="1"/>
    <col min="6628" max="6628" width="13.85546875" style="81" customWidth="1"/>
    <col min="6629" max="6629" width="13.7109375" style="81" customWidth="1"/>
    <col min="6630" max="6630" width="12.85546875" style="81" customWidth="1"/>
    <col min="6631" max="6631" width="12.5703125" style="81" customWidth="1"/>
    <col min="6632" max="6633" width="11" style="81" customWidth="1"/>
    <col min="6634" max="6634" width="12.140625" style="81" customWidth="1"/>
    <col min="6635" max="6635" width="14.85546875" style="81" customWidth="1"/>
    <col min="6636" max="6636" width="15.28515625" style="81" customWidth="1"/>
    <col min="6637" max="6637" width="14.140625" style="81" customWidth="1"/>
    <col min="6638" max="6638" width="10.42578125" style="81" customWidth="1"/>
    <col min="6639" max="6639" width="14.7109375" style="81" customWidth="1"/>
    <col min="6640" max="6640" width="4" style="81" customWidth="1"/>
    <col min="6641" max="6641" width="13.5703125" style="81" customWidth="1"/>
    <col min="6642" max="6642" width="8.42578125" style="81" customWidth="1"/>
    <col min="6643" max="6876" width="9.140625" style="81"/>
    <col min="6877" max="6877" width="13.5703125" style="81" bestFit="1" customWidth="1"/>
    <col min="6878" max="6878" width="58.42578125" style="81" bestFit="1" customWidth="1"/>
    <col min="6879" max="6879" width="11.28515625" style="81" bestFit="1" customWidth="1"/>
    <col min="6880" max="6880" width="8.28515625" style="81" customWidth="1"/>
    <col min="6881" max="6881" width="12.5703125" style="81" customWidth="1"/>
    <col min="6882" max="6882" width="0.140625" style="81" customWidth="1"/>
    <col min="6883" max="6883" width="0" style="81" hidden="1" customWidth="1"/>
    <col min="6884" max="6884" width="13.85546875" style="81" customWidth="1"/>
    <col min="6885" max="6885" width="13.7109375" style="81" customWidth="1"/>
    <col min="6886" max="6886" width="12.85546875" style="81" customWidth="1"/>
    <col min="6887" max="6887" width="12.5703125" style="81" customWidth="1"/>
    <col min="6888" max="6889" width="11" style="81" customWidth="1"/>
    <col min="6890" max="6890" width="12.140625" style="81" customWidth="1"/>
    <col min="6891" max="6891" width="14.85546875" style="81" customWidth="1"/>
    <col min="6892" max="6892" width="15.28515625" style="81" customWidth="1"/>
    <col min="6893" max="6893" width="14.140625" style="81" customWidth="1"/>
    <col min="6894" max="6894" width="10.42578125" style="81" customWidth="1"/>
    <col min="6895" max="6895" width="14.7109375" style="81" customWidth="1"/>
    <col min="6896" max="6896" width="4" style="81" customWidth="1"/>
    <col min="6897" max="6897" width="13.5703125" style="81" customWidth="1"/>
    <col min="6898" max="6898" width="8.42578125" style="81" customWidth="1"/>
    <col min="6899" max="7132" width="9.140625" style="81"/>
    <col min="7133" max="7133" width="13.5703125" style="81" bestFit="1" customWidth="1"/>
    <col min="7134" max="7134" width="58.42578125" style="81" bestFit="1" customWidth="1"/>
    <col min="7135" max="7135" width="11.28515625" style="81" bestFit="1" customWidth="1"/>
    <col min="7136" max="7136" width="8.28515625" style="81" customWidth="1"/>
    <col min="7137" max="7137" width="12.5703125" style="81" customWidth="1"/>
    <col min="7138" max="7138" width="0.140625" style="81" customWidth="1"/>
    <col min="7139" max="7139" width="0" style="81" hidden="1" customWidth="1"/>
    <col min="7140" max="7140" width="13.85546875" style="81" customWidth="1"/>
    <col min="7141" max="7141" width="13.7109375" style="81" customWidth="1"/>
    <col min="7142" max="7142" width="12.85546875" style="81" customWidth="1"/>
    <col min="7143" max="7143" width="12.5703125" style="81" customWidth="1"/>
    <col min="7144" max="7145" width="11" style="81" customWidth="1"/>
    <col min="7146" max="7146" width="12.140625" style="81" customWidth="1"/>
    <col min="7147" max="7147" width="14.85546875" style="81" customWidth="1"/>
    <col min="7148" max="7148" width="15.28515625" style="81" customWidth="1"/>
    <col min="7149" max="7149" width="14.140625" style="81" customWidth="1"/>
    <col min="7150" max="7150" width="10.42578125" style="81" customWidth="1"/>
    <col min="7151" max="7151" width="14.7109375" style="81" customWidth="1"/>
    <col min="7152" max="7152" width="4" style="81" customWidth="1"/>
    <col min="7153" max="7153" width="13.5703125" style="81" customWidth="1"/>
    <col min="7154" max="7154" width="8.42578125" style="81" customWidth="1"/>
    <col min="7155" max="7388" width="9.140625" style="81"/>
    <col min="7389" max="7389" width="13.5703125" style="81" bestFit="1" customWidth="1"/>
    <col min="7390" max="7390" width="58.42578125" style="81" bestFit="1" customWidth="1"/>
    <col min="7391" max="7391" width="11.28515625" style="81" bestFit="1" customWidth="1"/>
    <col min="7392" max="7392" width="8.28515625" style="81" customWidth="1"/>
    <col min="7393" max="7393" width="12.5703125" style="81" customWidth="1"/>
    <col min="7394" max="7394" width="0.140625" style="81" customWidth="1"/>
    <col min="7395" max="7395" width="0" style="81" hidden="1" customWidth="1"/>
    <col min="7396" max="7396" width="13.85546875" style="81" customWidth="1"/>
    <col min="7397" max="7397" width="13.7109375" style="81" customWidth="1"/>
    <col min="7398" max="7398" width="12.85546875" style="81" customWidth="1"/>
    <col min="7399" max="7399" width="12.5703125" style="81" customWidth="1"/>
    <col min="7400" max="7401" width="11" style="81" customWidth="1"/>
    <col min="7402" max="7402" width="12.140625" style="81" customWidth="1"/>
    <col min="7403" max="7403" width="14.85546875" style="81" customWidth="1"/>
    <col min="7404" max="7404" width="15.28515625" style="81" customWidth="1"/>
    <col min="7405" max="7405" width="14.140625" style="81" customWidth="1"/>
    <col min="7406" max="7406" width="10.42578125" style="81" customWidth="1"/>
    <col min="7407" max="7407" width="14.7109375" style="81" customWidth="1"/>
    <col min="7408" max="7408" width="4" style="81" customWidth="1"/>
    <col min="7409" max="7409" width="13.5703125" style="81" customWidth="1"/>
    <col min="7410" max="7410" width="8.42578125" style="81" customWidth="1"/>
    <col min="7411" max="7644" width="9.140625" style="81"/>
    <col min="7645" max="7645" width="13.5703125" style="81" bestFit="1" customWidth="1"/>
    <col min="7646" max="7646" width="58.42578125" style="81" bestFit="1" customWidth="1"/>
    <col min="7647" max="7647" width="11.28515625" style="81" bestFit="1" customWidth="1"/>
    <col min="7648" max="7648" width="8.28515625" style="81" customWidth="1"/>
    <col min="7649" max="7649" width="12.5703125" style="81" customWidth="1"/>
    <col min="7650" max="7650" width="0.140625" style="81" customWidth="1"/>
    <col min="7651" max="7651" width="0" style="81" hidden="1" customWidth="1"/>
    <col min="7652" max="7652" width="13.85546875" style="81" customWidth="1"/>
    <col min="7653" max="7653" width="13.7109375" style="81" customWidth="1"/>
    <col min="7654" max="7654" width="12.85546875" style="81" customWidth="1"/>
    <col min="7655" max="7655" width="12.5703125" style="81" customWidth="1"/>
    <col min="7656" max="7657" width="11" style="81" customWidth="1"/>
    <col min="7658" max="7658" width="12.140625" style="81" customWidth="1"/>
    <col min="7659" max="7659" width="14.85546875" style="81" customWidth="1"/>
    <col min="7660" max="7660" width="15.28515625" style="81" customWidth="1"/>
    <col min="7661" max="7661" width="14.140625" style="81" customWidth="1"/>
    <col min="7662" max="7662" width="10.42578125" style="81" customWidth="1"/>
    <col min="7663" max="7663" width="14.7109375" style="81" customWidth="1"/>
    <col min="7664" max="7664" width="4" style="81" customWidth="1"/>
    <col min="7665" max="7665" width="13.5703125" style="81" customWidth="1"/>
    <col min="7666" max="7666" width="8.42578125" style="81" customWidth="1"/>
    <col min="7667" max="7900" width="9.140625" style="81"/>
    <col min="7901" max="7901" width="13.5703125" style="81" bestFit="1" customWidth="1"/>
    <col min="7902" max="7902" width="58.42578125" style="81" bestFit="1" customWidth="1"/>
    <col min="7903" max="7903" width="11.28515625" style="81" bestFit="1" customWidth="1"/>
    <col min="7904" max="7904" width="8.28515625" style="81" customWidth="1"/>
    <col min="7905" max="7905" width="12.5703125" style="81" customWidth="1"/>
    <col min="7906" max="7906" width="0.140625" style="81" customWidth="1"/>
    <col min="7907" max="7907" width="0" style="81" hidden="1" customWidth="1"/>
    <col min="7908" max="7908" width="13.85546875" style="81" customWidth="1"/>
    <col min="7909" max="7909" width="13.7109375" style="81" customWidth="1"/>
    <col min="7910" max="7910" width="12.85546875" style="81" customWidth="1"/>
    <col min="7911" max="7911" width="12.5703125" style="81" customWidth="1"/>
    <col min="7912" max="7913" width="11" style="81" customWidth="1"/>
    <col min="7914" max="7914" width="12.140625" style="81" customWidth="1"/>
    <col min="7915" max="7915" width="14.85546875" style="81" customWidth="1"/>
    <col min="7916" max="7916" width="15.28515625" style="81" customWidth="1"/>
    <col min="7917" max="7917" width="14.140625" style="81" customWidth="1"/>
    <col min="7918" max="7918" width="10.42578125" style="81" customWidth="1"/>
    <col min="7919" max="7919" width="14.7109375" style="81" customWidth="1"/>
    <col min="7920" max="7920" width="4" style="81" customWidth="1"/>
    <col min="7921" max="7921" width="13.5703125" style="81" customWidth="1"/>
    <col min="7922" max="7922" width="8.42578125" style="81" customWidth="1"/>
    <col min="7923" max="8156" width="9.140625" style="81"/>
    <col min="8157" max="8157" width="13.5703125" style="81" bestFit="1" customWidth="1"/>
    <col min="8158" max="8158" width="58.42578125" style="81" bestFit="1" customWidth="1"/>
    <col min="8159" max="8159" width="11.28515625" style="81" bestFit="1" customWidth="1"/>
    <col min="8160" max="8160" width="8.28515625" style="81" customWidth="1"/>
    <col min="8161" max="8161" width="12.5703125" style="81" customWidth="1"/>
    <col min="8162" max="8162" width="0.140625" style="81" customWidth="1"/>
    <col min="8163" max="8163" width="0" style="81" hidden="1" customWidth="1"/>
    <col min="8164" max="8164" width="13.85546875" style="81" customWidth="1"/>
    <col min="8165" max="8165" width="13.7109375" style="81" customWidth="1"/>
    <col min="8166" max="8166" width="12.85546875" style="81" customWidth="1"/>
    <col min="8167" max="8167" width="12.5703125" style="81" customWidth="1"/>
    <col min="8168" max="8169" width="11" style="81" customWidth="1"/>
    <col min="8170" max="8170" width="12.140625" style="81" customWidth="1"/>
    <col min="8171" max="8171" width="14.85546875" style="81" customWidth="1"/>
    <col min="8172" max="8172" width="15.28515625" style="81" customWidth="1"/>
    <col min="8173" max="8173" width="14.140625" style="81" customWidth="1"/>
    <col min="8174" max="8174" width="10.42578125" style="81" customWidth="1"/>
    <col min="8175" max="8175" width="14.7109375" style="81" customWidth="1"/>
    <col min="8176" max="8176" width="4" style="81" customWidth="1"/>
    <col min="8177" max="8177" width="13.5703125" style="81" customWidth="1"/>
    <col min="8178" max="8178" width="8.42578125" style="81" customWidth="1"/>
    <col min="8179" max="8412" width="9.140625" style="81"/>
    <col min="8413" max="8413" width="13.5703125" style="81" bestFit="1" customWidth="1"/>
    <col min="8414" max="8414" width="58.42578125" style="81" bestFit="1" customWidth="1"/>
    <col min="8415" max="8415" width="11.28515625" style="81" bestFit="1" customWidth="1"/>
    <col min="8416" max="8416" width="8.28515625" style="81" customWidth="1"/>
    <col min="8417" max="8417" width="12.5703125" style="81" customWidth="1"/>
    <col min="8418" max="8418" width="0.140625" style="81" customWidth="1"/>
    <col min="8419" max="8419" width="0" style="81" hidden="1" customWidth="1"/>
    <col min="8420" max="8420" width="13.85546875" style="81" customWidth="1"/>
    <col min="8421" max="8421" width="13.7109375" style="81" customWidth="1"/>
    <col min="8422" max="8422" width="12.85546875" style="81" customWidth="1"/>
    <col min="8423" max="8423" width="12.5703125" style="81" customWidth="1"/>
    <col min="8424" max="8425" width="11" style="81" customWidth="1"/>
    <col min="8426" max="8426" width="12.140625" style="81" customWidth="1"/>
    <col min="8427" max="8427" width="14.85546875" style="81" customWidth="1"/>
    <col min="8428" max="8428" width="15.28515625" style="81" customWidth="1"/>
    <col min="8429" max="8429" width="14.140625" style="81" customWidth="1"/>
    <col min="8430" max="8430" width="10.42578125" style="81" customWidth="1"/>
    <col min="8431" max="8431" width="14.7109375" style="81" customWidth="1"/>
    <col min="8432" max="8432" width="4" style="81" customWidth="1"/>
    <col min="8433" max="8433" width="13.5703125" style="81" customWidth="1"/>
    <col min="8434" max="8434" width="8.42578125" style="81" customWidth="1"/>
    <col min="8435" max="8668" width="9.140625" style="81"/>
    <col min="8669" max="8669" width="13.5703125" style="81" bestFit="1" customWidth="1"/>
    <col min="8670" max="8670" width="58.42578125" style="81" bestFit="1" customWidth="1"/>
    <col min="8671" max="8671" width="11.28515625" style="81" bestFit="1" customWidth="1"/>
    <col min="8672" max="8672" width="8.28515625" style="81" customWidth="1"/>
    <col min="8673" max="8673" width="12.5703125" style="81" customWidth="1"/>
    <col min="8674" max="8674" width="0.140625" style="81" customWidth="1"/>
    <col min="8675" max="8675" width="0" style="81" hidden="1" customWidth="1"/>
    <col min="8676" max="8676" width="13.85546875" style="81" customWidth="1"/>
    <col min="8677" max="8677" width="13.7109375" style="81" customWidth="1"/>
    <col min="8678" max="8678" width="12.85546875" style="81" customWidth="1"/>
    <col min="8679" max="8679" width="12.5703125" style="81" customWidth="1"/>
    <col min="8680" max="8681" width="11" style="81" customWidth="1"/>
    <col min="8682" max="8682" width="12.140625" style="81" customWidth="1"/>
    <col min="8683" max="8683" width="14.85546875" style="81" customWidth="1"/>
    <col min="8684" max="8684" width="15.28515625" style="81" customWidth="1"/>
    <col min="8685" max="8685" width="14.140625" style="81" customWidth="1"/>
    <col min="8686" max="8686" width="10.42578125" style="81" customWidth="1"/>
    <col min="8687" max="8687" width="14.7109375" style="81" customWidth="1"/>
    <col min="8688" max="8688" width="4" style="81" customWidth="1"/>
    <col min="8689" max="8689" width="13.5703125" style="81" customWidth="1"/>
    <col min="8690" max="8690" width="8.42578125" style="81" customWidth="1"/>
    <col min="8691" max="8924" width="9.140625" style="81"/>
    <col min="8925" max="8925" width="13.5703125" style="81" bestFit="1" customWidth="1"/>
    <col min="8926" max="8926" width="58.42578125" style="81" bestFit="1" customWidth="1"/>
    <col min="8927" max="8927" width="11.28515625" style="81" bestFit="1" customWidth="1"/>
    <col min="8928" max="8928" width="8.28515625" style="81" customWidth="1"/>
    <col min="8929" max="8929" width="12.5703125" style="81" customWidth="1"/>
    <col min="8930" max="8930" width="0.140625" style="81" customWidth="1"/>
    <col min="8931" max="8931" width="0" style="81" hidden="1" customWidth="1"/>
    <col min="8932" max="8932" width="13.85546875" style="81" customWidth="1"/>
    <col min="8933" max="8933" width="13.7109375" style="81" customWidth="1"/>
    <col min="8934" max="8934" width="12.85546875" style="81" customWidth="1"/>
    <col min="8935" max="8935" width="12.5703125" style="81" customWidth="1"/>
    <col min="8936" max="8937" width="11" style="81" customWidth="1"/>
    <col min="8938" max="8938" width="12.140625" style="81" customWidth="1"/>
    <col min="8939" max="8939" width="14.85546875" style="81" customWidth="1"/>
    <col min="8940" max="8940" width="15.28515625" style="81" customWidth="1"/>
    <col min="8941" max="8941" width="14.140625" style="81" customWidth="1"/>
    <col min="8942" max="8942" width="10.42578125" style="81" customWidth="1"/>
    <col min="8943" max="8943" width="14.7109375" style="81" customWidth="1"/>
    <col min="8944" max="8944" width="4" style="81" customWidth="1"/>
    <col min="8945" max="8945" width="13.5703125" style="81" customWidth="1"/>
    <col min="8946" max="8946" width="8.42578125" style="81" customWidth="1"/>
    <col min="8947" max="9180" width="9.140625" style="81"/>
    <col min="9181" max="9181" width="13.5703125" style="81" bestFit="1" customWidth="1"/>
    <col min="9182" max="9182" width="58.42578125" style="81" bestFit="1" customWidth="1"/>
    <col min="9183" max="9183" width="11.28515625" style="81" bestFit="1" customWidth="1"/>
    <col min="9184" max="9184" width="8.28515625" style="81" customWidth="1"/>
    <col min="9185" max="9185" width="12.5703125" style="81" customWidth="1"/>
    <col min="9186" max="9186" width="0.140625" style="81" customWidth="1"/>
    <col min="9187" max="9187" width="0" style="81" hidden="1" customWidth="1"/>
    <col min="9188" max="9188" width="13.85546875" style="81" customWidth="1"/>
    <col min="9189" max="9189" width="13.7109375" style="81" customWidth="1"/>
    <col min="9190" max="9190" width="12.85546875" style="81" customWidth="1"/>
    <col min="9191" max="9191" width="12.5703125" style="81" customWidth="1"/>
    <col min="9192" max="9193" width="11" style="81" customWidth="1"/>
    <col min="9194" max="9194" width="12.140625" style="81" customWidth="1"/>
    <col min="9195" max="9195" width="14.85546875" style="81" customWidth="1"/>
    <col min="9196" max="9196" width="15.28515625" style="81" customWidth="1"/>
    <col min="9197" max="9197" width="14.140625" style="81" customWidth="1"/>
    <col min="9198" max="9198" width="10.42578125" style="81" customWidth="1"/>
    <col min="9199" max="9199" width="14.7109375" style="81" customWidth="1"/>
    <col min="9200" max="9200" width="4" style="81" customWidth="1"/>
    <col min="9201" max="9201" width="13.5703125" style="81" customWidth="1"/>
    <col min="9202" max="9202" width="8.42578125" style="81" customWidth="1"/>
    <col min="9203" max="9436" width="9.140625" style="81"/>
    <col min="9437" max="9437" width="13.5703125" style="81" bestFit="1" customWidth="1"/>
    <col min="9438" max="9438" width="58.42578125" style="81" bestFit="1" customWidth="1"/>
    <col min="9439" max="9439" width="11.28515625" style="81" bestFit="1" customWidth="1"/>
    <col min="9440" max="9440" width="8.28515625" style="81" customWidth="1"/>
    <col min="9441" max="9441" width="12.5703125" style="81" customWidth="1"/>
    <col min="9442" max="9442" width="0.140625" style="81" customWidth="1"/>
    <col min="9443" max="9443" width="0" style="81" hidden="1" customWidth="1"/>
    <col min="9444" max="9444" width="13.85546875" style="81" customWidth="1"/>
    <col min="9445" max="9445" width="13.7109375" style="81" customWidth="1"/>
    <col min="9446" max="9446" width="12.85546875" style="81" customWidth="1"/>
    <col min="9447" max="9447" width="12.5703125" style="81" customWidth="1"/>
    <col min="9448" max="9449" width="11" style="81" customWidth="1"/>
    <col min="9450" max="9450" width="12.140625" style="81" customWidth="1"/>
    <col min="9451" max="9451" width="14.85546875" style="81" customWidth="1"/>
    <col min="9452" max="9452" width="15.28515625" style="81" customWidth="1"/>
    <col min="9453" max="9453" width="14.140625" style="81" customWidth="1"/>
    <col min="9454" max="9454" width="10.42578125" style="81" customWidth="1"/>
    <col min="9455" max="9455" width="14.7109375" style="81" customWidth="1"/>
    <col min="9456" max="9456" width="4" style="81" customWidth="1"/>
    <col min="9457" max="9457" width="13.5703125" style="81" customWidth="1"/>
    <col min="9458" max="9458" width="8.42578125" style="81" customWidth="1"/>
    <col min="9459" max="9692" width="9.140625" style="81"/>
    <col min="9693" max="9693" width="13.5703125" style="81" bestFit="1" customWidth="1"/>
    <col min="9694" max="9694" width="58.42578125" style="81" bestFit="1" customWidth="1"/>
    <col min="9695" max="9695" width="11.28515625" style="81" bestFit="1" customWidth="1"/>
    <col min="9696" max="9696" width="8.28515625" style="81" customWidth="1"/>
    <col min="9697" max="9697" width="12.5703125" style="81" customWidth="1"/>
    <col min="9698" max="9698" width="0.140625" style="81" customWidth="1"/>
    <col min="9699" max="9699" width="0" style="81" hidden="1" customWidth="1"/>
    <col min="9700" max="9700" width="13.85546875" style="81" customWidth="1"/>
    <col min="9701" max="9701" width="13.7109375" style="81" customWidth="1"/>
    <col min="9702" max="9702" width="12.85546875" style="81" customWidth="1"/>
    <col min="9703" max="9703" width="12.5703125" style="81" customWidth="1"/>
    <col min="9704" max="9705" width="11" style="81" customWidth="1"/>
    <col min="9706" max="9706" width="12.140625" style="81" customWidth="1"/>
    <col min="9707" max="9707" width="14.85546875" style="81" customWidth="1"/>
    <col min="9708" max="9708" width="15.28515625" style="81" customWidth="1"/>
    <col min="9709" max="9709" width="14.140625" style="81" customWidth="1"/>
    <col min="9710" max="9710" width="10.42578125" style="81" customWidth="1"/>
    <col min="9711" max="9711" width="14.7109375" style="81" customWidth="1"/>
    <col min="9712" max="9712" width="4" style="81" customWidth="1"/>
    <col min="9713" max="9713" width="13.5703125" style="81" customWidth="1"/>
    <col min="9714" max="9714" width="8.42578125" style="81" customWidth="1"/>
    <col min="9715" max="9948" width="9.140625" style="81"/>
    <col min="9949" max="9949" width="13.5703125" style="81" bestFit="1" customWidth="1"/>
    <col min="9950" max="9950" width="58.42578125" style="81" bestFit="1" customWidth="1"/>
    <col min="9951" max="9951" width="11.28515625" style="81" bestFit="1" customWidth="1"/>
    <col min="9952" max="9952" width="8.28515625" style="81" customWidth="1"/>
    <col min="9953" max="9953" width="12.5703125" style="81" customWidth="1"/>
    <col min="9954" max="9954" width="0.140625" style="81" customWidth="1"/>
    <col min="9955" max="9955" width="0" style="81" hidden="1" customWidth="1"/>
    <col min="9956" max="9956" width="13.85546875" style="81" customWidth="1"/>
    <col min="9957" max="9957" width="13.7109375" style="81" customWidth="1"/>
    <col min="9958" max="9958" width="12.85546875" style="81" customWidth="1"/>
    <col min="9959" max="9959" width="12.5703125" style="81" customWidth="1"/>
    <col min="9960" max="9961" width="11" style="81" customWidth="1"/>
    <col min="9962" max="9962" width="12.140625" style="81" customWidth="1"/>
    <col min="9963" max="9963" width="14.85546875" style="81" customWidth="1"/>
    <col min="9964" max="9964" width="15.28515625" style="81" customWidth="1"/>
    <col min="9965" max="9965" width="14.140625" style="81" customWidth="1"/>
    <col min="9966" max="9966" width="10.42578125" style="81" customWidth="1"/>
    <col min="9967" max="9967" width="14.7109375" style="81" customWidth="1"/>
    <col min="9968" max="9968" width="4" style="81" customWidth="1"/>
    <col min="9969" max="9969" width="13.5703125" style="81" customWidth="1"/>
    <col min="9970" max="9970" width="8.42578125" style="81" customWidth="1"/>
    <col min="9971" max="10204" width="9.140625" style="81"/>
    <col min="10205" max="10205" width="13.5703125" style="81" bestFit="1" customWidth="1"/>
    <col min="10206" max="10206" width="58.42578125" style="81" bestFit="1" customWidth="1"/>
    <col min="10207" max="10207" width="11.28515625" style="81" bestFit="1" customWidth="1"/>
    <col min="10208" max="10208" width="8.28515625" style="81" customWidth="1"/>
    <col min="10209" max="10209" width="12.5703125" style="81" customWidth="1"/>
    <col min="10210" max="10210" width="0.140625" style="81" customWidth="1"/>
    <col min="10211" max="10211" width="0" style="81" hidden="1" customWidth="1"/>
    <col min="10212" max="10212" width="13.85546875" style="81" customWidth="1"/>
    <col min="10213" max="10213" width="13.7109375" style="81" customWidth="1"/>
    <col min="10214" max="10214" width="12.85546875" style="81" customWidth="1"/>
    <col min="10215" max="10215" width="12.5703125" style="81" customWidth="1"/>
    <col min="10216" max="10217" width="11" style="81" customWidth="1"/>
    <col min="10218" max="10218" width="12.140625" style="81" customWidth="1"/>
    <col min="10219" max="10219" width="14.85546875" style="81" customWidth="1"/>
    <col min="10220" max="10220" width="15.28515625" style="81" customWidth="1"/>
    <col min="10221" max="10221" width="14.140625" style="81" customWidth="1"/>
    <col min="10222" max="10222" width="10.42578125" style="81" customWidth="1"/>
    <col min="10223" max="10223" width="14.7109375" style="81" customWidth="1"/>
    <col min="10224" max="10224" width="4" style="81" customWidth="1"/>
    <col min="10225" max="10225" width="13.5703125" style="81" customWidth="1"/>
    <col min="10226" max="10226" width="8.42578125" style="81" customWidth="1"/>
    <col min="10227" max="10460" width="9.140625" style="81"/>
    <col min="10461" max="10461" width="13.5703125" style="81" bestFit="1" customWidth="1"/>
    <col min="10462" max="10462" width="58.42578125" style="81" bestFit="1" customWidth="1"/>
    <col min="10463" max="10463" width="11.28515625" style="81" bestFit="1" customWidth="1"/>
    <col min="10464" max="10464" width="8.28515625" style="81" customWidth="1"/>
    <col min="10465" max="10465" width="12.5703125" style="81" customWidth="1"/>
    <col min="10466" max="10466" width="0.140625" style="81" customWidth="1"/>
    <col min="10467" max="10467" width="0" style="81" hidden="1" customWidth="1"/>
    <col min="10468" max="10468" width="13.85546875" style="81" customWidth="1"/>
    <col min="10469" max="10469" width="13.7109375" style="81" customWidth="1"/>
    <col min="10470" max="10470" width="12.85546875" style="81" customWidth="1"/>
    <col min="10471" max="10471" width="12.5703125" style="81" customWidth="1"/>
    <col min="10472" max="10473" width="11" style="81" customWidth="1"/>
    <col min="10474" max="10474" width="12.140625" style="81" customWidth="1"/>
    <col min="10475" max="10475" width="14.85546875" style="81" customWidth="1"/>
    <col min="10476" max="10476" width="15.28515625" style="81" customWidth="1"/>
    <col min="10477" max="10477" width="14.140625" style="81" customWidth="1"/>
    <col min="10478" max="10478" width="10.42578125" style="81" customWidth="1"/>
    <col min="10479" max="10479" width="14.7109375" style="81" customWidth="1"/>
    <col min="10480" max="10480" width="4" style="81" customWidth="1"/>
    <col min="10481" max="10481" width="13.5703125" style="81" customWidth="1"/>
    <col min="10482" max="10482" width="8.42578125" style="81" customWidth="1"/>
    <col min="10483" max="10716" width="9.140625" style="81"/>
    <col min="10717" max="10717" width="13.5703125" style="81" bestFit="1" customWidth="1"/>
    <col min="10718" max="10718" width="58.42578125" style="81" bestFit="1" customWidth="1"/>
    <col min="10719" max="10719" width="11.28515625" style="81" bestFit="1" customWidth="1"/>
    <col min="10720" max="10720" width="8.28515625" style="81" customWidth="1"/>
    <col min="10721" max="10721" width="12.5703125" style="81" customWidth="1"/>
    <col min="10722" max="10722" width="0.140625" style="81" customWidth="1"/>
    <col min="10723" max="10723" width="0" style="81" hidden="1" customWidth="1"/>
    <col min="10724" max="10724" width="13.85546875" style="81" customWidth="1"/>
    <col min="10725" max="10725" width="13.7109375" style="81" customWidth="1"/>
    <col min="10726" max="10726" width="12.85546875" style="81" customWidth="1"/>
    <col min="10727" max="10727" width="12.5703125" style="81" customWidth="1"/>
    <col min="10728" max="10729" width="11" style="81" customWidth="1"/>
    <col min="10730" max="10730" width="12.140625" style="81" customWidth="1"/>
    <col min="10731" max="10731" width="14.85546875" style="81" customWidth="1"/>
    <col min="10732" max="10732" width="15.28515625" style="81" customWidth="1"/>
    <col min="10733" max="10733" width="14.140625" style="81" customWidth="1"/>
    <col min="10734" max="10734" width="10.42578125" style="81" customWidth="1"/>
    <col min="10735" max="10735" width="14.7109375" style="81" customWidth="1"/>
    <col min="10736" max="10736" width="4" style="81" customWidth="1"/>
    <col min="10737" max="10737" width="13.5703125" style="81" customWidth="1"/>
    <col min="10738" max="10738" width="8.42578125" style="81" customWidth="1"/>
    <col min="10739" max="10972" width="9.140625" style="81"/>
    <col min="10973" max="10973" width="13.5703125" style="81" bestFit="1" customWidth="1"/>
    <col min="10974" max="10974" width="58.42578125" style="81" bestFit="1" customWidth="1"/>
    <col min="10975" max="10975" width="11.28515625" style="81" bestFit="1" customWidth="1"/>
    <col min="10976" max="10976" width="8.28515625" style="81" customWidth="1"/>
    <col min="10977" max="10977" width="12.5703125" style="81" customWidth="1"/>
    <col min="10978" max="10978" width="0.140625" style="81" customWidth="1"/>
    <col min="10979" max="10979" width="0" style="81" hidden="1" customWidth="1"/>
    <col min="10980" max="10980" width="13.85546875" style="81" customWidth="1"/>
    <col min="10981" max="10981" width="13.7109375" style="81" customWidth="1"/>
    <col min="10982" max="10982" width="12.85546875" style="81" customWidth="1"/>
    <col min="10983" max="10983" width="12.5703125" style="81" customWidth="1"/>
    <col min="10984" max="10985" width="11" style="81" customWidth="1"/>
    <col min="10986" max="10986" width="12.140625" style="81" customWidth="1"/>
    <col min="10987" max="10987" width="14.85546875" style="81" customWidth="1"/>
    <col min="10988" max="10988" width="15.28515625" style="81" customWidth="1"/>
    <col min="10989" max="10989" width="14.140625" style="81" customWidth="1"/>
    <col min="10990" max="10990" width="10.42578125" style="81" customWidth="1"/>
    <col min="10991" max="10991" width="14.7109375" style="81" customWidth="1"/>
    <col min="10992" max="10992" width="4" style="81" customWidth="1"/>
    <col min="10993" max="10993" width="13.5703125" style="81" customWidth="1"/>
    <col min="10994" max="10994" width="8.42578125" style="81" customWidth="1"/>
    <col min="10995" max="11228" width="9.140625" style="81"/>
    <col min="11229" max="11229" width="13.5703125" style="81" bestFit="1" customWidth="1"/>
    <col min="11230" max="11230" width="58.42578125" style="81" bestFit="1" customWidth="1"/>
    <col min="11231" max="11231" width="11.28515625" style="81" bestFit="1" customWidth="1"/>
    <col min="11232" max="11232" width="8.28515625" style="81" customWidth="1"/>
    <col min="11233" max="11233" width="12.5703125" style="81" customWidth="1"/>
    <col min="11234" max="11234" width="0.140625" style="81" customWidth="1"/>
    <col min="11235" max="11235" width="0" style="81" hidden="1" customWidth="1"/>
    <col min="11236" max="11236" width="13.85546875" style="81" customWidth="1"/>
    <col min="11237" max="11237" width="13.7109375" style="81" customWidth="1"/>
    <col min="11238" max="11238" width="12.85546875" style="81" customWidth="1"/>
    <col min="11239" max="11239" width="12.5703125" style="81" customWidth="1"/>
    <col min="11240" max="11241" width="11" style="81" customWidth="1"/>
    <col min="11242" max="11242" width="12.140625" style="81" customWidth="1"/>
    <col min="11243" max="11243" width="14.85546875" style="81" customWidth="1"/>
    <col min="11244" max="11244" width="15.28515625" style="81" customWidth="1"/>
    <col min="11245" max="11245" width="14.140625" style="81" customWidth="1"/>
    <col min="11246" max="11246" width="10.42578125" style="81" customWidth="1"/>
    <col min="11247" max="11247" width="14.7109375" style="81" customWidth="1"/>
    <col min="11248" max="11248" width="4" style="81" customWidth="1"/>
    <col min="11249" max="11249" width="13.5703125" style="81" customWidth="1"/>
    <col min="11250" max="11250" width="8.42578125" style="81" customWidth="1"/>
    <col min="11251" max="11484" width="9.140625" style="81"/>
    <col min="11485" max="11485" width="13.5703125" style="81" bestFit="1" customWidth="1"/>
    <col min="11486" max="11486" width="58.42578125" style="81" bestFit="1" customWidth="1"/>
    <col min="11487" max="11487" width="11.28515625" style="81" bestFit="1" customWidth="1"/>
    <col min="11488" max="11488" width="8.28515625" style="81" customWidth="1"/>
    <col min="11489" max="11489" width="12.5703125" style="81" customWidth="1"/>
    <col min="11490" max="11490" width="0.140625" style="81" customWidth="1"/>
    <col min="11491" max="11491" width="0" style="81" hidden="1" customWidth="1"/>
    <col min="11492" max="11492" width="13.85546875" style="81" customWidth="1"/>
    <col min="11493" max="11493" width="13.7109375" style="81" customWidth="1"/>
    <col min="11494" max="11494" width="12.85546875" style="81" customWidth="1"/>
    <col min="11495" max="11495" width="12.5703125" style="81" customWidth="1"/>
    <col min="11496" max="11497" width="11" style="81" customWidth="1"/>
    <col min="11498" max="11498" width="12.140625" style="81" customWidth="1"/>
    <col min="11499" max="11499" width="14.85546875" style="81" customWidth="1"/>
    <col min="11500" max="11500" width="15.28515625" style="81" customWidth="1"/>
    <col min="11501" max="11501" width="14.140625" style="81" customWidth="1"/>
    <col min="11502" max="11502" width="10.42578125" style="81" customWidth="1"/>
    <col min="11503" max="11503" width="14.7109375" style="81" customWidth="1"/>
    <col min="11504" max="11504" width="4" style="81" customWidth="1"/>
    <col min="11505" max="11505" width="13.5703125" style="81" customWidth="1"/>
    <col min="11506" max="11506" width="8.42578125" style="81" customWidth="1"/>
    <col min="11507" max="11740" width="9.140625" style="81"/>
    <col min="11741" max="11741" width="13.5703125" style="81" bestFit="1" customWidth="1"/>
    <col min="11742" max="11742" width="58.42578125" style="81" bestFit="1" customWidth="1"/>
    <col min="11743" max="11743" width="11.28515625" style="81" bestFit="1" customWidth="1"/>
    <col min="11744" max="11744" width="8.28515625" style="81" customWidth="1"/>
    <col min="11745" max="11745" width="12.5703125" style="81" customWidth="1"/>
    <col min="11746" max="11746" width="0.140625" style="81" customWidth="1"/>
    <col min="11747" max="11747" width="0" style="81" hidden="1" customWidth="1"/>
    <col min="11748" max="11748" width="13.85546875" style="81" customWidth="1"/>
    <col min="11749" max="11749" width="13.7109375" style="81" customWidth="1"/>
    <col min="11750" max="11750" width="12.85546875" style="81" customWidth="1"/>
    <col min="11751" max="11751" width="12.5703125" style="81" customWidth="1"/>
    <col min="11752" max="11753" width="11" style="81" customWidth="1"/>
    <col min="11754" max="11754" width="12.140625" style="81" customWidth="1"/>
    <col min="11755" max="11755" width="14.85546875" style="81" customWidth="1"/>
    <col min="11756" max="11756" width="15.28515625" style="81" customWidth="1"/>
    <col min="11757" max="11757" width="14.140625" style="81" customWidth="1"/>
    <col min="11758" max="11758" width="10.42578125" style="81" customWidth="1"/>
    <col min="11759" max="11759" width="14.7109375" style="81" customWidth="1"/>
    <col min="11760" max="11760" width="4" style="81" customWidth="1"/>
    <col min="11761" max="11761" width="13.5703125" style="81" customWidth="1"/>
    <col min="11762" max="11762" width="8.42578125" style="81" customWidth="1"/>
    <col min="11763" max="11996" width="9.140625" style="81"/>
    <col min="11997" max="11997" width="13.5703125" style="81" bestFit="1" customWidth="1"/>
    <col min="11998" max="11998" width="58.42578125" style="81" bestFit="1" customWidth="1"/>
    <col min="11999" max="11999" width="11.28515625" style="81" bestFit="1" customWidth="1"/>
    <col min="12000" max="12000" width="8.28515625" style="81" customWidth="1"/>
    <col min="12001" max="12001" width="12.5703125" style="81" customWidth="1"/>
    <col min="12002" max="12002" width="0.140625" style="81" customWidth="1"/>
    <col min="12003" max="12003" width="0" style="81" hidden="1" customWidth="1"/>
    <col min="12004" max="12004" width="13.85546875" style="81" customWidth="1"/>
    <col min="12005" max="12005" width="13.7109375" style="81" customWidth="1"/>
    <col min="12006" max="12006" width="12.85546875" style="81" customWidth="1"/>
    <col min="12007" max="12007" width="12.5703125" style="81" customWidth="1"/>
    <col min="12008" max="12009" width="11" style="81" customWidth="1"/>
    <col min="12010" max="12010" width="12.140625" style="81" customWidth="1"/>
    <col min="12011" max="12011" width="14.85546875" style="81" customWidth="1"/>
    <col min="12012" max="12012" width="15.28515625" style="81" customWidth="1"/>
    <col min="12013" max="12013" width="14.140625" style="81" customWidth="1"/>
    <col min="12014" max="12014" width="10.42578125" style="81" customWidth="1"/>
    <col min="12015" max="12015" width="14.7109375" style="81" customWidth="1"/>
    <col min="12016" max="12016" width="4" style="81" customWidth="1"/>
    <col min="12017" max="12017" width="13.5703125" style="81" customWidth="1"/>
    <col min="12018" max="12018" width="8.42578125" style="81" customWidth="1"/>
    <col min="12019" max="12252" width="9.140625" style="81"/>
    <col min="12253" max="12253" width="13.5703125" style="81" bestFit="1" customWidth="1"/>
    <col min="12254" max="12254" width="58.42578125" style="81" bestFit="1" customWidth="1"/>
    <col min="12255" max="12255" width="11.28515625" style="81" bestFit="1" customWidth="1"/>
    <col min="12256" max="12256" width="8.28515625" style="81" customWidth="1"/>
    <col min="12257" max="12257" width="12.5703125" style="81" customWidth="1"/>
    <col min="12258" max="12258" width="0.140625" style="81" customWidth="1"/>
    <col min="12259" max="12259" width="0" style="81" hidden="1" customWidth="1"/>
    <col min="12260" max="12260" width="13.85546875" style="81" customWidth="1"/>
    <col min="12261" max="12261" width="13.7109375" style="81" customWidth="1"/>
    <col min="12262" max="12262" width="12.85546875" style="81" customWidth="1"/>
    <col min="12263" max="12263" width="12.5703125" style="81" customWidth="1"/>
    <col min="12264" max="12265" width="11" style="81" customWidth="1"/>
    <col min="12266" max="12266" width="12.140625" style="81" customWidth="1"/>
    <col min="12267" max="12267" width="14.85546875" style="81" customWidth="1"/>
    <col min="12268" max="12268" width="15.28515625" style="81" customWidth="1"/>
    <col min="12269" max="12269" width="14.140625" style="81" customWidth="1"/>
    <col min="12270" max="12270" width="10.42578125" style="81" customWidth="1"/>
    <col min="12271" max="12271" width="14.7109375" style="81" customWidth="1"/>
    <col min="12272" max="12272" width="4" style="81" customWidth="1"/>
    <col min="12273" max="12273" width="13.5703125" style="81" customWidth="1"/>
    <col min="12274" max="12274" width="8.42578125" style="81" customWidth="1"/>
    <col min="12275" max="12508" width="9.140625" style="81"/>
    <col min="12509" max="12509" width="13.5703125" style="81" bestFit="1" customWidth="1"/>
    <col min="12510" max="12510" width="58.42578125" style="81" bestFit="1" customWidth="1"/>
    <col min="12511" max="12511" width="11.28515625" style="81" bestFit="1" customWidth="1"/>
    <col min="12512" max="12512" width="8.28515625" style="81" customWidth="1"/>
    <col min="12513" max="12513" width="12.5703125" style="81" customWidth="1"/>
    <col min="12514" max="12514" width="0.140625" style="81" customWidth="1"/>
    <col min="12515" max="12515" width="0" style="81" hidden="1" customWidth="1"/>
    <col min="12516" max="12516" width="13.85546875" style="81" customWidth="1"/>
    <col min="12517" max="12517" width="13.7109375" style="81" customWidth="1"/>
    <col min="12518" max="12518" width="12.85546875" style="81" customWidth="1"/>
    <col min="12519" max="12519" width="12.5703125" style="81" customWidth="1"/>
    <col min="12520" max="12521" width="11" style="81" customWidth="1"/>
    <col min="12522" max="12522" width="12.140625" style="81" customWidth="1"/>
    <col min="12523" max="12523" width="14.85546875" style="81" customWidth="1"/>
    <col min="12524" max="12524" width="15.28515625" style="81" customWidth="1"/>
    <col min="12525" max="12525" width="14.140625" style="81" customWidth="1"/>
    <col min="12526" max="12526" width="10.42578125" style="81" customWidth="1"/>
    <col min="12527" max="12527" width="14.7109375" style="81" customWidth="1"/>
    <col min="12528" max="12528" width="4" style="81" customWidth="1"/>
    <col min="12529" max="12529" width="13.5703125" style="81" customWidth="1"/>
    <col min="12530" max="12530" width="8.42578125" style="81" customWidth="1"/>
    <col min="12531" max="12764" width="9.140625" style="81"/>
    <col min="12765" max="12765" width="13.5703125" style="81" bestFit="1" customWidth="1"/>
    <col min="12766" max="12766" width="58.42578125" style="81" bestFit="1" customWidth="1"/>
    <col min="12767" max="12767" width="11.28515625" style="81" bestFit="1" customWidth="1"/>
    <col min="12768" max="12768" width="8.28515625" style="81" customWidth="1"/>
    <col min="12769" max="12769" width="12.5703125" style="81" customWidth="1"/>
    <col min="12770" max="12770" width="0.140625" style="81" customWidth="1"/>
    <col min="12771" max="12771" width="0" style="81" hidden="1" customWidth="1"/>
    <col min="12772" max="12772" width="13.85546875" style="81" customWidth="1"/>
    <col min="12773" max="12773" width="13.7109375" style="81" customWidth="1"/>
    <col min="12774" max="12774" width="12.85546875" style="81" customWidth="1"/>
    <col min="12775" max="12775" width="12.5703125" style="81" customWidth="1"/>
    <col min="12776" max="12777" width="11" style="81" customWidth="1"/>
    <col min="12778" max="12778" width="12.140625" style="81" customWidth="1"/>
    <col min="12779" max="12779" width="14.85546875" style="81" customWidth="1"/>
    <col min="12780" max="12780" width="15.28515625" style="81" customWidth="1"/>
    <col min="12781" max="12781" width="14.140625" style="81" customWidth="1"/>
    <col min="12782" max="12782" width="10.42578125" style="81" customWidth="1"/>
    <col min="12783" max="12783" width="14.7109375" style="81" customWidth="1"/>
    <col min="12784" max="12784" width="4" style="81" customWidth="1"/>
    <col min="12785" max="12785" width="13.5703125" style="81" customWidth="1"/>
    <col min="12786" max="12786" width="8.42578125" style="81" customWidth="1"/>
    <col min="12787" max="13020" width="9.140625" style="81"/>
    <col min="13021" max="13021" width="13.5703125" style="81" bestFit="1" customWidth="1"/>
    <col min="13022" max="13022" width="58.42578125" style="81" bestFit="1" customWidth="1"/>
    <col min="13023" max="13023" width="11.28515625" style="81" bestFit="1" customWidth="1"/>
    <col min="13024" max="13024" width="8.28515625" style="81" customWidth="1"/>
    <col min="13025" max="13025" width="12.5703125" style="81" customWidth="1"/>
    <col min="13026" max="13026" width="0.140625" style="81" customWidth="1"/>
    <col min="13027" max="13027" width="0" style="81" hidden="1" customWidth="1"/>
    <col min="13028" max="13028" width="13.85546875" style="81" customWidth="1"/>
    <col min="13029" max="13029" width="13.7109375" style="81" customWidth="1"/>
    <col min="13030" max="13030" width="12.85546875" style="81" customWidth="1"/>
    <col min="13031" max="13031" width="12.5703125" style="81" customWidth="1"/>
    <col min="13032" max="13033" width="11" style="81" customWidth="1"/>
    <col min="13034" max="13034" width="12.140625" style="81" customWidth="1"/>
    <col min="13035" max="13035" width="14.85546875" style="81" customWidth="1"/>
    <col min="13036" max="13036" width="15.28515625" style="81" customWidth="1"/>
    <col min="13037" max="13037" width="14.140625" style="81" customWidth="1"/>
    <col min="13038" max="13038" width="10.42578125" style="81" customWidth="1"/>
    <col min="13039" max="13039" width="14.7109375" style="81" customWidth="1"/>
    <col min="13040" max="13040" width="4" style="81" customWidth="1"/>
    <col min="13041" max="13041" width="13.5703125" style="81" customWidth="1"/>
    <col min="13042" max="13042" width="8.42578125" style="81" customWidth="1"/>
    <col min="13043" max="13276" width="9.140625" style="81"/>
    <col min="13277" max="13277" width="13.5703125" style="81" bestFit="1" customWidth="1"/>
    <col min="13278" max="13278" width="58.42578125" style="81" bestFit="1" customWidth="1"/>
    <col min="13279" max="13279" width="11.28515625" style="81" bestFit="1" customWidth="1"/>
    <col min="13280" max="13280" width="8.28515625" style="81" customWidth="1"/>
    <col min="13281" max="13281" width="12.5703125" style="81" customWidth="1"/>
    <col min="13282" max="13282" width="0.140625" style="81" customWidth="1"/>
    <col min="13283" max="13283" width="0" style="81" hidden="1" customWidth="1"/>
    <col min="13284" max="13284" width="13.85546875" style="81" customWidth="1"/>
    <col min="13285" max="13285" width="13.7109375" style="81" customWidth="1"/>
    <col min="13286" max="13286" width="12.85546875" style="81" customWidth="1"/>
    <col min="13287" max="13287" width="12.5703125" style="81" customWidth="1"/>
    <col min="13288" max="13289" width="11" style="81" customWidth="1"/>
    <col min="13290" max="13290" width="12.140625" style="81" customWidth="1"/>
    <col min="13291" max="13291" width="14.85546875" style="81" customWidth="1"/>
    <col min="13292" max="13292" width="15.28515625" style="81" customWidth="1"/>
    <col min="13293" max="13293" width="14.140625" style="81" customWidth="1"/>
    <col min="13294" max="13294" width="10.42578125" style="81" customWidth="1"/>
    <col min="13295" max="13295" width="14.7109375" style="81" customWidth="1"/>
    <col min="13296" max="13296" width="4" style="81" customWidth="1"/>
    <col min="13297" max="13297" width="13.5703125" style="81" customWidth="1"/>
    <col min="13298" max="13298" width="8.42578125" style="81" customWidth="1"/>
    <col min="13299" max="13532" width="9.140625" style="81"/>
    <col min="13533" max="13533" width="13.5703125" style="81" bestFit="1" customWidth="1"/>
    <col min="13534" max="13534" width="58.42578125" style="81" bestFit="1" customWidth="1"/>
    <col min="13535" max="13535" width="11.28515625" style="81" bestFit="1" customWidth="1"/>
    <col min="13536" max="13536" width="8.28515625" style="81" customWidth="1"/>
    <col min="13537" max="13537" width="12.5703125" style="81" customWidth="1"/>
    <col min="13538" max="13538" width="0.140625" style="81" customWidth="1"/>
    <col min="13539" max="13539" width="0" style="81" hidden="1" customWidth="1"/>
    <col min="13540" max="13540" width="13.85546875" style="81" customWidth="1"/>
    <col min="13541" max="13541" width="13.7109375" style="81" customWidth="1"/>
    <col min="13542" max="13542" width="12.85546875" style="81" customWidth="1"/>
    <col min="13543" max="13543" width="12.5703125" style="81" customWidth="1"/>
    <col min="13544" max="13545" width="11" style="81" customWidth="1"/>
    <col min="13546" max="13546" width="12.140625" style="81" customWidth="1"/>
    <col min="13547" max="13547" width="14.85546875" style="81" customWidth="1"/>
    <col min="13548" max="13548" width="15.28515625" style="81" customWidth="1"/>
    <col min="13549" max="13549" width="14.140625" style="81" customWidth="1"/>
    <col min="13550" max="13550" width="10.42578125" style="81" customWidth="1"/>
    <col min="13551" max="13551" width="14.7109375" style="81" customWidth="1"/>
    <col min="13552" max="13552" width="4" style="81" customWidth="1"/>
    <col min="13553" max="13553" width="13.5703125" style="81" customWidth="1"/>
    <col min="13554" max="13554" width="8.42578125" style="81" customWidth="1"/>
    <col min="13555" max="13788" width="9.140625" style="81"/>
    <col min="13789" max="13789" width="13.5703125" style="81" bestFit="1" customWidth="1"/>
    <col min="13790" max="13790" width="58.42578125" style="81" bestFit="1" customWidth="1"/>
    <col min="13791" max="13791" width="11.28515625" style="81" bestFit="1" customWidth="1"/>
    <col min="13792" max="13792" width="8.28515625" style="81" customWidth="1"/>
    <col min="13793" max="13793" width="12.5703125" style="81" customWidth="1"/>
    <col min="13794" max="13794" width="0.140625" style="81" customWidth="1"/>
    <col min="13795" max="13795" width="0" style="81" hidden="1" customWidth="1"/>
    <col min="13796" max="13796" width="13.85546875" style="81" customWidth="1"/>
    <col min="13797" max="13797" width="13.7109375" style="81" customWidth="1"/>
    <col min="13798" max="13798" width="12.85546875" style="81" customWidth="1"/>
    <col min="13799" max="13799" width="12.5703125" style="81" customWidth="1"/>
    <col min="13800" max="13801" width="11" style="81" customWidth="1"/>
    <col min="13802" max="13802" width="12.140625" style="81" customWidth="1"/>
    <col min="13803" max="13803" width="14.85546875" style="81" customWidth="1"/>
    <col min="13804" max="13804" width="15.28515625" style="81" customWidth="1"/>
    <col min="13805" max="13805" width="14.140625" style="81" customWidth="1"/>
    <col min="13806" max="13806" width="10.42578125" style="81" customWidth="1"/>
    <col min="13807" max="13807" width="14.7109375" style="81" customWidth="1"/>
    <col min="13808" max="13808" width="4" style="81" customWidth="1"/>
    <col min="13809" max="13809" width="13.5703125" style="81" customWidth="1"/>
    <col min="13810" max="13810" width="8.42578125" style="81" customWidth="1"/>
    <col min="13811" max="14044" width="9.140625" style="81"/>
    <col min="14045" max="14045" width="13.5703125" style="81" bestFit="1" customWidth="1"/>
    <col min="14046" max="14046" width="58.42578125" style="81" bestFit="1" customWidth="1"/>
    <col min="14047" max="14047" width="11.28515625" style="81" bestFit="1" customWidth="1"/>
    <col min="14048" max="14048" width="8.28515625" style="81" customWidth="1"/>
    <col min="14049" max="14049" width="12.5703125" style="81" customWidth="1"/>
    <col min="14050" max="14050" width="0.140625" style="81" customWidth="1"/>
    <col min="14051" max="14051" width="0" style="81" hidden="1" customWidth="1"/>
    <col min="14052" max="14052" width="13.85546875" style="81" customWidth="1"/>
    <col min="14053" max="14053" width="13.7109375" style="81" customWidth="1"/>
    <col min="14054" max="14054" width="12.85546875" style="81" customWidth="1"/>
    <col min="14055" max="14055" width="12.5703125" style="81" customWidth="1"/>
    <col min="14056" max="14057" width="11" style="81" customWidth="1"/>
    <col min="14058" max="14058" width="12.140625" style="81" customWidth="1"/>
    <col min="14059" max="14059" width="14.85546875" style="81" customWidth="1"/>
    <col min="14060" max="14060" width="15.28515625" style="81" customWidth="1"/>
    <col min="14061" max="14061" width="14.140625" style="81" customWidth="1"/>
    <col min="14062" max="14062" width="10.42578125" style="81" customWidth="1"/>
    <col min="14063" max="14063" width="14.7109375" style="81" customWidth="1"/>
    <col min="14064" max="14064" width="4" style="81" customWidth="1"/>
    <col min="14065" max="14065" width="13.5703125" style="81" customWidth="1"/>
    <col min="14066" max="14066" width="8.42578125" style="81" customWidth="1"/>
    <col min="14067" max="14300" width="9.140625" style="81"/>
    <col min="14301" max="14301" width="13.5703125" style="81" bestFit="1" customWidth="1"/>
    <col min="14302" max="14302" width="58.42578125" style="81" bestFit="1" customWidth="1"/>
    <col min="14303" max="14303" width="11.28515625" style="81" bestFit="1" customWidth="1"/>
    <col min="14304" max="14304" width="8.28515625" style="81" customWidth="1"/>
    <col min="14305" max="14305" width="12.5703125" style="81" customWidth="1"/>
    <col min="14306" max="14306" width="0.140625" style="81" customWidth="1"/>
    <col min="14307" max="14307" width="0" style="81" hidden="1" customWidth="1"/>
    <col min="14308" max="14308" width="13.85546875" style="81" customWidth="1"/>
    <col min="14309" max="14309" width="13.7109375" style="81" customWidth="1"/>
    <col min="14310" max="14310" width="12.85546875" style="81" customWidth="1"/>
    <col min="14311" max="14311" width="12.5703125" style="81" customWidth="1"/>
    <col min="14312" max="14313" width="11" style="81" customWidth="1"/>
    <col min="14314" max="14314" width="12.140625" style="81" customWidth="1"/>
    <col min="14315" max="14315" width="14.85546875" style="81" customWidth="1"/>
    <col min="14316" max="14316" width="15.28515625" style="81" customWidth="1"/>
    <col min="14317" max="14317" width="14.140625" style="81" customWidth="1"/>
    <col min="14318" max="14318" width="10.42578125" style="81" customWidth="1"/>
    <col min="14319" max="14319" width="14.7109375" style="81" customWidth="1"/>
    <col min="14320" max="14320" width="4" style="81" customWidth="1"/>
    <col min="14321" max="14321" width="13.5703125" style="81" customWidth="1"/>
    <col min="14322" max="14322" width="8.42578125" style="81" customWidth="1"/>
    <col min="14323" max="14556" width="9.140625" style="81"/>
    <col min="14557" max="14557" width="13.5703125" style="81" bestFit="1" customWidth="1"/>
    <col min="14558" max="14558" width="58.42578125" style="81" bestFit="1" customWidth="1"/>
    <col min="14559" max="14559" width="11.28515625" style="81" bestFit="1" customWidth="1"/>
    <col min="14560" max="14560" width="8.28515625" style="81" customWidth="1"/>
    <col min="14561" max="14561" width="12.5703125" style="81" customWidth="1"/>
    <col min="14562" max="14562" width="0.140625" style="81" customWidth="1"/>
    <col min="14563" max="14563" width="0" style="81" hidden="1" customWidth="1"/>
    <col min="14564" max="14564" width="13.85546875" style="81" customWidth="1"/>
    <col min="14565" max="14565" width="13.7109375" style="81" customWidth="1"/>
    <col min="14566" max="14566" width="12.85546875" style="81" customWidth="1"/>
    <col min="14567" max="14567" width="12.5703125" style="81" customWidth="1"/>
    <col min="14568" max="14569" width="11" style="81" customWidth="1"/>
    <col min="14570" max="14570" width="12.140625" style="81" customWidth="1"/>
    <col min="14571" max="14571" width="14.85546875" style="81" customWidth="1"/>
    <col min="14572" max="14572" width="15.28515625" style="81" customWidth="1"/>
    <col min="14573" max="14573" width="14.140625" style="81" customWidth="1"/>
    <col min="14574" max="14574" width="10.42578125" style="81" customWidth="1"/>
    <col min="14575" max="14575" width="14.7109375" style="81" customWidth="1"/>
    <col min="14576" max="14576" width="4" style="81" customWidth="1"/>
    <col min="14577" max="14577" width="13.5703125" style="81" customWidth="1"/>
    <col min="14578" max="14578" width="8.42578125" style="81" customWidth="1"/>
    <col min="14579" max="14812" width="9.140625" style="81"/>
    <col min="14813" max="14813" width="13.5703125" style="81" bestFit="1" customWidth="1"/>
    <col min="14814" max="14814" width="58.42578125" style="81" bestFit="1" customWidth="1"/>
    <col min="14815" max="14815" width="11.28515625" style="81" bestFit="1" customWidth="1"/>
    <col min="14816" max="14816" width="8.28515625" style="81" customWidth="1"/>
    <col min="14817" max="14817" width="12.5703125" style="81" customWidth="1"/>
    <col min="14818" max="14818" width="0.140625" style="81" customWidth="1"/>
    <col min="14819" max="14819" width="0" style="81" hidden="1" customWidth="1"/>
    <col min="14820" max="14820" width="13.85546875" style="81" customWidth="1"/>
    <col min="14821" max="14821" width="13.7109375" style="81" customWidth="1"/>
    <col min="14822" max="14822" width="12.85546875" style="81" customWidth="1"/>
    <col min="14823" max="14823" width="12.5703125" style="81" customWidth="1"/>
    <col min="14824" max="14825" width="11" style="81" customWidth="1"/>
    <col min="14826" max="14826" width="12.140625" style="81" customWidth="1"/>
    <col min="14827" max="14827" width="14.85546875" style="81" customWidth="1"/>
    <col min="14828" max="14828" width="15.28515625" style="81" customWidth="1"/>
    <col min="14829" max="14829" width="14.140625" style="81" customWidth="1"/>
    <col min="14830" max="14830" width="10.42578125" style="81" customWidth="1"/>
    <col min="14831" max="14831" width="14.7109375" style="81" customWidth="1"/>
    <col min="14832" max="14832" width="4" style="81" customWidth="1"/>
    <col min="14833" max="14833" width="13.5703125" style="81" customWidth="1"/>
    <col min="14834" max="14834" width="8.42578125" style="81" customWidth="1"/>
    <col min="14835" max="15068" width="9.140625" style="81"/>
    <col min="15069" max="15069" width="13.5703125" style="81" bestFit="1" customWidth="1"/>
    <col min="15070" max="15070" width="58.42578125" style="81" bestFit="1" customWidth="1"/>
    <col min="15071" max="15071" width="11.28515625" style="81" bestFit="1" customWidth="1"/>
    <col min="15072" max="15072" width="8.28515625" style="81" customWidth="1"/>
    <col min="15073" max="15073" width="12.5703125" style="81" customWidth="1"/>
    <col min="15074" max="15074" width="0.140625" style="81" customWidth="1"/>
    <col min="15075" max="15075" width="0" style="81" hidden="1" customWidth="1"/>
    <col min="15076" max="15076" width="13.85546875" style="81" customWidth="1"/>
    <col min="15077" max="15077" width="13.7109375" style="81" customWidth="1"/>
    <col min="15078" max="15078" width="12.85546875" style="81" customWidth="1"/>
    <col min="15079" max="15079" width="12.5703125" style="81" customWidth="1"/>
    <col min="15080" max="15081" width="11" style="81" customWidth="1"/>
    <col min="15082" max="15082" width="12.140625" style="81" customWidth="1"/>
    <col min="15083" max="15083" width="14.85546875" style="81" customWidth="1"/>
    <col min="15084" max="15084" width="15.28515625" style="81" customWidth="1"/>
    <col min="15085" max="15085" width="14.140625" style="81" customWidth="1"/>
    <col min="15086" max="15086" width="10.42578125" style="81" customWidth="1"/>
    <col min="15087" max="15087" width="14.7109375" style="81" customWidth="1"/>
    <col min="15088" max="15088" width="4" style="81" customWidth="1"/>
    <col min="15089" max="15089" width="13.5703125" style="81" customWidth="1"/>
    <col min="15090" max="15090" width="8.42578125" style="81" customWidth="1"/>
    <col min="15091" max="15324" width="9.140625" style="81"/>
    <col min="15325" max="15325" width="13.5703125" style="81" bestFit="1" customWidth="1"/>
    <col min="15326" max="15326" width="58.42578125" style="81" bestFit="1" customWidth="1"/>
    <col min="15327" max="15327" width="11.28515625" style="81" bestFit="1" customWidth="1"/>
    <col min="15328" max="15328" width="8.28515625" style="81" customWidth="1"/>
    <col min="15329" max="15329" width="12.5703125" style="81" customWidth="1"/>
    <col min="15330" max="15330" width="0.140625" style="81" customWidth="1"/>
    <col min="15331" max="15331" width="0" style="81" hidden="1" customWidth="1"/>
    <col min="15332" max="15332" width="13.85546875" style="81" customWidth="1"/>
    <col min="15333" max="15333" width="13.7109375" style="81" customWidth="1"/>
    <col min="15334" max="15334" width="12.85546875" style="81" customWidth="1"/>
    <col min="15335" max="15335" width="12.5703125" style="81" customWidth="1"/>
    <col min="15336" max="15337" width="11" style="81" customWidth="1"/>
    <col min="15338" max="15338" width="12.140625" style="81" customWidth="1"/>
    <col min="15339" max="15339" width="14.85546875" style="81" customWidth="1"/>
    <col min="15340" max="15340" width="15.28515625" style="81" customWidth="1"/>
    <col min="15341" max="15341" width="14.140625" style="81" customWidth="1"/>
    <col min="15342" max="15342" width="10.42578125" style="81" customWidth="1"/>
    <col min="15343" max="15343" width="14.7109375" style="81" customWidth="1"/>
    <col min="15344" max="15344" width="4" style="81" customWidth="1"/>
    <col min="15345" max="15345" width="13.5703125" style="81" customWidth="1"/>
    <col min="15346" max="15346" width="8.42578125" style="81" customWidth="1"/>
    <col min="15347" max="15580" width="9.140625" style="81"/>
    <col min="15581" max="15581" width="13.5703125" style="81" bestFit="1" customWidth="1"/>
    <col min="15582" max="15582" width="58.42578125" style="81" bestFit="1" customWidth="1"/>
    <col min="15583" max="15583" width="11.28515625" style="81" bestFit="1" customWidth="1"/>
    <col min="15584" max="15584" width="8.28515625" style="81" customWidth="1"/>
    <col min="15585" max="15585" width="12.5703125" style="81" customWidth="1"/>
    <col min="15586" max="15586" width="0.140625" style="81" customWidth="1"/>
    <col min="15587" max="15587" width="0" style="81" hidden="1" customWidth="1"/>
    <col min="15588" max="15588" width="13.85546875" style="81" customWidth="1"/>
    <col min="15589" max="15589" width="13.7109375" style="81" customWidth="1"/>
    <col min="15590" max="15590" width="12.85546875" style="81" customWidth="1"/>
    <col min="15591" max="15591" width="12.5703125" style="81" customWidth="1"/>
    <col min="15592" max="15593" width="11" style="81" customWidth="1"/>
    <col min="15594" max="15594" width="12.140625" style="81" customWidth="1"/>
    <col min="15595" max="15595" width="14.85546875" style="81" customWidth="1"/>
    <col min="15596" max="15596" width="15.28515625" style="81" customWidth="1"/>
    <col min="15597" max="15597" width="14.140625" style="81" customWidth="1"/>
    <col min="15598" max="15598" width="10.42578125" style="81" customWidth="1"/>
    <col min="15599" max="15599" width="14.7109375" style="81" customWidth="1"/>
    <col min="15600" max="15600" width="4" style="81" customWidth="1"/>
    <col min="15601" max="15601" width="13.5703125" style="81" customWidth="1"/>
    <col min="15602" max="15602" width="8.42578125" style="81" customWidth="1"/>
    <col min="15603" max="15836" width="9.140625" style="81"/>
    <col min="15837" max="15837" width="13.5703125" style="81" bestFit="1" customWidth="1"/>
    <col min="15838" max="15838" width="58.42578125" style="81" bestFit="1" customWidth="1"/>
    <col min="15839" max="15839" width="11.28515625" style="81" bestFit="1" customWidth="1"/>
    <col min="15840" max="15840" width="8.28515625" style="81" customWidth="1"/>
    <col min="15841" max="15841" width="12.5703125" style="81" customWidth="1"/>
    <col min="15842" max="15842" width="0.140625" style="81" customWidth="1"/>
    <col min="15843" max="15843" width="0" style="81" hidden="1" customWidth="1"/>
    <col min="15844" max="15844" width="13.85546875" style="81" customWidth="1"/>
    <col min="15845" max="15845" width="13.7109375" style="81" customWidth="1"/>
    <col min="15846" max="15846" width="12.85546875" style="81" customWidth="1"/>
    <col min="15847" max="15847" width="12.5703125" style="81" customWidth="1"/>
    <col min="15848" max="15849" width="11" style="81" customWidth="1"/>
    <col min="15850" max="15850" width="12.140625" style="81" customWidth="1"/>
    <col min="15851" max="15851" width="14.85546875" style="81" customWidth="1"/>
    <col min="15852" max="15852" width="15.28515625" style="81" customWidth="1"/>
    <col min="15853" max="15853" width="14.140625" style="81" customWidth="1"/>
    <col min="15854" max="15854" width="10.42578125" style="81" customWidth="1"/>
    <col min="15855" max="15855" width="14.7109375" style="81" customWidth="1"/>
    <col min="15856" max="15856" width="4" style="81" customWidth="1"/>
    <col min="15857" max="15857" width="13.5703125" style="81" customWidth="1"/>
    <col min="15858" max="15858" width="8.42578125" style="81" customWidth="1"/>
    <col min="15859" max="16092" width="9.140625" style="81"/>
    <col min="16093" max="16093" width="13.5703125" style="81" bestFit="1" customWidth="1"/>
    <col min="16094" max="16094" width="58.42578125" style="81" bestFit="1" customWidth="1"/>
    <col min="16095" max="16095" width="11.28515625" style="81" bestFit="1" customWidth="1"/>
    <col min="16096" max="16096" width="8.28515625" style="81" customWidth="1"/>
    <col min="16097" max="16097" width="12.5703125" style="81" customWidth="1"/>
    <col min="16098" max="16098" width="0.140625" style="81" customWidth="1"/>
    <col min="16099" max="16099" width="0" style="81" hidden="1" customWidth="1"/>
    <col min="16100" max="16100" width="13.85546875" style="81" customWidth="1"/>
    <col min="16101" max="16101" width="13.7109375" style="81" customWidth="1"/>
    <col min="16102" max="16102" width="12.85546875" style="81" customWidth="1"/>
    <col min="16103" max="16103" width="12.5703125" style="81" customWidth="1"/>
    <col min="16104" max="16105" width="11" style="81" customWidth="1"/>
    <col min="16106" max="16106" width="12.140625" style="81" customWidth="1"/>
    <col min="16107" max="16107" width="14.85546875" style="81" customWidth="1"/>
    <col min="16108" max="16108" width="15.28515625" style="81" customWidth="1"/>
    <col min="16109" max="16109" width="14.140625" style="81" customWidth="1"/>
    <col min="16110" max="16110" width="10.42578125" style="81" customWidth="1"/>
    <col min="16111" max="16111" width="14.7109375" style="81" customWidth="1"/>
    <col min="16112" max="16112" width="4" style="81" customWidth="1"/>
    <col min="16113" max="16113" width="13.5703125" style="81" customWidth="1"/>
    <col min="16114" max="16114" width="8.42578125" style="81" customWidth="1"/>
    <col min="16115" max="16384" width="9.140625" style="81"/>
  </cols>
  <sheetData>
    <row r="1" spans="1:9" ht="18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</row>
    <row r="2" spans="1:9" ht="18" customHeight="1" x14ac:dyDescent="0.25">
      <c r="A2" s="157" t="s">
        <v>1686</v>
      </c>
      <c r="B2" s="157"/>
      <c r="C2" s="157"/>
      <c r="D2" s="157"/>
      <c r="E2" s="157"/>
      <c r="F2" s="157"/>
      <c r="G2" s="157"/>
      <c r="H2" s="157"/>
      <c r="I2" s="157"/>
    </row>
    <row r="3" spans="1:9" ht="18" customHeight="1" x14ac:dyDescent="0.25">
      <c r="C3" s="118" t="s">
        <v>2</v>
      </c>
      <c r="D3" s="119"/>
      <c r="E3" s="119"/>
      <c r="F3" s="119"/>
      <c r="G3" s="119"/>
    </row>
    <row r="4" spans="1:9" s="83" customFormat="1" ht="51" x14ac:dyDescent="0.2">
      <c r="A4" s="98" t="s">
        <v>1201</v>
      </c>
      <c r="B4" s="98"/>
      <c r="C4" s="99" t="s">
        <v>1687</v>
      </c>
      <c r="D4" s="99" t="s">
        <v>1688</v>
      </c>
      <c r="E4" s="100" t="s">
        <v>1689</v>
      </c>
      <c r="F4" s="101" t="s">
        <v>1586</v>
      </c>
      <c r="G4" s="101" t="s">
        <v>1587</v>
      </c>
      <c r="H4" s="101" t="s">
        <v>1588</v>
      </c>
      <c r="I4" s="101" t="s">
        <v>1589</v>
      </c>
    </row>
    <row r="5" spans="1:9" s="83" customFormat="1" ht="13.5" thickBot="1" x14ac:dyDescent="0.25">
      <c r="A5" s="102"/>
      <c r="B5" s="102"/>
      <c r="C5" s="103"/>
      <c r="D5" s="103"/>
      <c r="E5" s="106">
        <f>SUM(E6:E589)</f>
        <v>-180617.65257547202</v>
      </c>
      <c r="F5" s="106">
        <f>SUM(F6:F589)</f>
        <v>5713334.0662948275</v>
      </c>
      <c r="G5" s="105"/>
      <c r="H5" s="105"/>
      <c r="I5" s="106">
        <f>SUM(I6:I589)</f>
        <v>-1.1800693755503744E-10</v>
      </c>
    </row>
    <row r="6" spans="1:9" ht="15.75" thickTop="1" x14ac:dyDescent="0.25">
      <c r="A6" t="s">
        <v>205</v>
      </c>
      <c r="B6" t="s">
        <v>606</v>
      </c>
      <c r="C6" s="120">
        <v>2.7647124845606794</v>
      </c>
      <c r="D6" s="119">
        <v>0</v>
      </c>
      <c r="E6" s="121">
        <f t="shared" ref="E6:E69" si="0">D6*C6</f>
        <v>0</v>
      </c>
      <c r="F6" s="121">
        <f>ABS(E6)</f>
        <v>0</v>
      </c>
      <c r="G6" s="122">
        <f>F6/$F$5</f>
        <v>0</v>
      </c>
      <c r="H6" s="123">
        <f>G6*$E$5</f>
        <v>0</v>
      </c>
      <c r="I6" s="121">
        <f>H6-E6</f>
        <v>0</v>
      </c>
    </row>
    <row r="7" spans="1:9" ht="15" x14ac:dyDescent="0.25">
      <c r="A7" t="s">
        <v>164</v>
      </c>
      <c r="B7" t="s">
        <v>607</v>
      </c>
      <c r="C7" s="120">
        <v>0.29042864050225287</v>
      </c>
      <c r="D7" s="119">
        <v>3374</v>
      </c>
      <c r="E7" s="121">
        <f t="shared" si="0"/>
        <v>979.90623305460122</v>
      </c>
      <c r="F7" s="121">
        <f t="shared" ref="F7:F70" si="1">ABS(E7)</f>
        <v>979.90623305460122</v>
      </c>
      <c r="G7" s="122">
        <f t="shared" ref="G7:G70" si="2">F7/$F$5</f>
        <v>1.7151215414401338E-4</v>
      </c>
      <c r="H7" s="123">
        <f t="shared" ref="H7:H70" si="3">G7*$E$5</f>
        <v>-30.978122669654212</v>
      </c>
      <c r="I7" s="121">
        <f t="shared" ref="I7:I70" si="4">H7-E7</f>
        <v>-1010.8843557242554</v>
      </c>
    </row>
    <row r="8" spans="1:9" ht="15" x14ac:dyDescent="0.25">
      <c r="A8" t="s">
        <v>39</v>
      </c>
      <c r="B8" t="s">
        <v>1236</v>
      </c>
      <c r="C8" s="120">
        <v>-1.4985005451317737</v>
      </c>
      <c r="D8" s="119">
        <v>1691</v>
      </c>
      <c r="E8" s="121">
        <f t="shared" si="0"/>
        <v>-2533.9644218178291</v>
      </c>
      <c r="F8" s="121">
        <f t="shared" si="1"/>
        <v>2533.9644218178291</v>
      </c>
      <c r="G8" s="122">
        <f t="shared" si="2"/>
        <v>4.435176365349731E-4</v>
      </c>
      <c r="H8" s="123">
        <f t="shared" si="3"/>
        <v>-80.107114386768245</v>
      </c>
      <c r="I8" s="121">
        <f t="shared" si="4"/>
        <v>2453.8573074310607</v>
      </c>
    </row>
    <row r="9" spans="1:9" ht="15" x14ac:dyDescent="0.25">
      <c r="A9" t="s">
        <v>107</v>
      </c>
      <c r="B9" t="s">
        <v>1237</v>
      </c>
      <c r="C9" s="120">
        <v>-1.5681749767209137</v>
      </c>
      <c r="D9" s="119">
        <v>6978</v>
      </c>
      <c r="E9" s="121">
        <f t="shared" si="0"/>
        <v>-10942.724987558535</v>
      </c>
      <c r="F9" s="121">
        <f t="shared" si="1"/>
        <v>10942.724987558535</v>
      </c>
      <c r="G9" s="122">
        <f t="shared" si="2"/>
        <v>1.9152958431249297E-3</v>
      </c>
      <c r="H9" s="123">
        <f t="shared" si="3"/>
        <v>-345.93623917278433</v>
      </c>
      <c r="I9" s="121">
        <f t="shared" si="4"/>
        <v>10596.78874838575</v>
      </c>
    </row>
    <row r="10" spans="1:9" ht="15" x14ac:dyDescent="0.25">
      <c r="A10" t="s">
        <v>48</v>
      </c>
      <c r="B10" t="s">
        <v>1238</v>
      </c>
      <c r="C10" s="120">
        <v>0.24402141071578989</v>
      </c>
      <c r="D10" s="119">
        <v>2154</v>
      </c>
      <c r="E10" s="121">
        <f t="shared" si="0"/>
        <v>525.62211868181146</v>
      </c>
      <c r="F10" s="121">
        <f t="shared" si="1"/>
        <v>525.62211868181146</v>
      </c>
      <c r="G10" s="122">
        <f t="shared" si="2"/>
        <v>9.1999192167435147E-5</v>
      </c>
      <c r="H10" s="123">
        <f t="shared" si="3"/>
        <v>-16.616678128121887</v>
      </c>
      <c r="I10" s="121">
        <f t="shared" si="4"/>
        <v>-542.23879680993332</v>
      </c>
    </row>
    <row r="11" spans="1:9" ht="15" x14ac:dyDescent="0.25">
      <c r="A11" t="s">
        <v>120</v>
      </c>
      <c r="B11" t="s">
        <v>1239</v>
      </c>
      <c r="C11" s="120">
        <v>0.23927731722604634</v>
      </c>
      <c r="D11" s="119">
        <v>991</v>
      </c>
      <c r="E11" s="121">
        <f t="shared" si="0"/>
        <v>237.12382137101193</v>
      </c>
      <c r="F11" s="121">
        <f t="shared" si="1"/>
        <v>237.12382137101193</v>
      </c>
      <c r="G11" s="122">
        <f t="shared" si="2"/>
        <v>4.1503580679781581E-5</v>
      </c>
      <c r="H11" s="123">
        <f t="shared" si="3"/>
        <v>-7.4962793158588621</v>
      </c>
      <c r="I11" s="121">
        <f t="shared" si="4"/>
        <v>-244.62010068687079</v>
      </c>
    </row>
    <row r="12" spans="1:9" ht="15" x14ac:dyDescent="0.25">
      <c r="A12" t="s">
        <v>33</v>
      </c>
      <c r="B12" t="s">
        <v>1240</v>
      </c>
      <c r="C12" s="120">
        <v>-1.4705955844949474</v>
      </c>
      <c r="D12" s="119">
        <v>5373</v>
      </c>
      <c r="E12" s="121">
        <f t="shared" si="0"/>
        <v>-7901.5100754913528</v>
      </c>
      <c r="F12" s="121">
        <f t="shared" si="1"/>
        <v>7901.5100754913528</v>
      </c>
      <c r="G12" s="122">
        <f t="shared" si="2"/>
        <v>1.3829945849141614E-3</v>
      </c>
      <c r="H12" s="123">
        <f t="shared" si="3"/>
        <v>-249.79323545178514</v>
      </c>
      <c r="I12" s="121">
        <f t="shared" si="4"/>
        <v>7651.7168400395676</v>
      </c>
    </row>
    <row r="13" spans="1:9" ht="15" x14ac:dyDescent="0.25">
      <c r="A13" t="s">
        <v>229</v>
      </c>
      <c r="B13" t="s">
        <v>1241</v>
      </c>
      <c r="C13" s="120">
        <v>1.9094599692370267</v>
      </c>
      <c r="D13" s="119">
        <v>2855</v>
      </c>
      <c r="E13" s="121">
        <f t="shared" si="0"/>
        <v>5451.5082121717114</v>
      </c>
      <c r="F13" s="121">
        <f t="shared" si="1"/>
        <v>5451.5082121717114</v>
      </c>
      <c r="G13" s="122">
        <f t="shared" si="2"/>
        <v>9.5417284354721557E-4</v>
      </c>
      <c r="H13" s="123">
        <f t="shared" si="3"/>
        <v>-172.34045915276121</v>
      </c>
      <c r="I13" s="121">
        <f t="shared" si="4"/>
        <v>-5623.8486713244729</v>
      </c>
    </row>
    <row r="14" spans="1:9" ht="15" x14ac:dyDescent="0.25">
      <c r="A14" t="s">
        <v>26</v>
      </c>
      <c r="B14" t="s">
        <v>1242</v>
      </c>
      <c r="C14" s="120">
        <v>-1.3961804412655103</v>
      </c>
      <c r="D14" s="119">
        <v>5854</v>
      </c>
      <c r="E14" s="121">
        <f t="shared" si="0"/>
        <v>-8173.240303168297</v>
      </c>
      <c r="F14" s="121">
        <f t="shared" si="1"/>
        <v>8173.240303168297</v>
      </c>
      <c r="G14" s="122">
        <f t="shared" si="2"/>
        <v>1.4305552954421851E-3</v>
      </c>
      <c r="H14" s="123">
        <f t="shared" si="3"/>
        <v>-258.38353934217832</v>
      </c>
      <c r="I14" s="121">
        <f t="shared" si="4"/>
        <v>7914.8567638261184</v>
      </c>
    </row>
    <row r="15" spans="1:9" ht="15" x14ac:dyDescent="0.25">
      <c r="A15" t="s">
        <v>113</v>
      </c>
      <c r="B15" t="s">
        <v>1243</v>
      </c>
      <c r="C15" s="120">
        <v>-1.4984893822292198</v>
      </c>
      <c r="D15" s="119">
        <v>6301</v>
      </c>
      <c r="E15" s="121">
        <f t="shared" si="0"/>
        <v>-9441.9815974263147</v>
      </c>
      <c r="F15" s="121">
        <f t="shared" si="1"/>
        <v>9441.9815974263147</v>
      </c>
      <c r="G15" s="122">
        <f t="shared" si="2"/>
        <v>1.6526220045714156E-3</v>
      </c>
      <c r="H15" s="123">
        <f t="shared" si="3"/>
        <v>-298.4927070602601</v>
      </c>
      <c r="I15" s="121">
        <f t="shared" si="4"/>
        <v>9143.488890366054</v>
      </c>
    </row>
    <row r="16" spans="1:9" ht="15" x14ac:dyDescent="0.25">
      <c r="A16" t="s">
        <v>41</v>
      </c>
      <c r="B16" t="s">
        <v>1244</v>
      </c>
      <c r="C16" s="120">
        <v>-1.4186508105055169</v>
      </c>
      <c r="D16" s="119">
        <v>5248</v>
      </c>
      <c r="E16" s="121">
        <f t="shared" si="0"/>
        <v>-7445.0794535329524</v>
      </c>
      <c r="F16" s="121">
        <f t="shared" si="1"/>
        <v>7445.0794535329524</v>
      </c>
      <c r="G16" s="122">
        <f t="shared" si="2"/>
        <v>1.3031059215413924E-3</v>
      </c>
      <c r="H16" s="123">
        <f t="shared" si="3"/>
        <v>-235.36393260600352</v>
      </c>
      <c r="I16" s="121">
        <f t="shared" si="4"/>
        <v>7209.7155209269486</v>
      </c>
    </row>
    <row r="17" spans="1:9" ht="15" x14ac:dyDescent="0.25">
      <c r="A17" t="s">
        <v>324</v>
      </c>
      <c r="B17" t="s">
        <v>1245</v>
      </c>
      <c r="C17" s="120">
        <v>-1.440777824790048</v>
      </c>
      <c r="D17" s="119">
        <v>3887</v>
      </c>
      <c r="E17" s="121">
        <f t="shared" si="0"/>
        <v>-5600.3034049589169</v>
      </c>
      <c r="F17" s="121">
        <f t="shared" si="1"/>
        <v>5600.3034049589169</v>
      </c>
      <c r="G17" s="122">
        <f t="shared" si="2"/>
        <v>9.8021633952708582E-4</v>
      </c>
      <c r="H17" s="123">
        <f t="shared" si="3"/>
        <v>-177.04437426150412</v>
      </c>
      <c r="I17" s="121">
        <f t="shared" si="4"/>
        <v>5423.2590306974125</v>
      </c>
    </row>
    <row r="18" spans="1:9" ht="15" x14ac:dyDescent="0.25">
      <c r="A18" t="s">
        <v>54</v>
      </c>
      <c r="B18" t="s">
        <v>1246</v>
      </c>
      <c r="C18" s="120">
        <v>-1.541901143707219</v>
      </c>
      <c r="D18" s="119">
        <v>6607</v>
      </c>
      <c r="E18" s="121">
        <f t="shared" si="0"/>
        <v>-10187.340856473596</v>
      </c>
      <c r="F18" s="121">
        <f t="shared" si="1"/>
        <v>10187.340856473596</v>
      </c>
      <c r="G18" s="122">
        <f t="shared" si="2"/>
        <v>1.7830816014370084E-3</v>
      </c>
      <c r="H18" s="123">
        <f t="shared" si="3"/>
        <v>-322.05601320206586</v>
      </c>
      <c r="I18" s="121">
        <f t="shared" si="4"/>
        <v>9865.2848432715309</v>
      </c>
    </row>
    <row r="19" spans="1:9" ht="15" x14ac:dyDescent="0.25">
      <c r="A19" t="s">
        <v>367</v>
      </c>
      <c r="B19" t="s">
        <v>619</v>
      </c>
      <c r="C19" s="120">
        <v>-2.1922329214281322</v>
      </c>
      <c r="D19" s="119">
        <v>587</v>
      </c>
      <c r="E19" s="121">
        <f t="shared" si="0"/>
        <v>-1286.8407248783135</v>
      </c>
      <c r="F19" s="121">
        <f t="shared" si="1"/>
        <v>1286.8407248783135</v>
      </c>
      <c r="G19" s="122">
        <f t="shared" si="2"/>
        <v>2.2523463706942778E-4</v>
      </c>
      <c r="H19" s="123">
        <f t="shared" si="3"/>
        <v>-40.68135142616844</v>
      </c>
      <c r="I19" s="121">
        <f t="shared" si="4"/>
        <v>1246.159373452145</v>
      </c>
    </row>
    <row r="20" spans="1:9" ht="15" x14ac:dyDescent="0.25">
      <c r="A20" t="s">
        <v>413</v>
      </c>
      <c r="B20" t="s">
        <v>1248</v>
      </c>
      <c r="C20" s="120">
        <v>0.36862086787945902</v>
      </c>
      <c r="D20" s="119">
        <v>670</v>
      </c>
      <c r="E20" s="121">
        <f t="shared" si="0"/>
        <v>246.97598147923753</v>
      </c>
      <c r="F20" s="121">
        <f t="shared" si="1"/>
        <v>246.97598147923753</v>
      </c>
      <c r="G20" s="122">
        <f t="shared" si="2"/>
        <v>4.3227995880066703E-5</v>
      </c>
      <c r="H20" s="123">
        <f t="shared" si="3"/>
        <v>-7.8077391413998241</v>
      </c>
      <c r="I20" s="121">
        <f t="shared" si="4"/>
        <v>-254.78372062063735</v>
      </c>
    </row>
    <row r="21" spans="1:9" ht="15" x14ac:dyDescent="0.25">
      <c r="A21" t="s">
        <v>384</v>
      </c>
      <c r="B21" t="s">
        <v>1249</v>
      </c>
      <c r="C21" s="120">
        <v>0.95346296843915479</v>
      </c>
      <c r="D21" s="119">
        <v>1713</v>
      </c>
      <c r="E21" s="121">
        <f t="shared" si="0"/>
        <v>1633.2820649362723</v>
      </c>
      <c r="F21" s="121">
        <f t="shared" si="1"/>
        <v>1633.2820649362723</v>
      </c>
      <c r="G21" s="122">
        <f t="shared" si="2"/>
        <v>2.8587197002388434E-4</v>
      </c>
      <c r="H21" s="123">
        <f t="shared" si="3"/>
        <v>-51.633524162839691</v>
      </c>
      <c r="I21" s="121">
        <f t="shared" si="4"/>
        <v>-1684.9155890991119</v>
      </c>
    </row>
    <row r="22" spans="1:9" ht="15" x14ac:dyDescent="0.25">
      <c r="A22" t="s">
        <v>352</v>
      </c>
      <c r="B22" t="s">
        <v>621</v>
      </c>
      <c r="C22" s="120">
        <v>-2.5791065471572932</v>
      </c>
      <c r="D22" s="119">
        <v>9999</v>
      </c>
      <c r="E22" s="121">
        <f t="shared" si="0"/>
        <v>-25788.486365025776</v>
      </c>
      <c r="F22" s="121">
        <f t="shared" si="1"/>
        <v>25788.486365025776</v>
      </c>
      <c r="G22" s="122">
        <f t="shared" si="2"/>
        <v>4.513736824381066E-3</v>
      </c>
      <c r="H22" s="123">
        <f t="shared" si="3"/>
        <v>-815.26054956317375</v>
      </c>
      <c r="I22" s="121">
        <f t="shared" si="4"/>
        <v>24973.225815462603</v>
      </c>
    </row>
    <row r="23" spans="1:9" ht="15" x14ac:dyDescent="0.25">
      <c r="A23" t="s">
        <v>22</v>
      </c>
      <c r="B23" t="s">
        <v>622</v>
      </c>
      <c r="C23" s="120">
        <v>1.1334985209884951</v>
      </c>
      <c r="D23" s="119">
        <v>0</v>
      </c>
      <c r="E23" s="121">
        <f t="shared" si="0"/>
        <v>0</v>
      </c>
      <c r="F23" s="121">
        <f t="shared" si="1"/>
        <v>0</v>
      </c>
      <c r="G23" s="122">
        <f t="shared" si="2"/>
        <v>0</v>
      </c>
      <c r="H23" s="123">
        <f t="shared" si="3"/>
        <v>0</v>
      </c>
      <c r="I23" s="121">
        <f t="shared" si="4"/>
        <v>0</v>
      </c>
    </row>
    <row r="24" spans="1:9" ht="15" x14ac:dyDescent="0.25">
      <c r="A24" t="s">
        <v>127</v>
      </c>
      <c r="B24" t="s">
        <v>623</v>
      </c>
      <c r="C24" s="120">
        <v>-1.5057019364406248</v>
      </c>
      <c r="D24" s="119">
        <v>0</v>
      </c>
      <c r="E24" s="121">
        <f t="shared" si="0"/>
        <v>0</v>
      </c>
      <c r="F24" s="121">
        <f t="shared" si="1"/>
        <v>0</v>
      </c>
      <c r="G24" s="122">
        <f t="shared" si="2"/>
        <v>0</v>
      </c>
      <c r="H24" s="123">
        <f t="shared" si="3"/>
        <v>0</v>
      </c>
      <c r="I24" s="121">
        <f t="shared" si="4"/>
        <v>0</v>
      </c>
    </row>
    <row r="25" spans="1:9" ht="15" x14ac:dyDescent="0.25">
      <c r="A25" t="s">
        <v>139</v>
      </c>
      <c r="B25" t="s">
        <v>624</v>
      </c>
      <c r="C25" s="120">
        <v>-1.5860508339288073</v>
      </c>
      <c r="D25" s="119">
        <v>7329</v>
      </c>
      <c r="E25" s="121">
        <f t="shared" si="0"/>
        <v>-11624.166561864229</v>
      </c>
      <c r="F25" s="121">
        <f t="shared" si="1"/>
        <v>11624.166561864229</v>
      </c>
      <c r="G25" s="122">
        <f t="shared" si="2"/>
        <v>2.0345679820194121E-3</v>
      </c>
      <c r="H25" s="123">
        <f t="shared" si="3"/>
        <v>-367.47889291756138</v>
      </c>
      <c r="I25" s="121">
        <f t="shared" si="4"/>
        <v>11256.687668946668</v>
      </c>
    </row>
    <row r="26" spans="1:9" ht="15" x14ac:dyDescent="0.25">
      <c r="A26" t="s">
        <v>524</v>
      </c>
      <c r="B26" t="s">
        <v>1250</v>
      </c>
      <c r="C26" s="120">
        <v>3.0819217708348643</v>
      </c>
      <c r="D26" s="119">
        <v>12526</v>
      </c>
      <c r="E26" s="121">
        <f t="shared" si="0"/>
        <v>38604.152101477513</v>
      </c>
      <c r="F26" s="121">
        <f t="shared" si="1"/>
        <v>38604.152101477513</v>
      </c>
      <c r="G26" s="122">
        <f t="shared" si="2"/>
        <v>6.7568518930510944E-3</v>
      </c>
      <c r="H26" s="123">
        <f t="shared" si="3"/>
        <v>-1220.4067277230231</v>
      </c>
      <c r="I26" s="121">
        <f t="shared" si="4"/>
        <v>-39824.558829200534</v>
      </c>
    </row>
    <row r="27" spans="1:9" ht="15" x14ac:dyDescent="0.25">
      <c r="A27" t="s">
        <v>420</v>
      </c>
      <c r="B27" t="s">
        <v>626</v>
      </c>
      <c r="C27" s="120">
        <v>2.3011980340838623</v>
      </c>
      <c r="D27" s="119">
        <v>1724</v>
      </c>
      <c r="E27" s="121">
        <f t="shared" si="0"/>
        <v>3967.2654107605786</v>
      </c>
      <c r="F27" s="121">
        <f t="shared" si="1"/>
        <v>3967.2654107605786</v>
      </c>
      <c r="G27" s="122">
        <f t="shared" si="2"/>
        <v>6.9438708899677596E-4</v>
      </c>
      <c r="H27" s="123">
        <f t="shared" si="3"/>
        <v>-125.41856599331305</v>
      </c>
      <c r="I27" s="121">
        <f t="shared" si="4"/>
        <v>-4092.6839767538918</v>
      </c>
    </row>
    <row r="28" spans="1:9" ht="15" x14ac:dyDescent="0.25">
      <c r="A28" t="s">
        <v>347</v>
      </c>
      <c r="B28" t="s">
        <v>627</v>
      </c>
      <c r="C28" s="120">
        <v>-2.2148209977623496</v>
      </c>
      <c r="D28" s="119">
        <v>8109</v>
      </c>
      <c r="E28" s="121">
        <f t="shared" si="0"/>
        <v>-17959.983470854891</v>
      </c>
      <c r="F28" s="121">
        <f t="shared" si="1"/>
        <v>17959.983470854891</v>
      </c>
      <c r="G28" s="122">
        <f t="shared" si="2"/>
        <v>3.1435206242897288E-3</v>
      </c>
      <c r="H28" s="123">
        <f t="shared" si="3"/>
        <v>-567.77531598179314</v>
      </c>
      <c r="I28" s="121">
        <f t="shared" si="4"/>
        <v>17392.208154873097</v>
      </c>
    </row>
    <row r="29" spans="1:9" ht="15" x14ac:dyDescent="0.25">
      <c r="A29" t="s">
        <v>491</v>
      </c>
      <c r="B29" t="s">
        <v>630</v>
      </c>
      <c r="C29" s="120">
        <v>2.9266446090111455</v>
      </c>
      <c r="D29" s="119">
        <v>4962</v>
      </c>
      <c r="E29" s="121">
        <f t="shared" si="0"/>
        <v>14522.010549913304</v>
      </c>
      <c r="F29" s="121">
        <f t="shared" si="1"/>
        <v>14522.010549913304</v>
      </c>
      <c r="G29" s="122">
        <f t="shared" si="2"/>
        <v>2.5417751493973149E-3</v>
      </c>
      <c r="H29" s="123">
        <f t="shared" si="3"/>
        <v>-459.08946085881269</v>
      </c>
      <c r="I29" s="121">
        <f t="shared" si="4"/>
        <v>-14981.100010772117</v>
      </c>
    </row>
    <row r="30" spans="1:9" ht="15" x14ac:dyDescent="0.25">
      <c r="A30" t="s">
        <v>44</v>
      </c>
      <c r="B30" t="s">
        <v>631</v>
      </c>
      <c r="C30" s="120">
        <v>-1.2038005098473425</v>
      </c>
      <c r="D30" s="119">
        <v>5554</v>
      </c>
      <c r="E30" s="121">
        <f t="shared" si="0"/>
        <v>-6685.9080316921409</v>
      </c>
      <c r="F30" s="121">
        <f t="shared" si="1"/>
        <v>6685.9080316921409</v>
      </c>
      <c r="G30" s="122">
        <f t="shared" si="2"/>
        <v>1.1702287935751743E-3</v>
      </c>
      <c r="H30" s="123">
        <f t="shared" si="3"/>
        <v>-211.36397767177459</v>
      </c>
      <c r="I30" s="121">
        <f t="shared" si="4"/>
        <v>6474.5440540203663</v>
      </c>
    </row>
    <row r="31" spans="1:9" ht="15" x14ac:dyDescent="0.25">
      <c r="A31" t="s">
        <v>47</v>
      </c>
      <c r="B31" t="s">
        <v>1252</v>
      </c>
      <c r="C31" s="120">
        <v>0.19651566797387379</v>
      </c>
      <c r="D31" s="119">
        <v>9403</v>
      </c>
      <c r="E31" s="121">
        <f t="shared" si="0"/>
        <v>1847.8368259583353</v>
      </c>
      <c r="F31" s="121">
        <f t="shared" si="1"/>
        <v>1847.8368259583353</v>
      </c>
      <c r="G31" s="122">
        <f t="shared" si="2"/>
        <v>3.2342530727538603E-4</v>
      </c>
      <c r="H31" s="123">
        <f t="shared" si="3"/>
        <v>-58.41631978358096</v>
      </c>
      <c r="I31" s="121">
        <f t="shared" si="4"/>
        <v>-1906.2531457419163</v>
      </c>
    </row>
    <row r="32" spans="1:9" ht="15" x14ac:dyDescent="0.25">
      <c r="A32" t="s">
        <v>281</v>
      </c>
      <c r="B32" t="s">
        <v>632</v>
      </c>
      <c r="C32" s="120">
        <v>1.1186546635552945</v>
      </c>
      <c r="D32" s="119">
        <v>0</v>
      </c>
      <c r="E32" s="121">
        <f t="shared" si="0"/>
        <v>0</v>
      </c>
      <c r="F32" s="121">
        <f t="shared" si="1"/>
        <v>0</v>
      </c>
      <c r="G32" s="122">
        <f t="shared" si="2"/>
        <v>0</v>
      </c>
      <c r="H32" s="123">
        <f t="shared" si="3"/>
        <v>0</v>
      </c>
      <c r="I32" s="121">
        <f t="shared" si="4"/>
        <v>0</v>
      </c>
    </row>
    <row r="33" spans="1:9" ht="15" x14ac:dyDescent="0.25">
      <c r="A33" t="s">
        <v>110</v>
      </c>
      <c r="B33" t="s">
        <v>1253</v>
      </c>
      <c r="C33" s="120">
        <v>2.2058029988784611</v>
      </c>
      <c r="D33" s="119">
        <v>4240</v>
      </c>
      <c r="E33" s="121">
        <f t="shared" si="0"/>
        <v>9352.6047152446754</v>
      </c>
      <c r="F33" s="121">
        <f t="shared" si="1"/>
        <v>9352.6047152446754</v>
      </c>
      <c r="G33" s="122">
        <f t="shared" si="2"/>
        <v>1.6369784449362617E-3</v>
      </c>
      <c r="H33" s="123">
        <f t="shared" si="3"/>
        <v>-295.66720404103415</v>
      </c>
      <c r="I33" s="121">
        <f t="shared" si="4"/>
        <v>-9648.2719192857094</v>
      </c>
    </row>
    <row r="34" spans="1:9" ht="15" x14ac:dyDescent="0.25">
      <c r="A34" t="s">
        <v>360</v>
      </c>
      <c r="B34" t="s">
        <v>1666</v>
      </c>
      <c r="C34" s="120">
        <v>-2.2283221633421846</v>
      </c>
      <c r="D34" s="119">
        <v>0</v>
      </c>
      <c r="E34" s="121">
        <f t="shared" si="0"/>
        <v>0</v>
      </c>
      <c r="F34" s="121">
        <f t="shared" si="1"/>
        <v>0</v>
      </c>
      <c r="G34" s="122">
        <f t="shared" si="2"/>
        <v>0</v>
      </c>
      <c r="H34" s="123">
        <f t="shared" si="3"/>
        <v>0</v>
      </c>
      <c r="I34" s="121">
        <f t="shared" si="4"/>
        <v>0</v>
      </c>
    </row>
    <row r="35" spans="1:9" ht="15" x14ac:dyDescent="0.25">
      <c r="A35" t="s">
        <v>143</v>
      </c>
      <c r="B35" t="s">
        <v>1254</v>
      </c>
      <c r="C35" s="120">
        <v>-1.4369940561726771</v>
      </c>
      <c r="D35" s="119">
        <v>1315</v>
      </c>
      <c r="E35" s="121">
        <f t="shared" si="0"/>
        <v>-1889.6471838670702</v>
      </c>
      <c r="F35" s="121">
        <f t="shared" si="1"/>
        <v>1889.6471838670702</v>
      </c>
      <c r="G35" s="122">
        <f t="shared" si="2"/>
        <v>3.3074333864263801E-4</v>
      </c>
      <c r="H35" s="123">
        <f t="shared" si="3"/>
        <v>-59.738085430607683</v>
      </c>
      <c r="I35" s="121">
        <f t="shared" si="4"/>
        <v>1829.9090984364625</v>
      </c>
    </row>
    <row r="36" spans="1:9" ht="15" x14ac:dyDescent="0.25">
      <c r="A36" t="s">
        <v>440</v>
      </c>
      <c r="B36" t="s">
        <v>1255</v>
      </c>
      <c r="C36" s="120">
        <v>0.32623411387949497</v>
      </c>
      <c r="D36" s="119">
        <v>9380</v>
      </c>
      <c r="E36" s="121">
        <f t="shared" si="0"/>
        <v>3060.0759881896629</v>
      </c>
      <c r="F36" s="121">
        <f t="shared" si="1"/>
        <v>3060.0759881896629</v>
      </c>
      <c r="G36" s="122">
        <f t="shared" si="2"/>
        <v>5.3560249631510917E-4</v>
      </c>
      <c r="H36" s="123">
        <f t="shared" si="3"/>
        <v>-96.739265597997914</v>
      </c>
      <c r="I36" s="121">
        <f t="shared" si="4"/>
        <v>-3156.8152537876608</v>
      </c>
    </row>
    <row r="37" spans="1:9" ht="15" x14ac:dyDescent="0.25">
      <c r="A37" t="s">
        <v>155</v>
      </c>
      <c r="B37" t="s">
        <v>1256</v>
      </c>
      <c r="C37" s="120">
        <v>0.921625013429763</v>
      </c>
      <c r="D37" s="119">
        <v>0</v>
      </c>
      <c r="E37" s="121">
        <f t="shared" si="0"/>
        <v>0</v>
      </c>
      <c r="F37" s="121">
        <f t="shared" si="1"/>
        <v>0</v>
      </c>
      <c r="G37" s="122">
        <f t="shared" si="2"/>
        <v>0</v>
      </c>
      <c r="H37" s="123">
        <f t="shared" si="3"/>
        <v>0</v>
      </c>
      <c r="I37" s="121">
        <f t="shared" si="4"/>
        <v>0</v>
      </c>
    </row>
    <row r="38" spans="1:9" ht="15" x14ac:dyDescent="0.25">
      <c r="A38" t="s">
        <v>314</v>
      </c>
      <c r="B38" t="s">
        <v>1257</v>
      </c>
      <c r="C38" s="120">
        <v>-1.4229260053639026</v>
      </c>
      <c r="D38" s="119">
        <v>10013</v>
      </c>
      <c r="E38" s="121">
        <f t="shared" si="0"/>
        <v>-14247.758091708756</v>
      </c>
      <c r="F38" s="121">
        <f t="shared" si="1"/>
        <v>14247.758091708756</v>
      </c>
      <c r="G38" s="122">
        <f t="shared" si="2"/>
        <v>2.4937729750062758E-3</v>
      </c>
      <c r="H38" s="123">
        <f t="shared" si="3"/>
        <v>-450.41942080178478</v>
      </c>
      <c r="I38" s="121">
        <f t="shared" si="4"/>
        <v>13797.338670906971</v>
      </c>
    </row>
    <row r="39" spans="1:9" ht="15" x14ac:dyDescent="0.25">
      <c r="A39" t="s">
        <v>69</v>
      </c>
      <c r="B39" t="s">
        <v>1258</v>
      </c>
      <c r="C39" s="120">
        <v>-1.6668159151858635</v>
      </c>
      <c r="D39" s="119">
        <v>10239</v>
      </c>
      <c r="E39" s="121">
        <f t="shared" si="0"/>
        <v>-17066.528155588057</v>
      </c>
      <c r="F39" s="121">
        <f t="shared" si="1"/>
        <v>17066.528155588057</v>
      </c>
      <c r="G39" s="122">
        <f t="shared" si="2"/>
        <v>2.9871399007227887E-3</v>
      </c>
      <c r="H39" s="123">
        <f t="shared" si="3"/>
        <v>-539.53019678307862</v>
      </c>
      <c r="I39" s="121">
        <f t="shared" si="4"/>
        <v>16526.997958804979</v>
      </c>
    </row>
    <row r="40" spans="1:9" ht="15" x14ac:dyDescent="0.25">
      <c r="A40" t="s">
        <v>132</v>
      </c>
      <c r="B40" t="s">
        <v>1259</v>
      </c>
      <c r="C40" s="120">
        <v>0.24366035236999381</v>
      </c>
      <c r="D40" s="119">
        <v>3195</v>
      </c>
      <c r="E40" s="121">
        <f t="shared" si="0"/>
        <v>778.49482582213022</v>
      </c>
      <c r="F40" s="121">
        <f t="shared" si="1"/>
        <v>778.49482582213022</v>
      </c>
      <c r="G40" s="122">
        <f t="shared" si="2"/>
        <v>1.3625928692228466E-4</v>
      </c>
      <c r="H40" s="123">
        <f t="shared" si="3"/>
        <v>-24.610832545510771</v>
      </c>
      <c r="I40" s="121">
        <f t="shared" si="4"/>
        <v>-803.10565836764101</v>
      </c>
    </row>
    <row r="41" spans="1:9" ht="15" x14ac:dyDescent="0.25">
      <c r="A41" t="s">
        <v>465</v>
      </c>
      <c r="B41" t="s">
        <v>1260</v>
      </c>
      <c r="C41" s="120">
        <v>-2.1974099494934927</v>
      </c>
      <c r="D41" s="119">
        <v>21546</v>
      </c>
      <c r="E41" s="121">
        <f t="shared" si="0"/>
        <v>-47345.394771786792</v>
      </c>
      <c r="F41" s="121">
        <f t="shared" si="1"/>
        <v>47345.394771786792</v>
      </c>
      <c r="G41" s="122">
        <f t="shared" si="2"/>
        <v>8.2868241594860753E-3</v>
      </c>
      <c r="H41" s="123">
        <f t="shared" si="3"/>
        <v>-1496.7467269920839</v>
      </c>
      <c r="I41" s="121">
        <f t="shared" si="4"/>
        <v>45848.648044794711</v>
      </c>
    </row>
    <row r="42" spans="1:9" ht="15" x14ac:dyDescent="0.25">
      <c r="A42" t="s">
        <v>400</v>
      </c>
      <c r="B42" t="s">
        <v>642</v>
      </c>
      <c r="C42" s="120">
        <v>1.2324950263772163</v>
      </c>
      <c r="D42" s="119">
        <v>0</v>
      </c>
      <c r="E42" s="121">
        <f t="shared" si="0"/>
        <v>0</v>
      </c>
      <c r="F42" s="121">
        <f t="shared" si="1"/>
        <v>0</v>
      </c>
      <c r="G42" s="122">
        <f t="shared" si="2"/>
        <v>0</v>
      </c>
      <c r="H42" s="123">
        <f t="shared" si="3"/>
        <v>0</v>
      </c>
      <c r="I42" s="121">
        <f t="shared" si="4"/>
        <v>0</v>
      </c>
    </row>
    <row r="43" spans="1:9" ht="15" x14ac:dyDescent="0.25">
      <c r="A43" t="s">
        <v>190</v>
      </c>
      <c r="B43" t="s">
        <v>643</v>
      </c>
      <c r="C43" s="120">
        <v>2.6118078773155693</v>
      </c>
      <c r="D43" s="119">
        <v>428</v>
      </c>
      <c r="E43" s="121">
        <f t="shared" si="0"/>
        <v>1117.8537714910638</v>
      </c>
      <c r="F43" s="121">
        <f t="shared" si="1"/>
        <v>1117.8537714910638</v>
      </c>
      <c r="G43" s="122">
        <f t="shared" si="2"/>
        <v>1.9565699441342254E-4</v>
      </c>
      <c r="H43" s="123">
        <f t="shared" si="3"/>
        <v>-35.339107040924624</v>
      </c>
      <c r="I43" s="121">
        <f t="shared" si="4"/>
        <v>-1153.1928785319883</v>
      </c>
    </row>
    <row r="44" spans="1:9" ht="15" x14ac:dyDescent="0.25">
      <c r="A44" t="s">
        <v>570</v>
      </c>
      <c r="B44" t="s">
        <v>644</v>
      </c>
      <c r="C44" s="120">
        <v>0.40366944333324467</v>
      </c>
      <c r="D44" s="119">
        <v>0</v>
      </c>
      <c r="E44" s="121">
        <f t="shared" si="0"/>
        <v>0</v>
      </c>
      <c r="F44" s="121">
        <f t="shared" si="1"/>
        <v>0</v>
      </c>
      <c r="G44" s="122">
        <f t="shared" si="2"/>
        <v>0</v>
      </c>
      <c r="H44" s="123">
        <f t="shared" si="3"/>
        <v>0</v>
      </c>
      <c r="I44" s="121">
        <f t="shared" si="4"/>
        <v>0</v>
      </c>
    </row>
    <row r="45" spans="1:9" ht="15" x14ac:dyDescent="0.25">
      <c r="A45" t="s">
        <v>511</v>
      </c>
      <c r="B45" t="s">
        <v>1262</v>
      </c>
      <c r="C45" s="120">
        <v>-2.0739322586928388</v>
      </c>
      <c r="D45" s="119">
        <v>9921</v>
      </c>
      <c r="E45" s="121">
        <f t="shared" si="0"/>
        <v>-20575.481938491655</v>
      </c>
      <c r="F45" s="121">
        <f t="shared" si="1"/>
        <v>20575.481938491655</v>
      </c>
      <c r="G45" s="122">
        <f t="shared" si="2"/>
        <v>3.6013090954849637E-3</v>
      </c>
      <c r="H45" s="123">
        <f t="shared" si="3"/>
        <v>-650.45999502519055</v>
      </c>
      <c r="I45" s="121">
        <f t="shared" si="4"/>
        <v>19925.021943466465</v>
      </c>
    </row>
    <row r="46" spans="1:9" ht="15" x14ac:dyDescent="0.25">
      <c r="A46" t="s">
        <v>375</v>
      </c>
      <c r="B46" t="s">
        <v>1263</v>
      </c>
      <c r="C46" s="120">
        <v>-1.3055950772364773</v>
      </c>
      <c r="D46" s="119">
        <v>6856</v>
      </c>
      <c r="E46" s="121">
        <f t="shared" si="0"/>
        <v>-8951.1598495332873</v>
      </c>
      <c r="F46" s="121">
        <f t="shared" si="1"/>
        <v>8951.1598495332873</v>
      </c>
      <c r="G46" s="122">
        <f t="shared" si="2"/>
        <v>1.5667138916906065E-3</v>
      </c>
      <c r="H46" s="123">
        <f t="shared" si="3"/>
        <v>-282.97618537453968</v>
      </c>
      <c r="I46" s="121">
        <f t="shared" si="4"/>
        <v>8668.183664158747</v>
      </c>
    </row>
    <row r="47" spans="1:9" ht="15" x14ac:dyDescent="0.25">
      <c r="A47" t="s">
        <v>115</v>
      </c>
      <c r="B47" t="s">
        <v>1264</v>
      </c>
      <c r="C47" s="120">
        <v>0.25966410515202454</v>
      </c>
      <c r="D47" s="119">
        <v>0</v>
      </c>
      <c r="E47" s="121">
        <f t="shared" si="0"/>
        <v>0</v>
      </c>
      <c r="F47" s="121">
        <f t="shared" si="1"/>
        <v>0</v>
      </c>
      <c r="G47" s="122">
        <f t="shared" si="2"/>
        <v>0</v>
      </c>
      <c r="H47" s="123">
        <f t="shared" si="3"/>
        <v>0</v>
      </c>
      <c r="I47" s="121">
        <f t="shared" si="4"/>
        <v>0</v>
      </c>
    </row>
    <row r="48" spans="1:9" ht="15" x14ac:dyDescent="0.25">
      <c r="A48" t="s">
        <v>204</v>
      </c>
      <c r="B48" t="s">
        <v>647</v>
      </c>
      <c r="C48" s="120">
        <v>1.7915566690989846</v>
      </c>
      <c r="D48" s="119">
        <v>731</v>
      </c>
      <c r="E48" s="121">
        <f t="shared" si="0"/>
        <v>1309.6279251113576</v>
      </c>
      <c r="F48" s="121">
        <f t="shared" si="1"/>
        <v>1309.6279251113576</v>
      </c>
      <c r="G48" s="122">
        <f t="shared" si="2"/>
        <v>2.2922306133600002E-4</v>
      </c>
      <c r="H48" s="123">
        <f t="shared" si="3"/>
        <v>-41.401731254671766</v>
      </c>
      <c r="I48" s="121">
        <f t="shared" si="4"/>
        <v>-1351.0296563660295</v>
      </c>
    </row>
    <row r="49" spans="1:9" ht="15" x14ac:dyDescent="0.25">
      <c r="A49" t="s">
        <v>340</v>
      </c>
      <c r="B49" t="s">
        <v>1265</v>
      </c>
      <c r="C49" s="120">
        <v>0.30312625604119475</v>
      </c>
      <c r="D49" s="119">
        <v>17094</v>
      </c>
      <c r="E49" s="121">
        <f t="shared" si="0"/>
        <v>5181.6402207681831</v>
      </c>
      <c r="F49" s="121">
        <f t="shared" si="1"/>
        <v>5181.6402207681831</v>
      </c>
      <c r="G49" s="122">
        <f t="shared" si="2"/>
        <v>9.0693807864950296E-4</v>
      </c>
      <c r="H49" s="123">
        <f t="shared" si="3"/>
        <v>-163.80902679698204</v>
      </c>
      <c r="I49" s="121">
        <f t="shared" si="4"/>
        <v>-5345.449247565165</v>
      </c>
    </row>
    <row r="50" spans="1:9" ht="15" x14ac:dyDescent="0.25">
      <c r="A50" t="s">
        <v>504</v>
      </c>
      <c r="B50" t="s">
        <v>649</v>
      </c>
      <c r="C50" s="120">
        <v>-2.0879225518029947</v>
      </c>
      <c r="D50" s="119">
        <v>0</v>
      </c>
      <c r="E50" s="121">
        <f t="shared" si="0"/>
        <v>0</v>
      </c>
      <c r="F50" s="121">
        <f t="shared" si="1"/>
        <v>0</v>
      </c>
      <c r="G50" s="122">
        <f t="shared" si="2"/>
        <v>0</v>
      </c>
      <c r="H50" s="123">
        <f t="shared" si="3"/>
        <v>0</v>
      </c>
      <c r="I50" s="121">
        <f t="shared" si="4"/>
        <v>0</v>
      </c>
    </row>
    <row r="51" spans="1:9" ht="15" x14ac:dyDescent="0.25">
      <c r="A51" t="s">
        <v>326</v>
      </c>
      <c r="B51" t="s">
        <v>1266</v>
      </c>
      <c r="C51" s="120">
        <v>-1.7702207899299072</v>
      </c>
      <c r="D51" s="119">
        <v>9831</v>
      </c>
      <c r="E51" s="121">
        <f t="shared" si="0"/>
        <v>-17403.040585800918</v>
      </c>
      <c r="F51" s="121">
        <f t="shared" si="1"/>
        <v>17403.040585800918</v>
      </c>
      <c r="G51" s="122">
        <f t="shared" si="2"/>
        <v>3.0460393850358235E-3</v>
      </c>
      <c r="H51" s="123">
        <f t="shared" si="3"/>
        <v>-550.16848337760484</v>
      </c>
      <c r="I51" s="121">
        <f t="shared" si="4"/>
        <v>16852.872102423313</v>
      </c>
    </row>
    <row r="52" spans="1:9" ht="15" x14ac:dyDescent="0.25">
      <c r="A52" t="s">
        <v>435</v>
      </c>
      <c r="B52" t="s">
        <v>651</v>
      </c>
      <c r="C52" s="120">
        <v>-2.5540898898576079</v>
      </c>
      <c r="D52" s="119">
        <v>43172</v>
      </c>
      <c r="E52" s="121">
        <f t="shared" si="0"/>
        <v>-110265.16872493265</v>
      </c>
      <c r="F52" s="121">
        <f t="shared" si="1"/>
        <v>110265.16872493265</v>
      </c>
      <c r="G52" s="122">
        <f t="shared" si="2"/>
        <v>1.9299618654443757E-2</v>
      </c>
      <c r="H52" s="123">
        <f t="shared" si="3"/>
        <v>-3485.8518169674212</v>
      </c>
      <c r="I52" s="121">
        <f t="shared" si="4"/>
        <v>106779.31690796523</v>
      </c>
    </row>
    <row r="53" spans="1:9" ht="15" x14ac:dyDescent="0.25">
      <c r="A53" t="s">
        <v>233</v>
      </c>
      <c r="B53" t="s">
        <v>652</v>
      </c>
      <c r="C53" s="120">
        <v>-1.5448583460042711</v>
      </c>
      <c r="D53" s="119">
        <v>2744</v>
      </c>
      <c r="E53" s="121">
        <f t="shared" si="0"/>
        <v>-4239.0913014357202</v>
      </c>
      <c r="F53" s="121">
        <f t="shared" si="1"/>
        <v>4239.0913014357202</v>
      </c>
      <c r="G53" s="122">
        <f t="shared" si="2"/>
        <v>7.4196454333797196E-4</v>
      </c>
      <c r="H53" s="123">
        <f t="shared" si="3"/>
        <v>-134.01189411193658</v>
      </c>
      <c r="I53" s="121">
        <f t="shared" si="4"/>
        <v>4105.0794073237839</v>
      </c>
    </row>
    <row r="54" spans="1:9" ht="15" x14ac:dyDescent="0.25">
      <c r="A54" t="s">
        <v>57</v>
      </c>
      <c r="B54" t="s">
        <v>653</v>
      </c>
      <c r="C54" s="120">
        <v>0.2202069144831891</v>
      </c>
      <c r="D54" s="119">
        <v>2444</v>
      </c>
      <c r="E54" s="121">
        <f t="shared" si="0"/>
        <v>538.1856989969142</v>
      </c>
      <c r="F54" s="121">
        <f t="shared" si="1"/>
        <v>538.1856989969142</v>
      </c>
      <c r="G54" s="122">
        <f t="shared" si="2"/>
        <v>9.4198184939312449E-5</v>
      </c>
      <c r="H54" s="123">
        <f t="shared" si="3"/>
        <v>-17.013855040608796</v>
      </c>
      <c r="I54" s="121">
        <f t="shared" si="4"/>
        <v>-555.19955403752294</v>
      </c>
    </row>
    <row r="55" spans="1:9" ht="15" x14ac:dyDescent="0.25">
      <c r="A55" t="s">
        <v>417</v>
      </c>
      <c r="B55" t="s">
        <v>1267</v>
      </c>
      <c r="C55" s="120">
        <v>0.34295716163687212</v>
      </c>
      <c r="D55" s="119">
        <v>1009</v>
      </c>
      <c r="E55" s="121">
        <f t="shared" si="0"/>
        <v>346.04377609160395</v>
      </c>
      <c r="F55" s="121">
        <f t="shared" si="1"/>
        <v>346.04377609160395</v>
      </c>
      <c r="G55" s="122">
        <f t="shared" si="2"/>
        <v>6.0567747671722946E-5</v>
      </c>
      <c r="H55" s="123">
        <f t="shared" si="3"/>
        <v>-10.93960440625011</v>
      </c>
      <c r="I55" s="121">
        <f t="shared" si="4"/>
        <v>-356.98338049785406</v>
      </c>
    </row>
    <row r="56" spans="1:9" ht="15" x14ac:dyDescent="0.25">
      <c r="A56" t="s">
        <v>405</v>
      </c>
      <c r="B56" t="s">
        <v>655</v>
      </c>
      <c r="C56" s="120">
        <v>2.6671166500903118</v>
      </c>
      <c r="D56" s="119">
        <v>906</v>
      </c>
      <c r="E56" s="121">
        <f t="shared" si="0"/>
        <v>2416.4076849818225</v>
      </c>
      <c r="F56" s="121">
        <f t="shared" si="1"/>
        <v>2416.4076849818225</v>
      </c>
      <c r="G56" s="122">
        <f t="shared" si="2"/>
        <v>4.2294178091863176E-4</v>
      </c>
      <c r="H56" s="123">
        <f t="shared" si="3"/>
        <v>-76.390751645612838</v>
      </c>
      <c r="I56" s="121">
        <f t="shared" si="4"/>
        <v>-2492.7984366274354</v>
      </c>
    </row>
    <row r="57" spans="1:9" ht="15" x14ac:dyDescent="0.25">
      <c r="A57" t="s">
        <v>20</v>
      </c>
      <c r="B57" t="s">
        <v>656</v>
      </c>
      <c r="C57" s="120">
        <v>-1.4252232017230535</v>
      </c>
      <c r="D57" s="119">
        <v>3040</v>
      </c>
      <c r="E57" s="121">
        <f t="shared" si="0"/>
        <v>-4332.6785332380823</v>
      </c>
      <c r="F57" s="121">
        <f t="shared" si="1"/>
        <v>4332.6785332380823</v>
      </c>
      <c r="G57" s="122">
        <f t="shared" si="2"/>
        <v>7.5834503688454566E-4</v>
      </c>
      <c r="H57" s="123">
        <f t="shared" si="3"/>
        <v>-136.97050040434638</v>
      </c>
      <c r="I57" s="121">
        <f t="shared" si="4"/>
        <v>4195.7080328337361</v>
      </c>
    </row>
    <row r="58" spans="1:9" ht="15" x14ac:dyDescent="0.25">
      <c r="A58" t="s">
        <v>232</v>
      </c>
      <c r="B58" t="s">
        <v>1268</v>
      </c>
      <c r="C58" s="120">
        <v>-1.1909808568571802</v>
      </c>
      <c r="D58" s="119">
        <v>5018</v>
      </c>
      <c r="E58" s="121">
        <f t="shared" si="0"/>
        <v>-5976.3419397093303</v>
      </c>
      <c r="F58" s="121">
        <f t="shared" si="1"/>
        <v>5976.3419397093303</v>
      </c>
      <c r="G58" s="122">
        <f t="shared" si="2"/>
        <v>1.0460340442835451E-3</v>
      </c>
      <c r="H58" s="123">
        <f t="shared" si="3"/>
        <v>-188.93221359252126</v>
      </c>
      <c r="I58" s="121">
        <f t="shared" si="4"/>
        <v>5787.409726116809</v>
      </c>
    </row>
    <row r="59" spans="1:9" ht="15" x14ac:dyDescent="0.25">
      <c r="A59" t="s">
        <v>540</v>
      </c>
      <c r="B59" t="s">
        <v>658</v>
      </c>
      <c r="C59" s="120">
        <v>2.3851358361208659</v>
      </c>
      <c r="D59" s="119">
        <v>895</v>
      </c>
      <c r="E59" s="121">
        <f t="shared" si="0"/>
        <v>2134.696573328175</v>
      </c>
      <c r="F59" s="121">
        <f t="shared" si="1"/>
        <v>2134.696573328175</v>
      </c>
      <c r="G59" s="122">
        <f t="shared" si="2"/>
        <v>3.7363412476115786E-4</v>
      </c>
      <c r="H59" s="123">
        <f t="shared" si="3"/>
        <v>-67.484918536451374</v>
      </c>
      <c r="I59" s="121">
        <f t="shared" si="4"/>
        <v>-2202.1814918646264</v>
      </c>
    </row>
    <row r="60" spans="1:9" ht="15" x14ac:dyDescent="0.25">
      <c r="A60" t="s">
        <v>594</v>
      </c>
      <c r="B60" t="s">
        <v>663</v>
      </c>
      <c r="C60" s="120">
        <v>0.23418009493418004</v>
      </c>
      <c r="D60" s="119">
        <v>8479</v>
      </c>
      <c r="E60" s="121">
        <f t="shared" si="0"/>
        <v>1985.6130249469127</v>
      </c>
      <c r="F60" s="121">
        <f t="shared" si="1"/>
        <v>1985.6130249469127</v>
      </c>
      <c r="G60" s="122">
        <f t="shared" si="2"/>
        <v>3.4754015814702902E-4</v>
      </c>
      <c r="H60" s="123">
        <f t="shared" si="3"/>
        <v>-62.771887540224689</v>
      </c>
      <c r="I60" s="121">
        <f t="shared" si="4"/>
        <v>-2048.3849124871372</v>
      </c>
    </row>
    <row r="61" spans="1:9" ht="15" x14ac:dyDescent="0.25">
      <c r="A61" t="s">
        <v>502</v>
      </c>
      <c r="B61" t="s">
        <v>664</v>
      </c>
      <c r="C61" s="120">
        <v>-2.9696670257230555</v>
      </c>
      <c r="D61" s="119">
        <v>13981</v>
      </c>
      <c r="E61" s="121">
        <f t="shared" si="0"/>
        <v>-41518.914686634038</v>
      </c>
      <c r="F61" s="121">
        <f t="shared" si="1"/>
        <v>41518.914686634038</v>
      </c>
      <c r="G61" s="122">
        <f t="shared" si="2"/>
        <v>7.2670203080842429E-3</v>
      </c>
      <c r="H61" s="123">
        <f t="shared" si="3"/>
        <v>-1312.5521492644593</v>
      </c>
      <c r="I61" s="121">
        <f t="shared" si="4"/>
        <v>40206.362537369576</v>
      </c>
    </row>
    <row r="62" spans="1:9" ht="15" x14ac:dyDescent="0.25">
      <c r="A62" t="s">
        <v>421</v>
      </c>
      <c r="B62" t="s">
        <v>665</v>
      </c>
      <c r="C62" s="120">
        <v>0.306863837159565</v>
      </c>
      <c r="D62" s="119">
        <v>2189</v>
      </c>
      <c r="E62" s="121">
        <f t="shared" si="0"/>
        <v>671.72493954228776</v>
      </c>
      <c r="F62" s="121">
        <f t="shared" si="1"/>
        <v>671.72493954228776</v>
      </c>
      <c r="G62" s="122">
        <f t="shared" si="2"/>
        <v>1.1757144457997889E-4</v>
      </c>
      <c r="H62" s="123">
        <f t="shared" si="3"/>
        <v>-21.235478329942989</v>
      </c>
      <c r="I62" s="121">
        <f t="shared" si="4"/>
        <v>-692.96041787223078</v>
      </c>
    </row>
    <row r="63" spans="1:9" ht="15" x14ac:dyDescent="0.25">
      <c r="A63" t="s">
        <v>532</v>
      </c>
      <c r="B63" t="s">
        <v>666</v>
      </c>
      <c r="C63" s="120">
        <v>-1.6278504914723633</v>
      </c>
      <c r="D63" s="119">
        <v>0</v>
      </c>
      <c r="E63" s="121">
        <f t="shared" si="0"/>
        <v>0</v>
      </c>
      <c r="F63" s="121">
        <f t="shared" si="1"/>
        <v>0</v>
      </c>
      <c r="G63" s="122">
        <f t="shared" si="2"/>
        <v>0</v>
      </c>
      <c r="H63" s="123">
        <f t="shared" si="3"/>
        <v>0</v>
      </c>
      <c r="I63" s="121">
        <f t="shared" si="4"/>
        <v>0</v>
      </c>
    </row>
    <row r="64" spans="1:9" ht="15" x14ac:dyDescent="0.25">
      <c r="A64" t="s">
        <v>31</v>
      </c>
      <c r="B64" t="s">
        <v>1270</v>
      </c>
      <c r="C64" s="120">
        <v>-1.5627283520138777</v>
      </c>
      <c r="D64" s="119">
        <v>12728</v>
      </c>
      <c r="E64" s="121">
        <f t="shared" si="0"/>
        <v>-19890.406464432635</v>
      </c>
      <c r="F64" s="121">
        <f t="shared" si="1"/>
        <v>19890.406464432635</v>
      </c>
      <c r="G64" s="122">
        <f t="shared" si="2"/>
        <v>3.4814009182088362E-3</v>
      </c>
      <c r="H64" s="123">
        <f t="shared" si="3"/>
        <v>-628.80246152097288</v>
      </c>
      <c r="I64" s="121">
        <f t="shared" si="4"/>
        <v>19261.604002911663</v>
      </c>
    </row>
    <row r="65" spans="1:9" ht="15" x14ac:dyDescent="0.25">
      <c r="A65" t="s">
        <v>154</v>
      </c>
      <c r="B65" t="s">
        <v>1271</v>
      </c>
      <c r="C65" s="120">
        <v>-1.3412389945311298</v>
      </c>
      <c r="D65" s="119">
        <v>1862</v>
      </c>
      <c r="E65" s="121">
        <f t="shared" si="0"/>
        <v>-2497.3870078169639</v>
      </c>
      <c r="F65" s="121">
        <f t="shared" si="1"/>
        <v>2497.3870078169639</v>
      </c>
      <c r="G65" s="122">
        <f t="shared" si="2"/>
        <v>4.3711552288706835E-4</v>
      </c>
      <c r="H65" s="123">
        <f t="shared" si="3"/>
        <v>-78.950779648162296</v>
      </c>
      <c r="I65" s="121">
        <f t="shared" si="4"/>
        <v>2418.4362281688018</v>
      </c>
    </row>
    <row r="66" spans="1:9" ht="15" x14ac:dyDescent="0.25">
      <c r="A66" t="s">
        <v>222</v>
      </c>
      <c r="B66" t="s">
        <v>668</v>
      </c>
      <c r="C66" s="120">
        <v>1.6665577291551372</v>
      </c>
      <c r="D66" s="119">
        <v>2547</v>
      </c>
      <c r="E66" s="121">
        <f t="shared" si="0"/>
        <v>4244.7225361581341</v>
      </c>
      <c r="F66" s="121">
        <f t="shared" si="1"/>
        <v>4244.7225361581341</v>
      </c>
      <c r="G66" s="122">
        <f t="shared" si="2"/>
        <v>7.4295017355967296E-4</v>
      </c>
      <c r="H66" s="123">
        <f t="shared" si="3"/>
        <v>-134.18991632888765</v>
      </c>
      <c r="I66" s="121">
        <f t="shared" si="4"/>
        <v>-4378.9124524870222</v>
      </c>
    </row>
    <row r="67" spans="1:9" ht="15" x14ac:dyDescent="0.25">
      <c r="A67" t="s">
        <v>327</v>
      </c>
      <c r="B67" t="s">
        <v>1273</v>
      </c>
      <c r="C67" s="120">
        <v>-2.1336411955909926</v>
      </c>
      <c r="D67" s="119">
        <v>16673</v>
      </c>
      <c r="E67" s="121">
        <f t="shared" si="0"/>
        <v>-35574.199654088618</v>
      </c>
      <c r="F67" s="121">
        <f t="shared" si="1"/>
        <v>35574.199654088618</v>
      </c>
      <c r="G67" s="122">
        <f t="shared" si="2"/>
        <v>6.2265218944494447E-3</v>
      </c>
      <c r="H67" s="123">
        <f t="shared" si="3"/>
        <v>-1124.6197682852396</v>
      </c>
      <c r="I67" s="121">
        <f t="shared" si="4"/>
        <v>34449.579885803381</v>
      </c>
    </row>
    <row r="68" spans="1:9" ht="15" x14ac:dyDescent="0.25">
      <c r="A68" t="s">
        <v>458</v>
      </c>
      <c r="B68" t="s">
        <v>1274</v>
      </c>
      <c r="C68" s="120">
        <v>-2.2187365940882597</v>
      </c>
      <c r="D68" s="119">
        <v>9946</v>
      </c>
      <c r="E68" s="121">
        <f t="shared" si="0"/>
        <v>-22067.55416480183</v>
      </c>
      <c r="F68" s="121">
        <f t="shared" si="1"/>
        <v>22067.55416480183</v>
      </c>
      <c r="G68" s="122">
        <f t="shared" si="2"/>
        <v>3.8624652276132228E-3</v>
      </c>
      <c r="H68" s="123">
        <f t="shared" si="3"/>
        <v>-697.62940256588649</v>
      </c>
      <c r="I68" s="121">
        <f t="shared" si="4"/>
        <v>21369.924762235943</v>
      </c>
    </row>
    <row r="69" spans="1:9" ht="15" x14ac:dyDescent="0.25">
      <c r="A69" t="s">
        <v>457</v>
      </c>
      <c r="B69" t="s">
        <v>672</v>
      </c>
      <c r="C69" s="120">
        <v>0.27283625440318587</v>
      </c>
      <c r="D69" s="119">
        <v>0</v>
      </c>
      <c r="E69" s="121">
        <f t="shared" si="0"/>
        <v>0</v>
      </c>
      <c r="F69" s="121">
        <f t="shared" si="1"/>
        <v>0</v>
      </c>
      <c r="G69" s="122">
        <f t="shared" si="2"/>
        <v>0</v>
      </c>
      <c r="H69" s="123">
        <f t="shared" si="3"/>
        <v>0</v>
      </c>
      <c r="I69" s="121">
        <f t="shared" si="4"/>
        <v>0</v>
      </c>
    </row>
    <row r="70" spans="1:9" ht="15" x14ac:dyDescent="0.25">
      <c r="A70" t="s">
        <v>450</v>
      </c>
      <c r="B70" t="s">
        <v>1276</v>
      </c>
      <c r="C70" s="120">
        <v>2.7436269229461088</v>
      </c>
      <c r="D70" s="119">
        <v>5148</v>
      </c>
      <c r="E70" s="121">
        <f t="shared" ref="E70:E133" si="5">D70*C70</f>
        <v>14124.191399326568</v>
      </c>
      <c r="F70" s="121">
        <f t="shared" si="1"/>
        <v>14124.191399326568</v>
      </c>
      <c r="G70" s="122">
        <f t="shared" si="2"/>
        <v>2.4721452019847131E-3</v>
      </c>
      <c r="H70" s="123">
        <f t="shared" si="3"/>
        <v>-446.51306320819498</v>
      </c>
      <c r="I70" s="121">
        <f t="shared" si="4"/>
        <v>-14570.704462534763</v>
      </c>
    </row>
    <row r="71" spans="1:9" ht="15" x14ac:dyDescent="0.25">
      <c r="A71" t="s">
        <v>328</v>
      </c>
      <c r="B71" t="s">
        <v>1277</v>
      </c>
      <c r="C71" s="120">
        <v>3.0153872521765459</v>
      </c>
      <c r="D71" s="119">
        <v>4445</v>
      </c>
      <c r="E71" s="121">
        <f t="shared" si="5"/>
        <v>13403.396335924746</v>
      </c>
      <c r="F71" s="121">
        <f t="shared" ref="F71:F134" si="6">ABS(E71)</f>
        <v>13403.396335924746</v>
      </c>
      <c r="G71" s="122">
        <f t="shared" ref="G71:G134" si="7">F71/$F$5</f>
        <v>2.3459850553806364E-3</v>
      </c>
      <c r="H71" s="123">
        <f t="shared" ref="H71:H134" si="8">G71*$E$5</f>
        <v>-423.72631367998929</v>
      </c>
      <c r="I71" s="121">
        <f t="shared" ref="I71:I134" si="9">H71-E71</f>
        <v>-13827.122649604735</v>
      </c>
    </row>
    <row r="72" spans="1:9" ht="15" x14ac:dyDescent="0.25">
      <c r="A72" t="s">
        <v>569</v>
      </c>
      <c r="B72" t="s">
        <v>1278</v>
      </c>
      <c r="C72" s="120">
        <v>0.33554461855485895</v>
      </c>
      <c r="D72" s="119">
        <v>0</v>
      </c>
      <c r="E72" s="121">
        <f t="shared" si="5"/>
        <v>0</v>
      </c>
      <c r="F72" s="121">
        <f t="shared" si="6"/>
        <v>0</v>
      </c>
      <c r="G72" s="122">
        <f t="shared" si="7"/>
        <v>0</v>
      </c>
      <c r="H72" s="123">
        <f t="shared" si="8"/>
        <v>0</v>
      </c>
      <c r="I72" s="121">
        <f t="shared" si="9"/>
        <v>0</v>
      </c>
    </row>
    <row r="73" spans="1:9" ht="15" x14ac:dyDescent="0.25">
      <c r="A73" t="s">
        <v>498</v>
      </c>
      <c r="B73" t="s">
        <v>1279</v>
      </c>
      <c r="C73" s="120">
        <v>-1.972703634585161</v>
      </c>
      <c r="D73" s="119">
        <v>16152</v>
      </c>
      <c r="E73" s="121">
        <f t="shared" si="5"/>
        <v>-31863.10910581952</v>
      </c>
      <c r="F73" s="121">
        <f t="shared" si="6"/>
        <v>31863.10910581952</v>
      </c>
      <c r="G73" s="122">
        <f t="shared" si="7"/>
        <v>5.5769728736487422E-3</v>
      </c>
      <c r="H73" s="123">
        <f t="shared" si="8"/>
        <v>-1007.2997489155204</v>
      </c>
      <c r="I73" s="121">
        <f t="shared" si="9"/>
        <v>30855.809356903999</v>
      </c>
    </row>
    <row r="74" spans="1:9" ht="15" x14ac:dyDescent="0.25">
      <c r="A74" t="s">
        <v>507</v>
      </c>
      <c r="B74" t="s">
        <v>1280</v>
      </c>
      <c r="C74" s="120">
        <v>-2.1555093386021968</v>
      </c>
      <c r="D74" s="119">
        <v>6867</v>
      </c>
      <c r="E74" s="121">
        <f t="shared" si="5"/>
        <v>-14801.882628181285</v>
      </c>
      <c r="F74" s="121">
        <f t="shared" si="6"/>
        <v>14801.882628181285</v>
      </c>
      <c r="G74" s="122">
        <f t="shared" si="7"/>
        <v>2.5907609211061767E-3</v>
      </c>
      <c r="H74" s="123">
        <f t="shared" si="8"/>
        <v>-467.93715595446531</v>
      </c>
      <c r="I74" s="121">
        <f t="shared" si="9"/>
        <v>14333.94547222682</v>
      </c>
    </row>
    <row r="75" spans="1:9" ht="15" x14ac:dyDescent="0.25">
      <c r="A75" t="s">
        <v>476</v>
      </c>
      <c r="B75" t="s">
        <v>676</v>
      </c>
      <c r="C75" s="120">
        <v>1.5507339208730806</v>
      </c>
      <c r="D75" s="119">
        <v>5368</v>
      </c>
      <c r="E75" s="121">
        <f t="shared" si="5"/>
        <v>8324.3396872466965</v>
      </c>
      <c r="F75" s="121">
        <f t="shared" si="6"/>
        <v>8324.3396872466965</v>
      </c>
      <c r="G75" s="122">
        <f t="shared" si="7"/>
        <v>1.457002092063057E-3</v>
      </c>
      <c r="H75" s="123">
        <f t="shared" si="8"/>
        <v>-263.16029766598115</v>
      </c>
      <c r="I75" s="121">
        <f t="shared" si="9"/>
        <v>-8587.499984912678</v>
      </c>
    </row>
    <row r="76" spans="1:9" ht="15" x14ac:dyDescent="0.25">
      <c r="A76" t="s">
        <v>493</v>
      </c>
      <c r="B76" t="s">
        <v>677</v>
      </c>
      <c r="C76" s="120">
        <v>1.2544256887229808</v>
      </c>
      <c r="D76" s="119">
        <v>2841</v>
      </c>
      <c r="E76" s="121">
        <f t="shared" si="5"/>
        <v>3563.8233816619882</v>
      </c>
      <c r="F76" s="121">
        <f t="shared" si="6"/>
        <v>3563.8233816619882</v>
      </c>
      <c r="G76" s="122">
        <f t="shared" si="7"/>
        <v>6.2377297394289679E-4</v>
      </c>
      <c r="H76" s="123">
        <f t="shared" si="8"/>
        <v>-112.6644102935871</v>
      </c>
      <c r="I76" s="121">
        <f t="shared" si="9"/>
        <v>-3676.4877919555752</v>
      </c>
    </row>
    <row r="77" spans="1:9" ht="15" x14ac:dyDescent="0.25">
      <c r="A77" t="s">
        <v>119</v>
      </c>
      <c r="B77" t="s">
        <v>1282</v>
      </c>
      <c r="C77" s="120">
        <v>1.6568594696546983</v>
      </c>
      <c r="D77" s="119">
        <v>3142</v>
      </c>
      <c r="E77" s="121">
        <f t="shared" si="5"/>
        <v>5205.8524536550622</v>
      </c>
      <c r="F77" s="121">
        <f t="shared" si="6"/>
        <v>5205.8524536550622</v>
      </c>
      <c r="G77" s="122">
        <f t="shared" si="7"/>
        <v>9.1117592516887886E-4</v>
      </c>
      <c r="H77" s="123">
        <f t="shared" si="8"/>
        <v>-164.57445668728684</v>
      </c>
      <c r="I77" s="121">
        <f t="shared" si="9"/>
        <v>-5370.4269103423494</v>
      </c>
    </row>
    <row r="78" spans="1:9" ht="15" x14ac:dyDescent="0.25">
      <c r="A78" t="s">
        <v>494</v>
      </c>
      <c r="B78" t="s">
        <v>1283</v>
      </c>
      <c r="C78" s="120">
        <v>0.32984992741630159</v>
      </c>
      <c r="D78" s="119">
        <v>20590</v>
      </c>
      <c r="E78" s="121">
        <f t="shared" si="5"/>
        <v>6791.6100055016495</v>
      </c>
      <c r="F78" s="121">
        <f t="shared" si="6"/>
        <v>6791.6100055016495</v>
      </c>
      <c r="G78" s="122">
        <f t="shared" si="7"/>
        <v>1.1887297201065119E-3</v>
      </c>
      <c r="H78" s="123">
        <f t="shared" si="8"/>
        <v>-214.70557159233607</v>
      </c>
      <c r="I78" s="121">
        <f t="shared" si="9"/>
        <v>-7006.3155770939857</v>
      </c>
    </row>
    <row r="79" spans="1:9" ht="15" x14ac:dyDescent="0.25">
      <c r="A79" t="s">
        <v>97</v>
      </c>
      <c r="B79" t="s">
        <v>1284</v>
      </c>
      <c r="C79" s="120">
        <v>0.21639468609538909</v>
      </c>
      <c r="D79" s="119">
        <v>4614</v>
      </c>
      <c r="E79" s="121">
        <f t="shared" si="5"/>
        <v>998.44508164412525</v>
      </c>
      <c r="F79" s="121">
        <f t="shared" si="6"/>
        <v>998.44508164412525</v>
      </c>
      <c r="G79" s="122">
        <f t="shared" si="7"/>
        <v>1.7475699303745248E-4</v>
      </c>
      <c r="H79" s="123">
        <f t="shared" si="8"/>
        <v>-31.564197853572775</v>
      </c>
      <c r="I79" s="121">
        <f t="shared" si="9"/>
        <v>-1030.0092794976981</v>
      </c>
    </row>
    <row r="80" spans="1:9" ht="15" x14ac:dyDescent="0.25">
      <c r="A80" t="s">
        <v>484</v>
      </c>
      <c r="B80" t="s">
        <v>680</v>
      </c>
      <c r="C80" s="120">
        <v>-2.2155072373330591</v>
      </c>
      <c r="D80" s="119">
        <v>11886</v>
      </c>
      <c r="E80" s="121">
        <f t="shared" si="5"/>
        <v>-26333.519022940742</v>
      </c>
      <c r="F80" s="121">
        <f t="shared" si="6"/>
        <v>26333.519022940742</v>
      </c>
      <c r="G80" s="122">
        <f t="shared" si="7"/>
        <v>4.6091334267135504E-3</v>
      </c>
      <c r="H80" s="123">
        <f t="shared" si="8"/>
        <v>-832.49085994014285</v>
      </c>
      <c r="I80" s="121">
        <f t="shared" si="9"/>
        <v>25501.028163000599</v>
      </c>
    </row>
    <row r="81" spans="1:9" ht="15" x14ac:dyDescent="0.25">
      <c r="A81" t="s">
        <v>272</v>
      </c>
      <c r="B81" t="s">
        <v>681</v>
      </c>
      <c r="C81" s="120">
        <v>-1.5103664913964194</v>
      </c>
      <c r="D81" s="119">
        <v>4963</v>
      </c>
      <c r="E81" s="121">
        <f t="shared" si="5"/>
        <v>-7495.9488968004298</v>
      </c>
      <c r="F81" s="121">
        <f t="shared" si="6"/>
        <v>7495.9488968004298</v>
      </c>
      <c r="G81" s="122">
        <f t="shared" si="7"/>
        <v>1.3120095569103753E-3</v>
      </c>
      <c r="H81" s="123">
        <f t="shared" si="8"/>
        <v>-236.97208632573714</v>
      </c>
      <c r="I81" s="121">
        <f t="shared" si="9"/>
        <v>7258.9768104746927</v>
      </c>
    </row>
    <row r="82" spans="1:9" ht="15" x14ac:dyDescent="0.25">
      <c r="A82" t="s">
        <v>186</v>
      </c>
      <c r="B82" t="s">
        <v>682</v>
      </c>
      <c r="C82" s="120">
        <v>0.25731795121087342</v>
      </c>
      <c r="D82" s="119">
        <v>7303</v>
      </c>
      <c r="E82" s="121">
        <f t="shared" si="5"/>
        <v>1879.1929976930087</v>
      </c>
      <c r="F82" s="121">
        <f t="shared" si="6"/>
        <v>1879.1929976930087</v>
      </c>
      <c r="G82" s="122">
        <f t="shared" si="7"/>
        <v>3.289135513323292E-4</v>
      </c>
      <c r="H82" s="123">
        <f t="shared" si="8"/>
        <v>-59.407593541907318</v>
      </c>
      <c r="I82" s="121">
        <f t="shared" si="9"/>
        <v>-1938.600591234916</v>
      </c>
    </row>
    <row r="83" spans="1:9" ht="15" x14ac:dyDescent="0.25">
      <c r="A83" t="s">
        <v>343</v>
      </c>
      <c r="B83" t="s">
        <v>683</v>
      </c>
      <c r="C83" s="120">
        <v>1.6611300670563915</v>
      </c>
      <c r="D83" s="119">
        <v>11435</v>
      </c>
      <c r="E83" s="121">
        <f t="shared" si="5"/>
        <v>18995.022316789837</v>
      </c>
      <c r="F83" s="121">
        <f t="shared" si="6"/>
        <v>18995.022316789837</v>
      </c>
      <c r="G83" s="122">
        <f t="shared" si="7"/>
        <v>3.3246825927524242E-3</v>
      </c>
      <c r="H83" s="123">
        <f t="shared" si="8"/>
        <v>-600.4963654614769</v>
      </c>
      <c r="I83" s="121">
        <f t="shared" si="9"/>
        <v>-19595.518682251313</v>
      </c>
    </row>
    <row r="84" spans="1:9" ht="15" x14ac:dyDescent="0.25">
      <c r="A84" t="s">
        <v>585</v>
      </c>
      <c r="B84" t="s">
        <v>684</v>
      </c>
      <c r="C84" s="120">
        <v>3.0029827584540647</v>
      </c>
      <c r="D84" s="119">
        <v>11217</v>
      </c>
      <c r="E84" s="121">
        <f t="shared" si="5"/>
        <v>33684.457601579241</v>
      </c>
      <c r="F84" s="121">
        <f t="shared" si="6"/>
        <v>33684.457601579241</v>
      </c>
      <c r="G84" s="122">
        <f t="shared" si="7"/>
        <v>5.89576195102907E-3</v>
      </c>
      <c r="H84" s="123">
        <f t="shared" si="8"/>
        <v>-1064.8786837386556</v>
      </c>
      <c r="I84" s="121">
        <f t="shared" si="9"/>
        <v>-34749.336285317899</v>
      </c>
    </row>
    <row r="85" spans="1:9" ht="15" x14ac:dyDescent="0.25">
      <c r="A85" t="s">
        <v>485</v>
      </c>
      <c r="B85" t="s">
        <v>685</v>
      </c>
      <c r="C85" s="120">
        <v>0.32448294938238159</v>
      </c>
      <c r="D85" s="119">
        <v>839</v>
      </c>
      <c r="E85" s="121">
        <f t="shared" si="5"/>
        <v>272.24119453181817</v>
      </c>
      <c r="F85" s="121">
        <f t="shared" si="6"/>
        <v>272.24119453181817</v>
      </c>
      <c r="G85" s="122">
        <f t="shared" si="7"/>
        <v>4.7650144621837278E-5</v>
      </c>
      <c r="H85" s="123">
        <f t="shared" si="8"/>
        <v>-8.6064572664780012</v>
      </c>
      <c r="I85" s="121">
        <f t="shared" si="9"/>
        <v>-280.84765179829617</v>
      </c>
    </row>
    <row r="86" spans="1:9" ht="15" x14ac:dyDescent="0.25">
      <c r="A86" t="s">
        <v>369</v>
      </c>
      <c r="B86" t="s">
        <v>686</v>
      </c>
      <c r="C86" s="120">
        <v>-1.8480560607867575</v>
      </c>
      <c r="D86" s="119">
        <v>796</v>
      </c>
      <c r="E86" s="121">
        <f t="shared" si="5"/>
        <v>-1471.0526243862589</v>
      </c>
      <c r="F86" s="121">
        <f t="shared" si="6"/>
        <v>1471.0526243862589</v>
      </c>
      <c r="G86" s="122">
        <f t="shared" si="7"/>
        <v>2.5747708908963832E-4</v>
      </c>
      <c r="H86" s="123">
        <f t="shared" si="8"/>
        <v>-46.504907423336149</v>
      </c>
      <c r="I86" s="121">
        <f t="shared" si="9"/>
        <v>1424.5477169629228</v>
      </c>
    </row>
    <row r="87" spans="1:9" ht="15" x14ac:dyDescent="0.25">
      <c r="A87" t="s">
        <v>374</v>
      </c>
      <c r="B87" t="s">
        <v>1288</v>
      </c>
      <c r="C87" s="120">
        <v>0.25095290575369705</v>
      </c>
      <c r="D87" s="119">
        <v>6730</v>
      </c>
      <c r="E87" s="121">
        <f t="shared" si="5"/>
        <v>1688.9130557223812</v>
      </c>
      <c r="F87" s="121">
        <f t="shared" si="6"/>
        <v>1688.9130557223812</v>
      </c>
      <c r="G87" s="122">
        <f t="shared" si="7"/>
        <v>2.9560901500332948E-4</v>
      </c>
      <c r="H87" s="123">
        <f t="shared" si="8"/>
        <v>-53.392206370048861</v>
      </c>
      <c r="I87" s="121">
        <f t="shared" si="9"/>
        <v>-1742.30526209243</v>
      </c>
    </row>
    <row r="88" spans="1:9" ht="15" x14ac:dyDescent="0.25">
      <c r="A88" t="s">
        <v>407</v>
      </c>
      <c r="B88" t="s">
        <v>690</v>
      </c>
      <c r="C88" s="120">
        <v>-1.7717363679694338</v>
      </c>
      <c r="D88" s="119">
        <v>8220</v>
      </c>
      <c r="E88" s="121">
        <f t="shared" si="5"/>
        <v>-14563.672944708745</v>
      </c>
      <c r="F88" s="121">
        <f t="shared" si="6"/>
        <v>14563.672944708745</v>
      </c>
      <c r="G88" s="122">
        <f t="shared" si="7"/>
        <v>2.5490672829067526E-3</v>
      </c>
      <c r="H88" s="123">
        <f t="shared" si="8"/>
        <v>-460.40654889555429</v>
      </c>
      <c r="I88" s="121">
        <f t="shared" si="9"/>
        <v>14103.266395813191</v>
      </c>
    </row>
    <row r="89" spans="1:9" ht="15" x14ac:dyDescent="0.25">
      <c r="A89" t="s">
        <v>482</v>
      </c>
      <c r="B89" t="s">
        <v>1289</v>
      </c>
      <c r="C89" s="120">
        <v>2.972671112416911</v>
      </c>
      <c r="D89" s="119">
        <v>23762</v>
      </c>
      <c r="E89" s="121">
        <f t="shared" si="5"/>
        <v>70636.610973250645</v>
      </c>
      <c r="F89" s="121">
        <f t="shared" si="6"/>
        <v>70636.610973250645</v>
      </c>
      <c r="G89" s="122">
        <f t="shared" si="7"/>
        <v>1.2363465912130606E-2</v>
      </c>
      <c r="H89" s="123">
        <f t="shared" si="8"/>
        <v>-2233.0601907458972</v>
      </c>
      <c r="I89" s="121">
        <f t="shared" si="9"/>
        <v>-72869.671163996536</v>
      </c>
    </row>
    <row r="90" spans="1:9" ht="15" x14ac:dyDescent="0.25">
      <c r="A90" t="s">
        <v>217</v>
      </c>
      <c r="B90" t="s">
        <v>692</v>
      </c>
      <c r="C90" s="120">
        <v>-2.1534936874234232</v>
      </c>
      <c r="D90" s="119">
        <v>6853</v>
      </c>
      <c r="E90" s="121">
        <f t="shared" si="5"/>
        <v>-14757.892239912719</v>
      </c>
      <c r="F90" s="121">
        <f t="shared" si="6"/>
        <v>14757.892239912719</v>
      </c>
      <c r="G90" s="122">
        <f t="shared" si="7"/>
        <v>2.5830613208800875E-3</v>
      </c>
      <c r="H90" s="123">
        <f t="shared" si="8"/>
        <v>-466.54647223585948</v>
      </c>
      <c r="I90" s="121">
        <f t="shared" si="9"/>
        <v>14291.345767676859</v>
      </c>
    </row>
    <row r="91" spans="1:9" ht="15" x14ac:dyDescent="0.25">
      <c r="A91" t="s">
        <v>64</v>
      </c>
      <c r="B91" t="s">
        <v>1290</v>
      </c>
      <c r="C91" s="120">
        <v>2.6733278990254687</v>
      </c>
      <c r="D91" s="119">
        <v>106</v>
      </c>
      <c r="E91" s="121">
        <f t="shared" si="5"/>
        <v>283.37275729669966</v>
      </c>
      <c r="F91" s="121">
        <f t="shared" si="6"/>
        <v>283.37275729669966</v>
      </c>
      <c r="G91" s="122">
        <f t="shared" si="7"/>
        <v>4.9598492580440096E-5</v>
      </c>
      <c r="H91" s="123">
        <f t="shared" si="8"/>
        <v>-8.9583633011610555</v>
      </c>
      <c r="I91" s="121">
        <f t="shared" si="9"/>
        <v>-292.33112059786072</v>
      </c>
    </row>
    <row r="92" spans="1:9" ht="15" x14ac:dyDescent="0.25">
      <c r="A92" t="s">
        <v>539</v>
      </c>
      <c r="B92" t="s">
        <v>1291</v>
      </c>
      <c r="C92" s="120">
        <v>-1.6664481703213043</v>
      </c>
      <c r="D92" s="119">
        <v>10054</v>
      </c>
      <c r="E92" s="121">
        <f t="shared" si="5"/>
        <v>-16754.469904410395</v>
      </c>
      <c r="F92" s="121">
        <f t="shared" si="6"/>
        <v>16754.469904410395</v>
      </c>
      <c r="G92" s="122">
        <f t="shared" si="7"/>
        <v>2.9325206105575916E-3</v>
      </c>
      <c r="H92" s="123">
        <f t="shared" si="8"/>
        <v>-529.66498880810218</v>
      </c>
      <c r="I92" s="121">
        <f t="shared" si="9"/>
        <v>16224.804915602292</v>
      </c>
    </row>
    <row r="93" spans="1:9" ht="15" x14ac:dyDescent="0.25">
      <c r="A93" t="s">
        <v>245</v>
      </c>
      <c r="B93" t="s">
        <v>696</v>
      </c>
      <c r="C93" s="120">
        <v>0.31440254810556673</v>
      </c>
      <c r="D93" s="119">
        <v>5030</v>
      </c>
      <c r="E93" s="121">
        <f t="shared" si="5"/>
        <v>1581.4448169710006</v>
      </c>
      <c r="F93" s="121">
        <f t="shared" si="6"/>
        <v>1581.4448169710006</v>
      </c>
      <c r="G93" s="122">
        <f t="shared" si="7"/>
        <v>2.7679894062217659E-4</v>
      </c>
      <c r="H93" s="123">
        <f t="shared" si="8"/>
        <v>-49.994774890555</v>
      </c>
      <c r="I93" s="121">
        <f t="shared" si="9"/>
        <v>-1631.4395918615555</v>
      </c>
    </row>
    <row r="94" spans="1:9" ht="15" x14ac:dyDescent="0.25">
      <c r="A94" t="s">
        <v>59</v>
      </c>
      <c r="B94" t="s">
        <v>1292</v>
      </c>
      <c r="C94" s="120">
        <v>0.93753740676023611</v>
      </c>
      <c r="D94" s="119">
        <v>2959</v>
      </c>
      <c r="E94" s="121">
        <f t="shared" si="5"/>
        <v>2774.1731866035389</v>
      </c>
      <c r="F94" s="121">
        <f t="shared" si="6"/>
        <v>2774.1731866035389</v>
      </c>
      <c r="G94" s="122">
        <f t="shared" si="7"/>
        <v>4.8556117223557115E-4</v>
      </c>
      <c r="H94" s="123">
        <f t="shared" si="8"/>
        <v>-87.700919110983321</v>
      </c>
      <c r="I94" s="121">
        <f t="shared" si="9"/>
        <v>-2861.8741057145221</v>
      </c>
    </row>
    <row r="95" spans="1:9" ht="15" x14ac:dyDescent="0.25">
      <c r="A95" t="s">
        <v>49</v>
      </c>
      <c r="B95" t="s">
        <v>1293</v>
      </c>
      <c r="C95" s="120">
        <v>0.25179831481636689</v>
      </c>
      <c r="D95" s="119">
        <v>680</v>
      </c>
      <c r="E95" s="121">
        <f t="shared" si="5"/>
        <v>171.22285407512948</v>
      </c>
      <c r="F95" s="121">
        <f t="shared" si="6"/>
        <v>171.22285407512948</v>
      </c>
      <c r="G95" s="122">
        <f t="shared" si="7"/>
        <v>2.9968990450819158E-5</v>
      </c>
      <c r="H95" s="123">
        <f t="shared" si="8"/>
        <v>-5.4129287052836936</v>
      </c>
      <c r="I95" s="121">
        <f t="shared" si="9"/>
        <v>-176.63578278041317</v>
      </c>
    </row>
    <row r="96" spans="1:9" ht="15" x14ac:dyDescent="0.25">
      <c r="A96" t="s">
        <v>56</v>
      </c>
      <c r="B96" t="s">
        <v>1294</v>
      </c>
      <c r="C96" s="120">
        <v>-1.4562118865094904</v>
      </c>
      <c r="D96" s="119">
        <v>4085</v>
      </c>
      <c r="E96" s="121">
        <f t="shared" si="5"/>
        <v>-5948.6255563912682</v>
      </c>
      <c r="F96" s="121">
        <f t="shared" si="6"/>
        <v>5948.6255563912682</v>
      </c>
      <c r="G96" s="122">
        <f t="shared" si="7"/>
        <v>1.0411828692959714E-3</v>
      </c>
      <c r="H96" s="123">
        <f t="shared" si="8"/>
        <v>-188.05600575403287</v>
      </c>
      <c r="I96" s="121">
        <f t="shared" si="9"/>
        <v>5760.5695506372358</v>
      </c>
    </row>
    <row r="97" spans="1:9" ht="15" x14ac:dyDescent="0.25">
      <c r="A97" t="s">
        <v>60</v>
      </c>
      <c r="B97" t="s">
        <v>1295</v>
      </c>
      <c r="C97" s="120">
        <v>2.0800562478557114</v>
      </c>
      <c r="D97" s="119">
        <v>0</v>
      </c>
      <c r="E97" s="121">
        <f t="shared" si="5"/>
        <v>0</v>
      </c>
      <c r="F97" s="121">
        <f t="shared" si="6"/>
        <v>0</v>
      </c>
      <c r="G97" s="122">
        <f t="shared" si="7"/>
        <v>0</v>
      </c>
      <c r="H97" s="123">
        <f t="shared" si="8"/>
        <v>0</v>
      </c>
      <c r="I97" s="121">
        <f t="shared" si="9"/>
        <v>0</v>
      </c>
    </row>
    <row r="98" spans="1:9" ht="15" x14ac:dyDescent="0.25">
      <c r="A98" t="s">
        <v>282</v>
      </c>
      <c r="B98" t="s">
        <v>701</v>
      </c>
      <c r="C98" s="120">
        <v>-1.3533112924001875</v>
      </c>
      <c r="D98" s="119">
        <v>2843</v>
      </c>
      <c r="E98" s="121">
        <f t="shared" si="5"/>
        <v>-3847.4640042937331</v>
      </c>
      <c r="F98" s="121">
        <f t="shared" si="6"/>
        <v>3847.4640042937331</v>
      </c>
      <c r="G98" s="122">
        <f t="shared" si="7"/>
        <v>6.7341835076499632E-4</v>
      </c>
      <c r="H98" s="123">
        <f t="shared" si="8"/>
        <v>-121.63124171641945</v>
      </c>
      <c r="I98" s="121">
        <f t="shared" si="9"/>
        <v>3725.8327625773136</v>
      </c>
    </row>
    <row r="99" spans="1:9" ht="15" x14ac:dyDescent="0.25">
      <c r="A99" t="s">
        <v>150</v>
      </c>
      <c r="B99" t="s">
        <v>1296</v>
      </c>
      <c r="C99" s="120">
        <v>1.0750429954633234</v>
      </c>
      <c r="D99" s="119">
        <v>1728</v>
      </c>
      <c r="E99" s="121">
        <f t="shared" si="5"/>
        <v>1857.6742961606228</v>
      </c>
      <c r="F99" s="121">
        <f t="shared" si="6"/>
        <v>1857.6742961606228</v>
      </c>
      <c r="G99" s="122">
        <f t="shared" si="7"/>
        <v>3.2514715131393482E-4</v>
      </c>
      <c r="H99" s="123">
        <f t="shared" si="8"/>
        <v>-58.727315211924711</v>
      </c>
      <c r="I99" s="121">
        <f t="shared" si="9"/>
        <v>-1916.4016113725474</v>
      </c>
    </row>
    <row r="100" spans="1:9" ht="15" x14ac:dyDescent="0.25">
      <c r="A100" t="s">
        <v>555</v>
      </c>
      <c r="B100" t="s">
        <v>1297</v>
      </c>
      <c r="C100" s="120">
        <v>1.3399426119341438</v>
      </c>
      <c r="D100" s="119">
        <v>13670</v>
      </c>
      <c r="E100" s="121">
        <f t="shared" si="5"/>
        <v>18317.015505139745</v>
      </c>
      <c r="F100" s="121">
        <f t="shared" si="6"/>
        <v>18317.015505139745</v>
      </c>
      <c r="G100" s="122">
        <f t="shared" si="7"/>
        <v>3.2060116374428237E-3</v>
      </c>
      <c r="H100" s="123">
        <f t="shared" si="8"/>
        <v>-579.06229608456806</v>
      </c>
      <c r="I100" s="121">
        <f t="shared" si="9"/>
        <v>-18896.077801224314</v>
      </c>
    </row>
    <row r="101" spans="1:9" ht="15" x14ac:dyDescent="0.25">
      <c r="A101" t="s">
        <v>261</v>
      </c>
      <c r="B101" t="s">
        <v>1298</v>
      </c>
      <c r="C101" s="120">
        <v>0.27227164300018009</v>
      </c>
      <c r="D101" s="119">
        <v>1540</v>
      </c>
      <c r="E101" s="121">
        <f t="shared" si="5"/>
        <v>419.29833022027731</v>
      </c>
      <c r="F101" s="121">
        <f t="shared" si="6"/>
        <v>419.29833022027731</v>
      </c>
      <c r="G101" s="122">
        <f t="shared" si="7"/>
        <v>7.3389429946671715E-5</v>
      </c>
      <c r="H101" s="123">
        <f t="shared" si="8"/>
        <v>-13.255426560819894</v>
      </c>
      <c r="I101" s="121">
        <f t="shared" si="9"/>
        <v>-432.55375678109721</v>
      </c>
    </row>
    <row r="102" spans="1:9" ht="15" x14ac:dyDescent="0.25">
      <c r="A102" t="s">
        <v>67</v>
      </c>
      <c r="B102" t="s">
        <v>706</v>
      </c>
      <c r="C102" s="120">
        <v>-1.3523135078978226</v>
      </c>
      <c r="D102" s="119">
        <v>2230</v>
      </c>
      <c r="E102" s="121">
        <f t="shared" si="5"/>
        <v>-3015.6591226121445</v>
      </c>
      <c r="F102" s="121">
        <f t="shared" si="6"/>
        <v>3015.6591226121445</v>
      </c>
      <c r="G102" s="122">
        <f t="shared" si="7"/>
        <v>5.2782825012853468E-4</v>
      </c>
      <c r="H102" s="123">
        <f t="shared" si="8"/>
        <v>-95.335099501235021</v>
      </c>
      <c r="I102" s="121">
        <f t="shared" si="9"/>
        <v>2920.3240231109094</v>
      </c>
    </row>
    <row r="103" spans="1:9" ht="15" x14ac:dyDescent="0.25">
      <c r="A103" t="s">
        <v>589</v>
      </c>
      <c r="B103" t="s">
        <v>1299</v>
      </c>
      <c r="C103" s="120">
        <v>0.35471848757188718</v>
      </c>
      <c r="D103" s="119">
        <v>22073</v>
      </c>
      <c r="E103" s="121">
        <f t="shared" si="5"/>
        <v>7829.701176174266</v>
      </c>
      <c r="F103" s="121">
        <f t="shared" si="6"/>
        <v>7829.701176174266</v>
      </c>
      <c r="G103" s="122">
        <f t="shared" si="7"/>
        <v>1.3704259343707396E-3</v>
      </c>
      <c r="H103" s="123">
        <f t="shared" si="8"/>
        <v>-247.52311529459087</v>
      </c>
      <c r="I103" s="121">
        <f t="shared" si="9"/>
        <v>-8077.2242914688568</v>
      </c>
    </row>
    <row r="104" spans="1:9" ht="15" x14ac:dyDescent="0.25">
      <c r="A104" t="s">
        <v>480</v>
      </c>
      <c r="B104" t="s">
        <v>1300</v>
      </c>
      <c r="C104" s="120">
        <v>-2.3164220450147983</v>
      </c>
      <c r="D104" s="119">
        <v>26770</v>
      </c>
      <c r="E104" s="121">
        <f t="shared" si="5"/>
        <v>-62010.618145046152</v>
      </c>
      <c r="F104" s="121">
        <f t="shared" si="6"/>
        <v>62010.618145046152</v>
      </c>
      <c r="G104" s="122">
        <f t="shared" si="7"/>
        <v>1.0853665727490159E-2</v>
      </c>
      <c r="H104" s="123">
        <f t="shared" si="8"/>
        <v>-1960.3636255381252</v>
      </c>
      <c r="I104" s="121">
        <f t="shared" si="9"/>
        <v>60050.254519508024</v>
      </c>
    </row>
    <row r="105" spans="1:9" ht="15" x14ac:dyDescent="0.25">
      <c r="A105" t="s">
        <v>219</v>
      </c>
      <c r="B105" t="s">
        <v>709</v>
      </c>
      <c r="C105" s="120">
        <v>0.39648128548388833</v>
      </c>
      <c r="D105" s="119">
        <v>0</v>
      </c>
      <c r="E105" s="121">
        <f t="shared" si="5"/>
        <v>0</v>
      </c>
      <c r="F105" s="121">
        <f t="shared" si="6"/>
        <v>0</v>
      </c>
      <c r="G105" s="122">
        <f t="shared" si="7"/>
        <v>0</v>
      </c>
      <c r="H105" s="123">
        <f t="shared" si="8"/>
        <v>0</v>
      </c>
      <c r="I105" s="121">
        <f t="shared" si="9"/>
        <v>0</v>
      </c>
    </row>
    <row r="106" spans="1:9" ht="15" x14ac:dyDescent="0.25">
      <c r="A106" t="s">
        <v>515</v>
      </c>
      <c r="B106" t="s">
        <v>1301</v>
      </c>
      <c r="C106" s="120">
        <v>3.0037876416786897</v>
      </c>
      <c r="D106" s="119">
        <v>6372</v>
      </c>
      <c r="E106" s="121">
        <f t="shared" si="5"/>
        <v>19140.134852776609</v>
      </c>
      <c r="F106" s="121">
        <f t="shared" si="6"/>
        <v>19140.134852776609</v>
      </c>
      <c r="G106" s="122">
        <f t="shared" si="7"/>
        <v>3.3500815164461822E-3</v>
      </c>
      <c r="H106" s="123">
        <f t="shared" si="8"/>
        <v>-605.08385943698704</v>
      </c>
      <c r="I106" s="121">
        <f t="shared" si="9"/>
        <v>-19745.218712213595</v>
      </c>
    </row>
    <row r="107" spans="1:9" ht="15" x14ac:dyDescent="0.25">
      <c r="A107" t="s">
        <v>235</v>
      </c>
      <c r="B107" t="s">
        <v>711</v>
      </c>
      <c r="C107" s="120">
        <v>1.0818459941480236</v>
      </c>
      <c r="D107" s="119">
        <v>5165</v>
      </c>
      <c r="E107" s="121">
        <f t="shared" si="5"/>
        <v>5587.7345597745416</v>
      </c>
      <c r="F107" s="121">
        <f t="shared" si="6"/>
        <v>5587.7345597745416</v>
      </c>
      <c r="G107" s="122">
        <f t="shared" si="7"/>
        <v>9.7801642524961976E-4</v>
      </c>
      <c r="H107" s="123">
        <f t="shared" si="8"/>
        <v>-176.64703090884092</v>
      </c>
      <c r="I107" s="121">
        <f t="shared" si="9"/>
        <v>-5764.3815906833825</v>
      </c>
    </row>
    <row r="108" spans="1:9" ht="15" x14ac:dyDescent="0.25">
      <c r="A108" t="s">
        <v>106</v>
      </c>
      <c r="B108" t="s">
        <v>1303</v>
      </c>
      <c r="C108" s="120">
        <v>1.0831731555144546</v>
      </c>
      <c r="D108" s="119">
        <v>8215</v>
      </c>
      <c r="E108" s="121">
        <f t="shared" si="5"/>
        <v>8898.2674725512443</v>
      </c>
      <c r="F108" s="121">
        <f t="shared" si="6"/>
        <v>8898.2674725512443</v>
      </c>
      <c r="G108" s="122">
        <f t="shared" si="7"/>
        <v>1.5574561839549299E-3</v>
      </c>
      <c r="H108" s="123">
        <f t="shared" si="8"/>
        <v>-281.30407993509198</v>
      </c>
      <c r="I108" s="121">
        <f t="shared" si="9"/>
        <v>-9179.5715524863372</v>
      </c>
    </row>
    <row r="109" spans="1:9" ht="15" x14ac:dyDescent="0.25">
      <c r="A109" t="s">
        <v>481</v>
      </c>
      <c r="B109" t="s">
        <v>713</v>
      </c>
      <c r="C109" s="120">
        <v>1.5467667926443656</v>
      </c>
      <c r="D109" s="119">
        <v>1854</v>
      </c>
      <c r="E109" s="121">
        <f t="shared" si="5"/>
        <v>2867.7056335626539</v>
      </c>
      <c r="F109" s="121">
        <f t="shared" si="6"/>
        <v>2867.7056335626539</v>
      </c>
      <c r="G109" s="122">
        <f t="shared" si="7"/>
        <v>5.0193207683764916E-4</v>
      </c>
      <c r="H109" s="123">
        <f t="shared" si="8"/>
        <v>-90.657793470747649</v>
      </c>
      <c r="I109" s="121">
        <f t="shared" si="9"/>
        <v>-2958.3634270334014</v>
      </c>
    </row>
    <row r="110" spans="1:9" ht="15" x14ac:dyDescent="0.25">
      <c r="A110" t="s">
        <v>454</v>
      </c>
      <c r="B110" t="s">
        <v>1304</v>
      </c>
      <c r="C110" s="120">
        <v>1.8446486999981755</v>
      </c>
      <c r="D110" s="119">
        <v>8612</v>
      </c>
      <c r="E110" s="121">
        <f t="shared" si="5"/>
        <v>15886.114604384287</v>
      </c>
      <c r="F110" s="121">
        <f t="shared" si="6"/>
        <v>15886.114604384287</v>
      </c>
      <c r="G110" s="122">
        <f t="shared" si="7"/>
        <v>2.7805331212999843E-3</v>
      </c>
      <c r="H110" s="123">
        <f t="shared" si="8"/>
        <v>-502.21336527755335</v>
      </c>
      <c r="I110" s="121">
        <f t="shared" si="9"/>
        <v>-16388.327969661841</v>
      </c>
    </row>
    <row r="111" spans="1:9" ht="15" x14ac:dyDescent="0.25">
      <c r="A111" t="s">
        <v>145</v>
      </c>
      <c r="B111" t="s">
        <v>1305</v>
      </c>
      <c r="C111" s="120">
        <v>2.090060788235061</v>
      </c>
      <c r="D111" s="119">
        <v>2415</v>
      </c>
      <c r="E111" s="121">
        <f t="shared" si="5"/>
        <v>5047.4968035876727</v>
      </c>
      <c r="F111" s="121">
        <f t="shared" si="6"/>
        <v>5047.4968035876727</v>
      </c>
      <c r="G111" s="122">
        <f t="shared" si="7"/>
        <v>8.8345907048649811E-4</v>
      </c>
      <c r="H111" s="123">
        <f t="shared" si="8"/>
        <v>-159.56830345777976</v>
      </c>
      <c r="I111" s="121">
        <f t="shared" si="9"/>
        <v>-5207.0651070454524</v>
      </c>
    </row>
    <row r="112" spans="1:9" ht="15" x14ac:dyDescent="0.25">
      <c r="A112" t="s">
        <v>320</v>
      </c>
      <c r="B112" t="s">
        <v>716</v>
      </c>
      <c r="C112" s="120">
        <v>-1.6888434313316616</v>
      </c>
      <c r="D112" s="119">
        <v>2901</v>
      </c>
      <c r="E112" s="121">
        <f t="shared" si="5"/>
        <v>-4899.3347942931505</v>
      </c>
      <c r="F112" s="121">
        <f t="shared" si="6"/>
        <v>4899.3347942931505</v>
      </c>
      <c r="G112" s="122">
        <f t="shared" si="7"/>
        <v>8.5752640007455991E-4</v>
      </c>
      <c r="H112" s="123">
        <f t="shared" si="8"/>
        <v>-154.88440540296207</v>
      </c>
      <c r="I112" s="121">
        <f t="shared" si="9"/>
        <v>4744.4503888901882</v>
      </c>
    </row>
    <row r="113" spans="1:9" ht="15" x14ac:dyDescent="0.25">
      <c r="A113" t="s">
        <v>73</v>
      </c>
      <c r="B113" t="s">
        <v>717</v>
      </c>
      <c r="C113" s="120">
        <v>-1.4024881650986423</v>
      </c>
      <c r="D113" s="119">
        <v>4213</v>
      </c>
      <c r="E113" s="121">
        <f t="shared" si="5"/>
        <v>-5908.6826395605794</v>
      </c>
      <c r="F113" s="121">
        <f t="shared" si="6"/>
        <v>5908.6826395605794</v>
      </c>
      <c r="G113" s="122">
        <f t="shared" si="7"/>
        <v>1.0341916945515559E-3</v>
      </c>
      <c r="H113" s="123">
        <f t="shared" si="8"/>
        <v>-186.79327618295159</v>
      </c>
      <c r="I113" s="121">
        <f t="shared" si="9"/>
        <v>5721.8893633776279</v>
      </c>
    </row>
    <row r="114" spans="1:9" ht="15" x14ac:dyDescent="0.25">
      <c r="A114" t="s">
        <v>72</v>
      </c>
      <c r="B114" t="s">
        <v>718</v>
      </c>
      <c r="C114" s="120">
        <v>2.2415523222429581</v>
      </c>
      <c r="D114" s="119">
        <v>0</v>
      </c>
      <c r="E114" s="121">
        <f t="shared" si="5"/>
        <v>0</v>
      </c>
      <c r="F114" s="121">
        <f t="shared" si="6"/>
        <v>0</v>
      </c>
      <c r="G114" s="122">
        <f t="shared" si="7"/>
        <v>0</v>
      </c>
      <c r="H114" s="123">
        <f t="shared" si="8"/>
        <v>0</v>
      </c>
      <c r="I114" s="121">
        <f t="shared" si="9"/>
        <v>0</v>
      </c>
    </row>
    <row r="115" spans="1:9" ht="15" x14ac:dyDescent="0.25">
      <c r="A115" t="s">
        <v>393</v>
      </c>
      <c r="B115" t="s">
        <v>1306</v>
      </c>
      <c r="C115" s="120">
        <v>-1.8835286913513787</v>
      </c>
      <c r="D115" s="119">
        <v>2307</v>
      </c>
      <c r="E115" s="121">
        <f t="shared" si="5"/>
        <v>-4345.3006909476308</v>
      </c>
      <c r="F115" s="121">
        <f t="shared" si="6"/>
        <v>4345.3006909476308</v>
      </c>
      <c r="G115" s="122">
        <f t="shared" si="7"/>
        <v>7.6055428240792775E-4</v>
      </c>
      <c r="H115" s="123">
        <f t="shared" si="8"/>
        <v>-137.36952914474253</v>
      </c>
      <c r="I115" s="121">
        <f t="shared" si="9"/>
        <v>4207.9311618028878</v>
      </c>
    </row>
    <row r="116" spans="1:9" ht="15" x14ac:dyDescent="0.25">
      <c r="A116" t="s">
        <v>180</v>
      </c>
      <c r="B116" t="s">
        <v>720</v>
      </c>
      <c r="C116" s="120">
        <v>1.1495142943145085</v>
      </c>
      <c r="D116" s="119">
        <v>1717</v>
      </c>
      <c r="E116" s="121">
        <f t="shared" si="5"/>
        <v>1973.7160433380111</v>
      </c>
      <c r="F116" s="121">
        <f t="shared" si="6"/>
        <v>1973.7160433380111</v>
      </c>
      <c r="G116" s="122">
        <f t="shared" si="7"/>
        <v>3.4545783957947205E-4</v>
      </c>
      <c r="H116" s="123">
        <f t="shared" si="8"/>
        <v>-62.395784048638227</v>
      </c>
      <c r="I116" s="121">
        <f t="shared" si="9"/>
        <v>-2036.1118273866493</v>
      </c>
    </row>
    <row r="117" spans="1:9" ht="15" x14ac:dyDescent="0.25">
      <c r="A117" t="s">
        <v>147</v>
      </c>
      <c r="B117" t="s">
        <v>721</v>
      </c>
      <c r="C117" s="120">
        <v>0.21779000513952915</v>
      </c>
      <c r="D117" s="119">
        <v>3464</v>
      </c>
      <c r="E117" s="121">
        <f t="shared" si="5"/>
        <v>754.42457780332893</v>
      </c>
      <c r="F117" s="121">
        <f t="shared" si="6"/>
        <v>754.42457780332893</v>
      </c>
      <c r="G117" s="122">
        <f t="shared" si="7"/>
        <v>1.3204629189354986E-4</v>
      </c>
      <c r="H117" s="123">
        <f t="shared" si="8"/>
        <v>-23.849891273108557</v>
      </c>
      <c r="I117" s="121">
        <f t="shared" si="9"/>
        <v>-778.27446907643753</v>
      </c>
    </row>
    <row r="118" spans="1:9" ht="15" x14ac:dyDescent="0.25">
      <c r="A118" t="s">
        <v>74</v>
      </c>
      <c r="B118" t="s">
        <v>722</v>
      </c>
      <c r="C118" s="120">
        <v>-1.4295148719074029</v>
      </c>
      <c r="D118" s="119">
        <v>14109</v>
      </c>
      <c r="E118" s="121">
        <f t="shared" si="5"/>
        <v>-20169.025327741547</v>
      </c>
      <c r="F118" s="121">
        <f t="shared" si="6"/>
        <v>20169.025327741547</v>
      </c>
      <c r="G118" s="122">
        <f t="shared" si="7"/>
        <v>3.5301673407698046E-3</v>
      </c>
      <c r="H118" s="123">
        <f t="shared" si="8"/>
        <v>-637.61053828843853</v>
      </c>
      <c r="I118" s="121">
        <f t="shared" si="9"/>
        <v>19531.414789453109</v>
      </c>
    </row>
    <row r="119" spans="1:9" ht="15" x14ac:dyDescent="0.25">
      <c r="A119" t="s">
        <v>1211</v>
      </c>
      <c r="B119" t="s">
        <v>1309</v>
      </c>
      <c r="C119" s="120">
        <v>-1.7123409357850436</v>
      </c>
      <c r="D119" s="119">
        <v>8619</v>
      </c>
      <c r="E119" s="121">
        <f t="shared" si="5"/>
        <v>-14758.666525531291</v>
      </c>
      <c r="F119" s="121">
        <f t="shared" si="6"/>
        <v>14758.666525531291</v>
      </c>
      <c r="G119" s="122">
        <f t="shared" si="7"/>
        <v>2.5831968434330468E-3</v>
      </c>
      <c r="H119" s="123">
        <f t="shared" si="8"/>
        <v>-466.57095000124605</v>
      </c>
      <c r="I119" s="121">
        <f t="shared" si="9"/>
        <v>14292.095575530046</v>
      </c>
    </row>
    <row r="120" spans="1:9" ht="15" x14ac:dyDescent="0.25">
      <c r="A120" t="s">
        <v>486</v>
      </c>
      <c r="B120" t="s">
        <v>1310</v>
      </c>
      <c r="C120" s="120">
        <v>1.3829877228754544</v>
      </c>
      <c r="D120" s="119">
        <v>18543</v>
      </c>
      <c r="E120" s="121">
        <f t="shared" si="5"/>
        <v>25644.741345279552</v>
      </c>
      <c r="F120" s="121">
        <f t="shared" si="6"/>
        <v>25644.741345279552</v>
      </c>
      <c r="G120" s="122">
        <f t="shared" si="7"/>
        <v>4.4885772558912358E-3</v>
      </c>
      <c r="H120" s="123">
        <f t="shared" si="8"/>
        <v>-810.71628736272885</v>
      </c>
      <c r="I120" s="121">
        <f t="shared" si="9"/>
        <v>-26455.457632642279</v>
      </c>
    </row>
    <row r="121" spans="1:9" ht="15" x14ac:dyDescent="0.25">
      <c r="A121" t="s">
        <v>25</v>
      </c>
      <c r="B121" t="s">
        <v>1312</v>
      </c>
      <c r="C121" s="120">
        <v>1.8980085183430848</v>
      </c>
      <c r="D121" s="119">
        <v>1941</v>
      </c>
      <c r="E121" s="121">
        <f t="shared" si="5"/>
        <v>3684.0345341039279</v>
      </c>
      <c r="F121" s="121">
        <f t="shared" si="6"/>
        <v>3684.0345341039279</v>
      </c>
      <c r="G121" s="122">
        <f t="shared" si="7"/>
        <v>6.4481342966403378E-4</v>
      </c>
      <c r="H121" s="123">
        <f t="shared" si="8"/>
        <v>-116.46468801505702</v>
      </c>
      <c r="I121" s="121">
        <f t="shared" si="9"/>
        <v>-3800.499222118985</v>
      </c>
    </row>
    <row r="122" spans="1:9" ht="15" x14ac:dyDescent="0.25">
      <c r="A122" t="s">
        <v>580</v>
      </c>
      <c r="B122" t="s">
        <v>1313</v>
      </c>
      <c r="C122" s="120">
        <v>2.2320323825273776</v>
      </c>
      <c r="D122" s="119">
        <v>14688</v>
      </c>
      <c r="E122" s="121">
        <f t="shared" si="5"/>
        <v>32784.091634562123</v>
      </c>
      <c r="F122" s="121">
        <f t="shared" si="6"/>
        <v>32784.091634562123</v>
      </c>
      <c r="G122" s="122">
        <f t="shared" si="7"/>
        <v>5.7381716619667291E-3</v>
      </c>
      <c r="H122" s="123">
        <f t="shared" si="8"/>
        <v>-1036.4150956595256</v>
      </c>
      <c r="I122" s="121">
        <f t="shared" si="9"/>
        <v>-33820.506730221648</v>
      </c>
    </row>
    <row r="123" spans="1:9" ht="15" x14ac:dyDescent="0.25">
      <c r="A123" t="s">
        <v>333</v>
      </c>
      <c r="B123" t="s">
        <v>725</v>
      </c>
      <c r="C123" s="120">
        <v>1.5298194626383486</v>
      </c>
      <c r="D123" s="119">
        <v>5134</v>
      </c>
      <c r="E123" s="121">
        <f t="shared" si="5"/>
        <v>7854.0931211852812</v>
      </c>
      <c r="F123" s="121">
        <f t="shared" si="6"/>
        <v>7854.0931211852812</v>
      </c>
      <c r="G123" s="122">
        <f t="shared" si="7"/>
        <v>1.3746952357502813E-3</v>
      </c>
      <c r="H123" s="123">
        <f t="shared" si="8"/>
        <v>-248.29422648790091</v>
      </c>
      <c r="I123" s="121">
        <f t="shared" si="9"/>
        <v>-8102.3873476731824</v>
      </c>
    </row>
    <row r="124" spans="1:9" ht="15" x14ac:dyDescent="0.25">
      <c r="A124" t="s">
        <v>473</v>
      </c>
      <c r="B124" t="s">
        <v>1668</v>
      </c>
      <c r="C124" s="120">
        <v>0.32851214308473103</v>
      </c>
      <c r="D124" s="119">
        <v>21787</v>
      </c>
      <c r="E124" s="121">
        <f t="shared" si="5"/>
        <v>7157.2940613870351</v>
      </c>
      <c r="F124" s="121">
        <f t="shared" si="6"/>
        <v>7157.2940613870351</v>
      </c>
      <c r="G124" s="122">
        <f t="shared" si="7"/>
        <v>1.2527350892381189E-3</v>
      </c>
      <c r="H124" s="123">
        <f t="shared" si="8"/>
        <v>-226.26607111711348</v>
      </c>
      <c r="I124" s="121">
        <f t="shared" si="9"/>
        <v>-7383.5601325041489</v>
      </c>
    </row>
    <row r="125" spans="1:9" ht="15" x14ac:dyDescent="0.25">
      <c r="A125" t="s">
        <v>16</v>
      </c>
      <c r="B125" t="s">
        <v>1314</v>
      </c>
      <c r="C125" s="120">
        <v>2.0484970817893542</v>
      </c>
      <c r="D125" s="119">
        <v>5479</v>
      </c>
      <c r="E125" s="121">
        <f t="shared" si="5"/>
        <v>11223.715511123872</v>
      </c>
      <c r="F125" s="121">
        <f t="shared" si="6"/>
        <v>11223.715511123872</v>
      </c>
      <c r="G125" s="122">
        <f t="shared" si="7"/>
        <v>1.9644773753624738E-3</v>
      </c>
      <c r="H125" s="123">
        <f t="shared" si="8"/>
        <v>-354.81929207559443</v>
      </c>
      <c r="I125" s="121">
        <f t="shared" si="9"/>
        <v>-11578.534803199465</v>
      </c>
    </row>
    <row r="126" spans="1:9" ht="15" x14ac:dyDescent="0.25">
      <c r="A126" t="s">
        <v>225</v>
      </c>
      <c r="B126" t="s">
        <v>1315</v>
      </c>
      <c r="C126" s="120">
        <v>1.5808156234170891</v>
      </c>
      <c r="D126" s="119">
        <v>1159</v>
      </c>
      <c r="E126" s="121">
        <f t="shared" si="5"/>
        <v>1832.1653075404063</v>
      </c>
      <c r="F126" s="121">
        <f t="shared" si="6"/>
        <v>1832.1653075404063</v>
      </c>
      <c r="G126" s="122">
        <f t="shared" si="7"/>
        <v>3.2068233474199587E-4</v>
      </c>
      <c r="H126" s="123">
        <f t="shared" si="8"/>
        <v>-57.920890523521031</v>
      </c>
      <c r="I126" s="121">
        <f t="shared" si="9"/>
        <v>-1890.0861980639272</v>
      </c>
    </row>
    <row r="127" spans="1:9" ht="15" x14ac:dyDescent="0.25">
      <c r="A127" t="s">
        <v>521</v>
      </c>
      <c r="B127" t="s">
        <v>1669</v>
      </c>
      <c r="C127" s="120">
        <v>0.38466827390373737</v>
      </c>
      <c r="D127" s="119">
        <v>0</v>
      </c>
      <c r="E127" s="121">
        <f t="shared" si="5"/>
        <v>0</v>
      </c>
      <c r="F127" s="121">
        <f t="shared" si="6"/>
        <v>0</v>
      </c>
      <c r="G127" s="122">
        <f t="shared" si="7"/>
        <v>0</v>
      </c>
      <c r="H127" s="123">
        <f t="shared" si="8"/>
        <v>0</v>
      </c>
      <c r="I127" s="121">
        <f t="shared" si="9"/>
        <v>0</v>
      </c>
    </row>
    <row r="128" spans="1:9" ht="15" x14ac:dyDescent="0.25">
      <c r="A128" t="s">
        <v>294</v>
      </c>
      <c r="B128" t="s">
        <v>731</v>
      </c>
      <c r="C128" s="120">
        <v>-1.6094864610880799</v>
      </c>
      <c r="D128" s="119">
        <v>432</v>
      </c>
      <c r="E128" s="121">
        <f t="shared" si="5"/>
        <v>-695.29815119005048</v>
      </c>
      <c r="F128" s="121">
        <f t="shared" si="6"/>
        <v>695.29815119005048</v>
      </c>
      <c r="G128" s="122">
        <f t="shared" si="7"/>
        <v>1.216974437556319E-4</v>
      </c>
      <c r="H128" s="123">
        <f t="shared" si="8"/>
        <v>-21.98070661557777</v>
      </c>
      <c r="I128" s="121">
        <f t="shared" si="9"/>
        <v>673.31744457447269</v>
      </c>
    </row>
    <row r="129" spans="1:9" ht="15" x14ac:dyDescent="0.25">
      <c r="A129" t="s">
        <v>501</v>
      </c>
      <c r="B129" t="s">
        <v>732</v>
      </c>
      <c r="C129" s="120">
        <v>-2.2613048929938024</v>
      </c>
      <c r="D129" s="119">
        <v>2446</v>
      </c>
      <c r="E129" s="121">
        <f t="shared" si="5"/>
        <v>-5531.151768262841</v>
      </c>
      <c r="F129" s="121">
        <f t="shared" si="6"/>
        <v>5531.151768262841</v>
      </c>
      <c r="G129" s="122">
        <f t="shared" si="7"/>
        <v>9.6811278739908618E-4</v>
      </c>
      <c r="H129" s="123">
        <f t="shared" si="8"/>
        <v>-174.85825908831995</v>
      </c>
      <c r="I129" s="121">
        <f t="shared" si="9"/>
        <v>5356.2935091745212</v>
      </c>
    </row>
    <row r="130" spans="1:9" ht="15" x14ac:dyDescent="0.25">
      <c r="A130" t="s">
        <v>492</v>
      </c>
      <c r="B130" t="s">
        <v>733</v>
      </c>
      <c r="C130" s="120">
        <v>-2.2914119736930236</v>
      </c>
      <c r="D130" s="119">
        <v>11897</v>
      </c>
      <c r="E130" s="121">
        <f t="shared" si="5"/>
        <v>-27260.928251025904</v>
      </c>
      <c r="F130" s="121">
        <f t="shared" si="6"/>
        <v>27260.928251025904</v>
      </c>
      <c r="G130" s="122">
        <f t="shared" si="7"/>
        <v>4.7714570747488206E-3</v>
      </c>
      <c r="H130" s="123">
        <f t="shared" si="8"/>
        <v>-861.80937620576049</v>
      </c>
      <c r="I130" s="121">
        <f t="shared" si="9"/>
        <v>26399.118874820142</v>
      </c>
    </row>
    <row r="131" spans="1:9" ht="15" x14ac:dyDescent="0.25">
      <c r="A131" t="s">
        <v>543</v>
      </c>
      <c r="B131" t="s">
        <v>735</v>
      </c>
      <c r="C131" s="120">
        <v>0.39906717498205818</v>
      </c>
      <c r="D131" s="119">
        <v>11450</v>
      </c>
      <c r="E131" s="121">
        <f t="shared" si="5"/>
        <v>4569.3191535445658</v>
      </c>
      <c r="F131" s="121">
        <f t="shared" si="6"/>
        <v>4569.3191535445658</v>
      </c>
      <c r="G131" s="122">
        <f t="shared" si="7"/>
        <v>7.9976404329317114E-4</v>
      </c>
      <c r="H131" s="123">
        <f t="shared" si="8"/>
        <v>-144.45150411388076</v>
      </c>
      <c r="I131" s="121">
        <f t="shared" si="9"/>
        <v>-4713.7706576584469</v>
      </c>
    </row>
    <row r="132" spans="1:9" ht="15" x14ac:dyDescent="0.25">
      <c r="A132" t="s">
        <v>403</v>
      </c>
      <c r="B132" t="s">
        <v>736</v>
      </c>
      <c r="C132" s="120">
        <v>-2.1057330465309367</v>
      </c>
      <c r="D132" s="119">
        <v>6741</v>
      </c>
      <c r="E132" s="121">
        <f t="shared" si="5"/>
        <v>-14194.746466665045</v>
      </c>
      <c r="F132" s="121">
        <f t="shared" si="6"/>
        <v>14194.746466665045</v>
      </c>
      <c r="G132" s="122">
        <f t="shared" si="7"/>
        <v>2.4844943953838366E-3</v>
      </c>
      <c r="H132" s="123">
        <f t="shared" si="8"/>
        <v>-448.74354553114523</v>
      </c>
      <c r="I132" s="121">
        <f t="shared" si="9"/>
        <v>13746.002921133899</v>
      </c>
    </row>
    <row r="133" spans="1:9" ht="15" x14ac:dyDescent="0.25">
      <c r="A133" t="s">
        <v>448</v>
      </c>
      <c r="B133" t="s">
        <v>1316</v>
      </c>
      <c r="C133" s="120">
        <v>-1.8487549902295219</v>
      </c>
      <c r="D133" s="119">
        <v>8360</v>
      </c>
      <c r="E133" s="121">
        <f t="shared" si="5"/>
        <v>-15455.591718318803</v>
      </c>
      <c r="F133" s="121">
        <f t="shared" si="6"/>
        <v>15455.591718318803</v>
      </c>
      <c r="G133" s="122">
        <f t="shared" si="7"/>
        <v>2.7051790668949907E-3</v>
      </c>
      <c r="H133" s="123">
        <f t="shared" si="8"/>
        <v>-488.60309285887899</v>
      </c>
      <c r="I133" s="121">
        <f t="shared" si="9"/>
        <v>14966.988625459924</v>
      </c>
    </row>
    <row r="134" spans="1:9" ht="15" x14ac:dyDescent="0.25">
      <c r="A134" t="s">
        <v>334</v>
      </c>
      <c r="B134" t="s">
        <v>1317</v>
      </c>
      <c r="C134" s="120">
        <v>-2.307343094628695</v>
      </c>
      <c r="D134" s="119">
        <v>8484</v>
      </c>
      <c r="E134" s="121">
        <f t="shared" ref="E134:E197" si="10">D134*C134</f>
        <v>-19575.498814829847</v>
      </c>
      <c r="F134" s="121">
        <f t="shared" si="6"/>
        <v>19575.498814829847</v>
      </c>
      <c r="G134" s="122">
        <f t="shared" si="7"/>
        <v>3.4262829002619159E-3</v>
      </c>
      <c r="H134" s="123">
        <f t="shared" si="8"/>
        <v>-618.8471745047874</v>
      </c>
      <c r="I134" s="121">
        <f t="shared" si="9"/>
        <v>18956.651640325061</v>
      </c>
    </row>
    <row r="135" spans="1:9" ht="15" x14ac:dyDescent="0.25">
      <c r="A135" t="s">
        <v>429</v>
      </c>
      <c r="B135" t="s">
        <v>740</v>
      </c>
      <c r="C135" s="120">
        <v>0.21436896691204138</v>
      </c>
      <c r="D135" s="119">
        <v>3377</v>
      </c>
      <c r="E135" s="121">
        <f t="shared" si="10"/>
        <v>723.92400126196378</v>
      </c>
      <c r="F135" s="121">
        <f t="shared" ref="F135:F198" si="11">ABS(E135)</f>
        <v>723.92400126196378</v>
      </c>
      <c r="G135" s="122">
        <f t="shared" ref="G135:G198" si="12">F135/$F$5</f>
        <v>1.2670780193524341E-4</v>
      </c>
      <c r="H135" s="123">
        <f t="shared" ref="H135:H198" si="13">G135*$E$5</f>
        <v>-22.885665748541516</v>
      </c>
      <c r="I135" s="121">
        <f t="shared" ref="I135:I198" si="14">H135-E135</f>
        <v>-746.80966701050534</v>
      </c>
    </row>
    <row r="136" spans="1:9" ht="15" x14ac:dyDescent="0.25">
      <c r="A136" t="s">
        <v>460</v>
      </c>
      <c r="B136" t="s">
        <v>741</v>
      </c>
      <c r="C136" s="120">
        <v>-2.1009730691232518</v>
      </c>
      <c r="D136" s="119">
        <v>15603</v>
      </c>
      <c r="E136" s="121">
        <f t="shared" si="10"/>
        <v>-32781.482797530094</v>
      </c>
      <c r="F136" s="121">
        <f t="shared" si="11"/>
        <v>32781.482797530094</v>
      </c>
      <c r="G136" s="122">
        <f t="shared" si="12"/>
        <v>5.7377150394409401E-3</v>
      </c>
      <c r="H136" s="123">
        <f t="shared" si="13"/>
        <v>-1036.3326215708043</v>
      </c>
      <c r="I136" s="121">
        <f t="shared" si="14"/>
        <v>31745.15017595929</v>
      </c>
    </row>
    <row r="137" spans="1:9" ht="15" x14ac:dyDescent="0.25">
      <c r="A137" t="s">
        <v>247</v>
      </c>
      <c r="B137" t="s">
        <v>742</v>
      </c>
      <c r="C137" s="120">
        <v>0.97782628052890386</v>
      </c>
      <c r="D137" s="119">
        <v>0</v>
      </c>
      <c r="E137" s="121">
        <f t="shared" si="10"/>
        <v>0</v>
      </c>
      <c r="F137" s="121">
        <f t="shared" si="11"/>
        <v>0</v>
      </c>
      <c r="G137" s="122">
        <f t="shared" si="12"/>
        <v>0</v>
      </c>
      <c r="H137" s="123">
        <f t="shared" si="13"/>
        <v>0</v>
      </c>
      <c r="I137" s="121">
        <f t="shared" si="14"/>
        <v>0</v>
      </c>
    </row>
    <row r="138" spans="1:9" ht="15" x14ac:dyDescent="0.25">
      <c r="A138" t="s">
        <v>19</v>
      </c>
      <c r="B138" t="s">
        <v>1318</v>
      </c>
      <c r="C138" s="120">
        <v>2.007098886613766</v>
      </c>
      <c r="D138" s="119">
        <v>0</v>
      </c>
      <c r="E138" s="121">
        <f t="shared" si="10"/>
        <v>0</v>
      </c>
      <c r="F138" s="121">
        <f t="shared" si="11"/>
        <v>0</v>
      </c>
      <c r="G138" s="122">
        <f t="shared" si="12"/>
        <v>0</v>
      </c>
      <c r="H138" s="123">
        <f t="shared" si="13"/>
        <v>0</v>
      </c>
      <c r="I138" s="121">
        <f t="shared" si="14"/>
        <v>0</v>
      </c>
    </row>
    <row r="139" spans="1:9" ht="15" x14ac:dyDescent="0.25">
      <c r="A139" t="s">
        <v>289</v>
      </c>
      <c r="B139" t="s">
        <v>1319</v>
      </c>
      <c r="C139" s="120">
        <v>0.25226390952826661</v>
      </c>
      <c r="D139" s="119">
        <v>2851</v>
      </c>
      <c r="E139" s="121">
        <f t="shared" si="10"/>
        <v>719.20440606508805</v>
      </c>
      <c r="F139" s="121">
        <f t="shared" si="11"/>
        <v>719.20440606508805</v>
      </c>
      <c r="G139" s="122">
        <f t="shared" si="12"/>
        <v>1.2588173520395975E-4</v>
      </c>
      <c r="H139" s="123">
        <f t="shared" si="13"/>
        <v>-22.736463514666369</v>
      </c>
      <c r="I139" s="121">
        <f t="shared" si="14"/>
        <v>-741.94086957975446</v>
      </c>
    </row>
    <row r="140" spans="1:9" ht="15" x14ac:dyDescent="0.25">
      <c r="A140" t="s">
        <v>21</v>
      </c>
      <c r="B140" t="s">
        <v>745</v>
      </c>
      <c r="C140" s="120">
        <v>1.0783215923919771</v>
      </c>
      <c r="D140" s="119">
        <v>367</v>
      </c>
      <c r="E140" s="121">
        <f t="shared" si="10"/>
        <v>395.74402440785559</v>
      </c>
      <c r="F140" s="121">
        <f t="shared" si="11"/>
        <v>395.74402440785559</v>
      </c>
      <c r="G140" s="122">
        <f t="shared" si="12"/>
        <v>6.9266739843290985E-5</v>
      </c>
      <c r="H140" s="123">
        <f t="shared" si="13"/>
        <v>-12.510795952051136</v>
      </c>
      <c r="I140" s="121">
        <f t="shared" si="14"/>
        <v>-408.25482035990672</v>
      </c>
    </row>
    <row r="141" spans="1:9" ht="15" x14ac:dyDescent="0.25">
      <c r="A141" t="s">
        <v>175</v>
      </c>
      <c r="B141" t="s">
        <v>746</v>
      </c>
      <c r="C141" s="120">
        <v>-1.4397058452967213</v>
      </c>
      <c r="D141" s="119">
        <v>2555</v>
      </c>
      <c r="E141" s="121">
        <f t="shared" si="10"/>
        <v>-3678.4484347331231</v>
      </c>
      <c r="F141" s="121">
        <f t="shared" si="11"/>
        <v>3678.4484347331231</v>
      </c>
      <c r="G141" s="122">
        <f t="shared" si="12"/>
        <v>6.4383569944451808E-4</v>
      </c>
      <c r="H141" s="123">
        <f t="shared" si="13"/>
        <v>-116.28809267795599</v>
      </c>
      <c r="I141" s="121">
        <f t="shared" si="14"/>
        <v>3562.1603420551673</v>
      </c>
    </row>
    <row r="142" spans="1:9" ht="15" x14ac:dyDescent="0.25">
      <c r="A142" t="s">
        <v>583</v>
      </c>
      <c r="B142" t="s">
        <v>747</v>
      </c>
      <c r="C142" s="120">
        <v>0.3580882913180316</v>
      </c>
      <c r="D142" s="119">
        <v>17716</v>
      </c>
      <c r="E142" s="121">
        <f t="shared" si="10"/>
        <v>6343.8921689902481</v>
      </c>
      <c r="F142" s="121">
        <f t="shared" si="11"/>
        <v>6343.8921689902481</v>
      </c>
      <c r="G142" s="122">
        <f t="shared" si="12"/>
        <v>1.110366048156597E-3</v>
      </c>
      <c r="H142" s="123">
        <f t="shared" si="13"/>
        <v>-200.55170911754806</v>
      </c>
      <c r="I142" s="121">
        <f t="shared" si="14"/>
        <v>-6544.4438781077961</v>
      </c>
    </row>
    <row r="143" spans="1:9" ht="15" x14ac:dyDescent="0.25">
      <c r="A143" t="s">
        <v>86</v>
      </c>
      <c r="B143" t="s">
        <v>1320</v>
      </c>
      <c r="C143" s="120">
        <v>-1.5234122004777571</v>
      </c>
      <c r="D143" s="119">
        <v>7165</v>
      </c>
      <c r="E143" s="121">
        <f t="shared" si="10"/>
        <v>-10915.24841642313</v>
      </c>
      <c r="F143" s="121">
        <f t="shared" si="11"/>
        <v>10915.24841642313</v>
      </c>
      <c r="G143" s="122">
        <f t="shared" si="12"/>
        <v>1.9104866422596243E-3</v>
      </c>
      <c r="H143" s="123">
        <f t="shared" si="13"/>
        <v>-345.06761260172891</v>
      </c>
      <c r="I143" s="121">
        <f t="shared" si="14"/>
        <v>10570.1808038214</v>
      </c>
    </row>
    <row r="144" spans="1:9" ht="15" x14ac:dyDescent="0.25">
      <c r="A144" t="s">
        <v>269</v>
      </c>
      <c r="B144" t="s">
        <v>1321</v>
      </c>
      <c r="C144" s="120">
        <v>-1.8213565029070879</v>
      </c>
      <c r="D144" s="119">
        <v>4893</v>
      </c>
      <c r="E144" s="121">
        <f t="shared" si="10"/>
        <v>-8911.8973687243815</v>
      </c>
      <c r="F144" s="121">
        <f t="shared" si="11"/>
        <v>8911.8973687243815</v>
      </c>
      <c r="G144" s="122">
        <f t="shared" si="12"/>
        <v>1.5598418130840833E-3</v>
      </c>
      <c r="H144" s="123">
        <f t="shared" si="13"/>
        <v>-281.73496666831534</v>
      </c>
      <c r="I144" s="121">
        <f t="shared" si="14"/>
        <v>8630.1624020560666</v>
      </c>
    </row>
    <row r="145" spans="1:9" ht="15" x14ac:dyDescent="0.25">
      <c r="A145" t="s">
        <v>267</v>
      </c>
      <c r="B145" t="s">
        <v>1322</v>
      </c>
      <c r="C145" s="120">
        <v>-1.6352065687415083</v>
      </c>
      <c r="D145" s="119">
        <v>10636</v>
      </c>
      <c r="E145" s="121">
        <f t="shared" si="10"/>
        <v>-17392.057065134682</v>
      </c>
      <c r="F145" s="121">
        <f t="shared" si="11"/>
        <v>17392.057065134682</v>
      </c>
      <c r="G145" s="122">
        <f t="shared" si="12"/>
        <v>3.0441169487597738E-3</v>
      </c>
      <c r="H145" s="123">
        <f t="shared" si="13"/>
        <v>-549.8212574501988</v>
      </c>
      <c r="I145" s="121">
        <f t="shared" si="14"/>
        <v>16842.235807684483</v>
      </c>
    </row>
    <row r="146" spans="1:9" ht="15" x14ac:dyDescent="0.25">
      <c r="A146" t="s">
        <v>82</v>
      </c>
      <c r="B146" t="s">
        <v>1323</v>
      </c>
      <c r="C146" s="120">
        <v>-1.5335441189734185</v>
      </c>
      <c r="D146" s="119">
        <v>2457</v>
      </c>
      <c r="E146" s="121">
        <f t="shared" si="10"/>
        <v>-3767.9179003176891</v>
      </c>
      <c r="F146" s="121">
        <f t="shared" si="11"/>
        <v>3767.9179003176891</v>
      </c>
      <c r="G146" s="122">
        <f t="shared" si="12"/>
        <v>6.5949546387390463E-4</v>
      </c>
      <c r="H146" s="123">
        <f t="shared" si="13"/>
        <v>-119.11652256907666</v>
      </c>
      <c r="I146" s="121">
        <f t="shared" si="14"/>
        <v>3648.8013777486126</v>
      </c>
    </row>
    <row r="147" spans="1:9" ht="15" x14ac:dyDescent="0.25">
      <c r="A147" t="s">
        <v>58</v>
      </c>
      <c r="B147" t="s">
        <v>752</v>
      </c>
      <c r="C147" s="120">
        <v>-1.4637807455505323</v>
      </c>
      <c r="D147" s="119">
        <v>6993</v>
      </c>
      <c r="E147" s="121">
        <f t="shared" si="10"/>
        <v>-10236.218753634872</v>
      </c>
      <c r="F147" s="121">
        <f t="shared" si="11"/>
        <v>10236.218753634872</v>
      </c>
      <c r="G147" s="122">
        <f t="shared" si="12"/>
        <v>1.791636658185681E-3</v>
      </c>
      <c r="H147" s="123">
        <f t="shared" si="13"/>
        <v>-323.60120746966106</v>
      </c>
      <c r="I147" s="121">
        <f t="shared" si="14"/>
        <v>9912.617546165211</v>
      </c>
    </row>
    <row r="148" spans="1:9" ht="15" x14ac:dyDescent="0.25">
      <c r="A148" t="s">
        <v>116</v>
      </c>
      <c r="B148" t="s">
        <v>753</v>
      </c>
      <c r="C148" s="120">
        <v>1.1391533415153734</v>
      </c>
      <c r="D148" s="119">
        <v>126</v>
      </c>
      <c r="E148" s="121">
        <f t="shared" si="10"/>
        <v>143.53332103093706</v>
      </c>
      <c r="F148" s="121">
        <f t="shared" si="11"/>
        <v>143.53332103093706</v>
      </c>
      <c r="G148" s="122">
        <f t="shared" si="12"/>
        <v>2.5122515043833294E-5</v>
      </c>
      <c r="H148" s="123">
        <f t="shared" si="13"/>
        <v>-4.537569694009151</v>
      </c>
      <c r="I148" s="121">
        <f t="shared" si="14"/>
        <v>-148.07089072494622</v>
      </c>
    </row>
    <row r="149" spans="1:9" ht="15" x14ac:dyDescent="0.25">
      <c r="A149" t="s">
        <v>118</v>
      </c>
      <c r="B149" t="s">
        <v>754</v>
      </c>
      <c r="C149" s="120">
        <v>0.29198047708033303</v>
      </c>
      <c r="D149" s="119">
        <v>1874</v>
      </c>
      <c r="E149" s="121">
        <f t="shared" si="10"/>
        <v>547.17141404854408</v>
      </c>
      <c r="F149" s="121">
        <f t="shared" si="11"/>
        <v>547.17141404854408</v>
      </c>
      <c r="G149" s="122">
        <f t="shared" si="12"/>
        <v>9.5770946998622111E-5</v>
      </c>
      <c r="H149" s="123">
        <f t="shared" si="13"/>
        <v>-17.297923631821075</v>
      </c>
      <c r="I149" s="121">
        <f t="shared" si="14"/>
        <v>-564.46933768036513</v>
      </c>
    </row>
    <row r="150" spans="1:9" ht="15" x14ac:dyDescent="0.25">
      <c r="A150" t="s">
        <v>121</v>
      </c>
      <c r="B150" t="s">
        <v>755</v>
      </c>
      <c r="C150" s="120">
        <v>2.0610769481137345</v>
      </c>
      <c r="D150" s="119">
        <v>816</v>
      </c>
      <c r="E150" s="121">
        <f t="shared" si="10"/>
        <v>1681.8387896608074</v>
      </c>
      <c r="F150" s="121">
        <f t="shared" si="11"/>
        <v>1681.8387896608074</v>
      </c>
      <c r="G150" s="122">
        <f t="shared" si="12"/>
        <v>2.9437081223424803E-4</v>
      </c>
      <c r="H150" s="123">
        <f t="shared" si="13"/>
        <v>-53.168565092484918</v>
      </c>
      <c r="I150" s="121">
        <f t="shared" si="14"/>
        <v>-1735.0073547532922</v>
      </c>
    </row>
    <row r="151" spans="1:9" ht="15" x14ac:dyDescent="0.25">
      <c r="A151" t="s">
        <v>111</v>
      </c>
      <c r="B151" t="s">
        <v>756</v>
      </c>
      <c r="C151" s="120">
        <v>1.2697406035765986</v>
      </c>
      <c r="D151" s="119">
        <v>3921</v>
      </c>
      <c r="E151" s="121">
        <f t="shared" si="10"/>
        <v>4978.6529066238427</v>
      </c>
      <c r="F151" s="121">
        <f t="shared" si="11"/>
        <v>4978.6529066238427</v>
      </c>
      <c r="G151" s="122">
        <f t="shared" si="12"/>
        <v>8.7140938178196972E-4</v>
      </c>
      <c r="H151" s="123">
        <f t="shared" si="13"/>
        <v>-157.39191696970266</v>
      </c>
      <c r="I151" s="121">
        <f t="shared" si="14"/>
        <v>-5136.0448235935455</v>
      </c>
    </row>
    <row r="152" spans="1:9" ht="15" x14ac:dyDescent="0.25">
      <c r="A152" t="s">
        <v>103</v>
      </c>
      <c r="B152" t="s">
        <v>757</v>
      </c>
      <c r="C152" s="120">
        <v>0.25777218671053509</v>
      </c>
      <c r="D152" s="119">
        <v>1966</v>
      </c>
      <c r="E152" s="121">
        <f t="shared" si="10"/>
        <v>506.78011907291199</v>
      </c>
      <c r="F152" s="121">
        <f t="shared" si="11"/>
        <v>506.78011907291199</v>
      </c>
      <c r="G152" s="122">
        <f t="shared" si="12"/>
        <v>8.8701293009033787E-5</v>
      </c>
      <c r="H152" s="123">
        <f t="shared" si="13"/>
        <v>-16.021019323700809</v>
      </c>
      <c r="I152" s="121">
        <f t="shared" si="14"/>
        <v>-522.80113839661283</v>
      </c>
    </row>
    <row r="153" spans="1:9" ht="15" x14ac:dyDescent="0.25">
      <c r="A153" t="s">
        <v>255</v>
      </c>
      <c r="B153" t="s">
        <v>758</v>
      </c>
      <c r="C153" s="120">
        <v>2.1765634420908726</v>
      </c>
      <c r="D153" s="119">
        <v>1140</v>
      </c>
      <c r="E153" s="121">
        <f t="shared" si="10"/>
        <v>2481.2823239835948</v>
      </c>
      <c r="F153" s="121">
        <f t="shared" si="11"/>
        <v>2481.2823239835948</v>
      </c>
      <c r="G153" s="122">
        <f t="shared" si="12"/>
        <v>4.3429673377960536E-4</v>
      </c>
      <c r="H153" s="123">
        <f t="shared" si="13"/>
        <v>-78.441656576467025</v>
      </c>
      <c r="I153" s="121">
        <f t="shared" si="14"/>
        <v>-2559.7239805600616</v>
      </c>
    </row>
    <row r="154" spans="1:9" ht="15" x14ac:dyDescent="0.25">
      <c r="A154" t="s">
        <v>370</v>
      </c>
      <c r="B154" t="s">
        <v>759</v>
      </c>
      <c r="C154" s="120">
        <v>0.24937946730764168</v>
      </c>
      <c r="D154" s="119">
        <v>2925</v>
      </c>
      <c r="E154" s="121">
        <f t="shared" si="10"/>
        <v>729.43494187485192</v>
      </c>
      <c r="F154" s="121">
        <f t="shared" si="11"/>
        <v>729.43494187485192</v>
      </c>
      <c r="G154" s="122">
        <f t="shared" si="12"/>
        <v>1.2767237718131546E-4</v>
      </c>
      <c r="H154" s="123">
        <f t="shared" si="13"/>
        <v>-23.059885065219458</v>
      </c>
      <c r="I154" s="121">
        <f t="shared" si="14"/>
        <v>-752.49482694007133</v>
      </c>
    </row>
    <row r="155" spans="1:9" ht="15" x14ac:dyDescent="0.25">
      <c r="A155" t="s">
        <v>227</v>
      </c>
      <c r="B155" t="s">
        <v>760</v>
      </c>
      <c r="C155" s="124">
        <v>2.3411690223213846</v>
      </c>
      <c r="D155" s="119">
        <v>1980</v>
      </c>
      <c r="E155" s="121">
        <f t="shared" si="10"/>
        <v>4635.5146641963411</v>
      </c>
      <c r="F155" s="121">
        <f t="shared" si="11"/>
        <v>4635.5146641963411</v>
      </c>
      <c r="G155" s="122">
        <f t="shared" si="12"/>
        <v>8.113501871950809E-4</v>
      </c>
      <c r="H155" s="123">
        <f t="shared" si="13"/>
        <v>-146.54416622784532</v>
      </c>
      <c r="I155" s="121">
        <f t="shared" si="14"/>
        <v>-4782.0588304241865</v>
      </c>
    </row>
    <row r="156" spans="1:9" ht="15" x14ac:dyDescent="0.25">
      <c r="A156" t="s">
        <v>105</v>
      </c>
      <c r="B156" t="s">
        <v>761</v>
      </c>
      <c r="C156" s="120">
        <v>2.1808570675366377</v>
      </c>
      <c r="D156" s="119">
        <v>3103</v>
      </c>
      <c r="E156" s="121">
        <f t="shared" si="10"/>
        <v>6767.199480566187</v>
      </c>
      <c r="F156" s="121">
        <f t="shared" si="11"/>
        <v>6767.199480566187</v>
      </c>
      <c r="G156" s="122">
        <f t="shared" si="12"/>
        <v>1.1844571666986042E-3</v>
      </c>
      <c r="H156" s="123">
        <f t="shared" si="13"/>
        <v>-213.93387302529644</v>
      </c>
      <c r="I156" s="121">
        <f t="shared" si="14"/>
        <v>-6981.1333535914837</v>
      </c>
    </row>
    <row r="157" spans="1:9" ht="15" x14ac:dyDescent="0.25">
      <c r="A157" t="s">
        <v>30</v>
      </c>
      <c r="B157" t="s">
        <v>1326</v>
      </c>
      <c r="C157" s="120">
        <v>-1.3229155369132028</v>
      </c>
      <c r="D157" s="119">
        <v>2337</v>
      </c>
      <c r="E157" s="121">
        <f t="shared" si="10"/>
        <v>-3091.6536097661551</v>
      </c>
      <c r="F157" s="121">
        <f t="shared" si="11"/>
        <v>3091.6536097661551</v>
      </c>
      <c r="G157" s="122">
        <f t="shared" si="12"/>
        <v>5.4112950054942841E-4</v>
      </c>
      <c r="H157" s="123">
        <f t="shared" si="13"/>
        <v>-97.737540128575361</v>
      </c>
      <c r="I157" s="121">
        <f t="shared" si="14"/>
        <v>2993.9160696375798</v>
      </c>
    </row>
    <row r="158" spans="1:9" ht="15" x14ac:dyDescent="0.25">
      <c r="A158" t="s">
        <v>311</v>
      </c>
      <c r="B158" t="s">
        <v>763</v>
      </c>
      <c r="C158" s="120">
        <v>2.7090526156500871</v>
      </c>
      <c r="D158" s="119">
        <v>1228</v>
      </c>
      <c r="E158" s="121">
        <f t="shared" si="10"/>
        <v>3326.7166120183069</v>
      </c>
      <c r="F158" s="121">
        <f t="shared" si="11"/>
        <v>3326.7166120183069</v>
      </c>
      <c r="G158" s="122">
        <f t="shared" si="12"/>
        <v>5.8227237781244019E-4</v>
      </c>
      <c r="H158" s="123">
        <f t="shared" si="13"/>
        <v>-105.16867004002131</v>
      </c>
      <c r="I158" s="121">
        <f t="shared" si="14"/>
        <v>-3431.8852820583284</v>
      </c>
    </row>
    <row r="159" spans="1:9" ht="15" x14ac:dyDescent="0.25">
      <c r="A159" t="s">
        <v>263</v>
      </c>
      <c r="B159" t="s">
        <v>764</v>
      </c>
      <c r="C159" s="124">
        <v>-1.5204636296996206</v>
      </c>
      <c r="D159" s="119">
        <v>3932</v>
      </c>
      <c r="E159" s="121">
        <f t="shared" si="10"/>
        <v>-5978.4629919789077</v>
      </c>
      <c r="F159" s="121">
        <f t="shared" si="11"/>
        <v>5978.4629919789077</v>
      </c>
      <c r="G159" s="122">
        <f t="shared" si="12"/>
        <v>1.046405290257431E-3</v>
      </c>
      <c r="H159" s="123">
        <f t="shared" si="13"/>
        <v>-188.99926716885261</v>
      </c>
      <c r="I159" s="121">
        <f t="shared" si="14"/>
        <v>5789.4637248100553</v>
      </c>
    </row>
    <row r="160" spans="1:9" ht="15" x14ac:dyDescent="0.25">
      <c r="A160" t="s">
        <v>566</v>
      </c>
      <c r="B160" t="s">
        <v>1327</v>
      </c>
      <c r="C160" s="120">
        <v>1.6793665535086582</v>
      </c>
      <c r="D160" s="119">
        <v>7071</v>
      </c>
      <c r="E160" s="121">
        <f t="shared" si="10"/>
        <v>11874.800899859722</v>
      </c>
      <c r="F160" s="121">
        <f t="shared" si="11"/>
        <v>11874.800899859722</v>
      </c>
      <c r="G160" s="122">
        <f t="shared" si="12"/>
        <v>2.0784362969275289E-3</v>
      </c>
      <c r="H160" s="123">
        <f t="shared" si="13"/>
        <v>-375.40228497870703</v>
      </c>
      <c r="I160" s="121">
        <f t="shared" si="14"/>
        <v>-12250.203184838429</v>
      </c>
    </row>
    <row r="161" spans="1:9" ht="15" x14ac:dyDescent="0.25">
      <c r="A161" t="s">
        <v>95</v>
      </c>
      <c r="B161" t="s">
        <v>1328</v>
      </c>
      <c r="C161" s="120">
        <v>-1.240047975883646</v>
      </c>
      <c r="D161" s="119">
        <v>4262</v>
      </c>
      <c r="E161" s="121">
        <f t="shared" si="10"/>
        <v>-5285.0844732160995</v>
      </c>
      <c r="F161" s="121">
        <f t="shared" si="11"/>
        <v>5285.0844732160995</v>
      </c>
      <c r="G161" s="122">
        <f t="shared" si="12"/>
        <v>9.2504383813207455E-4</v>
      </c>
      <c r="H161" s="123">
        <f t="shared" si="13"/>
        <v>-167.07924657282021</v>
      </c>
      <c r="I161" s="121">
        <f t="shared" si="14"/>
        <v>5118.0052266432795</v>
      </c>
    </row>
    <row r="162" spans="1:9" ht="15" x14ac:dyDescent="0.25">
      <c r="A162" t="s">
        <v>94</v>
      </c>
      <c r="B162" t="s">
        <v>1329</v>
      </c>
      <c r="C162" s="120">
        <v>-1.1939189160660004</v>
      </c>
      <c r="D162" s="119">
        <v>4060</v>
      </c>
      <c r="E162" s="121">
        <f t="shared" si="10"/>
        <v>-4847.310799227962</v>
      </c>
      <c r="F162" s="121">
        <f t="shared" si="11"/>
        <v>4847.310799227962</v>
      </c>
      <c r="G162" s="122">
        <f t="shared" si="12"/>
        <v>8.4842068448686163E-4</v>
      </c>
      <c r="H162" s="123">
        <f t="shared" si="13"/>
        <v>-153.23975242849212</v>
      </c>
      <c r="I162" s="121">
        <f t="shared" si="14"/>
        <v>4694.0710467994695</v>
      </c>
    </row>
    <row r="163" spans="1:9" ht="15" x14ac:dyDescent="0.25">
      <c r="A163" t="s">
        <v>125</v>
      </c>
      <c r="B163" t="s">
        <v>1331</v>
      </c>
      <c r="C163" s="120">
        <v>-1.496248162609455</v>
      </c>
      <c r="D163" s="119">
        <v>615</v>
      </c>
      <c r="E163" s="121">
        <f t="shared" si="10"/>
        <v>-920.1926200048149</v>
      </c>
      <c r="F163" s="121">
        <f t="shared" si="11"/>
        <v>920.1926200048149</v>
      </c>
      <c r="G163" s="122">
        <f t="shared" si="12"/>
        <v>1.6106053126376557E-4</v>
      </c>
      <c r="H163" s="123">
        <f t="shared" si="13"/>
        <v>-29.090375079419758</v>
      </c>
      <c r="I163" s="121">
        <f t="shared" si="14"/>
        <v>891.1022449253951</v>
      </c>
    </row>
    <row r="164" spans="1:9" ht="15" x14ac:dyDescent="0.25">
      <c r="A164" t="s">
        <v>293</v>
      </c>
      <c r="B164" t="s">
        <v>766</v>
      </c>
      <c r="C164" s="120">
        <v>0.32176811502908798</v>
      </c>
      <c r="D164" s="119">
        <v>8638</v>
      </c>
      <c r="E164" s="121">
        <f t="shared" si="10"/>
        <v>2779.4329776212621</v>
      </c>
      <c r="F164" s="121">
        <f t="shared" si="11"/>
        <v>2779.4329776212621</v>
      </c>
      <c r="G164" s="122">
        <f t="shared" si="12"/>
        <v>4.8648178898171116E-4</v>
      </c>
      <c r="H164" s="123">
        <f t="shared" si="13"/>
        <v>-87.867198746592805</v>
      </c>
      <c r="I164" s="121">
        <f t="shared" si="14"/>
        <v>-2867.3001763678549</v>
      </c>
    </row>
    <row r="165" spans="1:9" ht="15" x14ac:dyDescent="0.25">
      <c r="A165" t="s">
        <v>218</v>
      </c>
      <c r="B165" t="s">
        <v>1333</v>
      </c>
      <c r="C165" s="120">
        <v>2.8103373653330803</v>
      </c>
      <c r="D165" s="119">
        <v>0</v>
      </c>
      <c r="E165" s="121">
        <f t="shared" si="10"/>
        <v>0</v>
      </c>
      <c r="F165" s="121">
        <f t="shared" si="11"/>
        <v>0</v>
      </c>
      <c r="G165" s="122">
        <f t="shared" si="12"/>
        <v>0</v>
      </c>
      <c r="H165" s="123">
        <f t="shared" si="13"/>
        <v>0</v>
      </c>
      <c r="I165" s="121">
        <f t="shared" si="14"/>
        <v>0</v>
      </c>
    </row>
    <row r="166" spans="1:9" ht="15" x14ac:dyDescent="0.25">
      <c r="A166" t="s">
        <v>163</v>
      </c>
      <c r="B166" t="s">
        <v>769</v>
      </c>
      <c r="C166" s="120">
        <v>1.400994144994173</v>
      </c>
      <c r="D166" s="119">
        <v>1670</v>
      </c>
      <c r="E166" s="121">
        <f t="shared" si="10"/>
        <v>2339.6602221402691</v>
      </c>
      <c r="F166" s="121">
        <f t="shared" si="11"/>
        <v>2339.6602221402691</v>
      </c>
      <c r="G166" s="122">
        <f t="shared" si="12"/>
        <v>4.0950873780387387E-4</v>
      </c>
      <c r="H166" s="123">
        <f t="shared" si="13"/>
        <v>-73.964506931280155</v>
      </c>
      <c r="I166" s="121">
        <f t="shared" si="14"/>
        <v>-2413.6247290715492</v>
      </c>
    </row>
    <row r="167" spans="1:9" ht="15" x14ac:dyDescent="0.25">
      <c r="A167" t="s">
        <v>552</v>
      </c>
      <c r="B167" t="s">
        <v>770</v>
      </c>
      <c r="C167" s="120">
        <v>-1.9187656295017328</v>
      </c>
      <c r="D167" s="119">
        <v>3613</v>
      </c>
      <c r="E167" s="121">
        <f t="shared" si="10"/>
        <v>-6932.5002193897608</v>
      </c>
      <c r="F167" s="121">
        <f t="shared" si="11"/>
        <v>6932.5002193897608</v>
      </c>
      <c r="G167" s="122">
        <f t="shared" si="12"/>
        <v>1.2133896143562246E-3</v>
      </c>
      <c r="H167" s="123">
        <f t="shared" si="13"/>
        <v>-219.15958380447856</v>
      </c>
      <c r="I167" s="121">
        <f t="shared" si="14"/>
        <v>6713.3406355852821</v>
      </c>
    </row>
    <row r="168" spans="1:9" ht="15" x14ac:dyDescent="0.25">
      <c r="A168" t="s">
        <v>533</v>
      </c>
      <c r="B168" t="s">
        <v>771</v>
      </c>
      <c r="C168" s="120">
        <v>1.0923528713674511</v>
      </c>
      <c r="D168" s="119">
        <v>4032</v>
      </c>
      <c r="E168" s="121">
        <f t="shared" si="10"/>
        <v>4404.3667773535626</v>
      </c>
      <c r="F168" s="121">
        <f t="shared" si="11"/>
        <v>4404.3667773535626</v>
      </c>
      <c r="G168" s="122">
        <f t="shared" si="12"/>
        <v>7.708925692506989E-4</v>
      </c>
      <c r="H168" s="123">
        <f t="shared" si="13"/>
        <v>-139.23680624593572</v>
      </c>
      <c r="I168" s="121">
        <f t="shared" si="14"/>
        <v>-4543.6035835994981</v>
      </c>
    </row>
    <row r="169" spans="1:9" ht="15" x14ac:dyDescent="0.25">
      <c r="A169" t="s">
        <v>112</v>
      </c>
      <c r="B169" t="s">
        <v>772</v>
      </c>
      <c r="C169" s="120">
        <v>1.1302784339786427</v>
      </c>
      <c r="D169" s="119">
        <v>0</v>
      </c>
      <c r="E169" s="121">
        <f t="shared" si="10"/>
        <v>0</v>
      </c>
      <c r="F169" s="121">
        <f t="shared" si="11"/>
        <v>0</v>
      </c>
      <c r="G169" s="122">
        <f t="shared" si="12"/>
        <v>0</v>
      </c>
      <c r="H169" s="123">
        <f t="shared" si="13"/>
        <v>0</v>
      </c>
      <c r="I169" s="121">
        <f t="shared" si="14"/>
        <v>0</v>
      </c>
    </row>
    <row r="170" spans="1:9" ht="15" x14ac:dyDescent="0.25">
      <c r="A170" t="s">
        <v>83</v>
      </c>
      <c r="B170" t="s">
        <v>773</v>
      </c>
      <c r="C170" s="120">
        <v>-1.8711852883434108</v>
      </c>
      <c r="D170" s="119">
        <v>8716</v>
      </c>
      <c r="E170" s="121">
        <f t="shared" si="10"/>
        <v>-16309.250973201168</v>
      </c>
      <c r="F170" s="121">
        <f t="shared" si="11"/>
        <v>16309.250973201168</v>
      </c>
      <c r="G170" s="122">
        <f t="shared" si="12"/>
        <v>2.8545943198763331E-3</v>
      </c>
      <c r="H170" s="123">
        <f t="shared" si="13"/>
        <v>-515.59012511133938</v>
      </c>
      <c r="I170" s="121">
        <f t="shared" si="14"/>
        <v>15793.660848089829</v>
      </c>
    </row>
    <row r="171" spans="1:9" ht="15" x14ac:dyDescent="0.25">
      <c r="A171" t="s">
        <v>109</v>
      </c>
      <c r="B171" t="s">
        <v>1334</v>
      </c>
      <c r="C171" s="120">
        <v>-1.2734915442514394</v>
      </c>
      <c r="D171" s="119">
        <v>2002</v>
      </c>
      <c r="E171" s="121">
        <f t="shared" si="10"/>
        <v>-2549.5300715913818</v>
      </c>
      <c r="F171" s="121">
        <f t="shared" si="11"/>
        <v>2549.5300715913818</v>
      </c>
      <c r="G171" s="122">
        <f t="shared" si="12"/>
        <v>4.4624207896962442E-4</v>
      </c>
      <c r="H171" s="123">
        <f t="shared" si="13"/>
        <v>-80.599196783891969</v>
      </c>
      <c r="I171" s="121">
        <f t="shared" si="14"/>
        <v>2468.93087480749</v>
      </c>
    </row>
    <row r="172" spans="1:9" ht="15" x14ac:dyDescent="0.25">
      <c r="A172" t="s">
        <v>392</v>
      </c>
      <c r="B172" t="s">
        <v>1335</v>
      </c>
      <c r="C172" s="120">
        <v>-1.9454518392983382</v>
      </c>
      <c r="D172" s="119">
        <v>0</v>
      </c>
      <c r="E172" s="121">
        <f t="shared" si="10"/>
        <v>0</v>
      </c>
      <c r="F172" s="121">
        <f t="shared" si="11"/>
        <v>0</v>
      </c>
      <c r="G172" s="122">
        <f t="shared" si="12"/>
        <v>0</v>
      </c>
      <c r="H172" s="123">
        <f t="shared" si="13"/>
        <v>0</v>
      </c>
      <c r="I172" s="121">
        <f t="shared" si="14"/>
        <v>0</v>
      </c>
    </row>
    <row r="173" spans="1:9" ht="15" x14ac:dyDescent="0.25">
      <c r="A173" t="s">
        <v>462</v>
      </c>
      <c r="B173" t="s">
        <v>776</v>
      </c>
      <c r="C173" s="120">
        <v>0.34130457617775317</v>
      </c>
      <c r="D173" s="119">
        <v>4939</v>
      </c>
      <c r="E173" s="121">
        <f t="shared" si="10"/>
        <v>1685.7033017419228</v>
      </c>
      <c r="F173" s="121">
        <f t="shared" si="11"/>
        <v>1685.7033017419228</v>
      </c>
      <c r="G173" s="122">
        <f t="shared" si="12"/>
        <v>2.9504721449539247E-4</v>
      </c>
      <c r="H173" s="123">
        <f t="shared" si="13"/>
        <v>-53.290735281089567</v>
      </c>
      <c r="I173" s="121">
        <f t="shared" si="14"/>
        <v>-1738.9940370230124</v>
      </c>
    </row>
    <row r="174" spans="1:9" ht="15" x14ac:dyDescent="0.25">
      <c r="A174" t="s">
        <v>43</v>
      </c>
      <c r="B174" t="s">
        <v>777</v>
      </c>
      <c r="C174" s="120">
        <v>0.3026687995969059</v>
      </c>
      <c r="D174" s="119">
        <v>0</v>
      </c>
      <c r="E174" s="121">
        <f t="shared" si="10"/>
        <v>0</v>
      </c>
      <c r="F174" s="121">
        <f t="shared" si="11"/>
        <v>0</v>
      </c>
      <c r="G174" s="122">
        <f t="shared" si="12"/>
        <v>0</v>
      </c>
      <c r="H174" s="123">
        <f t="shared" si="13"/>
        <v>0</v>
      </c>
      <c r="I174" s="121">
        <f t="shared" si="14"/>
        <v>0</v>
      </c>
    </row>
    <row r="175" spans="1:9" ht="15" x14ac:dyDescent="0.25">
      <c r="A175" t="s">
        <v>283</v>
      </c>
      <c r="B175" t="s">
        <v>1336</v>
      </c>
      <c r="C175" s="120">
        <v>-1.5971928125193811</v>
      </c>
      <c r="D175" s="119">
        <v>6197</v>
      </c>
      <c r="E175" s="121">
        <f t="shared" si="10"/>
        <v>-9897.8038591826044</v>
      </c>
      <c r="F175" s="121">
        <f t="shared" si="11"/>
        <v>9897.8038591826044</v>
      </c>
      <c r="G175" s="122">
        <f t="shared" si="12"/>
        <v>1.7324041871756785E-3</v>
      </c>
      <c r="H175" s="123">
        <f t="shared" si="13"/>
        <v>-312.90277759958968</v>
      </c>
      <c r="I175" s="121">
        <f t="shared" si="14"/>
        <v>9584.9010815830152</v>
      </c>
    </row>
    <row r="176" spans="1:9" ht="15" x14ac:dyDescent="0.25">
      <c r="A176" t="s">
        <v>237</v>
      </c>
      <c r="B176" t="s">
        <v>780</v>
      </c>
      <c r="C176" s="120">
        <v>0.24049371730988592</v>
      </c>
      <c r="D176" s="119">
        <v>4983</v>
      </c>
      <c r="E176" s="121">
        <f t="shared" si="10"/>
        <v>1198.3801933551615</v>
      </c>
      <c r="F176" s="121">
        <f t="shared" si="11"/>
        <v>1198.3801933551615</v>
      </c>
      <c r="G176" s="122">
        <f t="shared" si="12"/>
        <v>2.0975146551028249E-4</v>
      </c>
      <c r="H176" s="123">
        <f t="shared" si="13"/>
        <v>-37.884817324732303</v>
      </c>
      <c r="I176" s="121">
        <f t="shared" si="14"/>
        <v>-1236.2650106798937</v>
      </c>
    </row>
    <row r="177" spans="1:9" ht="15" x14ac:dyDescent="0.25">
      <c r="A177" t="s">
        <v>565</v>
      </c>
      <c r="B177" t="s">
        <v>781</v>
      </c>
      <c r="C177" s="120">
        <v>0.29485732922217905</v>
      </c>
      <c r="D177" s="119">
        <v>2241</v>
      </c>
      <c r="E177" s="121">
        <f t="shared" si="10"/>
        <v>660.77527478690331</v>
      </c>
      <c r="F177" s="121">
        <f t="shared" si="11"/>
        <v>660.77527478690331</v>
      </c>
      <c r="G177" s="122">
        <f t="shared" si="12"/>
        <v>1.1565493407519663E-4</v>
      </c>
      <c r="H177" s="123">
        <f t="shared" si="13"/>
        <v>-20.889322701432985</v>
      </c>
      <c r="I177" s="121">
        <f t="shared" si="14"/>
        <v>-681.66459748833631</v>
      </c>
    </row>
    <row r="178" spans="1:9" ht="15" x14ac:dyDescent="0.25">
      <c r="A178" t="s">
        <v>560</v>
      </c>
      <c r="B178" t="s">
        <v>782</v>
      </c>
      <c r="C178" s="120">
        <v>1.3536579456236075</v>
      </c>
      <c r="D178" s="119">
        <v>6575</v>
      </c>
      <c r="E178" s="121">
        <f t="shared" si="10"/>
        <v>8900.3009924752187</v>
      </c>
      <c r="F178" s="121">
        <f t="shared" si="11"/>
        <v>8900.3009924752187</v>
      </c>
      <c r="G178" s="122">
        <f t="shared" si="12"/>
        <v>1.5578121092168485E-3</v>
      </c>
      <c r="H178" s="123">
        <f t="shared" si="13"/>
        <v>-281.368366320392</v>
      </c>
      <c r="I178" s="121">
        <f t="shared" si="14"/>
        <v>-9181.6693587956106</v>
      </c>
    </row>
    <row r="179" spans="1:9" ht="15" x14ac:dyDescent="0.25">
      <c r="A179" t="s">
        <v>386</v>
      </c>
      <c r="B179" t="s">
        <v>1339</v>
      </c>
      <c r="C179" s="120">
        <v>0.95922444616923197</v>
      </c>
      <c r="D179" s="119">
        <v>2583</v>
      </c>
      <c r="E179" s="121">
        <f t="shared" si="10"/>
        <v>2477.676744455126</v>
      </c>
      <c r="F179" s="121">
        <f t="shared" si="11"/>
        <v>2477.676744455126</v>
      </c>
      <c r="G179" s="122">
        <f t="shared" si="12"/>
        <v>4.3366565226281826E-4</v>
      </c>
      <c r="H179" s="123">
        <f t="shared" si="13"/>
        <v>-78.327672114321174</v>
      </c>
      <c r="I179" s="121">
        <f t="shared" si="14"/>
        <v>-2556.0044165694471</v>
      </c>
    </row>
    <row r="180" spans="1:9" ht="15" x14ac:dyDescent="0.25">
      <c r="A180" t="s">
        <v>526</v>
      </c>
      <c r="B180" t="s">
        <v>784</v>
      </c>
      <c r="C180" s="120">
        <v>-2.0934583819524124</v>
      </c>
      <c r="D180" s="119">
        <v>14335</v>
      </c>
      <c r="E180" s="121">
        <f t="shared" si="10"/>
        <v>-30009.725905287833</v>
      </c>
      <c r="F180" s="121">
        <f t="shared" si="11"/>
        <v>30009.725905287833</v>
      </c>
      <c r="G180" s="122">
        <f t="shared" si="12"/>
        <v>5.2525767891513364E-3</v>
      </c>
      <c r="H180" s="123">
        <f t="shared" si="13"/>
        <v>-948.70808962892443</v>
      </c>
      <c r="I180" s="121">
        <f t="shared" si="14"/>
        <v>29061.01781565891</v>
      </c>
    </row>
    <row r="181" spans="1:9" ht="15" x14ac:dyDescent="0.25">
      <c r="A181" t="s">
        <v>496</v>
      </c>
      <c r="B181" t="s">
        <v>785</v>
      </c>
      <c r="C181" s="120">
        <v>0.35560057341027929</v>
      </c>
      <c r="D181" s="119">
        <v>21799</v>
      </c>
      <c r="E181" s="121">
        <f t="shared" si="10"/>
        <v>7751.7368997706781</v>
      </c>
      <c r="F181" s="121">
        <f t="shared" si="11"/>
        <v>7751.7368997706781</v>
      </c>
      <c r="G181" s="122">
        <f t="shared" si="12"/>
        <v>1.3567799134136368E-3</v>
      </c>
      <c r="H181" s="123">
        <f t="shared" si="13"/>
        <v>-245.05840302232326</v>
      </c>
      <c r="I181" s="121">
        <f t="shared" si="14"/>
        <v>-7996.7953027930016</v>
      </c>
    </row>
    <row r="182" spans="1:9" ht="15" x14ac:dyDescent="0.25">
      <c r="A182" t="s">
        <v>571</v>
      </c>
      <c r="B182" t="s">
        <v>786</v>
      </c>
      <c r="C182" s="120">
        <v>-2.3617682988061586</v>
      </c>
      <c r="D182" s="119">
        <v>5355</v>
      </c>
      <c r="E182" s="121">
        <f t="shared" si="10"/>
        <v>-12647.26924010698</v>
      </c>
      <c r="F182" s="121">
        <f t="shared" si="11"/>
        <v>12647.26924010698</v>
      </c>
      <c r="G182" s="122">
        <f t="shared" si="12"/>
        <v>2.2136407732077359E-3</v>
      </c>
      <c r="H182" s="123">
        <f t="shared" si="13"/>
        <v>-399.82260010213412</v>
      </c>
      <c r="I182" s="121">
        <f t="shared" si="14"/>
        <v>12247.446640004846</v>
      </c>
    </row>
    <row r="183" spans="1:9" ht="15" x14ac:dyDescent="0.25">
      <c r="A183" t="s">
        <v>300</v>
      </c>
      <c r="B183" t="s">
        <v>1341</v>
      </c>
      <c r="C183" s="120">
        <v>-1.8610176214369543</v>
      </c>
      <c r="D183" s="119">
        <v>8253</v>
      </c>
      <c r="E183" s="121">
        <f t="shared" si="10"/>
        <v>-15358.978429719184</v>
      </c>
      <c r="F183" s="121">
        <f t="shared" si="11"/>
        <v>15358.978429719184</v>
      </c>
      <c r="G183" s="122">
        <f t="shared" si="12"/>
        <v>2.6882689252021429E-3</v>
      </c>
      <c r="H183" s="123">
        <f t="shared" si="13"/>
        <v>-485.54882276159822</v>
      </c>
      <c r="I183" s="121">
        <f t="shared" si="14"/>
        <v>14873.429606957585</v>
      </c>
    </row>
    <row r="184" spans="1:9" ht="15" x14ac:dyDescent="0.25">
      <c r="A184" t="s">
        <v>130</v>
      </c>
      <c r="B184" t="s">
        <v>789</v>
      </c>
      <c r="C184" s="120">
        <v>-1.7033388278614781</v>
      </c>
      <c r="D184" s="119">
        <v>998</v>
      </c>
      <c r="E184" s="121">
        <f t="shared" si="10"/>
        <v>-1699.9321502057551</v>
      </c>
      <c r="F184" s="121">
        <f t="shared" si="11"/>
        <v>1699.9321502057551</v>
      </c>
      <c r="G184" s="122">
        <f t="shared" si="12"/>
        <v>2.9753767773432223E-4</v>
      </c>
      <c r="H184" s="123">
        <f t="shared" si="13"/>
        <v>-53.740556905130568</v>
      </c>
      <c r="I184" s="121">
        <f t="shared" si="14"/>
        <v>1646.1915933006246</v>
      </c>
    </row>
    <row r="185" spans="1:9" ht="15" x14ac:dyDescent="0.25">
      <c r="A185" t="s">
        <v>209</v>
      </c>
      <c r="B185" t="s">
        <v>790</v>
      </c>
      <c r="C185" s="120">
        <v>0.326974089459099</v>
      </c>
      <c r="D185" s="119">
        <v>0</v>
      </c>
      <c r="E185" s="121">
        <f t="shared" si="10"/>
        <v>0</v>
      </c>
      <c r="F185" s="121">
        <f t="shared" si="11"/>
        <v>0</v>
      </c>
      <c r="G185" s="122">
        <f t="shared" si="12"/>
        <v>0</v>
      </c>
      <c r="H185" s="123">
        <f t="shared" si="13"/>
        <v>0</v>
      </c>
      <c r="I185" s="121">
        <f t="shared" si="14"/>
        <v>0</v>
      </c>
    </row>
    <row r="186" spans="1:9" ht="15" x14ac:dyDescent="0.25">
      <c r="A186" t="s">
        <v>208</v>
      </c>
      <c r="B186" t="s">
        <v>791</v>
      </c>
      <c r="C186" s="120">
        <v>-1.9635083942278699</v>
      </c>
      <c r="D186" s="119">
        <v>7044</v>
      </c>
      <c r="E186" s="121">
        <f t="shared" si="10"/>
        <v>-13830.953128941115</v>
      </c>
      <c r="F186" s="121">
        <f t="shared" si="11"/>
        <v>13830.953128941115</v>
      </c>
      <c r="G186" s="122">
        <f t="shared" si="12"/>
        <v>2.4208199570431685E-3</v>
      </c>
      <c r="H186" s="123">
        <f t="shared" si="13"/>
        <v>-437.24281794899213</v>
      </c>
      <c r="I186" s="121">
        <f t="shared" si="14"/>
        <v>13393.710310992123</v>
      </c>
    </row>
    <row r="187" spans="1:9" ht="15" x14ac:dyDescent="0.25">
      <c r="A187" t="s">
        <v>117</v>
      </c>
      <c r="B187" t="s">
        <v>792</v>
      </c>
      <c r="C187" s="120">
        <v>2.1464853772314267</v>
      </c>
      <c r="D187" s="119">
        <v>3791</v>
      </c>
      <c r="E187" s="121">
        <f t="shared" si="10"/>
        <v>8137.3260650843386</v>
      </c>
      <c r="F187" s="121">
        <f t="shared" si="11"/>
        <v>8137.3260650843386</v>
      </c>
      <c r="G187" s="122">
        <f t="shared" si="12"/>
        <v>1.4242692569107029E-3</v>
      </c>
      <c r="H187" s="123">
        <f t="shared" si="13"/>
        <v>-257.24816981862307</v>
      </c>
      <c r="I187" s="121">
        <f t="shared" si="14"/>
        <v>-8394.5742349029624</v>
      </c>
    </row>
    <row r="188" spans="1:9" ht="15" x14ac:dyDescent="0.25">
      <c r="A188" t="s">
        <v>133</v>
      </c>
      <c r="B188" t="s">
        <v>793</v>
      </c>
      <c r="C188" s="120">
        <v>1.166131594558995</v>
      </c>
      <c r="D188" s="119">
        <v>4966</v>
      </c>
      <c r="E188" s="121">
        <f t="shared" si="10"/>
        <v>5791.0094985799687</v>
      </c>
      <c r="F188" s="121">
        <f t="shared" si="11"/>
        <v>5791.0094985799687</v>
      </c>
      <c r="G188" s="122">
        <f t="shared" si="12"/>
        <v>1.0135954648168358E-3</v>
      </c>
      <c r="H188" s="123">
        <f t="shared" si="13"/>
        <v>-183.07323351636131</v>
      </c>
      <c r="I188" s="121">
        <f t="shared" si="14"/>
        <v>-5974.0827320963299</v>
      </c>
    </row>
    <row r="189" spans="1:9" ht="15" x14ac:dyDescent="0.25">
      <c r="A189" t="s">
        <v>189</v>
      </c>
      <c r="B189" t="s">
        <v>794</v>
      </c>
      <c r="C189" s="120">
        <v>0.30218486215862106</v>
      </c>
      <c r="D189" s="119">
        <v>0</v>
      </c>
      <c r="E189" s="121">
        <f t="shared" si="10"/>
        <v>0</v>
      </c>
      <c r="F189" s="121">
        <f t="shared" si="11"/>
        <v>0</v>
      </c>
      <c r="G189" s="122">
        <f t="shared" si="12"/>
        <v>0</v>
      </c>
      <c r="H189" s="123">
        <f t="shared" si="13"/>
        <v>0</v>
      </c>
      <c r="I189" s="121">
        <f t="shared" si="14"/>
        <v>0</v>
      </c>
    </row>
    <row r="190" spans="1:9" ht="15" x14ac:dyDescent="0.25">
      <c r="A190" t="s">
        <v>401</v>
      </c>
      <c r="B190" t="s">
        <v>795</v>
      </c>
      <c r="C190" s="120">
        <v>-1.8474243968081918</v>
      </c>
      <c r="D190" s="119">
        <v>2775</v>
      </c>
      <c r="E190" s="121">
        <f t="shared" si="10"/>
        <v>-5126.6027011427323</v>
      </c>
      <c r="F190" s="121">
        <f t="shared" si="11"/>
        <v>5126.6027011427323</v>
      </c>
      <c r="G190" s="122">
        <f t="shared" si="12"/>
        <v>8.9730490842230789E-4</v>
      </c>
      <c r="H190" s="123">
        <f t="shared" si="13"/>
        <v>-162.06910620368615</v>
      </c>
      <c r="I190" s="121">
        <f t="shared" si="14"/>
        <v>4964.5335949390465</v>
      </c>
    </row>
    <row r="191" spans="1:9" ht="15" x14ac:dyDescent="0.25">
      <c r="A191" t="s">
        <v>315</v>
      </c>
      <c r="B191" t="s">
        <v>796</v>
      </c>
      <c r="C191" s="120">
        <v>-1.6327284478981772</v>
      </c>
      <c r="D191" s="119">
        <v>0</v>
      </c>
      <c r="E191" s="121">
        <f t="shared" si="10"/>
        <v>0</v>
      </c>
      <c r="F191" s="121">
        <f t="shared" si="11"/>
        <v>0</v>
      </c>
      <c r="G191" s="122">
        <f t="shared" si="12"/>
        <v>0</v>
      </c>
      <c r="H191" s="123">
        <f t="shared" si="13"/>
        <v>0</v>
      </c>
      <c r="I191" s="121">
        <f t="shared" si="14"/>
        <v>0</v>
      </c>
    </row>
    <row r="192" spans="1:9" ht="15" x14ac:dyDescent="0.25">
      <c r="A192" t="s">
        <v>187</v>
      </c>
      <c r="B192" t="s">
        <v>797</v>
      </c>
      <c r="C192" s="120">
        <v>-2.0788555046748756</v>
      </c>
      <c r="D192" s="119">
        <v>6450</v>
      </c>
      <c r="E192" s="121">
        <f t="shared" si="10"/>
        <v>-13408.618005152948</v>
      </c>
      <c r="F192" s="121">
        <f t="shared" si="11"/>
        <v>13408.618005152948</v>
      </c>
      <c r="G192" s="122">
        <f t="shared" si="12"/>
        <v>2.3468989997023951E-3</v>
      </c>
      <c r="H192" s="123">
        <f t="shared" si="13"/>
        <v>-423.89138815797003</v>
      </c>
      <c r="I192" s="121">
        <f t="shared" si="14"/>
        <v>12984.726616994978</v>
      </c>
    </row>
    <row r="193" spans="1:9" ht="15" x14ac:dyDescent="0.25">
      <c r="A193" t="s">
        <v>455</v>
      </c>
      <c r="B193" t="s">
        <v>798</v>
      </c>
      <c r="C193" s="120">
        <v>-1.8527407382473076</v>
      </c>
      <c r="D193" s="119">
        <v>6406</v>
      </c>
      <c r="E193" s="121">
        <f t="shared" si="10"/>
        <v>-11868.657169212252</v>
      </c>
      <c r="F193" s="121">
        <f t="shared" si="11"/>
        <v>11868.657169212252</v>
      </c>
      <c r="G193" s="122">
        <f t="shared" si="12"/>
        <v>2.0773609649801616E-3</v>
      </c>
      <c r="H193" s="123">
        <f t="shared" si="13"/>
        <v>-375.20806104663416</v>
      </c>
      <c r="I193" s="121">
        <f t="shared" si="14"/>
        <v>11493.449108165618</v>
      </c>
    </row>
    <row r="194" spans="1:9" ht="15" x14ac:dyDescent="0.25">
      <c r="A194" t="s">
        <v>590</v>
      </c>
      <c r="B194" t="s">
        <v>1343</v>
      </c>
      <c r="C194" s="120">
        <v>-2.1386394088844227</v>
      </c>
      <c r="D194" s="119">
        <v>9074</v>
      </c>
      <c r="E194" s="121">
        <f t="shared" si="10"/>
        <v>-19406.013996217251</v>
      </c>
      <c r="F194" s="121">
        <f t="shared" si="11"/>
        <v>19406.013996217251</v>
      </c>
      <c r="G194" s="122">
        <f t="shared" si="12"/>
        <v>3.3966181166791647E-3</v>
      </c>
      <c r="H194" s="123">
        <f t="shared" si="13"/>
        <v>-613.4891909299115</v>
      </c>
      <c r="I194" s="121">
        <f t="shared" si="14"/>
        <v>18792.524805287339</v>
      </c>
    </row>
    <row r="195" spans="1:9" ht="15" x14ac:dyDescent="0.25">
      <c r="A195" t="s">
        <v>376</v>
      </c>
      <c r="B195" t="s">
        <v>800</v>
      </c>
      <c r="C195" s="120">
        <v>-1.5170651614514639</v>
      </c>
      <c r="D195" s="119">
        <v>9827</v>
      </c>
      <c r="E195" s="121">
        <f t="shared" si="10"/>
        <v>-14908.199341583535</v>
      </c>
      <c r="F195" s="121">
        <f t="shared" si="11"/>
        <v>14908.199341583535</v>
      </c>
      <c r="G195" s="122">
        <f t="shared" si="12"/>
        <v>2.609369444985334E-3</v>
      </c>
      <c r="H195" s="123">
        <f t="shared" si="13"/>
        <v>-471.2981838554133</v>
      </c>
      <c r="I195" s="121">
        <f t="shared" si="14"/>
        <v>14436.901157728122</v>
      </c>
    </row>
    <row r="196" spans="1:9" ht="15" x14ac:dyDescent="0.25">
      <c r="A196" t="s">
        <v>348</v>
      </c>
      <c r="B196" t="s">
        <v>801</v>
      </c>
      <c r="C196" s="120">
        <v>0.32186046203226254</v>
      </c>
      <c r="D196" s="119">
        <v>0</v>
      </c>
      <c r="E196" s="121">
        <f t="shared" si="10"/>
        <v>0</v>
      </c>
      <c r="F196" s="121">
        <f t="shared" si="11"/>
        <v>0</v>
      </c>
      <c r="G196" s="122">
        <f t="shared" si="12"/>
        <v>0</v>
      </c>
      <c r="H196" s="123">
        <f t="shared" si="13"/>
        <v>0</v>
      </c>
      <c r="I196" s="121">
        <f t="shared" si="14"/>
        <v>0</v>
      </c>
    </row>
    <row r="197" spans="1:9" ht="15" x14ac:dyDescent="0.25">
      <c r="A197" t="s">
        <v>29</v>
      </c>
      <c r="B197" t="s">
        <v>1345</v>
      </c>
      <c r="C197" s="124">
        <v>-1.4200336824935682</v>
      </c>
      <c r="D197" s="119">
        <v>0</v>
      </c>
      <c r="E197" s="121">
        <f t="shared" si="10"/>
        <v>0</v>
      </c>
      <c r="F197" s="121">
        <f t="shared" si="11"/>
        <v>0</v>
      </c>
      <c r="G197" s="122">
        <f t="shared" si="12"/>
        <v>0</v>
      </c>
      <c r="H197" s="123">
        <f t="shared" si="13"/>
        <v>0</v>
      </c>
      <c r="I197" s="121">
        <f t="shared" si="14"/>
        <v>0</v>
      </c>
    </row>
    <row r="198" spans="1:9" ht="15" x14ac:dyDescent="0.25">
      <c r="A198" t="s">
        <v>40</v>
      </c>
      <c r="B198" t="s">
        <v>803</v>
      </c>
      <c r="C198" s="120">
        <v>1.4418658035709775</v>
      </c>
      <c r="D198" s="119">
        <v>2156</v>
      </c>
      <c r="E198" s="121">
        <f t="shared" ref="E198:E261" si="15">D198*C198</f>
        <v>3108.6626724990274</v>
      </c>
      <c r="F198" s="121">
        <f t="shared" si="11"/>
        <v>3108.6626724990274</v>
      </c>
      <c r="G198" s="122">
        <f t="shared" si="12"/>
        <v>5.4410658232611207E-4</v>
      </c>
      <c r="H198" s="123">
        <f t="shared" si="13"/>
        <v>-98.27525365060518</v>
      </c>
      <c r="I198" s="121">
        <f t="shared" si="14"/>
        <v>-3206.9379261496324</v>
      </c>
    </row>
    <row r="199" spans="1:9" ht="15" x14ac:dyDescent="0.25">
      <c r="A199" t="s">
        <v>203</v>
      </c>
      <c r="B199" t="s">
        <v>804</v>
      </c>
      <c r="C199" s="120">
        <v>-2.0175685261147636</v>
      </c>
      <c r="D199" s="119">
        <v>11582</v>
      </c>
      <c r="E199" s="121">
        <f t="shared" si="15"/>
        <v>-23367.47866946119</v>
      </c>
      <c r="F199" s="121">
        <f t="shared" ref="F199:F262" si="16">ABS(E199)</f>
        <v>23367.47866946119</v>
      </c>
      <c r="G199" s="122">
        <f t="shared" ref="G199:G262" si="17">F199/$F$5</f>
        <v>4.0899899075244007E-3</v>
      </c>
      <c r="H199" s="123">
        <f t="shared" ref="H199:H262" si="18">G199*$E$5</f>
        <v>-738.72437615442914</v>
      </c>
      <c r="I199" s="121">
        <f t="shared" ref="I199:I262" si="19">H199-E199</f>
        <v>22628.75429330676</v>
      </c>
    </row>
    <row r="200" spans="1:9" ht="15" x14ac:dyDescent="0.25">
      <c r="A200" t="s">
        <v>449</v>
      </c>
      <c r="B200" t="s">
        <v>805</v>
      </c>
      <c r="C200" s="120">
        <v>1.2405979406707019</v>
      </c>
      <c r="D200" s="119">
        <v>15421</v>
      </c>
      <c r="E200" s="121">
        <f t="shared" si="15"/>
        <v>19131.260843082895</v>
      </c>
      <c r="F200" s="121">
        <f t="shared" si="16"/>
        <v>19131.260843082895</v>
      </c>
      <c r="G200" s="122">
        <f t="shared" si="17"/>
        <v>3.3485283060806156E-3</v>
      </c>
      <c r="H200" s="123">
        <f t="shared" si="18"/>
        <v>-604.80332222680249</v>
      </c>
      <c r="I200" s="121">
        <f t="shared" si="19"/>
        <v>-19736.064165309697</v>
      </c>
    </row>
    <row r="201" spans="1:9" ht="15" x14ac:dyDescent="0.25">
      <c r="A201" t="s">
        <v>191</v>
      </c>
      <c r="B201" t="s">
        <v>806</v>
      </c>
      <c r="C201" s="120">
        <v>-1.792843441494012</v>
      </c>
      <c r="D201" s="119">
        <v>7620</v>
      </c>
      <c r="E201" s="121">
        <f t="shared" si="15"/>
        <v>-13661.467024184371</v>
      </c>
      <c r="F201" s="121">
        <f t="shared" si="16"/>
        <v>13661.467024184371</v>
      </c>
      <c r="G201" s="122">
        <f t="shared" si="17"/>
        <v>2.3911549483477015E-3</v>
      </c>
      <c r="H201" s="123">
        <f t="shared" si="18"/>
        <v>-431.88479371478587</v>
      </c>
      <c r="I201" s="121">
        <f t="shared" si="19"/>
        <v>13229.582230469585</v>
      </c>
    </row>
    <row r="202" spans="1:9" ht="15" x14ac:dyDescent="0.25">
      <c r="A202" t="s">
        <v>518</v>
      </c>
      <c r="B202" t="s">
        <v>807</v>
      </c>
      <c r="C202" s="120">
        <v>-1.8116410335811124</v>
      </c>
      <c r="D202" s="119">
        <v>2696</v>
      </c>
      <c r="E202" s="121">
        <f t="shared" si="15"/>
        <v>-4884.1842265346786</v>
      </c>
      <c r="F202" s="121">
        <f t="shared" si="16"/>
        <v>4884.1842265346786</v>
      </c>
      <c r="G202" s="122">
        <f t="shared" si="17"/>
        <v>8.5487460909180416E-4</v>
      </c>
      <c r="H202" s="123">
        <f t="shared" si="18"/>
        <v>-154.40544514053593</v>
      </c>
      <c r="I202" s="121">
        <f t="shared" si="19"/>
        <v>4729.7787813941422</v>
      </c>
    </row>
    <row r="203" spans="1:9" ht="15" x14ac:dyDescent="0.25">
      <c r="A203" t="s">
        <v>136</v>
      </c>
      <c r="B203" t="s">
        <v>1346</v>
      </c>
      <c r="C203" s="120">
        <v>-1.6016119732166503</v>
      </c>
      <c r="D203" s="119">
        <v>3551</v>
      </c>
      <c r="E203" s="121">
        <f t="shared" si="15"/>
        <v>-5687.324116892325</v>
      </c>
      <c r="F203" s="121">
        <f t="shared" si="16"/>
        <v>5687.324116892325</v>
      </c>
      <c r="G203" s="122">
        <f t="shared" si="17"/>
        <v>9.9544750068861795E-4</v>
      </c>
      <c r="H203" s="123">
        <f t="shared" si="18"/>
        <v>-179.79539083649874</v>
      </c>
      <c r="I203" s="121">
        <f t="shared" si="19"/>
        <v>5507.5287260558262</v>
      </c>
    </row>
    <row r="204" spans="1:9" ht="15" x14ac:dyDescent="0.25">
      <c r="A204" t="s">
        <v>122</v>
      </c>
      <c r="B204" t="s">
        <v>1347</v>
      </c>
      <c r="C204" s="120">
        <v>1.064211587480804</v>
      </c>
      <c r="D204" s="119">
        <v>1543</v>
      </c>
      <c r="E204" s="121">
        <f t="shared" si="15"/>
        <v>1642.0784794828805</v>
      </c>
      <c r="F204" s="121">
        <f t="shared" si="16"/>
        <v>1642.0784794828805</v>
      </c>
      <c r="G204" s="122">
        <f t="shared" si="17"/>
        <v>2.8741159897688079E-4</v>
      </c>
      <c r="H204" s="123">
        <f t="shared" si="18"/>
        <v>-51.911608330167148</v>
      </c>
      <c r="I204" s="121">
        <f t="shared" si="19"/>
        <v>-1693.9900878130477</v>
      </c>
    </row>
    <row r="205" spans="1:9" ht="15" x14ac:dyDescent="0.25">
      <c r="A205" t="s">
        <v>372</v>
      </c>
      <c r="B205" t="s">
        <v>809</v>
      </c>
      <c r="C205" s="120">
        <v>1.583408383690057</v>
      </c>
      <c r="D205" s="119">
        <v>0</v>
      </c>
      <c r="E205" s="121">
        <f t="shared" si="15"/>
        <v>0</v>
      </c>
      <c r="F205" s="121">
        <f t="shared" si="16"/>
        <v>0</v>
      </c>
      <c r="G205" s="122">
        <f t="shared" si="17"/>
        <v>0</v>
      </c>
      <c r="H205" s="123">
        <f t="shared" si="18"/>
        <v>0</v>
      </c>
      <c r="I205" s="121">
        <f t="shared" si="19"/>
        <v>0</v>
      </c>
    </row>
    <row r="206" spans="1:9" ht="15" x14ac:dyDescent="0.25">
      <c r="A206" t="s">
        <v>344</v>
      </c>
      <c r="B206" t="s">
        <v>811</v>
      </c>
      <c r="C206" s="120">
        <v>1.6917502654788401</v>
      </c>
      <c r="D206" s="119">
        <v>16822</v>
      </c>
      <c r="E206" s="121">
        <f t="shared" si="15"/>
        <v>28458.62296588505</v>
      </c>
      <c r="F206" s="121">
        <f t="shared" si="16"/>
        <v>28458.62296588505</v>
      </c>
      <c r="G206" s="122">
        <f t="shared" si="17"/>
        <v>4.981088561541237E-3</v>
      </c>
      <c r="H206" s="123">
        <f t="shared" si="18"/>
        <v>-899.67252325611287</v>
      </c>
      <c r="I206" s="121">
        <f t="shared" si="19"/>
        <v>-29358.295489141161</v>
      </c>
    </row>
    <row r="207" spans="1:9" ht="15" x14ac:dyDescent="0.25">
      <c r="A207" t="s">
        <v>161</v>
      </c>
      <c r="B207" t="s">
        <v>812</v>
      </c>
      <c r="C207" s="120">
        <v>1.7370905255219733</v>
      </c>
      <c r="D207" s="119">
        <v>526</v>
      </c>
      <c r="E207" s="121">
        <f t="shared" si="15"/>
        <v>913.70961642455791</v>
      </c>
      <c r="F207" s="121">
        <f t="shared" si="16"/>
        <v>913.70961642455791</v>
      </c>
      <c r="G207" s="122">
        <f t="shared" si="17"/>
        <v>1.5992581666366844E-4</v>
      </c>
      <c r="H207" s="123">
        <f t="shared" si="18"/>
        <v>-28.885425592007099</v>
      </c>
      <c r="I207" s="121">
        <f t="shared" si="19"/>
        <v>-942.595042016565</v>
      </c>
    </row>
    <row r="208" spans="1:9" ht="15" x14ac:dyDescent="0.25">
      <c r="A208" t="s">
        <v>475</v>
      </c>
      <c r="B208" t="s">
        <v>813</v>
      </c>
      <c r="C208" s="120">
        <v>-2.6364480183939705</v>
      </c>
      <c r="D208" s="119">
        <v>6801</v>
      </c>
      <c r="E208" s="121">
        <f t="shared" si="15"/>
        <v>-17930.482973097394</v>
      </c>
      <c r="F208" s="121">
        <f t="shared" si="16"/>
        <v>17930.482973097394</v>
      </c>
      <c r="G208" s="122">
        <f t="shared" si="17"/>
        <v>3.13835717726997E-3</v>
      </c>
      <c r="H208" s="123">
        <f t="shared" si="18"/>
        <v>-566.84270630188655</v>
      </c>
      <c r="I208" s="121">
        <f t="shared" si="19"/>
        <v>17363.640266795508</v>
      </c>
    </row>
    <row r="209" spans="1:9" ht="15" x14ac:dyDescent="0.25">
      <c r="A209" t="s">
        <v>243</v>
      </c>
      <c r="B209" t="s">
        <v>815</v>
      </c>
      <c r="C209" s="120">
        <v>0.87684980227707332</v>
      </c>
      <c r="D209" s="119">
        <v>416</v>
      </c>
      <c r="E209" s="121">
        <f t="shared" si="15"/>
        <v>364.76951774726251</v>
      </c>
      <c r="F209" s="121">
        <f t="shared" si="16"/>
        <v>364.76951774726251</v>
      </c>
      <c r="G209" s="122">
        <f t="shared" si="17"/>
        <v>6.3845298299495439E-5</v>
      </c>
      <c r="H209" s="123">
        <f t="shared" si="18"/>
        <v>-11.531587906835641</v>
      </c>
      <c r="I209" s="121">
        <f t="shared" si="19"/>
        <v>-376.30110565409814</v>
      </c>
    </row>
    <row r="210" spans="1:9" ht="15" x14ac:dyDescent="0.25">
      <c r="A210" t="s">
        <v>102</v>
      </c>
      <c r="B210" t="s">
        <v>1348</v>
      </c>
      <c r="C210" s="120">
        <v>1.2350611884528322</v>
      </c>
      <c r="D210" s="119">
        <v>3563</v>
      </c>
      <c r="E210" s="121">
        <f t="shared" si="15"/>
        <v>4400.5230144574407</v>
      </c>
      <c r="F210" s="121">
        <f t="shared" si="16"/>
        <v>4400.5230144574407</v>
      </c>
      <c r="G210" s="122">
        <f t="shared" si="17"/>
        <v>7.7021979870174791E-4</v>
      </c>
      <c r="H210" s="123">
        <f t="shared" si="18"/>
        <v>-139.11529200866229</v>
      </c>
      <c r="I210" s="121">
        <f t="shared" si="19"/>
        <v>-4539.6383064661031</v>
      </c>
    </row>
    <row r="211" spans="1:9" ht="15" x14ac:dyDescent="0.25">
      <c r="A211" t="s">
        <v>554</v>
      </c>
      <c r="B211" t="s">
        <v>1349</v>
      </c>
      <c r="C211" s="120">
        <v>2.3364132994997475</v>
      </c>
      <c r="D211" s="119">
        <v>4549</v>
      </c>
      <c r="E211" s="121">
        <f t="shared" si="15"/>
        <v>10628.344099424352</v>
      </c>
      <c r="F211" s="121">
        <f t="shared" si="16"/>
        <v>10628.344099424352</v>
      </c>
      <c r="G211" s="122">
        <f t="shared" si="17"/>
        <v>1.8602700237896246E-3</v>
      </c>
      <c r="H211" s="123">
        <f t="shared" si="18"/>
        <v>-335.99760485339948</v>
      </c>
      <c r="I211" s="121">
        <f t="shared" si="19"/>
        <v>-10964.341704277751</v>
      </c>
    </row>
    <row r="212" spans="1:9" ht="15" x14ac:dyDescent="0.25">
      <c r="A212" t="s">
        <v>487</v>
      </c>
      <c r="B212" t="s">
        <v>1350</v>
      </c>
      <c r="C212" s="120">
        <v>-2.4611323061059731</v>
      </c>
      <c r="D212" s="119">
        <v>0</v>
      </c>
      <c r="E212" s="121">
        <f t="shared" si="15"/>
        <v>0</v>
      </c>
      <c r="F212" s="121">
        <f t="shared" si="16"/>
        <v>0</v>
      </c>
      <c r="G212" s="122">
        <f t="shared" si="17"/>
        <v>0</v>
      </c>
      <c r="H212" s="123">
        <f t="shared" si="18"/>
        <v>0</v>
      </c>
      <c r="I212" s="121">
        <f t="shared" si="19"/>
        <v>0</v>
      </c>
    </row>
    <row r="213" spans="1:9" ht="15" x14ac:dyDescent="0.25">
      <c r="A213" t="s">
        <v>432</v>
      </c>
      <c r="B213" t="s">
        <v>1351</v>
      </c>
      <c r="C213" s="120">
        <v>1.8907870803223092</v>
      </c>
      <c r="D213" s="119">
        <v>31638</v>
      </c>
      <c r="E213" s="121">
        <f t="shared" si="15"/>
        <v>59820.721647237217</v>
      </c>
      <c r="F213" s="121">
        <f t="shared" si="16"/>
        <v>59820.721647237217</v>
      </c>
      <c r="G213" s="122">
        <f t="shared" si="17"/>
        <v>1.0470370006918174E-2</v>
      </c>
      <c r="H213" s="123">
        <f t="shared" si="18"/>
        <v>-1891.1336522461893</v>
      </c>
      <c r="I213" s="121">
        <f t="shared" si="19"/>
        <v>-61711.855299483403</v>
      </c>
    </row>
    <row r="214" spans="1:9" ht="15" x14ac:dyDescent="0.25">
      <c r="A214" t="s">
        <v>197</v>
      </c>
      <c r="B214" t="s">
        <v>823</v>
      </c>
      <c r="C214" s="120">
        <v>0.31287099432441845</v>
      </c>
      <c r="D214" s="119">
        <v>0</v>
      </c>
      <c r="E214" s="121">
        <f t="shared" si="15"/>
        <v>0</v>
      </c>
      <c r="F214" s="121">
        <f t="shared" si="16"/>
        <v>0</v>
      </c>
      <c r="G214" s="122">
        <f t="shared" si="17"/>
        <v>0</v>
      </c>
      <c r="H214" s="123">
        <f t="shared" si="18"/>
        <v>0</v>
      </c>
      <c r="I214" s="121">
        <f t="shared" si="19"/>
        <v>0</v>
      </c>
    </row>
    <row r="215" spans="1:9" ht="15" x14ac:dyDescent="0.25">
      <c r="A215" t="s">
        <v>579</v>
      </c>
      <c r="B215" t="s">
        <v>1574</v>
      </c>
      <c r="C215" s="120">
        <v>-1.8548284100342711</v>
      </c>
      <c r="D215" s="119">
        <v>12490</v>
      </c>
      <c r="E215" s="121">
        <f t="shared" si="15"/>
        <v>-23166.806841328045</v>
      </c>
      <c r="F215" s="121">
        <f t="shared" si="16"/>
        <v>23166.806841328045</v>
      </c>
      <c r="G215" s="122">
        <f t="shared" si="17"/>
        <v>4.0548664882031002E-3</v>
      </c>
      <c r="H215" s="123">
        <f t="shared" si="18"/>
        <v>-732.38046660619182</v>
      </c>
      <c r="I215" s="121">
        <f t="shared" si="19"/>
        <v>22434.426374721854</v>
      </c>
    </row>
    <row r="216" spans="1:9" ht="15" x14ac:dyDescent="0.25">
      <c r="A216" t="s">
        <v>516</v>
      </c>
      <c r="B216" t="s">
        <v>824</v>
      </c>
      <c r="C216" s="120">
        <v>3.2327088513690252</v>
      </c>
      <c r="D216" s="119">
        <v>3124</v>
      </c>
      <c r="E216" s="121">
        <f t="shared" si="15"/>
        <v>10098.982451676835</v>
      </c>
      <c r="F216" s="121">
        <f t="shared" si="16"/>
        <v>10098.982451676835</v>
      </c>
      <c r="G216" s="122">
        <f t="shared" si="17"/>
        <v>1.7676163050318811E-3</v>
      </c>
      <c r="H216" s="123">
        <f t="shared" si="18"/>
        <v>-319.2627076689879</v>
      </c>
      <c r="I216" s="121">
        <f t="shared" si="19"/>
        <v>-10418.245159345823</v>
      </c>
    </row>
    <row r="217" spans="1:9" ht="15" x14ac:dyDescent="0.25">
      <c r="A217" t="s">
        <v>124</v>
      </c>
      <c r="B217" t="s">
        <v>825</v>
      </c>
      <c r="C217" s="120">
        <v>-1.3884847005111429</v>
      </c>
      <c r="D217" s="119">
        <v>0</v>
      </c>
      <c r="E217" s="121">
        <f t="shared" si="15"/>
        <v>0</v>
      </c>
      <c r="F217" s="121">
        <f t="shared" si="16"/>
        <v>0</v>
      </c>
      <c r="G217" s="122">
        <f t="shared" si="17"/>
        <v>0</v>
      </c>
      <c r="H217" s="123">
        <f t="shared" si="18"/>
        <v>0</v>
      </c>
      <c r="I217" s="121">
        <f t="shared" si="19"/>
        <v>0</v>
      </c>
    </row>
    <row r="218" spans="1:9" ht="15" x14ac:dyDescent="0.25">
      <c r="A218" t="s">
        <v>52</v>
      </c>
      <c r="B218" t="s">
        <v>826</v>
      </c>
      <c r="C218" s="120">
        <v>1.0980197133386034</v>
      </c>
      <c r="D218" s="119">
        <v>5823</v>
      </c>
      <c r="E218" s="121">
        <f t="shared" si="15"/>
        <v>6393.7687907706877</v>
      </c>
      <c r="F218" s="121">
        <f t="shared" si="16"/>
        <v>6393.7687907706877</v>
      </c>
      <c r="G218" s="122">
        <f t="shared" si="17"/>
        <v>1.119095910825521E-3</v>
      </c>
      <c r="H218" s="123">
        <f t="shared" si="18"/>
        <v>-202.12847642011536</v>
      </c>
      <c r="I218" s="121">
        <f t="shared" si="19"/>
        <v>-6595.8972671908032</v>
      </c>
    </row>
    <row r="219" spans="1:9" ht="15" x14ac:dyDescent="0.25">
      <c r="A219" t="s">
        <v>238</v>
      </c>
      <c r="B219" t="s">
        <v>827</v>
      </c>
      <c r="C219" s="120">
        <v>-1.3383724999260991</v>
      </c>
      <c r="D219" s="119">
        <v>13271</v>
      </c>
      <c r="E219" s="121">
        <f t="shared" si="15"/>
        <v>-17761.541446519263</v>
      </c>
      <c r="F219" s="121">
        <f t="shared" si="16"/>
        <v>17761.541446519263</v>
      </c>
      <c r="G219" s="122">
        <f t="shared" si="17"/>
        <v>3.1087874856297096E-3</v>
      </c>
      <c r="H219" s="123">
        <f t="shared" si="18"/>
        <v>-561.50189801044212</v>
      </c>
      <c r="I219" s="121">
        <f t="shared" si="19"/>
        <v>17200.039548508819</v>
      </c>
    </row>
    <row r="220" spans="1:9" ht="15" x14ac:dyDescent="0.25">
      <c r="A220" t="s">
        <v>51</v>
      </c>
      <c r="B220" t="s">
        <v>828</v>
      </c>
      <c r="C220" s="120">
        <v>0.2284933352669502</v>
      </c>
      <c r="D220" s="119">
        <v>5780</v>
      </c>
      <c r="E220" s="121">
        <f t="shared" si="15"/>
        <v>1320.6914778429723</v>
      </c>
      <c r="F220" s="121">
        <f t="shared" si="16"/>
        <v>1320.6914778429723</v>
      </c>
      <c r="G220" s="122">
        <f t="shared" si="17"/>
        <v>2.3115950555635165E-4</v>
      </c>
      <c r="H220" s="123">
        <f t="shared" si="18"/>
        <v>-41.751487264095019</v>
      </c>
      <c r="I220" s="121">
        <f t="shared" si="19"/>
        <v>-1362.4429651070673</v>
      </c>
    </row>
    <row r="221" spans="1:9" ht="15" x14ac:dyDescent="0.25">
      <c r="A221" t="s">
        <v>53</v>
      </c>
      <c r="B221" t="s">
        <v>1353</v>
      </c>
      <c r="C221" s="120">
        <v>1.016550228736889</v>
      </c>
      <c r="D221" s="119">
        <v>3698</v>
      </c>
      <c r="E221" s="121">
        <f t="shared" si="15"/>
        <v>3759.2027458690159</v>
      </c>
      <c r="F221" s="121">
        <f t="shared" si="16"/>
        <v>3759.2027458690159</v>
      </c>
      <c r="G221" s="122">
        <f t="shared" si="17"/>
        <v>6.5797005780670345E-4</v>
      </c>
      <c r="H221" s="123">
        <f t="shared" si="18"/>
        <v>-118.84100730599441</v>
      </c>
      <c r="I221" s="121">
        <f t="shared" si="19"/>
        <v>-3878.0437531750104</v>
      </c>
    </row>
    <row r="222" spans="1:9" ht="15" x14ac:dyDescent="0.25">
      <c r="A222" t="s">
        <v>213</v>
      </c>
      <c r="B222" t="s">
        <v>830</v>
      </c>
      <c r="C222" s="120">
        <v>-2.1121188711331382</v>
      </c>
      <c r="D222" s="119">
        <v>7995</v>
      </c>
      <c r="E222" s="121">
        <f t="shared" si="15"/>
        <v>-16886.390374709441</v>
      </c>
      <c r="F222" s="121">
        <f t="shared" si="16"/>
        <v>16886.390374709441</v>
      </c>
      <c r="G222" s="122">
        <f t="shared" si="17"/>
        <v>2.9556105382194968E-3</v>
      </c>
      <c r="H222" s="123">
        <f t="shared" si="18"/>
        <v>-533.83543734053296</v>
      </c>
      <c r="I222" s="121">
        <f t="shared" si="19"/>
        <v>16352.554937368908</v>
      </c>
    </row>
    <row r="223" spans="1:9" ht="15" x14ac:dyDescent="0.25">
      <c r="A223" t="s">
        <v>546</v>
      </c>
      <c r="B223" t="s">
        <v>831</v>
      </c>
      <c r="C223" s="120">
        <v>-2.1401536249560427</v>
      </c>
      <c r="D223" s="119">
        <v>6830</v>
      </c>
      <c r="E223" s="121">
        <f t="shared" si="15"/>
        <v>-14617.249258449772</v>
      </c>
      <c r="F223" s="121">
        <f t="shared" si="16"/>
        <v>14617.249258449772</v>
      </c>
      <c r="G223" s="122">
        <f t="shared" si="17"/>
        <v>2.558444699511375E-3</v>
      </c>
      <c r="H223" s="123">
        <f t="shared" si="18"/>
        <v>-462.10027586990344</v>
      </c>
      <c r="I223" s="121">
        <f t="shared" si="19"/>
        <v>14155.148982579869</v>
      </c>
    </row>
    <row r="224" spans="1:9" ht="15" x14ac:dyDescent="0.25">
      <c r="A224" t="s">
        <v>305</v>
      </c>
      <c r="B224" t="s">
        <v>832</v>
      </c>
      <c r="C224" s="120">
        <v>-1.1494044764752009</v>
      </c>
      <c r="D224" s="119">
        <v>5762</v>
      </c>
      <c r="E224" s="121">
        <f t="shared" si="15"/>
        <v>-6622.8685934501082</v>
      </c>
      <c r="F224" s="121">
        <f t="shared" si="16"/>
        <v>6622.8685934501082</v>
      </c>
      <c r="G224" s="122">
        <f t="shared" si="17"/>
        <v>1.1591950543415582E-3</v>
      </c>
      <c r="H224" s="123">
        <f t="shared" si="18"/>
        <v>-209.37108959226896</v>
      </c>
      <c r="I224" s="121">
        <f t="shared" si="19"/>
        <v>6413.4975038578395</v>
      </c>
    </row>
    <row r="225" spans="1:9" ht="15" x14ac:dyDescent="0.25">
      <c r="A225" t="s">
        <v>28</v>
      </c>
      <c r="B225" t="s">
        <v>833</v>
      </c>
      <c r="C225" s="120">
        <v>-1.2978283050022181</v>
      </c>
      <c r="D225" s="119">
        <v>719</v>
      </c>
      <c r="E225" s="121">
        <f t="shared" si="15"/>
        <v>-933.13855129659487</v>
      </c>
      <c r="F225" s="121">
        <f t="shared" si="16"/>
        <v>933.13855129659487</v>
      </c>
      <c r="G225" s="122">
        <f t="shared" si="17"/>
        <v>1.6332644660173835E-4</v>
      </c>
      <c r="H225" s="123">
        <f t="shared" si="18"/>
        <v>-29.499639388699162</v>
      </c>
      <c r="I225" s="121">
        <f t="shared" si="19"/>
        <v>903.6389119078957</v>
      </c>
    </row>
    <row r="226" spans="1:9" ht="15" x14ac:dyDescent="0.25">
      <c r="A226" t="s">
        <v>266</v>
      </c>
      <c r="B226" t="s">
        <v>834</v>
      </c>
      <c r="C226" s="120">
        <v>-1.7849859649465942</v>
      </c>
      <c r="D226" s="119">
        <v>3718</v>
      </c>
      <c r="E226" s="121">
        <f t="shared" si="15"/>
        <v>-6636.5778176714375</v>
      </c>
      <c r="F226" s="121">
        <f t="shared" si="16"/>
        <v>6636.5778176714375</v>
      </c>
      <c r="G226" s="122">
        <f t="shared" si="17"/>
        <v>1.1615945681914843E-3</v>
      </c>
      <c r="H226" s="123">
        <f t="shared" si="18"/>
        <v>-209.80448415116496</v>
      </c>
      <c r="I226" s="121">
        <f t="shared" si="19"/>
        <v>6426.7733335202729</v>
      </c>
    </row>
    <row r="227" spans="1:9" ht="15" x14ac:dyDescent="0.25">
      <c r="A227" t="s">
        <v>89</v>
      </c>
      <c r="B227" t="s">
        <v>836</v>
      </c>
      <c r="C227" s="120">
        <v>0.39851020308272661</v>
      </c>
      <c r="D227" s="119">
        <v>7367</v>
      </c>
      <c r="E227" s="121">
        <f t="shared" si="15"/>
        <v>2935.8246661104467</v>
      </c>
      <c r="F227" s="121">
        <f t="shared" si="16"/>
        <v>2935.8246661104467</v>
      </c>
      <c r="G227" s="122">
        <f t="shared" si="17"/>
        <v>5.1385489314024438E-4</v>
      </c>
      <c r="H227" s="123">
        <f t="shared" si="18"/>
        <v>-92.811264563410958</v>
      </c>
      <c r="I227" s="121">
        <f t="shared" si="19"/>
        <v>-3028.6359306738577</v>
      </c>
    </row>
    <row r="228" spans="1:9" ht="15" x14ac:dyDescent="0.25">
      <c r="A228" t="s">
        <v>346</v>
      </c>
      <c r="B228" t="s">
        <v>837</v>
      </c>
      <c r="C228" s="120">
        <v>0.32916693250257578</v>
      </c>
      <c r="D228" s="119">
        <v>4496</v>
      </c>
      <c r="E228" s="121">
        <f t="shared" si="15"/>
        <v>1479.9345285315808</v>
      </c>
      <c r="F228" s="121">
        <f t="shared" si="16"/>
        <v>1479.9345285315808</v>
      </c>
      <c r="G228" s="122">
        <f t="shared" si="17"/>
        <v>2.590316812143523E-4</v>
      </c>
      <c r="H228" s="123">
        <f t="shared" si="18"/>
        <v>-46.785694203614305</v>
      </c>
      <c r="I228" s="121">
        <f t="shared" si="19"/>
        <v>-1526.7202227351952</v>
      </c>
    </row>
    <row r="229" spans="1:9" ht="15" x14ac:dyDescent="0.25">
      <c r="A229" t="s">
        <v>178</v>
      </c>
      <c r="B229" t="s">
        <v>838</v>
      </c>
      <c r="C229" s="120">
        <v>-1.6338254649939545</v>
      </c>
      <c r="D229" s="119">
        <v>7739</v>
      </c>
      <c r="E229" s="121">
        <f t="shared" si="15"/>
        <v>-12644.175273588215</v>
      </c>
      <c r="F229" s="121">
        <f t="shared" si="16"/>
        <v>12644.175273588215</v>
      </c>
      <c r="G229" s="122">
        <f t="shared" si="17"/>
        <v>2.2130992388806926E-3</v>
      </c>
      <c r="H229" s="123">
        <f t="shared" si="18"/>
        <v>-399.72478944319448</v>
      </c>
      <c r="I229" s="121">
        <f t="shared" si="19"/>
        <v>12244.45048414502</v>
      </c>
    </row>
    <row r="230" spans="1:9" ht="15" x14ac:dyDescent="0.25">
      <c r="A230" t="s">
        <v>538</v>
      </c>
      <c r="B230" t="s">
        <v>1354</v>
      </c>
      <c r="C230" s="120">
        <v>1.5515164390755234</v>
      </c>
      <c r="D230" s="119">
        <v>12156</v>
      </c>
      <c r="E230" s="121">
        <f t="shared" si="15"/>
        <v>18860.233833402061</v>
      </c>
      <c r="F230" s="121">
        <f t="shared" si="16"/>
        <v>18860.233833402061</v>
      </c>
      <c r="G230" s="122">
        <f t="shared" si="17"/>
        <v>3.3010906792000647E-3</v>
      </c>
      <c r="H230" s="123">
        <f t="shared" si="18"/>
        <v>-596.2352494158863</v>
      </c>
      <c r="I230" s="121">
        <f t="shared" si="19"/>
        <v>-19456.469082817948</v>
      </c>
    </row>
    <row r="231" spans="1:9" ht="15" x14ac:dyDescent="0.25">
      <c r="A231" t="s">
        <v>556</v>
      </c>
      <c r="B231" t="s">
        <v>1355</v>
      </c>
      <c r="C231" s="120">
        <v>1.4119470664690903</v>
      </c>
      <c r="D231" s="119">
        <v>3322</v>
      </c>
      <c r="E231" s="121">
        <f t="shared" si="15"/>
        <v>4690.4881548103176</v>
      </c>
      <c r="F231" s="121">
        <f t="shared" si="16"/>
        <v>4690.4881548103176</v>
      </c>
      <c r="G231" s="122">
        <f t="shared" si="17"/>
        <v>8.2097215047888163E-4</v>
      </c>
      <c r="H231" s="123">
        <f t="shared" si="18"/>
        <v>-148.28206264933277</v>
      </c>
      <c r="I231" s="121">
        <f t="shared" si="19"/>
        <v>-4838.7702174596507</v>
      </c>
    </row>
    <row r="232" spans="1:9" ht="15" x14ac:dyDescent="0.25">
      <c r="A232" t="s">
        <v>576</v>
      </c>
      <c r="B232" t="s">
        <v>841</v>
      </c>
      <c r="C232" s="120">
        <v>0.3638430713777096</v>
      </c>
      <c r="D232" s="119">
        <v>8954</v>
      </c>
      <c r="E232" s="121">
        <f t="shared" si="15"/>
        <v>3257.8508611160119</v>
      </c>
      <c r="F232" s="121">
        <f t="shared" si="16"/>
        <v>3257.8508611160119</v>
      </c>
      <c r="G232" s="122">
        <f t="shared" si="17"/>
        <v>5.7021886403165834E-4</v>
      </c>
      <c r="H232" s="123">
        <f t="shared" si="18"/>
        <v>-102.99159267565038</v>
      </c>
      <c r="I232" s="121">
        <f t="shared" si="19"/>
        <v>-3360.8424537916621</v>
      </c>
    </row>
    <row r="233" spans="1:9" ht="15" x14ac:dyDescent="0.25">
      <c r="A233" t="s">
        <v>503</v>
      </c>
      <c r="B233" t="s">
        <v>842</v>
      </c>
      <c r="C233" s="120">
        <v>-2.1264811918784621</v>
      </c>
      <c r="D233" s="119">
        <v>9902</v>
      </c>
      <c r="E233" s="121">
        <f t="shared" si="15"/>
        <v>-21056.41676198053</v>
      </c>
      <c r="F233" s="121">
        <f t="shared" si="16"/>
        <v>21056.41676198053</v>
      </c>
      <c r="G233" s="122">
        <f t="shared" si="17"/>
        <v>3.6854867084003535E-3</v>
      </c>
      <c r="H233" s="123">
        <f t="shared" si="18"/>
        <v>-665.66395786937505</v>
      </c>
      <c r="I233" s="121">
        <f t="shared" si="19"/>
        <v>20390.752804111155</v>
      </c>
    </row>
    <row r="234" spans="1:9" ht="15" x14ac:dyDescent="0.25">
      <c r="A234" t="s">
        <v>561</v>
      </c>
      <c r="B234" t="s">
        <v>844</v>
      </c>
      <c r="C234" s="120">
        <v>1.1242257069226926</v>
      </c>
      <c r="D234" s="119">
        <v>479</v>
      </c>
      <c r="E234" s="121">
        <f t="shared" si="15"/>
        <v>538.5041136159698</v>
      </c>
      <c r="F234" s="121">
        <f t="shared" si="16"/>
        <v>538.5041136159698</v>
      </c>
      <c r="G234" s="122">
        <f t="shared" si="17"/>
        <v>9.4253916779138533E-5</v>
      </c>
      <c r="H234" s="123">
        <f t="shared" si="18"/>
        <v>-17.023921194691898</v>
      </c>
      <c r="I234" s="121">
        <f t="shared" si="19"/>
        <v>-555.52803481066167</v>
      </c>
    </row>
    <row r="235" spans="1:9" ht="15" x14ac:dyDescent="0.25">
      <c r="A235" t="s">
        <v>321</v>
      </c>
      <c r="B235" t="s">
        <v>1356</v>
      </c>
      <c r="C235" s="120">
        <v>-1.3329547506623167</v>
      </c>
      <c r="D235" s="119">
        <v>3525</v>
      </c>
      <c r="E235" s="121">
        <f t="shared" si="15"/>
        <v>-4698.6654960846663</v>
      </c>
      <c r="F235" s="121">
        <f t="shared" si="16"/>
        <v>4698.6654960846663</v>
      </c>
      <c r="G235" s="122">
        <f t="shared" si="17"/>
        <v>8.2240342356381985E-4</v>
      </c>
      <c r="H235" s="123">
        <f t="shared" si="18"/>
        <v>-148.54057583412876</v>
      </c>
      <c r="I235" s="121">
        <f t="shared" si="19"/>
        <v>4550.1249202505378</v>
      </c>
    </row>
    <row r="236" spans="1:9" ht="15" x14ac:dyDescent="0.25">
      <c r="A236" t="s">
        <v>18</v>
      </c>
      <c r="B236" t="s">
        <v>846</v>
      </c>
      <c r="C236" s="120">
        <v>-1.5042328083812666</v>
      </c>
      <c r="D236" s="119">
        <v>9441</v>
      </c>
      <c r="E236" s="121">
        <f t="shared" si="15"/>
        <v>-14201.461943927538</v>
      </c>
      <c r="F236" s="121">
        <f t="shared" si="16"/>
        <v>14201.461943927538</v>
      </c>
      <c r="G236" s="122">
        <f t="shared" si="17"/>
        <v>2.4856697996547177E-3</v>
      </c>
      <c r="H236" s="123">
        <f t="shared" si="18"/>
        <v>-448.95584429137892</v>
      </c>
      <c r="I236" s="121">
        <f t="shared" si="19"/>
        <v>13752.506099636159</v>
      </c>
    </row>
    <row r="237" spans="1:9" ht="15" x14ac:dyDescent="0.25">
      <c r="A237" t="s">
        <v>469</v>
      </c>
      <c r="B237" t="s">
        <v>1693</v>
      </c>
      <c r="C237" s="120">
        <v>2.7953345429215877</v>
      </c>
      <c r="D237" s="119">
        <v>8852</v>
      </c>
      <c r="E237" s="121">
        <f t="shared" si="15"/>
        <v>24744.301373941893</v>
      </c>
      <c r="F237" s="121">
        <f t="shared" si="16"/>
        <v>24744.301373941893</v>
      </c>
      <c r="G237" s="122">
        <f t="shared" si="17"/>
        <v>4.3309740139156434E-3</v>
      </c>
      <c r="H237" s="123">
        <f t="shared" si="18"/>
        <v>-782.25035975881315</v>
      </c>
      <c r="I237" s="121">
        <f t="shared" si="19"/>
        <v>-25526.551733700708</v>
      </c>
    </row>
    <row r="238" spans="1:9" ht="15" x14ac:dyDescent="0.25">
      <c r="A238" t="s">
        <v>379</v>
      </c>
      <c r="B238" t="s">
        <v>1358</v>
      </c>
      <c r="C238" s="120">
        <v>-1.4919829946213603</v>
      </c>
      <c r="D238" s="119">
        <v>3909</v>
      </c>
      <c r="E238" s="121">
        <f t="shared" si="15"/>
        <v>-5832.1615259748978</v>
      </c>
      <c r="F238" s="121">
        <f t="shared" si="16"/>
        <v>5832.1615259748978</v>
      </c>
      <c r="G238" s="122">
        <f t="shared" si="17"/>
        <v>1.0207982691544468E-3</v>
      </c>
      <c r="H238" s="123">
        <f t="shared" si="18"/>
        <v>-184.37418712778106</v>
      </c>
      <c r="I238" s="121">
        <f t="shared" si="19"/>
        <v>5647.7873388471171</v>
      </c>
    </row>
    <row r="239" spans="1:9" ht="15" x14ac:dyDescent="0.25">
      <c r="A239" t="s">
        <v>96</v>
      </c>
      <c r="B239" t="s">
        <v>1359</v>
      </c>
      <c r="C239" s="120">
        <v>-1.2219318151833956</v>
      </c>
      <c r="D239" s="119">
        <v>5023</v>
      </c>
      <c r="E239" s="121">
        <f t="shared" si="15"/>
        <v>-6137.7635076661954</v>
      </c>
      <c r="F239" s="121">
        <f t="shared" si="16"/>
        <v>6137.7635076661954</v>
      </c>
      <c r="G239" s="122">
        <f t="shared" si="17"/>
        <v>1.074287523965252E-3</v>
      </c>
      <c r="H239" s="123">
        <f t="shared" si="18"/>
        <v>-194.03529076971995</v>
      </c>
      <c r="I239" s="121">
        <f t="shared" si="19"/>
        <v>5943.7282168964757</v>
      </c>
    </row>
    <row r="240" spans="1:9" ht="15" x14ac:dyDescent="0.25">
      <c r="A240" t="s">
        <v>345</v>
      </c>
      <c r="B240" t="s">
        <v>849</v>
      </c>
      <c r="C240" s="120">
        <v>1.6741482592151669</v>
      </c>
      <c r="D240" s="119">
        <v>13436</v>
      </c>
      <c r="E240" s="121">
        <f t="shared" si="15"/>
        <v>22493.856010814983</v>
      </c>
      <c r="F240" s="121">
        <f t="shared" si="16"/>
        <v>22493.856010814983</v>
      </c>
      <c r="G240" s="122">
        <f t="shared" si="17"/>
        <v>3.9370804769696486E-3</v>
      </c>
      <c r="H240" s="123">
        <f t="shared" si="18"/>
        <v>-711.10623375097771</v>
      </c>
      <c r="I240" s="121">
        <f t="shared" si="19"/>
        <v>-23204.962244565962</v>
      </c>
    </row>
    <row r="241" spans="1:9" ht="15" x14ac:dyDescent="0.25">
      <c r="A241" t="s">
        <v>318</v>
      </c>
      <c r="B241" t="s">
        <v>850</v>
      </c>
      <c r="C241" s="120">
        <v>0.9485013625847688</v>
      </c>
      <c r="D241" s="119">
        <v>2596</v>
      </c>
      <c r="E241" s="121">
        <f t="shared" si="15"/>
        <v>2462.30953727006</v>
      </c>
      <c r="F241" s="121">
        <f t="shared" si="16"/>
        <v>2462.30953727006</v>
      </c>
      <c r="G241" s="122">
        <f t="shared" si="17"/>
        <v>4.3097594306556981E-4</v>
      </c>
      <c r="H241" s="123">
        <f t="shared" si="18"/>
        <v>-77.841863153003501</v>
      </c>
      <c r="I241" s="121">
        <f t="shared" si="19"/>
        <v>-2540.1514004230635</v>
      </c>
    </row>
    <row r="242" spans="1:9" ht="15" x14ac:dyDescent="0.25">
      <c r="A242" t="s">
        <v>32</v>
      </c>
      <c r="B242" t="s">
        <v>851</v>
      </c>
      <c r="C242" s="120">
        <v>-1.3646959012519118</v>
      </c>
      <c r="D242" s="119">
        <v>7248</v>
      </c>
      <c r="E242" s="121">
        <f t="shared" si="15"/>
        <v>-9891.3158922738567</v>
      </c>
      <c r="F242" s="121">
        <f t="shared" si="16"/>
        <v>9891.3158922738567</v>
      </c>
      <c r="G242" s="122">
        <f t="shared" si="17"/>
        <v>1.731268603848419E-3</v>
      </c>
      <c r="H242" s="123">
        <f t="shared" si="18"/>
        <v>-312.69767120471624</v>
      </c>
      <c r="I242" s="121">
        <f t="shared" si="19"/>
        <v>9578.6182210691404</v>
      </c>
    </row>
    <row r="243" spans="1:9" ht="15" x14ac:dyDescent="0.25">
      <c r="A243" t="s">
        <v>322</v>
      </c>
      <c r="B243" t="s">
        <v>1360</v>
      </c>
      <c r="C243" s="120">
        <v>0.20498448077424411</v>
      </c>
      <c r="D243" s="119">
        <v>4393</v>
      </c>
      <c r="E243" s="121">
        <f t="shared" si="15"/>
        <v>900.4968240412544</v>
      </c>
      <c r="F243" s="121">
        <f t="shared" si="16"/>
        <v>900.4968240412544</v>
      </c>
      <c r="G243" s="122">
        <f t="shared" si="17"/>
        <v>1.5761319285592526E-4</v>
      </c>
      <c r="H243" s="123">
        <f t="shared" si="18"/>
        <v>-28.467724908562378</v>
      </c>
      <c r="I243" s="121">
        <f t="shared" si="19"/>
        <v>-928.96454894981673</v>
      </c>
    </row>
    <row r="244" spans="1:9" ht="15" x14ac:dyDescent="0.25">
      <c r="A244" t="s">
        <v>257</v>
      </c>
      <c r="B244" t="s">
        <v>854</v>
      </c>
      <c r="C244" s="120">
        <v>1.7961418280974137</v>
      </c>
      <c r="D244" s="119">
        <v>471</v>
      </c>
      <c r="E244" s="121">
        <f t="shared" si="15"/>
        <v>845.98280103388186</v>
      </c>
      <c r="F244" s="121">
        <f t="shared" si="16"/>
        <v>845.98280103388186</v>
      </c>
      <c r="G244" s="122">
        <f t="shared" si="17"/>
        <v>1.4807164979633561E-4</v>
      </c>
      <c r="H244" s="123">
        <f t="shared" si="18"/>
        <v>-26.744353799191508</v>
      </c>
      <c r="I244" s="121">
        <f t="shared" si="19"/>
        <v>-872.72715483307331</v>
      </c>
    </row>
    <row r="245" spans="1:9" ht="15" x14ac:dyDescent="0.25">
      <c r="A245" t="s">
        <v>522</v>
      </c>
      <c r="B245" t="s">
        <v>855</v>
      </c>
      <c r="C245" s="120">
        <v>0.3964982233002225</v>
      </c>
      <c r="D245" s="119">
        <v>48651</v>
      </c>
      <c r="E245" s="121">
        <f t="shared" si="15"/>
        <v>19290.035061779126</v>
      </c>
      <c r="F245" s="121">
        <f t="shared" si="16"/>
        <v>19290.035061779126</v>
      </c>
      <c r="G245" s="122">
        <f t="shared" si="17"/>
        <v>3.3763184224739318E-3</v>
      </c>
      <c r="H245" s="123">
        <f t="shared" si="18"/>
        <v>-609.82270781456236</v>
      </c>
      <c r="I245" s="121">
        <f t="shared" si="19"/>
        <v>-19899.857769593687</v>
      </c>
    </row>
    <row r="246" spans="1:9" ht="15" x14ac:dyDescent="0.25">
      <c r="A246" t="s">
        <v>338</v>
      </c>
      <c r="B246" t="s">
        <v>856</v>
      </c>
      <c r="C246" s="120">
        <v>0.38934890005821593</v>
      </c>
      <c r="D246" s="119">
        <v>7865</v>
      </c>
      <c r="E246" s="121">
        <f t="shared" si="15"/>
        <v>3062.2290989578682</v>
      </c>
      <c r="F246" s="121">
        <f t="shared" si="16"/>
        <v>3062.2290989578682</v>
      </c>
      <c r="G246" s="122">
        <f t="shared" si="17"/>
        <v>5.3597935346073053E-4</v>
      </c>
      <c r="H246" s="123">
        <f t="shared" si="18"/>
        <v>-96.807332650996344</v>
      </c>
      <c r="I246" s="121">
        <f t="shared" si="19"/>
        <v>-3159.0364316088644</v>
      </c>
    </row>
    <row r="247" spans="1:9" ht="15" x14ac:dyDescent="0.25">
      <c r="A247" t="s">
        <v>537</v>
      </c>
      <c r="B247" t="s">
        <v>857</v>
      </c>
      <c r="C247" s="120">
        <v>3.5906094530746553</v>
      </c>
      <c r="D247" s="119">
        <v>9726</v>
      </c>
      <c r="E247" s="121">
        <f t="shared" si="15"/>
        <v>34922.267540604094</v>
      </c>
      <c r="F247" s="121">
        <f t="shared" si="16"/>
        <v>34922.267540604094</v>
      </c>
      <c r="G247" s="122">
        <f t="shared" si="17"/>
        <v>6.1124147713721294E-3</v>
      </c>
      <c r="H247" s="123">
        <f t="shared" si="18"/>
        <v>-1104.0100075728744</v>
      </c>
      <c r="I247" s="121">
        <f t="shared" si="19"/>
        <v>-36026.277548176971</v>
      </c>
    </row>
    <row r="248" spans="1:9" ht="15" x14ac:dyDescent="0.25">
      <c r="A248" t="s">
        <v>288</v>
      </c>
      <c r="B248" t="s">
        <v>858</v>
      </c>
      <c r="C248" s="120">
        <v>1.844731791665144</v>
      </c>
      <c r="D248" s="119">
        <v>1679</v>
      </c>
      <c r="E248" s="121">
        <f t="shared" si="15"/>
        <v>3097.3046782057768</v>
      </c>
      <c r="F248" s="121">
        <f t="shared" si="16"/>
        <v>3097.3046782057768</v>
      </c>
      <c r="G248" s="122">
        <f t="shared" si="17"/>
        <v>5.4211860224977529E-4</v>
      </c>
      <c r="H248" s="123">
        <f t="shared" si="18"/>
        <v>-97.91618935585042</v>
      </c>
      <c r="I248" s="121">
        <f t="shared" si="19"/>
        <v>-3195.2208675616271</v>
      </c>
    </row>
    <row r="249" spans="1:9" ht="15" x14ac:dyDescent="0.25">
      <c r="A249" t="s">
        <v>34</v>
      </c>
      <c r="B249" t="s">
        <v>859</v>
      </c>
      <c r="C249" s="120">
        <v>1.0613272292701934</v>
      </c>
      <c r="D249" s="119">
        <v>3828</v>
      </c>
      <c r="E249" s="121">
        <f t="shared" si="15"/>
        <v>4062.7606336463004</v>
      </c>
      <c r="F249" s="121">
        <f t="shared" si="16"/>
        <v>4062.7606336463004</v>
      </c>
      <c r="G249" s="122">
        <f t="shared" si="17"/>
        <v>7.1110153659911129E-4</v>
      </c>
      <c r="H249" s="123">
        <f t="shared" si="18"/>
        <v>-128.43749028334258</v>
      </c>
      <c r="I249" s="121">
        <f t="shared" si="19"/>
        <v>-4191.1981239296429</v>
      </c>
    </row>
    <row r="250" spans="1:9" ht="15" x14ac:dyDescent="0.25">
      <c r="A250" t="s">
        <v>252</v>
      </c>
      <c r="B250" t="s">
        <v>1361</v>
      </c>
      <c r="C250" s="120">
        <v>-1.6008435814721422</v>
      </c>
      <c r="D250" s="119">
        <v>18968</v>
      </c>
      <c r="E250" s="121">
        <f t="shared" si="15"/>
        <v>-30364.801053363593</v>
      </c>
      <c r="F250" s="121">
        <f t="shared" si="16"/>
        <v>30364.801053363593</v>
      </c>
      <c r="G250" s="122">
        <f t="shared" si="17"/>
        <v>5.3147252901764187E-3</v>
      </c>
      <c r="H250" s="123">
        <f t="shared" si="18"/>
        <v>-959.93320599515914</v>
      </c>
      <c r="I250" s="121">
        <f t="shared" si="19"/>
        <v>29404.867847368434</v>
      </c>
    </row>
    <row r="251" spans="1:9" ht="15" x14ac:dyDescent="0.25">
      <c r="A251" t="s">
        <v>437</v>
      </c>
      <c r="B251" t="s">
        <v>861</v>
      </c>
      <c r="C251" s="120">
        <v>3.3575815220500216</v>
      </c>
      <c r="D251" s="119">
        <v>462</v>
      </c>
      <c r="E251" s="121">
        <f t="shared" si="15"/>
        <v>1551.2026631871099</v>
      </c>
      <c r="F251" s="121">
        <f t="shared" si="16"/>
        <v>1551.2026631871099</v>
      </c>
      <c r="G251" s="122">
        <f t="shared" si="17"/>
        <v>2.7150568217921227E-4</v>
      </c>
      <c r="H251" s="123">
        <f t="shared" si="18"/>
        <v>-49.03871897611149</v>
      </c>
      <c r="I251" s="121">
        <f t="shared" si="19"/>
        <v>-1600.2413821632215</v>
      </c>
    </row>
    <row r="252" spans="1:9" ht="15" x14ac:dyDescent="0.25">
      <c r="A252" t="s">
        <v>108</v>
      </c>
      <c r="B252" t="s">
        <v>862</v>
      </c>
      <c r="C252" s="120">
        <v>-1.3141062702131971</v>
      </c>
      <c r="D252" s="119">
        <v>0</v>
      </c>
      <c r="E252" s="121">
        <f t="shared" si="15"/>
        <v>0</v>
      </c>
      <c r="F252" s="121">
        <f t="shared" si="16"/>
        <v>0</v>
      </c>
      <c r="G252" s="122">
        <f t="shared" si="17"/>
        <v>0</v>
      </c>
      <c r="H252" s="123">
        <f t="shared" si="18"/>
        <v>0</v>
      </c>
      <c r="I252" s="121">
        <f t="shared" si="19"/>
        <v>0</v>
      </c>
    </row>
    <row r="253" spans="1:9" ht="15" x14ac:dyDescent="0.25">
      <c r="A253" t="s">
        <v>597</v>
      </c>
      <c r="B253" t="s">
        <v>1363</v>
      </c>
      <c r="C253" s="120">
        <v>2.5098654757161167</v>
      </c>
      <c r="D253" s="119">
        <v>0</v>
      </c>
      <c r="E253" s="121">
        <f t="shared" si="15"/>
        <v>0</v>
      </c>
      <c r="F253" s="121">
        <f t="shared" si="16"/>
        <v>0</v>
      </c>
      <c r="G253" s="122">
        <f t="shared" si="17"/>
        <v>0</v>
      </c>
      <c r="H253" s="123">
        <f t="shared" si="18"/>
        <v>0</v>
      </c>
      <c r="I253" s="121">
        <f t="shared" si="19"/>
        <v>0</v>
      </c>
    </row>
    <row r="254" spans="1:9" ht="15" x14ac:dyDescent="0.25">
      <c r="A254" t="s">
        <v>248</v>
      </c>
      <c r="B254" t="s">
        <v>1364</v>
      </c>
      <c r="C254" s="120">
        <v>2.5255149399100083</v>
      </c>
      <c r="D254" s="119">
        <v>2663</v>
      </c>
      <c r="E254" s="121">
        <f t="shared" si="15"/>
        <v>6725.4462849803522</v>
      </c>
      <c r="F254" s="121">
        <f t="shared" si="16"/>
        <v>6725.4462849803522</v>
      </c>
      <c r="G254" s="122">
        <f t="shared" si="17"/>
        <v>1.1771491404040885E-3</v>
      </c>
      <c r="H254" s="123">
        <f t="shared" si="18"/>
        <v>-212.61391447102119</v>
      </c>
      <c r="I254" s="121">
        <f t="shared" si="19"/>
        <v>-6938.0601994513736</v>
      </c>
    </row>
    <row r="255" spans="1:9" ht="15" x14ac:dyDescent="0.25">
      <c r="A255" t="s">
        <v>242</v>
      </c>
      <c r="B255" t="s">
        <v>1366</v>
      </c>
      <c r="C255" s="120">
        <v>1.0577656660394661</v>
      </c>
      <c r="D255" s="119">
        <v>8798</v>
      </c>
      <c r="E255" s="121">
        <f t="shared" si="15"/>
        <v>9306.2223298152221</v>
      </c>
      <c r="F255" s="121">
        <f t="shared" si="16"/>
        <v>9306.2223298152221</v>
      </c>
      <c r="G255" s="122">
        <f t="shared" si="17"/>
        <v>1.6288601754825148E-3</v>
      </c>
      <c r="H255" s="123">
        <f t="shared" si="18"/>
        <v>-294.20090126932325</v>
      </c>
      <c r="I255" s="121">
        <f t="shared" si="19"/>
        <v>-9600.4232310845455</v>
      </c>
    </row>
    <row r="256" spans="1:9" ht="15" x14ac:dyDescent="0.25">
      <c r="A256" t="s">
        <v>510</v>
      </c>
      <c r="B256" t="s">
        <v>1369</v>
      </c>
      <c r="C256" s="120">
        <v>-2.2823255542796708</v>
      </c>
      <c r="D256" s="119">
        <v>19450</v>
      </c>
      <c r="E256" s="121">
        <f t="shared" si="15"/>
        <v>-44391.232030739593</v>
      </c>
      <c r="F256" s="121">
        <f t="shared" si="16"/>
        <v>44391.232030739593</v>
      </c>
      <c r="G256" s="122">
        <f t="shared" si="17"/>
        <v>7.7697595686939923E-3</v>
      </c>
      <c r="H256" s="123">
        <f t="shared" si="18"/>
        <v>-1403.3557343733207</v>
      </c>
      <c r="I256" s="121">
        <f t="shared" si="19"/>
        <v>42987.876296366274</v>
      </c>
    </row>
    <row r="257" spans="1:9" ht="15" x14ac:dyDescent="0.25">
      <c r="A257" t="s">
        <v>408</v>
      </c>
      <c r="B257" t="s">
        <v>871</v>
      </c>
      <c r="C257" s="120">
        <v>0.26933737716566691</v>
      </c>
      <c r="D257" s="119">
        <v>0</v>
      </c>
      <c r="E257" s="121">
        <f t="shared" si="15"/>
        <v>0</v>
      </c>
      <c r="F257" s="121">
        <f t="shared" si="16"/>
        <v>0</v>
      </c>
      <c r="G257" s="122">
        <f t="shared" si="17"/>
        <v>0</v>
      </c>
      <c r="H257" s="123">
        <f t="shared" si="18"/>
        <v>0</v>
      </c>
      <c r="I257" s="121">
        <f t="shared" si="19"/>
        <v>0</v>
      </c>
    </row>
    <row r="258" spans="1:9" ht="15" x14ac:dyDescent="0.25">
      <c r="A258" t="s">
        <v>453</v>
      </c>
      <c r="B258" t="s">
        <v>872</v>
      </c>
      <c r="C258" s="120">
        <v>2.6614743207031903</v>
      </c>
      <c r="D258" s="119">
        <v>40959</v>
      </c>
      <c r="E258" s="121">
        <f t="shared" si="15"/>
        <v>109011.32670168197</v>
      </c>
      <c r="F258" s="121">
        <f t="shared" si="16"/>
        <v>109011.32670168197</v>
      </c>
      <c r="G258" s="122">
        <f t="shared" si="17"/>
        <v>1.9080159752040766E-2</v>
      </c>
      <c r="H258" s="123">
        <f t="shared" si="18"/>
        <v>-3446.2136651786036</v>
      </c>
      <c r="I258" s="121">
        <f t="shared" si="19"/>
        <v>-112457.54036686057</v>
      </c>
    </row>
    <row r="259" spans="1:9" ht="15" x14ac:dyDescent="0.25">
      <c r="A259" t="s">
        <v>312</v>
      </c>
      <c r="B259" t="s">
        <v>874</v>
      </c>
      <c r="C259" s="120">
        <v>2.0542248076907748</v>
      </c>
      <c r="D259" s="119">
        <v>1097</v>
      </c>
      <c r="E259" s="121">
        <f t="shared" si="15"/>
        <v>2253.4846140367799</v>
      </c>
      <c r="F259" s="121">
        <f t="shared" si="16"/>
        <v>2253.4846140367799</v>
      </c>
      <c r="G259" s="122">
        <f t="shared" si="17"/>
        <v>3.944254944465718E-4</v>
      </c>
      <c r="H259" s="123">
        <f t="shared" si="18"/>
        <v>-71.24020692285967</v>
      </c>
      <c r="I259" s="121">
        <f t="shared" si="19"/>
        <v>-2324.7248209596396</v>
      </c>
    </row>
    <row r="260" spans="1:9" ht="15" x14ac:dyDescent="0.25">
      <c r="A260" t="s">
        <v>151</v>
      </c>
      <c r="B260" t="s">
        <v>876</v>
      </c>
      <c r="C260" s="120">
        <v>-1.4478688522385039</v>
      </c>
      <c r="D260" s="119">
        <v>13002</v>
      </c>
      <c r="E260" s="121">
        <f t="shared" si="15"/>
        <v>-18825.190816805029</v>
      </c>
      <c r="F260" s="121">
        <f t="shared" si="16"/>
        <v>18825.190816805029</v>
      </c>
      <c r="G260" s="122">
        <f t="shared" si="17"/>
        <v>3.2949571298240945E-3</v>
      </c>
      <c r="H260" s="123">
        <f t="shared" si="18"/>
        <v>-595.12742212564274</v>
      </c>
      <c r="I260" s="121">
        <f t="shared" si="19"/>
        <v>18230.063394679386</v>
      </c>
    </row>
    <row r="261" spans="1:9" ht="15" x14ac:dyDescent="0.25">
      <c r="A261" t="s">
        <v>452</v>
      </c>
      <c r="B261" t="s">
        <v>1370</v>
      </c>
      <c r="C261" s="120">
        <v>-2.0372726704123414</v>
      </c>
      <c r="D261" s="119">
        <v>8277</v>
      </c>
      <c r="E261" s="121">
        <f t="shared" si="15"/>
        <v>-16862.505893002948</v>
      </c>
      <c r="F261" s="121">
        <f t="shared" si="16"/>
        <v>16862.505893002948</v>
      </c>
      <c r="G261" s="122">
        <f t="shared" si="17"/>
        <v>2.9514300577103319E-3</v>
      </c>
      <c r="H261" s="123">
        <f t="shared" si="18"/>
        <v>-533.08036876433005</v>
      </c>
      <c r="I261" s="121">
        <f t="shared" si="19"/>
        <v>16329.425524238619</v>
      </c>
    </row>
    <row r="262" spans="1:9" ht="15" x14ac:dyDescent="0.25">
      <c r="A262" t="s">
        <v>172</v>
      </c>
      <c r="B262" t="s">
        <v>1371</v>
      </c>
      <c r="C262" s="120">
        <v>-1.5920408411474818</v>
      </c>
      <c r="D262" s="119">
        <v>578</v>
      </c>
      <c r="E262" s="121">
        <f t="shared" ref="E262:E325" si="20">D262*C262</f>
        <v>-920.19960618324444</v>
      </c>
      <c r="F262" s="121">
        <f t="shared" si="16"/>
        <v>920.19960618324444</v>
      </c>
      <c r="G262" s="122">
        <f t="shared" si="17"/>
        <v>1.6106175404863136E-4</v>
      </c>
      <c r="H262" s="123">
        <f t="shared" si="18"/>
        <v>-29.090595935951825</v>
      </c>
      <c r="I262" s="121">
        <f t="shared" si="19"/>
        <v>891.10901024729264</v>
      </c>
    </row>
    <row r="263" spans="1:9" ht="15" x14ac:dyDescent="0.25">
      <c r="A263" t="s">
        <v>336</v>
      </c>
      <c r="B263" t="s">
        <v>880</v>
      </c>
      <c r="C263" s="120">
        <v>0.28879610204975992</v>
      </c>
      <c r="D263" s="119">
        <v>3142</v>
      </c>
      <c r="E263" s="121">
        <f t="shared" si="20"/>
        <v>907.39735264034562</v>
      </c>
      <c r="F263" s="121">
        <f t="shared" ref="F263:F326" si="21">ABS(E263)</f>
        <v>907.39735264034562</v>
      </c>
      <c r="G263" s="122">
        <f t="shared" ref="G263:G326" si="22">F263/$F$5</f>
        <v>1.5882098650478612E-4</v>
      </c>
      <c r="H263" s="123">
        <f t="shared" ref="H263:H326" si="23">G263*$E$5</f>
        <v>-28.685873762215188</v>
      </c>
      <c r="I263" s="121">
        <f t="shared" ref="I263:I326" si="24">H263-E263</f>
        <v>-936.08322640256085</v>
      </c>
    </row>
    <row r="264" spans="1:9" ht="15" x14ac:dyDescent="0.25">
      <c r="A264" t="s">
        <v>159</v>
      </c>
      <c r="B264" t="s">
        <v>881</v>
      </c>
      <c r="C264" s="120">
        <v>1.8648210114425401</v>
      </c>
      <c r="D264" s="119">
        <v>530</v>
      </c>
      <c r="E264" s="121">
        <f t="shared" si="20"/>
        <v>988.35513606454629</v>
      </c>
      <c r="F264" s="121">
        <f t="shared" si="21"/>
        <v>988.35513606454629</v>
      </c>
      <c r="G264" s="122">
        <f t="shared" si="22"/>
        <v>1.7299095844845418E-4</v>
      </c>
      <c r="H264" s="123">
        <f t="shared" si="23"/>
        <v>-31.245220831740813</v>
      </c>
      <c r="I264" s="121">
        <f t="shared" si="24"/>
        <v>-1019.6003568962871</v>
      </c>
    </row>
    <row r="265" spans="1:9" ht="15" x14ac:dyDescent="0.25">
      <c r="A265" t="s">
        <v>160</v>
      </c>
      <c r="B265" t="s">
        <v>882</v>
      </c>
      <c r="C265" s="120">
        <v>1.8317587631455854</v>
      </c>
      <c r="D265" s="119">
        <v>118</v>
      </c>
      <c r="E265" s="121">
        <f t="shared" si="20"/>
        <v>216.14753405117906</v>
      </c>
      <c r="F265" s="121">
        <f t="shared" si="21"/>
        <v>216.14753405117906</v>
      </c>
      <c r="G265" s="122">
        <f t="shared" si="22"/>
        <v>3.7832118959456116E-5</v>
      </c>
      <c r="H265" s="123">
        <f t="shared" si="23"/>
        <v>-6.8331485184129725</v>
      </c>
      <c r="I265" s="121">
        <f t="shared" si="24"/>
        <v>-222.98068256959203</v>
      </c>
    </row>
    <row r="266" spans="1:9" ht="15" x14ac:dyDescent="0.25">
      <c r="A266" t="s">
        <v>558</v>
      </c>
      <c r="B266" t="s">
        <v>1374</v>
      </c>
      <c r="C266" s="120">
        <v>0.31193960464724824</v>
      </c>
      <c r="D266" s="119">
        <v>0</v>
      </c>
      <c r="E266" s="121">
        <f t="shared" si="20"/>
        <v>0</v>
      </c>
      <c r="F266" s="121">
        <f t="shared" si="21"/>
        <v>0</v>
      </c>
      <c r="G266" s="122">
        <f t="shared" si="22"/>
        <v>0</v>
      </c>
      <c r="H266" s="123">
        <f t="shared" si="23"/>
        <v>0</v>
      </c>
      <c r="I266" s="121">
        <f t="shared" si="24"/>
        <v>0</v>
      </c>
    </row>
    <row r="267" spans="1:9" ht="15" x14ac:dyDescent="0.25">
      <c r="A267" t="s">
        <v>134</v>
      </c>
      <c r="B267" t="s">
        <v>1375</v>
      </c>
      <c r="C267" s="120">
        <v>-1.2376591495716611</v>
      </c>
      <c r="D267" s="119">
        <v>6974</v>
      </c>
      <c r="E267" s="121">
        <f t="shared" si="20"/>
        <v>-8631.4349091127642</v>
      </c>
      <c r="F267" s="121">
        <f t="shared" si="21"/>
        <v>8631.4349091127642</v>
      </c>
      <c r="G267" s="122">
        <f t="shared" si="22"/>
        <v>1.5107527074310156E-3</v>
      </c>
      <c r="H267" s="123">
        <f t="shared" si="23"/>
        <v>-272.86860763822892</v>
      </c>
      <c r="I267" s="121">
        <f t="shared" si="24"/>
        <v>8358.5663014745351</v>
      </c>
    </row>
    <row r="268" spans="1:9" ht="15" x14ac:dyDescent="0.25">
      <c r="A268" t="s">
        <v>142</v>
      </c>
      <c r="B268" t="s">
        <v>1376</v>
      </c>
      <c r="C268" s="120">
        <v>1.2794141179700038</v>
      </c>
      <c r="D268" s="119">
        <v>14224</v>
      </c>
      <c r="E268" s="121">
        <f t="shared" si="20"/>
        <v>18198.386414005334</v>
      </c>
      <c r="F268" s="121">
        <f t="shared" si="21"/>
        <v>18198.386414005334</v>
      </c>
      <c r="G268" s="122">
        <f t="shared" si="22"/>
        <v>3.1852480885661266E-3</v>
      </c>
      <c r="H268" s="123">
        <f t="shared" si="23"/>
        <v>-575.31203262732299</v>
      </c>
      <c r="I268" s="121">
        <f t="shared" si="24"/>
        <v>-18773.698446632658</v>
      </c>
    </row>
    <row r="269" spans="1:9" ht="15" x14ac:dyDescent="0.25">
      <c r="A269" t="s">
        <v>505</v>
      </c>
      <c r="B269" t="s">
        <v>1378</v>
      </c>
      <c r="C269" s="120">
        <v>1.504547095424299</v>
      </c>
      <c r="D269" s="119">
        <v>15827</v>
      </c>
      <c r="E269" s="121">
        <f t="shared" si="20"/>
        <v>23812.466879280379</v>
      </c>
      <c r="F269" s="121">
        <f t="shared" si="21"/>
        <v>23812.466879280379</v>
      </c>
      <c r="G269" s="122">
        <f t="shared" si="22"/>
        <v>4.1678758152370876E-3</v>
      </c>
      <c r="H269" s="123">
        <f t="shared" si="23"/>
        <v>-752.79194597420451</v>
      </c>
      <c r="I269" s="121">
        <f t="shared" si="24"/>
        <v>-24565.258825254583</v>
      </c>
    </row>
    <row r="270" spans="1:9" ht="15" x14ac:dyDescent="0.25">
      <c r="A270" t="s">
        <v>575</v>
      </c>
      <c r="B270" t="s">
        <v>1379</v>
      </c>
      <c r="C270" s="120">
        <v>2.6288994957220542</v>
      </c>
      <c r="D270" s="119">
        <v>2931</v>
      </c>
      <c r="E270" s="121">
        <f t="shared" si="20"/>
        <v>7705.3044219613412</v>
      </c>
      <c r="F270" s="121">
        <f t="shared" si="21"/>
        <v>7705.3044219613412</v>
      </c>
      <c r="G270" s="122">
        <f t="shared" si="22"/>
        <v>1.3486528763332639E-3</v>
      </c>
      <c r="H270" s="123">
        <f t="shared" si="23"/>
        <v>-243.59051666247248</v>
      </c>
      <c r="I270" s="121">
        <f t="shared" si="24"/>
        <v>-7948.8949386238137</v>
      </c>
    </row>
    <row r="271" spans="1:9" ht="15" x14ac:dyDescent="0.25">
      <c r="A271" t="s">
        <v>260</v>
      </c>
      <c r="B271" t="s">
        <v>1380</v>
      </c>
      <c r="C271" s="120">
        <v>0.96964278182078134</v>
      </c>
      <c r="D271" s="119">
        <v>1586</v>
      </c>
      <c r="E271" s="121">
        <f t="shared" si="20"/>
        <v>1537.8534519677592</v>
      </c>
      <c r="F271" s="121">
        <f t="shared" si="21"/>
        <v>1537.8534519677592</v>
      </c>
      <c r="G271" s="122">
        <f t="shared" si="22"/>
        <v>2.6916918109867808E-4</v>
      </c>
      <c r="H271" s="123">
        <f t="shared" si="23"/>
        <v>-48.616705635705351</v>
      </c>
      <c r="I271" s="121">
        <f t="shared" si="24"/>
        <v>-1586.4701576034645</v>
      </c>
    </row>
    <row r="272" spans="1:9" ht="15" x14ac:dyDescent="0.25">
      <c r="A272" t="s">
        <v>259</v>
      </c>
      <c r="B272" t="s">
        <v>1381</v>
      </c>
      <c r="C272" s="120">
        <v>1.0958524189865315</v>
      </c>
      <c r="D272" s="119">
        <v>3246</v>
      </c>
      <c r="E272" s="121">
        <f t="shared" si="20"/>
        <v>3557.1369520302815</v>
      </c>
      <c r="F272" s="121">
        <f t="shared" si="21"/>
        <v>3557.1369520302815</v>
      </c>
      <c r="G272" s="122">
        <f t="shared" si="22"/>
        <v>6.2260265385411493E-4</v>
      </c>
      <c r="H272" s="123">
        <f t="shared" si="23"/>
        <v>-112.4530298263894</v>
      </c>
      <c r="I272" s="121">
        <f t="shared" si="24"/>
        <v>-3669.5899818566709</v>
      </c>
    </row>
    <row r="273" spans="1:9" ht="15" x14ac:dyDescent="0.25">
      <c r="A273" t="s">
        <v>144</v>
      </c>
      <c r="B273" t="s">
        <v>1382</v>
      </c>
      <c r="C273" s="120">
        <v>0.30249897035974049</v>
      </c>
      <c r="D273" s="119">
        <v>8347</v>
      </c>
      <c r="E273" s="121">
        <f t="shared" si="20"/>
        <v>2524.958905592754</v>
      </c>
      <c r="F273" s="121">
        <f t="shared" si="21"/>
        <v>2524.958905592754</v>
      </c>
      <c r="G273" s="122">
        <f t="shared" si="22"/>
        <v>4.4194140869312465E-4</v>
      </c>
      <c r="H273" s="123">
        <f t="shared" si="23"/>
        <v>-79.822419814049482</v>
      </c>
      <c r="I273" s="121">
        <f t="shared" si="24"/>
        <v>-2604.7813254068037</v>
      </c>
    </row>
    <row r="274" spans="1:9" ht="15" x14ac:dyDescent="0.25">
      <c r="A274" t="s">
        <v>71</v>
      </c>
      <c r="B274" t="s">
        <v>1383</v>
      </c>
      <c r="C274" s="120">
        <v>-1.6920099390528009</v>
      </c>
      <c r="D274" s="119">
        <v>2495</v>
      </c>
      <c r="E274" s="121">
        <f t="shared" si="20"/>
        <v>-4221.5647979367386</v>
      </c>
      <c r="F274" s="121">
        <f t="shared" si="21"/>
        <v>4221.5647979367386</v>
      </c>
      <c r="G274" s="122">
        <f t="shared" si="22"/>
        <v>7.3889689434429996E-4</v>
      </c>
      <c r="H274" s="123">
        <f t="shared" si="23"/>
        <v>-133.45782255177403</v>
      </c>
      <c r="I274" s="121">
        <f t="shared" si="24"/>
        <v>4088.1069753849647</v>
      </c>
    </row>
    <row r="275" spans="1:9" ht="15" x14ac:dyDescent="0.25">
      <c r="A275" t="s">
        <v>553</v>
      </c>
      <c r="B275" t="s">
        <v>892</v>
      </c>
      <c r="C275" s="120">
        <v>-1.8361006083157554</v>
      </c>
      <c r="D275" s="119">
        <v>2350</v>
      </c>
      <c r="E275" s="121">
        <f t="shared" si="20"/>
        <v>-4314.8364295420251</v>
      </c>
      <c r="F275" s="121">
        <f t="shared" si="21"/>
        <v>4314.8364295420251</v>
      </c>
      <c r="G275" s="122">
        <f t="shared" si="22"/>
        <v>7.5522214865693187E-4</v>
      </c>
      <c r="H275" s="123">
        <f t="shared" si="23"/>
        <v>-136.4064516634192</v>
      </c>
      <c r="I275" s="121">
        <f t="shared" si="24"/>
        <v>4178.4299778786062</v>
      </c>
    </row>
    <row r="276" spans="1:9" ht="15" x14ac:dyDescent="0.25">
      <c r="A276" t="s">
        <v>335</v>
      </c>
      <c r="B276" t="s">
        <v>893</v>
      </c>
      <c r="C276" s="120">
        <v>0.37738378463907946</v>
      </c>
      <c r="D276" s="119">
        <v>14807</v>
      </c>
      <c r="E276" s="121">
        <f t="shared" si="20"/>
        <v>5587.9216991508492</v>
      </c>
      <c r="F276" s="121">
        <f t="shared" si="21"/>
        <v>5587.9216991508492</v>
      </c>
      <c r="G276" s="122">
        <f t="shared" si="22"/>
        <v>9.7804918009541312E-4</v>
      </c>
      <c r="H276" s="123">
        <f t="shared" si="23"/>
        <v>-176.65294701219858</v>
      </c>
      <c r="I276" s="121">
        <f t="shared" si="24"/>
        <v>-5764.5746461630479</v>
      </c>
    </row>
    <row r="277" spans="1:9" ht="15" x14ac:dyDescent="0.25">
      <c r="A277" t="s">
        <v>251</v>
      </c>
      <c r="B277" t="s">
        <v>894</v>
      </c>
      <c r="C277" s="120">
        <v>0.28190968089165808</v>
      </c>
      <c r="D277" s="119">
        <v>16983</v>
      </c>
      <c r="E277" s="121">
        <f t="shared" si="20"/>
        <v>4787.6721105830293</v>
      </c>
      <c r="F277" s="121">
        <f t="shared" si="21"/>
        <v>4787.6721105830293</v>
      </c>
      <c r="G277" s="122">
        <f t="shared" si="22"/>
        <v>8.379821755614402E-4</v>
      </c>
      <c r="H277" s="123">
        <f t="shared" si="23"/>
        <v>-151.3543734499944</v>
      </c>
      <c r="I277" s="121">
        <f t="shared" si="24"/>
        <v>-4939.0264840330237</v>
      </c>
    </row>
    <row r="278" spans="1:9" ht="15" x14ac:dyDescent="0.25">
      <c r="A278" t="s">
        <v>77</v>
      </c>
      <c r="B278" t="s">
        <v>1386</v>
      </c>
      <c r="C278" s="120">
        <v>1.2307572822441502</v>
      </c>
      <c r="D278" s="119">
        <v>2779</v>
      </c>
      <c r="E278" s="121">
        <f t="shared" si="20"/>
        <v>3420.2744873564934</v>
      </c>
      <c r="F278" s="121">
        <f t="shared" si="21"/>
        <v>3420.2744873564934</v>
      </c>
      <c r="G278" s="122">
        <f t="shared" si="22"/>
        <v>5.9864773312206935E-4</v>
      </c>
      <c r="H278" s="123">
        <f t="shared" si="23"/>
        <v>-108.12634827613581</v>
      </c>
      <c r="I278" s="121">
        <f t="shared" si="24"/>
        <v>-3528.4008356326294</v>
      </c>
    </row>
    <row r="279" spans="1:9" ht="15" x14ac:dyDescent="0.25">
      <c r="A279" t="s">
        <v>50</v>
      </c>
      <c r="B279" t="s">
        <v>896</v>
      </c>
      <c r="C279" s="120">
        <v>-1.5847775674703264</v>
      </c>
      <c r="D279" s="119">
        <v>2964</v>
      </c>
      <c r="E279" s="121">
        <f t="shared" si="20"/>
        <v>-4697.2807099820475</v>
      </c>
      <c r="F279" s="121">
        <f t="shared" si="21"/>
        <v>4697.2807099820475</v>
      </c>
      <c r="G279" s="122">
        <f t="shared" si="22"/>
        <v>8.221610456306288E-4</v>
      </c>
      <c r="H279" s="123">
        <f t="shared" si="23"/>
        <v>-148.49679810079971</v>
      </c>
      <c r="I279" s="121">
        <f t="shared" si="24"/>
        <v>4548.7839118812481</v>
      </c>
    </row>
    <row r="280" spans="1:9" ht="15" x14ac:dyDescent="0.25">
      <c r="A280" t="s">
        <v>202</v>
      </c>
      <c r="B280" t="s">
        <v>897</v>
      </c>
      <c r="C280" s="120">
        <v>0.32713503785749826</v>
      </c>
      <c r="D280" s="119">
        <v>0</v>
      </c>
      <c r="E280" s="121">
        <f t="shared" si="20"/>
        <v>0</v>
      </c>
      <c r="F280" s="121">
        <f t="shared" si="21"/>
        <v>0</v>
      </c>
      <c r="G280" s="122">
        <f t="shared" si="22"/>
        <v>0</v>
      </c>
      <c r="H280" s="123">
        <f t="shared" si="23"/>
        <v>0</v>
      </c>
      <c r="I280" s="121">
        <f t="shared" si="24"/>
        <v>0</v>
      </c>
    </row>
    <row r="281" spans="1:9" ht="15" x14ac:dyDescent="0.25">
      <c r="A281" t="s">
        <v>464</v>
      </c>
      <c r="B281" t="s">
        <v>899</v>
      </c>
      <c r="C281" s="120">
        <v>1.6633766838316131</v>
      </c>
      <c r="D281" s="119">
        <v>6064</v>
      </c>
      <c r="E281" s="121">
        <f t="shared" si="20"/>
        <v>10086.716210754901</v>
      </c>
      <c r="F281" s="121">
        <f t="shared" si="21"/>
        <v>10086.716210754901</v>
      </c>
      <c r="G281" s="122">
        <f t="shared" si="22"/>
        <v>1.7654693553209764E-3</v>
      </c>
      <c r="H281" s="123">
        <f t="shared" si="23"/>
        <v>-318.8749306520067</v>
      </c>
      <c r="I281" s="121">
        <f t="shared" si="24"/>
        <v>-10405.591141406909</v>
      </c>
    </row>
    <row r="282" spans="1:9" ht="15" x14ac:dyDescent="0.25">
      <c r="A282" t="s">
        <v>307</v>
      </c>
      <c r="B282" t="s">
        <v>900</v>
      </c>
      <c r="C282" s="120">
        <v>2.1273352629203552</v>
      </c>
      <c r="D282" s="119">
        <v>2896</v>
      </c>
      <c r="E282" s="121">
        <f t="shared" si="20"/>
        <v>6160.7629214173485</v>
      </c>
      <c r="F282" s="121">
        <f t="shared" si="21"/>
        <v>6160.7629214173485</v>
      </c>
      <c r="G282" s="122">
        <f t="shared" si="22"/>
        <v>1.078313091783321E-3</v>
      </c>
      <c r="H282" s="123">
        <f t="shared" si="23"/>
        <v>-194.76237937930293</v>
      </c>
      <c r="I282" s="121">
        <f t="shared" si="24"/>
        <v>-6355.5253007966512</v>
      </c>
    </row>
    <row r="283" spans="1:9" ht="15" x14ac:dyDescent="0.25">
      <c r="A283" t="s">
        <v>165</v>
      </c>
      <c r="B283" t="s">
        <v>901</v>
      </c>
      <c r="C283" s="120">
        <v>2.410348108342284</v>
      </c>
      <c r="D283" s="119">
        <v>0</v>
      </c>
      <c r="E283" s="121">
        <f t="shared" si="20"/>
        <v>0</v>
      </c>
      <c r="F283" s="121">
        <f t="shared" si="21"/>
        <v>0</v>
      </c>
      <c r="G283" s="122">
        <f t="shared" si="22"/>
        <v>0</v>
      </c>
      <c r="H283" s="123">
        <f t="shared" si="23"/>
        <v>0</v>
      </c>
      <c r="I283" s="121">
        <f t="shared" si="24"/>
        <v>0</v>
      </c>
    </row>
    <row r="284" spans="1:9" ht="15" x14ac:dyDescent="0.25">
      <c r="A284" t="s">
        <v>529</v>
      </c>
      <c r="B284" t="s">
        <v>1388</v>
      </c>
      <c r="C284" s="120">
        <v>-2.4864190276786098</v>
      </c>
      <c r="D284" s="119">
        <v>12648</v>
      </c>
      <c r="E284" s="121">
        <f t="shared" si="20"/>
        <v>-31448.227862079057</v>
      </c>
      <c r="F284" s="121">
        <f t="shared" si="21"/>
        <v>31448.227862079057</v>
      </c>
      <c r="G284" s="122">
        <f t="shared" si="22"/>
        <v>5.5043565625900199E-3</v>
      </c>
      <c r="H284" s="123">
        <f t="shared" si="23"/>
        <v>-994.18396127340361</v>
      </c>
      <c r="I284" s="121">
        <f t="shared" si="24"/>
        <v>30454.043900805653</v>
      </c>
    </row>
    <row r="285" spans="1:9" ht="15" x14ac:dyDescent="0.25">
      <c r="A285" t="s">
        <v>351</v>
      </c>
      <c r="B285" t="s">
        <v>903</v>
      </c>
      <c r="C285" s="120">
        <v>1.3550680500488519</v>
      </c>
      <c r="D285" s="119">
        <v>11453</v>
      </c>
      <c r="E285" s="121">
        <f t="shared" si="20"/>
        <v>15519.594377209502</v>
      </c>
      <c r="F285" s="121">
        <f t="shared" si="21"/>
        <v>15519.594377209502</v>
      </c>
      <c r="G285" s="122">
        <f t="shared" si="22"/>
        <v>2.7163813978191131E-3</v>
      </c>
      <c r="H285" s="123">
        <f t="shared" si="23"/>
        <v>-490.6264315737676</v>
      </c>
      <c r="I285" s="121">
        <f t="shared" si="24"/>
        <v>-16010.22080878327</v>
      </c>
    </row>
    <row r="286" spans="1:9" ht="15" x14ac:dyDescent="0.25">
      <c r="A286" t="s">
        <v>188</v>
      </c>
      <c r="B286" t="s">
        <v>1389</v>
      </c>
      <c r="C286" s="120">
        <v>-1.9437692267984907</v>
      </c>
      <c r="D286" s="119">
        <v>0</v>
      </c>
      <c r="E286" s="121">
        <f t="shared" si="20"/>
        <v>0</v>
      </c>
      <c r="F286" s="121">
        <f t="shared" si="21"/>
        <v>0</v>
      </c>
      <c r="G286" s="122">
        <f t="shared" si="22"/>
        <v>0</v>
      </c>
      <c r="H286" s="123">
        <f t="shared" si="23"/>
        <v>0</v>
      </c>
      <c r="I286" s="121">
        <f t="shared" si="24"/>
        <v>0</v>
      </c>
    </row>
    <row r="287" spans="1:9" ht="15" x14ac:dyDescent="0.25">
      <c r="A287" t="s">
        <v>513</v>
      </c>
      <c r="B287" t="s">
        <v>905</v>
      </c>
      <c r="C287" s="120">
        <v>-2.2528742837777727</v>
      </c>
      <c r="D287" s="119">
        <v>7896</v>
      </c>
      <c r="E287" s="121">
        <f t="shared" si="20"/>
        <v>-17788.695344709293</v>
      </c>
      <c r="F287" s="121">
        <f t="shared" si="21"/>
        <v>17788.695344709293</v>
      </c>
      <c r="G287" s="122">
        <f t="shared" si="22"/>
        <v>3.1135402093239572E-3</v>
      </c>
      <c r="H287" s="123">
        <f t="shared" si="23"/>
        <v>-562.36032380743688</v>
      </c>
      <c r="I287" s="121">
        <f t="shared" si="24"/>
        <v>17226.335020901857</v>
      </c>
    </row>
    <row r="288" spans="1:9" ht="15" x14ac:dyDescent="0.25">
      <c r="A288" t="s">
        <v>236</v>
      </c>
      <c r="B288" t="s">
        <v>906</v>
      </c>
      <c r="C288" s="120">
        <v>2.6181001812394689</v>
      </c>
      <c r="D288" s="119">
        <v>9484</v>
      </c>
      <c r="E288" s="121">
        <f t="shared" si="20"/>
        <v>24830.062118875121</v>
      </c>
      <c r="F288" s="121">
        <f t="shared" si="21"/>
        <v>24830.062118875121</v>
      </c>
      <c r="G288" s="122">
        <f t="shared" si="22"/>
        <v>4.345984644125272E-3</v>
      </c>
      <c r="H288" s="123">
        <f t="shared" si="23"/>
        <v>-784.96154455095484</v>
      </c>
      <c r="I288" s="121">
        <f t="shared" si="24"/>
        <v>-25615.023663426076</v>
      </c>
    </row>
    <row r="289" spans="1:9" ht="15" x14ac:dyDescent="0.25">
      <c r="A289" t="s">
        <v>196</v>
      </c>
      <c r="B289" t="s">
        <v>907</v>
      </c>
      <c r="C289" s="120">
        <v>-1.5151063799810176</v>
      </c>
      <c r="D289" s="119">
        <v>0</v>
      </c>
      <c r="E289" s="121">
        <f t="shared" si="20"/>
        <v>0</v>
      </c>
      <c r="F289" s="121">
        <f t="shared" si="21"/>
        <v>0</v>
      </c>
      <c r="G289" s="122">
        <f t="shared" si="22"/>
        <v>0</v>
      </c>
      <c r="H289" s="123">
        <f t="shared" si="23"/>
        <v>0</v>
      </c>
      <c r="I289" s="121">
        <f t="shared" si="24"/>
        <v>0</v>
      </c>
    </row>
    <row r="290" spans="1:9" ht="15" x14ac:dyDescent="0.25">
      <c r="A290" t="s">
        <v>325</v>
      </c>
      <c r="B290" t="s">
        <v>908</v>
      </c>
      <c r="C290" s="120">
        <v>1.9628172875420093</v>
      </c>
      <c r="D290" s="119">
        <v>6413</v>
      </c>
      <c r="E290" s="121">
        <f t="shared" si="20"/>
        <v>12587.547265006906</v>
      </c>
      <c r="F290" s="121">
        <f t="shared" si="21"/>
        <v>12587.547265006906</v>
      </c>
      <c r="G290" s="122">
        <f t="shared" si="22"/>
        <v>2.2031876867249418E-3</v>
      </c>
      <c r="H290" s="123">
        <f t="shared" si="23"/>
        <v>-397.93458815944342</v>
      </c>
      <c r="I290" s="121">
        <f t="shared" si="24"/>
        <v>-12985.48185316635</v>
      </c>
    </row>
    <row r="291" spans="1:9" ht="15" x14ac:dyDescent="0.25">
      <c r="A291" t="s">
        <v>100</v>
      </c>
      <c r="B291" t="s">
        <v>909</v>
      </c>
      <c r="C291" s="120">
        <v>0.28518893881459445</v>
      </c>
      <c r="D291" s="119">
        <v>0</v>
      </c>
      <c r="E291" s="121">
        <f t="shared" si="20"/>
        <v>0</v>
      </c>
      <c r="F291" s="121">
        <f t="shared" si="21"/>
        <v>0</v>
      </c>
      <c r="G291" s="122">
        <f t="shared" si="22"/>
        <v>0</v>
      </c>
      <c r="H291" s="123">
        <f t="shared" si="23"/>
        <v>0</v>
      </c>
      <c r="I291" s="121">
        <f t="shared" si="24"/>
        <v>0</v>
      </c>
    </row>
    <row r="292" spans="1:9" ht="15" x14ac:dyDescent="0.25">
      <c r="A292" t="s">
        <v>568</v>
      </c>
      <c r="B292" t="s">
        <v>1390</v>
      </c>
      <c r="C292" s="120">
        <v>-1.8591377153630781</v>
      </c>
      <c r="D292" s="119">
        <v>3010</v>
      </c>
      <c r="E292" s="121">
        <f t="shared" si="20"/>
        <v>-5596.0045232428656</v>
      </c>
      <c r="F292" s="121">
        <f t="shared" si="21"/>
        <v>5596.0045232428656</v>
      </c>
      <c r="G292" s="122">
        <f t="shared" si="22"/>
        <v>9.7946390991835493E-4</v>
      </c>
      <c r="H292" s="123">
        <f t="shared" si="23"/>
        <v>-176.90847219184687</v>
      </c>
      <c r="I292" s="121">
        <f t="shared" si="24"/>
        <v>5419.0960510510185</v>
      </c>
    </row>
    <row r="293" spans="1:9" ht="15" x14ac:dyDescent="0.25">
      <c r="A293" t="s">
        <v>194</v>
      </c>
      <c r="B293" t="s">
        <v>1391</v>
      </c>
      <c r="C293" s="120">
        <v>1.3702226276332989</v>
      </c>
      <c r="D293" s="119">
        <v>9268</v>
      </c>
      <c r="E293" s="121">
        <f t="shared" si="20"/>
        <v>12699.223312905415</v>
      </c>
      <c r="F293" s="121">
        <f t="shared" si="21"/>
        <v>12699.223312905415</v>
      </c>
      <c r="G293" s="122">
        <f t="shared" si="22"/>
        <v>2.222734250360583E-3</v>
      </c>
      <c r="H293" s="123">
        <f t="shared" si="23"/>
        <v>-401.46504259923006</v>
      </c>
      <c r="I293" s="121">
        <f t="shared" si="24"/>
        <v>-13100.688355504644</v>
      </c>
    </row>
    <row r="294" spans="1:9" ht="15" x14ac:dyDescent="0.25">
      <c r="A294" t="s">
        <v>65</v>
      </c>
      <c r="B294" t="s">
        <v>912</v>
      </c>
      <c r="C294" s="120">
        <v>0.23270760520782863</v>
      </c>
      <c r="D294" s="119">
        <v>6192</v>
      </c>
      <c r="E294" s="121">
        <f t="shared" si="20"/>
        <v>1440.925491446875</v>
      </c>
      <c r="F294" s="121">
        <f t="shared" si="21"/>
        <v>1440.925491446875</v>
      </c>
      <c r="G294" s="122">
        <f t="shared" si="22"/>
        <v>2.5220396264721384E-4</v>
      </c>
      <c r="H294" s="123">
        <f t="shared" si="23"/>
        <v>-45.552487703571792</v>
      </c>
      <c r="I294" s="121">
        <f t="shared" si="24"/>
        <v>-1486.4779791504468</v>
      </c>
    </row>
    <row r="295" spans="1:9" ht="15" x14ac:dyDescent="0.25">
      <c r="A295" t="s">
        <v>275</v>
      </c>
      <c r="B295" t="s">
        <v>1392</v>
      </c>
      <c r="C295" s="120">
        <v>-1.5518687670800297</v>
      </c>
      <c r="D295" s="119">
        <v>0</v>
      </c>
      <c r="E295" s="121">
        <f t="shared" si="20"/>
        <v>0</v>
      </c>
      <c r="F295" s="121">
        <f t="shared" si="21"/>
        <v>0</v>
      </c>
      <c r="G295" s="122">
        <f t="shared" si="22"/>
        <v>0</v>
      </c>
      <c r="H295" s="123">
        <f t="shared" si="23"/>
        <v>0</v>
      </c>
      <c r="I295" s="121">
        <f t="shared" si="24"/>
        <v>0</v>
      </c>
    </row>
    <row r="296" spans="1:9" ht="15" x14ac:dyDescent="0.25">
      <c r="A296" t="s">
        <v>489</v>
      </c>
      <c r="B296" t="s">
        <v>1393</v>
      </c>
      <c r="C296" s="120">
        <v>-2.4351775292553506</v>
      </c>
      <c r="D296" s="119">
        <v>36121</v>
      </c>
      <c r="E296" s="121">
        <f t="shared" si="20"/>
        <v>-87961.047534232523</v>
      </c>
      <c r="F296" s="121">
        <f t="shared" si="21"/>
        <v>87961.047534232523</v>
      </c>
      <c r="G296" s="122">
        <f t="shared" si="22"/>
        <v>1.5395747301588549E-2</v>
      </c>
      <c r="H296" s="123">
        <f t="shared" si="23"/>
        <v>-2780.7437372580812</v>
      </c>
      <c r="I296" s="121">
        <f t="shared" si="24"/>
        <v>85180.303796974447</v>
      </c>
    </row>
    <row r="297" spans="1:9" ht="15" x14ac:dyDescent="0.25">
      <c r="A297" t="s">
        <v>91</v>
      </c>
      <c r="B297" t="s">
        <v>917</v>
      </c>
      <c r="C297" s="120">
        <v>2.7910602725333931</v>
      </c>
      <c r="D297" s="119">
        <v>700</v>
      </c>
      <c r="E297" s="121">
        <f t="shared" si="20"/>
        <v>1953.7421907733751</v>
      </c>
      <c r="F297" s="121">
        <f t="shared" si="21"/>
        <v>1953.7421907733751</v>
      </c>
      <c r="G297" s="122">
        <f t="shared" si="22"/>
        <v>3.4196183316135106E-4</v>
      </c>
      <c r="H297" s="123">
        <f t="shared" si="23"/>
        <v>-61.764343576008429</v>
      </c>
      <c r="I297" s="121">
        <f t="shared" si="24"/>
        <v>-2015.5065343493836</v>
      </c>
    </row>
    <row r="298" spans="1:9" ht="15" x14ac:dyDescent="0.25">
      <c r="A298" t="s">
        <v>1225</v>
      </c>
      <c r="B298" t="s">
        <v>1394</v>
      </c>
      <c r="C298" s="120">
        <v>0</v>
      </c>
      <c r="D298" s="119">
        <v>0</v>
      </c>
      <c r="E298" s="121">
        <f t="shared" si="20"/>
        <v>0</v>
      </c>
      <c r="F298" s="121">
        <f t="shared" si="21"/>
        <v>0</v>
      </c>
      <c r="G298" s="122">
        <f t="shared" si="22"/>
        <v>0</v>
      </c>
      <c r="H298" s="123">
        <f t="shared" si="23"/>
        <v>0</v>
      </c>
      <c r="I298" s="121">
        <f t="shared" si="24"/>
        <v>0</v>
      </c>
    </row>
    <row r="299" spans="1:9" ht="15" x14ac:dyDescent="0.25">
      <c r="A299" t="s">
        <v>436</v>
      </c>
      <c r="B299" t="s">
        <v>1396</v>
      </c>
      <c r="C299" s="120">
        <v>0.31971522484907611</v>
      </c>
      <c r="D299" s="119">
        <v>5352</v>
      </c>
      <c r="E299" s="121">
        <f t="shared" si="20"/>
        <v>1711.1158833922552</v>
      </c>
      <c r="F299" s="121">
        <f t="shared" si="21"/>
        <v>1711.1158833922552</v>
      </c>
      <c r="G299" s="122">
        <f t="shared" si="22"/>
        <v>2.9949515703742781E-4</v>
      </c>
      <c r="H299" s="123">
        <f t="shared" si="23"/>
        <v>-54.09411222182257</v>
      </c>
      <c r="I299" s="121">
        <f t="shared" si="24"/>
        <v>-1765.2099956140778</v>
      </c>
    </row>
    <row r="300" spans="1:9" ht="15" x14ac:dyDescent="0.25">
      <c r="A300" t="s">
        <v>599</v>
      </c>
      <c r="B300" t="s">
        <v>1397</v>
      </c>
      <c r="C300" s="120">
        <v>-1.35</v>
      </c>
      <c r="D300" s="119">
        <v>2756</v>
      </c>
      <c r="E300" s="121">
        <f t="shared" si="20"/>
        <v>-3720.6000000000004</v>
      </c>
      <c r="F300" s="121">
        <f t="shared" si="21"/>
        <v>3720.6000000000004</v>
      </c>
      <c r="G300" s="122">
        <f t="shared" si="22"/>
        <v>6.5121345204532358E-4</v>
      </c>
      <c r="H300" s="123">
        <f t="shared" si="23"/>
        <v>-117.62064503399607</v>
      </c>
      <c r="I300" s="121">
        <f t="shared" si="24"/>
        <v>3602.9793549660044</v>
      </c>
    </row>
    <row r="301" spans="1:9" ht="15" x14ac:dyDescent="0.25">
      <c r="A301" t="s">
        <v>265</v>
      </c>
      <c r="B301" t="s">
        <v>1398</v>
      </c>
      <c r="C301" s="120">
        <v>1.2542565150795804</v>
      </c>
      <c r="D301" s="119">
        <v>616</v>
      </c>
      <c r="E301" s="121">
        <f t="shared" si="20"/>
        <v>772.62201328902154</v>
      </c>
      <c r="F301" s="121">
        <f t="shared" si="21"/>
        <v>772.62201328902154</v>
      </c>
      <c r="G301" s="122">
        <f t="shared" si="22"/>
        <v>1.3523137354194258E-4</v>
      </c>
      <c r="H301" s="123">
        <f t="shared" si="23"/>
        <v>-24.425173243702464</v>
      </c>
      <c r="I301" s="121">
        <f t="shared" si="24"/>
        <v>-797.04718653272403</v>
      </c>
    </row>
    <row r="302" spans="1:9" ht="15" x14ac:dyDescent="0.25">
      <c r="A302" t="s">
        <v>536</v>
      </c>
      <c r="B302" t="s">
        <v>922</v>
      </c>
      <c r="C302" s="120">
        <v>-1.6129169778849053</v>
      </c>
      <c r="D302" s="119">
        <v>0</v>
      </c>
      <c r="E302" s="121">
        <f t="shared" si="20"/>
        <v>0</v>
      </c>
      <c r="F302" s="121">
        <f t="shared" si="21"/>
        <v>0</v>
      </c>
      <c r="G302" s="122">
        <f t="shared" si="22"/>
        <v>0</v>
      </c>
      <c r="H302" s="123">
        <f t="shared" si="23"/>
        <v>0</v>
      </c>
      <c r="I302" s="121">
        <f t="shared" si="24"/>
        <v>0</v>
      </c>
    </row>
    <row r="303" spans="1:9" ht="15" x14ac:dyDescent="0.25">
      <c r="A303" t="s">
        <v>363</v>
      </c>
      <c r="B303" t="s">
        <v>923</v>
      </c>
      <c r="C303" s="120">
        <v>-2.0329688721060473</v>
      </c>
      <c r="D303" s="119">
        <v>7317</v>
      </c>
      <c r="E303" s="121">
        <f t="shared" si="20"/>
        <v>-14875.233237199947</v>
      </c>
      <c r="F303" s="121">
        <f t="shared" si="21"/>
        <v>14875.233237199947</v>
      </c>
      <c r="G303" s="122">
        <f t="shared" si="22"/>
        <v>2.6035994157867846E-3</v>
      </c>
      <c r="H303" s="123">
        <f t="shared" si="23"/>
        <v>-470.25601472627937</v>
      </c>
      <c r="I303" s="121">
        <f t="shared" si="24"/>
        <v>14404.977222473668</v>
      </c>
    </row>
    <row r="304" spans="1:9" ht="15" x14ac:dyDescent="0.25">
      <c r="A304" t="s">
        <v>262</v>
      </c>
      <c r="B304" t="s">
        <v>1399</v>
      </c>
      <c r="C304" s="120">
        <v>-1.60570719305058</v>
      </c>
      <c r="D304" s="119">
        <v>52</v>
      </c>
      <c r="E304" s="121">
        <f t="shared" si="20"/>
        <v>-83.496774038630164</v>
      </c>
      <c r="F304" s="121">
        <f t="shared" si="21"/>
        <v>83.496774038630164</v>
      </c>
      <c r="G304" s="122">
        <f t="shared" si="22"/>
        <v>1.4614369310418937E-5</v>
      </c>
      <c r="H304" s="123">
        <f t="shared" si="23"/>
        <v>-2.6396130787188881</v>
      </c>
      <c r="I304" s="121">
        <f t="shared" si="24"/>
        <v>80.857160959911283</v>
      </c>
    </row>
    <row r="305" spans="1:9" ht="15" x14ac:dyDescent="0.25">
      <c r="A305" t="s">
        <v>137</v>
      </c>
      <c r="B305" t="s">
        <v>924</v>
      </c>
      <c r="C305" s="120">
        <v>0.24004506309901033</v>
      </c>
      <c r="D305" s="119">
        <v>5551</v>
      </c>
      <c r="E305" s="121">
        <f t="shared" si="20"/>
        <v>1332.4901452626063</v>
      </c>
      <c r="F305" s="121">
        <f t="shared" si="21"/>
        <v>1332.4901452626063</v>
      </c>
      <c r="G305" s="122">
        <f t="shared" si="22"/>
        <v>2.3322461627501922E-4</v>
      </c>
      <c r="H305" s="123">
        <f t="shared" si="23"/>
        <v>-42.124482714409197</v>
      </c>
      <c r="I305" s="121">
        <f t="shared" si="24"/>
        <v>-1374.6146279770155</v>
      </c>
    </row>
    <row r="306" spans="1:9" ht="15" x14ac:dyDescent="0.25">
      <c r="A306" t="s">
        <v>353</v>
      </c>
      <c r="B306" t="s">
        <v>1400</v>
      </c>
      <c r="C306" s="120">
        <v>0.33626464667373734</v>
      </c>
      <c r="D306" s="119">
        <v>3259</v>
      </c>
      <c r="E306" s="121">
        <f t="shared" si="20"/>
        <v>1095.8864835097099</v>
      </c>
      <c r="F306" s="121">
        <f t="shared" si="21"/>
        <v>1095.8864835097099</v>
      </c>
      <c r="G306" s="122">
        <f t="shared" si="22"/>
        <v>1.9181207869057914E-4</v>
      </c>
      <c r="H306" s="123">
        <f t="shared" si="23"/>
        <v>-34.644647388714127</v>
      </c>
      <c r="I306" s="121">
        <f t="shared" si="24"/>
        <v>-1130.531130898424</v>
      </c>
    </row>
    <row r="307" spans="1:9" ht="15" x14ac:dyDescent="0.25">
      <c r="A307" t="s">
        <v>149</v>
      </c>
      <c r="B307" t="s">
        <v>926</v>
      </c>
      <c r="C307" s="120">
        <v>-2.1034568199292232</v>
      </c>
      <c r="D307" s="119">
        <v>14018</v>
      </c>
      <c r="E307" s="121">
        <f t="shared" si="20"/>
        <v>-29486.257701767852</v>
      </c>
      <c r="F307" s="121">
        <f t="shared" si="21"/>
        <v>29486.257701767852</v>
      </c>
      <c r="G307" s="122">
        <f t="shared" si="22"/>
        <v>5.1609545949218546E-3</v>
      </c>
      <c r="H307" s="123">
        <f t="shared" si="23"/>
        <v>-932.15950398338146</v>
      </c>
      <c r="I307" s="121">
        <f t="shared" si="24"/>
        <v>28554.098197784471</v>
      </c>
    </row>
    <row r="308" spans="1:9" ht="15" x14ac:dyDescent="0.25">
      <c r="A308" t="s">
        <v>273</v>
      </c>
      <c r="B308" t="s">
        <v>927</v>
      </c>
      <c r="C308" s="120">
        <v>-1.661132288356381</v>
      </c>
      <c r="D308" s="119">
        <v>0</v>
      </c>
      <c r="E308" s="121">
        <f t="shared" si="20"/>
        <v>0</v>
      </c>
      <c r="F308" s="121">
        <f t="shared" si="21"/>
        <v>0</v>
      </c>
      <c r="G308" s="122">
        <f t="shared" si="22"/>
        <v>0</v>
      </c>
      <c r="H308" s="123">
        <f t="shared" si="23"/>
        <v>0</v>
      </c>
      <c r="I308" s="121">
        <f t="shared" si="24"/>
        <v>0</v>
      </c>
    </row>
    <row r="309" spans="1:9" ht="15" x14ac:dyDescent="0.25">
      <c r="A309" t="s">
        <v>467</v>
      </c>
      <c r="B309" t="s">
        <v>1401</v>
      </c>
      <c r="C309" s="120">
        <v>0.36387165175573777</v>
      </c>
      <c r="D309" s="119">
        <v>13348</v>
      </c>
      <c r="E309" s="121">
        <f t="shared" si="20"/>
        <v>4856.9588076355876</v>
      </c>
      <c r="F309" s="121">
        <f t="shared" si="21"/>
        <v>4856.9588076355876</v>
      </c>
      <c r="G309" s="122">
        <f t="shared" si="22"/>
        <v>8.5010936718870873E-4</v>
      </c>
      <c r="H309" s="123">
        <f t="shared" si="23"/>
        <v>-153.54475833404456</v>
      </c>
      <c r="I309" s="121">
        <f t="shared" si="24"/>
        <v>-5010.5035659696323</v>
      </c>
    </row>
    <row r="310" spans="1:9" ht="15" x14ac:dyDescent="0.25">
      <c r="A310" t="s">
        <v>280</v>
      </c>
      <c r="B310" t="s">
        <v>929</v>
      </c>
      <c r="C310" s="120">
        <v>0.97982253883933201</v>
      </c>
      <c r="D310" s="119">
        <v>6954</v>
      </c>
      <c r="E310" s="121">
        <f t="shared" si="20"/>
        <v>6813.6859350887153</v>
      </c>
      <c r="F310" s="121">
        <f t="shared" si="21"/>
        <v>6813.6859350887153</v>
      </c>
      <c r="G310" s="122">
        <f t="shared" si="22"/>
        <v>1.192593651277157E-3</v>
      </c>
      <c r="H310" s="123">
        <f t="shared" si="23"/>
        <v>-215.40346577009117</v>
      </c>
      <c r="I310" s="121">
        <f t="shared" si="24"/>
        <v>-7029.0894008588066</v>
      </c>
    </row>
    <row r="311" spans="1:9" ht="15" x14ac:dyDescent="0.25">
      <c r="A311" t="s">
        <v>441</v>
      </c>
      <c r="B311" t="s">
        <v>930</v>
      </c>
      <c r="C311" s="120">
        <v>1.4308048402291929</v>
      </c>
      <c r="D311" s="119">
        <v>6709</v>
      </c>
      <c r="E311" s="121">
        <f t="shared" si="20"/>
        <v>9599.269673097655</v>
      </c>
      <c r="F311" s="121">
        <f t="shared" si="21"/>
        <v>9599.269673097655</v>
      </c>
      <c r="G311" s="122">
        <f t="shared" si="22"/>
        <v>1.6801520026156825E-3</v>
      </c>
      <c r="H311" s="123">
        <f t="shared" si="23"/>
        <v>-303.4651106824229</v>
      </c>
      <c r="I311" s="121">
        <f t="shared" si="24"/>
        <v>-9902.7347837800771</v>
      </c>
    </row>
    <row r="312" spans="1:9" ht="15" x14ac:dyDescent="0.25">
      <c r="A312" t="s">
        <v>442</v>
      </c>
      <c r="B312" t="s">
        <v>1402</v>
      </c>
      <c r="C312" s="120">
        <v>-1.7785693667652236</v>
      </c>
      <c r="D312" s="119">
        <v>3808</v>
      </c>
      <c r="E312" s="121">
        <f t="shared" si="20"/>
        <v>-6772.7921486419718</v>
      </c>
      <c r="F312" s="121">
        <f t="shared" si="21"/>
        <v>6772.7921486419718</v>
      </c>
      <c r="G312" s="122">
        <f t="shared" si="22"/>
        <v>1.1854360466329631E-3</v>
      </c>
      <c r="H312" s="123">
        <f t="shared" si="23"/>
        <v>-214.11067602119357</v>
      </c>
      <c r="I312" s="121">
        <f t="shared" si="24"/>
        <v>6558.6814726207785</v>
      </c>
    </row>
    <row r="313" spans="1:9" ht="15" x14ac:dyDescent="0.25">
      <c r="A313" t="s">
        <v>76</v>
      </c>
      <c r="B313" t="s">
        <v>932</v>
      </c>
      <c r="C313" s="120">
        <v>1.9678650186347133</v>
      </c>
      <c r="D313" s="119">
        <v>544</v>
      </c>
      <c r="E313" s="121">
        <f t="shared" si="20"/>
        <v>1070.5185701372841</v>
      </c>
      <c r="F313" s="121">
        <f t="shared" si="21"/>
        <v>1070.5185701372841</v>
      </c>
      <c r="G313" s="122">
        <f t="shared" si="22"/>
        <v>1.873719543992164E-4</v>
      </c>
      <c r="H313" s="123">
        <f t="shared" si="23"/>
        <v>-33.842682562064851</v>
      </c>
      <c r="I313" s="121">
        <f t="shared" si="24"/>
        <v>-1104.3612526993488</v>
      </c>
    </row>
    <row r="314" spans="1:9" ht="15" x14ac:dyDescent="0.25">
      <c r="A314" t="s">
        <v>198</v>
      </c>
      <c r="B314" t="s">
        <v>1403</v>
      </c>
      <c r="C314" s="120">
        <v>-2.1028683323020365</v>
      </c>
      <c r="D314" s="119">
        <v>12222</v>
      </c>
      <c r="E314" s="121">
        <f t="shared" si="20"/>
        <v>-25701.256757395491</v>
      </c>
      <c r="F314" s="121">
        <f t="shared" si="21"/>
        <v>25701.256757395491</v>
      </c>
      <c r="G314" s="122">
        <f t="shared" si="22"/>
        <v>4.4984691003834643E-3</v>
      </c>
      <c r="H314" s="123">
        <f t="shared" si="23"/>
        <v>-812.50292909455675</v>
      </c>
      <c r="I314" s="121">
        <f t="shared" si="24"/>
        <v>24888.753828300934</v>
      </c>
    </row>
    <row r="315" spans="1:9" ht="15" x14ac:dyDescent="0.25">
      <c r="A315" t="s">
        <v>128</v>
      </c>
      <c r="B315" t="s">
        <v>934</v>
      </c>
      <c r="C315" s="120">
        <v>2.0252831231770916</v>
      </c>
      <c r="D315" s="119">
        <v>4871</v>
      </c>
      <c r="E315" s="121">
        <f t="shared" si="20"/>
        <v>9865.1540929956136</v>
      </c>
      <c r="F315" s="121">
        <f t="shared" si="21"/>
        <v>9865.1540929956136</v>
      </c>
      <c r="G315" s="122">
        <f t="shared" si="22"/>
        <v>1.7266895263824992E-3</v>
      </c>
      <c r="H315" s="123">
        <f t="shared" si="23"/>
        <v>-311.87060898186058</v>
      </c>
      <c r="I315" s="121">
        <f t="shared" si="24"/>
        <v>-10177.024701977474</v>
      </c>
    </row>
    <row r="316" spans="1:9" ht="15" x14ac:dyDescent="0.25">
      <c r="A316" t="s">
        <v>362</v>
      </c>
      <c r="B316" t="s">
        <v>935</v>
      </c>
      <c r="C316" s="120">
        <v>-2.146005821386896</v>
      </c>
      <c r="D316" s="119">
        <v>18410</v>
      </c>
      <c r="E316" s="121">
        <f t="shared" si="20"/>
        <v>-39507.967171732758</v>
      </c>
      <c r="F316" s="121">
        <f t="shared" si="21"/>
        <v>39507.967171732758</v>
      </c>
      <c r="G316" s="122">
        <f t="shared" si="22"/>
        <v>6.9150458757182729E-3</v>
      </c>
      <c r="H316" s="123">
        <f t="shared" si="23"/>
        <v>-1248.9793535239337</v>
      </c>
      <c r="I316" s="121">
        <f t="shared" si="24"/>
        <v>38258.987818208821</v>
      </c>
    </row>
    <row r="317" spans="1:9" ht="15" x14ac:dyDescent="0.25">
      <c r="A317" t="s">
        <v>497</v>
      </c>
      <c r="B317" t="s">
        <v>1404</v>
      </c>
      <c r="C317" s="120">
        <v>0.2964019916791597</v>
      </c>
      <c r="D317" s="119">
        <v>0</v>
      </c>
      <c r="E317" s="121">
        <f t="shared" si="20"/>
        <v>0</v>
      </c>
      <c r="F317" s="121">
        <f t="shared" si="21"/>
        <v>0</v>
      </c>
      <c r="G317" s="122">
        <f t="shared" si="22"/>
        <v>0</v>
      </c>
      <c r="H317" s="123">
        <f t="shared" si="23"/>
        <v>0</v>
      </c>
      <c r="I317" s="121">
        <f t="shared" si="24"/>
        <v>0</v>
      </c>
    </row>
    <row r="318" spans="1:9" ht="15" x14ac:dyDescent="0.25">
      <c r="A318" t="s">
        <v>525</v>
      </c>
      <c r="B318" t="s">
        <v>937</v>
      </c>
      <c r="C318" s="120">
        <v>2.4467624417509484</v>
      </c>
      <c r="D318" s="119">
        <v>0</v>
      </c>
      <c r="E318" s="121">
        <f t="shared" si="20"/>
        <v>0</v>
      </c>
      <c r="F318" s="121">
        <f t="shared" si="21"/>
        <v>0</v>
      </c>
      <c r="G318" s="122">
        <f t="shared" si="22"/>
        <v>0</v>
      </c>
      <c r="H318" s="123">
        <f t="shared" si="23"/>
        <v>0</v>
      </c>
      <c r="I318" s="121">
        <f t="shared" si="24"/>
        <v>0</v>
      </c>
    </row>
    <row r="319" spans="1:9" ht="15" x14ac:dyDescent="0.25">
      <c r="A319" t="s">
        <v>562</v>
      </c>
      <c r="B319" t="s">
        <v>1405</v>
      </c>
      <c r="C319" s="120">
        <v>1.5549985400684256</v>
      </c>
      <c r="D319" s="119">
        <v>0</v>
      </c>
      <c r="E319" s="121">
        <f t="shared" si="20"/>
        <v>0</v>
      </c>
      <c r="F319" s="121">
        <f t="shared" si="21"/>
        <v>0</v>
      </c>
      <c r="G319" s="122">
        <f t="shared" si="22"/>
        <v>0</v>
      </c>
      <c r="H319" s="123">
        <f t="shared" si="23"/>
        <v>0</v>
      </c>
      <c r="I319" s="121">
        <f t="shared" si="24"/>
        <v>0</v>
      </c>
    </row>
    <row r="320" spans="1:9" ht="15" x14ac:dyDescent="0.25">
      <c r="A320" t="s">
        <v>519</v>
      </c>
      <c r="B320" t="s">
        <v>1406</v>
      </c>
      <c r="C320" s="120">
        <v>-2.3575379892988648</v>
      </c>
      <c r="D320" s="119">
        <v>7504</v>
      </c>
      <c r="E320" s="121">
        <f t="shared" si="20"/>
        <v>-17690.96507169868</v>
      </c>
      <c r="F320" s="121">
        <f t="shared" si="21"/>
        <v>17690.96507169868</v>
      </c>
      <c r="G320" s="122">
        <f t="shared" si="22"/>
        <v>3.0964345628001241E-3</v>
      </c>
      <c r="H320" s="123">
        <f t="shared" si="23"/>
        <v>-559.27074208651641</v>
      </c>
      <c r="I320" s="121">
        <f t="shared" si="24"/>
        <v>17131.694329612164</v>
      </c>
    </row>
    <row r="321" spans="1:9" ht="15" x14ac:dyDescent="0.25">
      <c r="A321" t="s">
        <v>158</v>
      </c>
      <c r="B321" t="s">
        <v>1407</v>
      </c>
      <c r="C321" s="120">
        <v>-1.396905834849415</v>
      </c>
      <c r="D321" s="119">
        <v>4609</v>
      </c>
      <c r="E321" s="121">
        <f t="shared" si="20"/>
        <v>-6438.3389928209535</v>
      </c>
      <c r="F321" s="121">
        <f t="shared" si="21"/>
        <v>6438.3389928209535</v>
      </c>
      <c r="G321" s="122">
        <f t="shared" si="22"/>
        <v>1.1268969953644424E-3</v>
      </c>
      <c r="H321" s="123">
        <f t="shared" si="23"/>
        <v>-203.53748999707815</v>
      </c>
      <c r="I321" s="121">
        <f t="shared" si="24"/>
        <v>6234.8015028238751</v>
      </c>
    </row>
    <row r="322" spans="1:9" ht="15" x14ac:dyDescent="0.25">
      <c r="A322" t="s">
        <v>550</v>
      </c>
      <c r="B322" t="s">
        <v>1408</v>
      </c>
      <c r="C322" s="120">
        <v>0.28918869105502387</v>
      </c>
      <c r="D322" s="119">
        <v>4779</v>
      </c>
      <c r="E322" s="121">
        <f t="shared" si="20"/>
        <v>1382.032754551959</v>
      </c>
      <c r="F322" s="121">
        <f t="shared" si="21"/>
        <v>1382.032754551959</v>
      </c>
      <c r="G322" s="122">
        <f t="shared" si="22"/>
        <v>2.4189601702184825E-4</v>
      </c>
      <c r="H322" s="123">
        <f t="shared" si="23"/>
        <v>-43.690690761842653</v>
      </c>
      <c r="I322" s="121">
        <f t="shared" si="24"/>
        <v>-1425.7234453138017</v>
      </c>
    </row>
    <row r="323" spans="1:9" ht="15" x14ac:dyDescent="0.25">
      <c r="A323" t="s">
        <v>587</v>
      </c>
      <c r="B323" t="s">
        <v>1409</v>
      </c>
      <c r="C323" s="120">
        <v>0.34160052814207548</v>
      </c>
      <c r="D323" s="119">
        <v>0</v>
      </c>
      <c r="E323" s="121">
        <f t="shared" si="20"/>
        <v>0</v>
      </c>
      <c r="F323" s="121">
        <f t="shared" si="21"/>
        <v>0</v>
      </c>
      <c r="G323" s="122">
        <f t="shared" si="22"/>
        <v>0</v>
      </c>
      <c r="H323" s="123">
        <f t="shared" si="23"/>
        <v>0</v>
      </c>
      <c r="I323" s="121">
        <f t="shared" si="24"/>
        <v>0</v>
      </c>
    </row>
    <row r="324" spans="1:9" ht="15" x14ac:dyDescent="0.25">
      <c r="A324" t="s">
        <v>574</v>
      </c>
      <c r="B324" t="s">
        <v>1410</v>
      </c>
      <c r="C324" s="120">
        <v>-2.5560446765237432</v>
      </c>
      <c r="D324" s="119">
        <v>15692</v>
      </c>
      <c r="E324" s="121">
        <f t="shared" si="20"/>
        <v>-40109.45306401058</v>
      </c>
      <c r="F324" s="121">
        <f t="shared" si="21"/>
        <v>40109.45306401058</v>
      </c>
      <c r="G324" s="122">
        <f t="shared" si="22"/>
        <v>7.0203234396237733E-3</v>
      </c>
      <c r="H324" s="123">
        <f t="shared" si="23"/>
        <v>-1267.9943399854094</v>
      </c>
      <c r="I324" s="121">
        <f t="shared" si="24"/>
        <v>38841.458724025171</v>
      </c>
    </row>
    <row r="325" spans="1:9" ht="15" x14ac:dyDescent="0.25">
      <c r="A325" t="s">
        <v>477</v>
      </c>
      <c r="B325" t="s">
        <v>1411</v>
      </c>
      <c r="C325" s="120">
        <v>1.5068849794478061</v>
      </c>
      <c r="D325" s="119">
        <v>12577</v>
      </c>
      <c r="E325" s="121">
        <f t="shared" si="20"/>
        <v>18952.092386515058</v>
      </c>
      <c r="F325" s="121">
        <f t="shared" si="21"/>
        <v>18952.092386515058</v>
      </c>
      <c r="G325" s="122">
        <f t="shared" si="22"/>
        <v>3.3171686035866166E-3</v>
      </c>
      <c r="H325" s="123">
        <f t="shared" si="23"/>
        <v>-599.13920637687113</v>
      </c>
      <c r="I325" s="121">
        <f t="shared" si="24"/>
        <v>-19551.231592891931</v>
      </c>
    </row>
    <row r="326" spans="1:9" ht="15" x14ac:dyDescent="0.25">
      <c r="A326" t="s">
        <v>557</v>
      </c>
      <c r="B326" t="s">
        <v>1412</v>
      </c>
      <c r="C326" s="120">
        <v>-1.7647447262026417</v>
      </c>
      <c r="D326" s="119">
        <v>9303</v>
      </c>
      <c r="E326" s="121">
        <f t="shared" ref="E326:E389" si="25">D326*C326</f>
        <v>-16417.420187863176</v>
      </c>
      <c r="F326" s="121">
        <f t="shared" si="21"/>
        <v>16417.420187863176</v>
      </c>
      <c r="G326" s="122">
        <f t="shared" si="22"/>
        <v>2.8735270854746446E-3</v>
      </c>
      <c r="H326" s="123">
        <f t="shared" si="23"/>
        <v>-519.00971679046802</v>
      </c>
      <c r="I326" s="121">
        <f t="shared" si="24"/>
        <v>15898.410471072708</v>
      </c>
    </row>
    <row r="327" spans="1:9" ht="15" x14ac:dyDescent="0.25">
      <c r="A327" t="s">
        <v>390</v>
      </c>
      <c r="B327" t="s">
        <v>1413</v>
      </c>
      <c r="C327" s="120">
        <v>-1.5168843030519796</v>
      </c>
      <c r="D327" s="119">
        <v>5089</v>
      </c>
      <c r="E327" s="121">
        <f t="shared" si="25"/>
        <v>-7719.4242182315247</v>
      </c>
      <c r="F327" s="121">
        <f t="shared" ref="F327:F390" si="26">ABS(E327)</f>
        <v>7719.4242182315247</v>
      </c>
      <c r="G327" s="122">
        <f t="shared" ref="G327:G390" si="27">F327/$F$5</f>
        <v>1.3511242522595344E-3</v>
      </c>
      <c r="H327" s="123">
        <f t="shared" ref="H327:H390" si="28">G327*$E$5</f>
        <v>-244.03689078090702</v>
      </c>
      <c r="I327" s="121">
        <f t="shared" ref="I327:I390" si="29">H327-E327</f>
        <v>7475.3873274506177</v>
      </c>
    </row>
    <row r="328" spans="1:9" ht="15" x14ac:dyDescent="0.25">
      <c r="A328" t="s">
        <v>228</v>
      </c>
      <c r="B328" t="s">
        <v>945</v>
      </c>
      <c r="C328" s="120">
        <v>-1.3095480424262282</v>
      </c>
      <c r="D328" s="119">
        <v>6479</v>
      </c>
      <c r="E328" s="121">
        <f t="shared" si="25"/>
        <v>-8484.561766879533</v>
      </c>
      <c r="F328" s="121">
        <f t="shared" si="26"/>
        <v>8484.561766879533</v>
      </c>
      <c r="G328" s="122">
        <f t="shared" si="27"/>
        <v>1.485045626324085E-3</v>
      </c>
      <c r="H328" s="123">
        <f t="shared" si="28"/>
        <v>-268.2254549941278</v>
      </c>
      <c r="I328" s="121">
        <f t="shared" si="29"/>
        <v>8216.3363118854049</v>
      </c>
    </row>
    <row r="329" spans="1:9" ht="15" x14ac:dyDescent="0.25">
      <c r="A329" t="s">
        <v>224</v>
      </c>
      <c r="B329" t="s">
        <v>947</v>
      </c>
      <c r="C329" s="120">
        <v>-1.3841561453722813</v>
      </c>
      <c r="D329" s="119">
        <v>8269</v>
      </c>
      <c r="E329" s="121">
        <f t="shared" si="25"/>
        <v>-11445.587166083395</v>
      </c>
      <c r="F329" s="121">
        <f t="shared" si="26"/>
        <v>11445.587166083395</v>
      </c>
      <c r="G329" s="122">
        <f t="shared" si="27"/>
        <v>2.0033113823337148E-3</v>
      </c>
      <c r="H329" s="123">
        <f t="shared" si="28"/>
        <v>-361.83339925483949</v>
      </c>
      <c r="I329" s="121">
        <f t="shared" si="29"/>
        <v>11083.753766828555</v>
      </c>
    </row>
    <row r="330" spans="1:9" ht="15" x14ac:dyDescent="0.25">
      <c r="A330" t="s">
        <v>230</v>
      </c>
      <c r="B330" t="s">
        <v>948</v>
      </c>
      <c r="C330" s="120">
        <v>2.1466577521758867</v>
      </c>
      <c r="D330" s="119">
        <v>3832</v>
      </c>
      <c r="E330" s="121">
        <f t="shared" si="25"/>
        <v>8225.9925063379978</v>
      </c>
      <c r="F330" s="121">
        <f t="shared" si="26"/>
        <v>8225.9925063379978</v>
      </c>
      <c r="G330" s="122">
        <f t="shared" si="27"/>
        <v>1.439788468674765E-3</v>
      </c>
      <c r="H330" s="123">
        <f t="shared" si="28"/>
        <v>-260.05121341726959</v>
      </c>
      <c r="I330" s="121">
        <f t="shared" si="29"/>
        <v>-8486.0437197552674</v>
      </c>
    </row>
    <row r="331" spans="1:9" ht="15" x14ac:dyDescent="0.25">
      <c r="A331" t="s">
        <v>212</v>
      </c>
      <c r="B331" t="s">
        <v>1675</v>
      </c>
      <c r="C331" s="120">
        <v>2.6187969152177586</v>
      </c>
      <c r="D331" s="119">
        <v>0</v>
      </c>
      <c r="E331" s="121">
        <f t="shared" si="25"/>
        <v>0</v>
      </c>
      <c r="F331" s="121">
        <f t="shared" si="26"/>
        <v>0</v>
      </c>
      <c r="G331" s="122">
        <f t="shared" si="27"/>
        <v>0</v>
      </c>
      <c r="H331" s="123">
        <f t="shared" si="28"/>
        <v>0</v>
      </c>
      <c r="I331" s="121">
        <f t="shared" si="29"/>
        <v>0</v>
      </c>
    </row>
    <row r="332" spans="1:9" ht="15" x14ac:dyDescent="0.25">
      <c r="A332" t="s">
        <v>201</v>
      </c>
      <c r="B332" t="s">
        <v>1414</v>
      </c>
      <c r="C332" s="120">
        <v>2.3464794635828117</v>
      </c>
      <c r="D332" s="119">
        <v>0</v>
      </c>
      <c r="E332" s="121">
        <f t="shared" si="25"/>
        <v>0</v>
      </c>
      <c r="F332" s="121">
        <f t="shared" si="26"/>
        <v>0</v>
      </c>
      <c r="G332" s="122">
        <f t="shared" si="27"/>
        <v>0</v>
      </c>
      <c r="H332" s="123">
        <f t="shared" si="28"/>
        <v>0</v>
      </c>
      <c r="I332" s="121">
        <f t="shared" si="29"/>
        <v>0</v>
      </c>
    </row>
    <row r="333" spans="1:9" ht="15" x14ac:dyDescent="0.25">
      <c r="A333" t="s">
        <v>427</v>
      </c>
      <c r="B333" t="s">
        <v>1415</v>
      </c>
      <c r="C333" s="120">
        <v>0.31342766662535154</v>
      </c>
      <c r="D333" s="119">
        <v>151</v>
      </c>
      <c r="E333" s="121">
        <f t="shared" si="25"/>
        <v>47.327577660428084</v>
      </c>
      <c r="F333" s="121">
        <f t="shared" si="26"/>
        <v>47.327577660428084</v>
      </c>
      <c r="G333" s="122">
        <f t="shared" si="27"/>
        <v>8.2837056456460007E-6</v>
      </c>
      <c r="H333" s="123">
        <f t="shared" si="28"/>
        <v>-1.4961834683427655</v>
      </c>
      <c r="I333" s="121">
        <f t="shared" si="29"/>
        <v>-48.823761128770848</v>
      </c>
    </row>
    <row r="334" spans="1:9" ht="15" x14ac:dyDescent="0.25">
      <c r="A334" t="s">
        <v>381</v>
      </c>
      <c r="B334" t="s">
        <v>1416</v>
      </c>
      <c r="C334" s="120">
        <v>0.40597130846407725</v>
      </c>
      <c r="D334" s="119">
        <v>1038</v>
      </c>
      <c r="E334" s="121">
        <f t="shared" si="25"/>
        <v>421.39821818571221</v>
      </c>
      <c r="F334" s="121">
        <f t="shared" si="26"/>
        <v>421.39821818571221</v>
      </c>
      <c r="G334" s="122">
        <f t="shared" si="27"/>
        <v>7.3756971550412864E-5</v>
      </c>
      <c r="H334" s="123">
        <f t="shared" si="28"/>
        <v>-13.321811062511445</v>
      </c>
      <c r="I334" s="121">
        <f t="shared" si="29"/>
        <v>-434.72002924822368</v>
      </c>
    </row>
    <row r="335" spans="1:9" ht="15" x14ac:dyDescent="0.25">
      <c r="A335" t="s">
        <v>85</v>
      </c>
      <c r="B335" t="s">
        <v>1417</v>
      </c>
      <c r="C335" s="120">
        <v>1.0684643926738584</v>
      </c>
      <c r="D335" s="119">
        <v>2672</v>
      </c>
      <c r="E335" s="121">
        <f t="shared" si="25"/>
        <v>2854.9368572245498</v>
      </c>
      <c r="F335" s="121">
        <f t="shared" si="26"/>
        <v>2854.9368572245498</v>
      </c>
      <c r="G335" s="122">
        <f t="shared" si="27"/>
        <v>4.9969716878047257E-4</v>
      </c>
      <c r="H335" s="123">
        <f t="shared" si="28"/>
        <v>-90.254129623738393</v>
      </c>
      <c r="I335" s="121">
        <f t="shared" si="29"/>
        <v>-2945.190986848288</v>
      </c>
    </row>
    <row r="336" spans="1:9" ht="15" x14ac:dyDescent="0.25">
      <c r="A336" t="s">
        <v>523</v>
      </c>
      <c r="B336" t="s">
        <v>953</v>
      </c>
      <c r="C336" s="120">
        <v>1.6623487881703196</v>
      </c>
      <c r="D336" s="119">
        <v>21830</v>
      </c>
      <c r="E336" s="121">
        <f t="shared" si="25"/>
        <v>36289.074045758076</v>
      </c>
      <c r="F336" s="121">
        <f t="shared" si="26"/>
        <v>36289.074045758076</v>
      </c>
      <c r="G336" s="122">
        <f t="shared" si="27"/>
        <v>6.3516457509182585E-3</v>
      </c>
      <c r="H336" s="123">
        <f t="shared" si="28"/>
        <v>-1147.2193455218271</v>
      </c>
      <c r="I336" s="121">
        <f t="shared" si="29"/>
        <v>-37436.293391279905</v>
      </c>
    </row>
    <row r="337" spans="1:9" ht="15" x14ac:dyDescent="0.25">
      <c r="A337" t="s">
        <v>299</v>
      </c>
      <c r="B337" t="s">
        <v>954</v>
      </c>
      <c r="C337" s="120">
        <v>-1.9733502698499394</v>
      </c>
      <c r="D337" s="119">
        <v>8813</v>
      </c>
      <c r="E337" s="121">
        <f t="shared" si="25"/>
        <v>-17391.135928187516</v>
      </c>
      <c r="F337" s="121">
        <f t="shared" si="26"/>
        <v>17391.135928187516</v>
      </c>
      <c r="G337" s="122">
        <f t="shared" si="27"/>
        <v>3.0439557229437306E-3</v>
      </c>
      <c r="H337" s="123">
        <f t="shared" si="28"/>
        <v>-549.79213722177053</v>
      </c>
      <c r="I337" s="121">
        <f t="shared" si="29"/>
        <v>16841.343790965744</v>
      </c>
    </row>
    <row r="338" spans="1:9" ht="15" x14ac:dyDescent="0.25">
      <c r="A338" t="s">
        <v>301</v>
      </c>
      <c r="B338" t="s">
        <v>955</v>
      </c>
      <c r="C338" s="120">
        <v>-1.9790876438730878</v>
      </c>
      <c r="D338" s="119">
        <v>6349</v>
      </c>
      <c r="E338" s="121">
        <f t="shared" si="25"/>
        <v>-12565.227450950235</v>
      </c>
      <c r="F338" s="121">
        <f t="shared" si="26"/>
        <v>12565.227450950235</v>
      </c>
      <c r="G338" s="122">
        <f t="shared" si="27"/>
        <v>2.199281068663109E-3</v>
      </c>
      <c r="H338" s="123">
        <f t="shared" si="28"/>
        <v>-397.22898397560624</v>
      </c>
      <c r="I338" s="121">
        <f t="shared" si="29"/>
        <v>12167.998466974628</v>
      </c>
    </row>
    <row r="339" spans="1:9" ht="15" x14ac:dyDescent="0.25">
      <c r="A339" t="s">
        <v>295</v>
      </c>
      <c r="B339" t="s">
        <v>1418</v>
      </c>
      <c r="C339" s="120">
        <v>-2.0115280518797469</v>
      </c>
      <c r="D339" s="119">
        <v>5907</v>
      </c>
      <c r="E339" s="121">
        <f t="shared" si="25"/>
        <v>-11882.096202453666</v>
      </c>
      <c r="F339" s="121">
        <f t="shared" si="26"/>
        <v>11882.096202453666</v>
      </c>
      <c r="G339" s="122">
        <f t="shared" si="27"/>
        <v>2.0797131875327853E-3</v>
      </c>
      <c r="H339" s="123">
        <f t="shared" si="28"/>
        <v>-375.63291396242408</v>
      </c>
      <c r="I339" s="121">
        <f t="shared" si="29"/>
        <v>11506.463288491241</v>
      </c>
    </row>
    <row r="340" spans="1:9" ht="15" x14ac:dyDescent="0.25">
      <c r="A340" t="s">
        <v>45</v>
      </c>
      <c r="B340" t="s">
        <v>1420</v>
      </c>
      <c r="C340" s="120">
        <v>-1.0932231761522084</v>
      </c>
      <c r="D340" s="119">
        <v>2483</v>
      </c>
      <c r="E340" s="121">
        <f t="shared" si="25"/>
        <v>-2714.4731463859334</v>
      </c>
      <c r="F340" s="121">
        <f t="shared" si="26"/>
        <v>2714.4731463859334</v>
      </c>
      <c r="G340" s="122">
        <f t="shared" si="27"/>
        <v>4.7511192499659051E-4</v>
      </c>
      <c r="H340" s="123">
        <f t="shared" si="28"/>
        <v>-85.813600603497903</v>
      </c>
      <c r="I340" s="121">
        <f t="shared" si="29"/>
        <v>2628.6595457824355</v>
      </c>
    </row>
    <row r="341" spans="1:9" ht="15" x14ac:dyDescent="0.25">
      <c r="A341" t="s">
        <v>478</v>
      </c>
      <c r="B341" t="s">
        <v>1421</v>
      </c>
      <c r="C341" s="120">
        <v>-1.9693813609290698</v>
      </c>
      <c r="D341" s="119">
        <v>4118</v>
      </c>
      <c r="E341" s="121">
        <f t="shared" si="25"/>
        <v>-8109.912444305909</v>
      </c>
      <c r="F341" s="121">
        <f t="shared" si="26"/>
        <v>8109.912444305909</v>
      </c>
      <c r="G341" s="122">
        <f t="shared" si="27"/>
        <v>1.4194710741928125E-3</v>
      </c>
      <c r="H341" s="123">
        <f t="shared" si="28"/>
        <v>-256.38153331948951</v>
      </c>
      <c r="I341" s="121">
        <f t="shared" si="29"/>
        <v>7853.5309109864193</v>
      </c>
    </row>
    <row r="342" spans="1:9" ht="15" x14ac:dyDescent="0.25">
      <c r="A342" t="s">
        <v>62</v>
      </c>
      <c r="B342" t="s">
        <v>959</v>
      </c>
      <c r="C342" s="120">
        <v>0.26485620797643461</v>
      </c>
      <c r="D342" s="119">
        <v>3076</v>
      </c>
      <c r="E342" s="121">
        <f t="shared" si="25"/>
        <v>814.69769573551287</v>
      </c>
      <c r="F342" s="121">
        <f t="shared" si="26"/>
        <v>814.69769573551287</v>
      </c>
      <c r="G342" s="122">
        <f t="shared" si="27"/>
        <v>1.4259584443726656E-4</v>
      </c>
      <c r="H342" s="123">
        <f t="shared" si="28"/>
        <v>-25.755326689276266</v>
      </c>
      <c r="I342" s="121">
        <f t="shared" si="29"/>
        <v>-840.45302242478908</v>
      </c>
    </row>
    <row r="343" spans="1:9" ht="15" x14ac:dyDescent="0.25">
      <c r="A343" t="s">
        <v>600</v>
      </c>
      <c r="B343" t="s">
        <v>960</v>
      </c>
      <c r="C343" s="120">
        <v>0</v>
      </c>
      <c r="D343" s="119">
        <v>0</v>
      </c>
      <c r="E343" s="121">
        <f t="shared" si="25"/>
        <v>0</v>
      </c>
      <c r="F343" s="121">
        <f t="shared" si="26"/>
        <v>0</v>
      </c>
      <c r="G343" s="122">
        <f t="shared" si="27"/>
        <v>0</v>
      </c>
      <c r="H343" s="123">
        <f t="shared" si="28"/>
        <v>0</v>
      </c>
      <c r="I343" s="121">
        <f t="shared" si="29"/>
        <v>0</v>
      </c>
    </row>
    <row r="344" spans="1:9" ht="15" x14ac:dyDescent="0.25">
      <c r="A344" t="s">
        <v>258</v>
      </c>
      <c r="B344" t="s">
        <v>1422</v>
      </c>
      <c r="C344" s="120">
        <v>1.209159605161755</v>
      </c>
      <c r="D344" s="119">
        <v>0</v>
      </c>
      <c r="E344" s="121">
        <f t="shared" si="25"/>
        <v>0</v>
      </c>
      <c r="F344" s="121">
        <f t="shared" si="26"/>
        <v>0</v>
      </c>
      <c r="G344" s="122">
        <f t="shared" si="27"/>
        <v>0</v>
      </c>
      <c r="H344" s="123">
        <f t="shared" si="28"/>
        <v>0</v>
      </c>
      <c r="I344" s="121">
        <f t="shared" si="29"/>
        <v>0</v>
      </c>
    </row>
    <row r="345" spans="1:9" ht="15" x14ac:dyDescent="0.25">
      <c r="A345" t="s">
        <v>298</v>
      </c>
      <c r="B345" t="s">
        <v>963</v>
      </c>
      <c r="C345" s="120">
        <v>-1.5510065434471305</v>
      </c>
      <c r="D345" s="119">
        <v>0</v>
      </c>
      <c r="E345" s="121">
        <f t="shared" si="25"/>
        <v>0</v>
      </c>
      <c r="F345" s="121">
        <f t="shared" si="26"/>
        <v>0</v>
      </c>
      <c r="G345" s="122">
        <f t="shared" si="27"/>
        <v>0</v>
      </c>
      <c r="H345" s="123">
        <f t="shared" si="28"/>
        <v>0</v>
      </c>
      <c r="I345" s="121">
        <f t="shared" si="29"/>
        <v>0</v>
      </c>
    </row>
    <row r="346" spans="1:9" ht="15" x14ac:dyDescent="0.25">
      <c r="A346" t="s">
        <v>63</v>
      </c>
      <c r="B346" t="s">
        <v>964</v>
      </c>
      <c r="C346" s="120">
        <v>2.7497754147637372</v>
      </c>
      <c r="D346" s="119">
        <v>8767</v>
      </c>
      <c r="E346" s="121">
        <f t="shared" si="25"/>
        <v>24107.281061233683</v>
      </c>
      <c r="F346" s="121">
        <f t="shared" si="26"/>
        <v>24107.281061233683</v>
      </c>
      <c r="G346" s="122">
        <f t="shared" si="27"/>
        <v>4.2194768906393693E-3</v>
      </c>
      <c r="H346" s="123">
        <f t="shared" si="28"/>
        <v>-762.11201108373461</v>
      </c>
      <c r="I346" s="121">
        <f t="shared" si="29"/>
        <v>-24869.39307231742</v>
      </c>
    </row>
    <row r="347" spans="1:9" ht="15" x14ac:dyDescent="0.25">
      <c r="A347" t="s">
        <v>422</v>
      </c>
      <c r="B347" t="s">
        <v>1423</v>
      </c>
      <c r="C347" s="120">
        <v>-2.1265496575934777</v>
      </c>
      <c r="D347" s="119">
        <v>0</v>
      </c>
      <c r="E347" s="121">
        <f t="shared" si="25"/>
        <v>0</v>
      </c>
      <c r="F347" s="121">
        <f t="shared" si="26"/>
        <v>0</v>
      </c>
      <c r="G347" s="122">
        <f t="shared" si="27"/>
        <v>0</v>
      </c>
      <c r="H347" s="123">
        <f t="shared" si="28"/>
        <v>0</v>
      </c>
      <c r="I347" s="121">
        <f t="shared" si="29"/>
        <v>0</v>
      </c>
    </row>
    <row r="348" spans="1:9" ht="15" x14ac:dyDescent="0.25">
      <c r="A348" t="s">
        <v>373</v>
      </c>
      <c r="B348" t="s">
        <v>966</v>
      </c>
      <c r="C348" s="120">
        <v>1.7962719499735218</v>
      </c>
      <c r="D348" s="119">
        <v>0</v>
      </c>
      <c r="E348" s="121">
        <f t="shared" si="25"/>
        <v>0</v>
      </c>
      <c r="F348" s="121">
        <f t="shared" si="26"/>
        <v>0</v>
      </c>
      <c r="G348" s="122">
        <f t="shared" si="27"/>
        <v>0</v>
      </c>
      <c r="H348" s="123">
        <f t="shared" si="28"/>
        <v>0</v>
      </c>
      <c r="I348" s="121">
        <f t="shared" si="29"/>
        <v>0</v>
      </c>
    </row>
    <row r="349" spans="1:9" ht="15" x14ac:dyDescent="0.25">
      <c r="A349" t="s">
        <v>337</v>
      </c>
      <c r="B349" t="s">
        <v>967</v>
      </c>
      <c r="C349" s="120">
        <v>-1.6789030096918081</v>
      </c>
      <c r="D349" s="119">
        <v>8359</v>
      </c>
      <c r="E349" s="121">
        <f t="shared" si="25"/>
        <v>-14033.950258013823</v>
      </c>
      <c r="F349" s="121">
        <f t="shared" si="26"/>
        <v>14033.950258013823</v>
      </c>
      <c r="G349" s="122">
        <f t="shared" si="27"/>
        <v>2.4563503718092621E-3</v>
      </c>
      <c r="H349" s="123">
        <f t="shared" si="28"/>
        <v>-443.66023805907685</v>
      </c>
      <c r="I349" s="121">
        <f t="shared" si="29"/>
        <v>13590.290019954746</v>
      </c>
    </row>
    <row r="350" spans="1:9" ht="15" x14ac:dyDescent="0.25">
      <c r="A350" t="s">
        <v>341</v>
      </c>
      <c r="B350" t="s">
        <v>1424</v>
      </c>
      <c r="C350" s="120">
        <v>-1.8029067182643173</v>
      </c>
      <c r="D350" s="119">
        <v>584</v>
      </c>
      <c r="E350" s="121">
        <f t="shared" si="25"/>
        <v>-1052.8975234663612</v>
      </c>
      <c r="F350" s="121">
        <f t="shared" si="26"/>
        <v>1052.8975234663612</v>
      </c>
      <c r="G350" s="122">
        <f t="shared" si="27"/>
        <v>1.842877575946087E-4</v>
      </c>
      <c r="H350" s="123">
        <f t="shared" si="28"/>
        <v>-33.285622175135842</v>
      </c>
      <c r="I350" s="121">
        <f t="shared" si="29"/>
        <v>1019.6119012912254</v>
      </c>
    </row>
    <row r="351" spans="1:9" ht="15" x14ac:dyDescent="0.25">
      <c r="A351" t="s">
        <v>206</v>
      </c>
      <c r="B351" t="s">
        <v>968</v>
      </c>
      <c r="C351" s="120">
        <v>-1.8628271441752273</v>
      </c>
      <c r="D351" s="119">
        <v>0</v>
      </c>
      <c r="E351" s="121">
        <f t="shared" si="25"/>
        <v>0</v>
      </c>
      <c r="F351" s="121">
        <f t="shared" si="26"/>
        <v>0</v>
      </c>
      <c r="G351" s="122">
        <f t="shared" si="27"/>
        <v>0</v>
      </c>
      <c r="H351" s="123">
        <f t="shared" si="28"/>
        <v>0</v>
      </c>
      <c r="I351" s="121">
        <f t="shared" si="29"/>
        <v>0</v>
      </c>
    </row>
    <row r="352" spans="1:9" ht="15" x14ac:dyDescent="0.25">
      <c r="A352" t="s">
        <v>541</v>
      </c>
      <c r="B352" t="s">
        <v>1425</v>
      </c>
      <c r="C352" s="120">
        <v>-1.9497331168605578</v>
      </c>
      <c r="D352" s="119">
        <v>0</v>
      </c>
      <c r="E352" s="121">
        <f t="shared" si="25"/>
        <v>0</v>
      </c>
      <c r="F352" s="121">
        <f t="shared" si="26"/>
        <v>0</v>
      </c>
      <c r="G352" s="122">
        <f t="shared" si="27"/>
        <v>0</v>
      </c>
      <c r="H352" s="123">
        <f t="shared" si="28"/>
        <v>0</v>
      </c>
      <c r="I352" s="121">
        <f t="shared" si="29"/>
        <v>0</v>
      </c>
    </row>
    <row r="353" spans="1:9" ht="15" x14ac:dyDescent="0.25">
      <c r="A353" t="s">
        <v>221</v>
      </c>
      <c r="B353" t="s">
        <v>1426</v>
      </c>
      <c r="C353" s="120">
        <v>2.3371703321116919</v>
      </c>
      <c r="D353" s="119">
        <v>7742</v>
      </c>
      <c r="E353" s="121">
        <f t="shared" si="25"/>
        <v>18094.372711208718</v>
      </c>
      <c r="F353" s="121">
        <f t="shared" si="26"/>
        <v>18094.372711208718</v>
      </c>
      <c r="G353" s="122">
        <f t="shared" si="27"/>
        <v>3.1670426586735819E-3</v>
      </c>
      <c r="H353" s="123">
        <f t="shared" si="28"/>
        <v>-572.0238106160042</v>
      </c>
      <c r="I353" s="121">
        <f t="shared" si="29"/>
        <v>-18666.396521824721</v>
      </c>
    </row>
    <row r="354" spans="1:9" ht="15" x14ac:dyDescent="0.25">
      <c r="A354" t="s">
        <v>146</v>
      </c>
      <c r="B354" t="s">
        <v>971</v>
      </c>
      <c r="C354" s="120">
        <v>2.2540158866847477</v>
      </c>
      <c r="D354" s="119">
        <v>6621</v>
      </c>
      <c r="E354" s="121">
        <f t="shared" si="25"/>
        <v>14923.839185739715</v>
      </c>
      <c r="F354" s="121">
        <f t="shared" si="26"/>
        <v>14923.839185739715</v>
      </c>
      <c r="G354" s="122">
        <f t="shared" si="27"/>
        <v>2.6121068735996426E-3</v>
      </c>
      <c r="H354" s="123">
        <f t="shared" si="28"/>
        <v>-471.79261178582266</v>
      </c>
      <c r="I354" s="121">
        <f t="shared" si="29"/>
        <v>-15395.631797525537</v>
      </c>
    </row>
    <row r="355" spans="1:9" ht="15" x14ac:dyDescent="0.25">
      <c r="A355" t="s">
        <v>264</v>
      </c>
      <c r="B355" t="s">
        <v>1427</v>
      </c>
      <c r="C355" s="120">
        <v>-1.385673810880601</v>
      </c>
      <c r="D355" s="119">
        <v>1041</v>
      </c>
      <c r="E355" s="121">
        <f t="shared" si="25"/>
        <v>-1442.4864371267056</v>
      </c>
      <c r="F355" s="121">
        <f t="shared" si="26"/>
        <v>1442.4864371267056</v>
      </c>
      <c r="G355" s="122">
        <f t="shared" si="27"/>
        <v>2.5247717364130557E-4</v>
      </c>
      <c r="H355" s="123">
        <f t="shared" si="28"/>
        <v>-45.601834431982454</v>
      </c>
      <c r="I355" s="121">
        <f t="shared" si="29"/>
        <v>1396.8846026947231</v>
      </c>
    </row>
    <row r="356" spans="1:9" ht="15" x14ac:dyDescent="0.25">
      <c r="A356" t="s">
        <v>276</v>
      </c>
      <c r="B356" t="s">
        <v>973</v>
      </c>
      <c r="C356" s="120">
        <v>-1.2962889139423412</v>
      </c>
      <c r="D356" s="119">
        <v>194</v>
      </c>
      <c r="E356" s="121">
        <f t="shared" si="25"/>
        <v>-251.4800493048142</v>
      </c>
      <c r="F356" s="121">
        <f t="shared" si="26"/>
        <v>251.4800493048142</v>
      </c>
      <c r="G356" s="122">
        <f t="shared" si="27"/>
        <v>4.4016339038949693E-5</v>
      </c>
      <c r="H356" s="123">
        <f t="shared" si="28"/>
        <v>-7.9501278321812014</v>
      </c>
      <c r="I356" s="121">
        <f t="shared" si="29"/>
        <v>243.52992147263299</v>
      </c>
    </row>
    <row r="357" spans="1:9" ht="15" x14ac:dyDescent="0.25">
      <c r="A357" t="s">
        <v>350</v>
      </c>
      <c r="B357" t="s">
        <v>1428</v>
      </c>
      <c r="C357" s="120">
        <v>2.8677092097834835</v>
      </c>
      <c r="D357" s="119">
        <v>0</v>
      </c>
      <c r="E357" s="121">
        <f t="shared" si="25"/>
        <v>0</v>
      </c>
      <c r="F357" s="121">
        <f t="shared" si="26"/>
        <v>0</v>
      </c>
      <c r="G357" s="122">
        <f t="shared" si="27"/>
        <v>0</v>
      </c>
      <c r="H357" s="123">
        <f t="shared" si="28"/>
        <v>0</v>
      </c>
      <c r="I357" s="121">
        <f t="shared" si="29"/>
        <v>0</v>
      </c>
    </row>
    <row r="358" spans="1:9" ht="15" x14ac:dyDescent="0.25">
      <c r="A358" t="s">
        <v>23</v>
      </c>
      <c r="B358" t="s">
        <v>1430</v>
      </c>
      <c r="C358" s="120">
        <v>2.173321261537946</v>
      </c>
      <c r="D358" s="119">
        <v>1988</v>
      </c>
      <c r="E358" s="121">
        <f t="shared" si="25"/>
        <v>4320.5626679374363</v>
      </c>
      <c r="F358" s="121">
        <f t="shared" si="26"/>
        <v>4320.5626679374363</v>
      </c>
      <c r="G358" s="122">
        <f t="shared" si="27"/>
        <v>7.5622440729067645E-4</v>
      </c>
      <c r="H358" s="123">
        <f t="shared" si="28"/>
        <v>-136.58747726511965</v>
      </c>
      <c r="I358" s="121">
        <f t="shared" si="29"/>
        <v>-4457.1501452025559</v>
      </c>
    </row>
    <row r="359" spans="1:9" ht="15" x14ac:dyDescent="0.25">
      <c r="A359" t="s">
        <v>226</v>
      </c>
      <c r="B359" t="s">
        <v>979</v>
      </c>
      <c r="C359" s="120">
        <v>2.0049920994663162</v>
      </c>
      <c r="D359" s="119">
        <v>9255</v>
      </c>
      <c r="E359" s="121">
        <f t="shared" si="25"/>
        <v>18556.201880560755</v>
      </c>
      <c r="F359" s="121">
        <f t="shared" si="26"/>
        <v>18556.201880560755</v>
      </c>
      <c r="G359" s="122">
        <f t="shared" si="27"/>
        <v>3.2478762252028956E-3</v>
      </c>
      <c r="H359" s="123">
        <f t="shared" si="28"/>
        <v>-586.62377965183214</v>
      </c>
      <c r="I359" s="121">
        <f t="shared" si="29"/>
        <v>-19142.825660212588</v>
      </c>
    </row>
    <row r="360" spans="1:9" ht="15" x14ac:dyDescent="0.25">
      <c r="A360" t="s">
        <v>490</v>
      </c>
      <c r="B360" t="s">
        <v>980</v>
      </c>
      <c r="C360" s="120">
        <v>1.3255561506550992</v>
      </c>
      <c r="D360" s="119">
        <v>7890</v>
      </c>
      <c r="E360" s="121">
        <f t="shared" si="25"/>
        <v>10458.638028668733</v>
      </c>
      <c r="F360" s="121">
        <f t="shared" si="26"/>
        <v>10458.638028668733</v>
      </c>
      <c r="G360" s="122">
        <f t="shared" si="27"/>
        <v>1.8305665146325493E-3</v>
      </c>
      <c r="H360" s="123">
        <f t="shared" si="28"/>
        <v>-330.6326267561945</v>
      </c>
      <c r="I360" s="121">
        <f t="shared" si="29"/>
        <v>-10789.270655424927</v>
      </c>
    </row>
    <row r="361" spans="1:9" ht="15" x14ac:dyDescent="0.25">
      <c r="A361" t="s">
        <v>530</v>
      </c>
      <c r="B361" t="s">
        <v>1431</v>
      </c>
      <c r="C361" s="120">
        <v>2.855696592902258</v>
      </c>
      <c r="D361" s="119">
        <v>13203</v>
      </c>
      <c r="E361" s="121">
        <f t="shared" si="25"/>
        <v>37703.76211608851</v>
      </c>
      <c r="F361" s="121">
        <f t="shared" si="26"/>
        <v>37703.76211608851</v>
      </c>
      <c r="G361" s="122">
        <f t="shared" si="27"/>
        <v>6.599257400073561E-3</v>
      </c>
      <c r="H361" s="123">
        <f t="shared" si="28"/>
        <v>-1191.9423803425991</v>
      </c>
      <c r="I361" s="121">
        <f t="shared" si="29"/>
        <v>-38895.704496431106</v>
      </c>
    </row>
    <row r="362" spans="1:9" ht="15" x14ac:dyDescent="0.25">
      <c r="A362" t="s">
        <v>184</v>
      </c>
      <c r="B362" t="s">
        <v>982</v>
      </c>
      <c r="C362" s="120">
        <v>0.97319877680754963</v>
      </c>
      <c r="D362" s="119">
        <v>3185</v>
      </c>
      <c r="E362" s="121">
        <f t="shared" si="25"/>
        <v>3099.6381041320456</v>
      </c>
      <c r="F362" s="121">
        <f t="shared" si="26"/>
        <v>3099.6381041320456</v>
      </c>
      <c r="G362" s="122">
        <f t="shared" si="27"/>
        <v>5.4252701980407765E-4</v>
      </c>
      <c r="H362" s="123">
        <f t="shared" si="28"/>
        <v>-97.98995677577912</v>
      </c>
      <c r="I362" s="121">
        <f t="shared" si="29"/>
        <v>-3197.6280609078249</v>
      </c>
    </row>
    <row r="363" spans="1:9" ht="15" x14ac:dyDescent="0.25">
      <c r="A363" t="s">
        <v>602</v>
      </c>
      <c r="B363" t="s">
        <v>983</v>
      </c>
      <c r="C363" s="120">
        <v>1.5637240934818772</v>
      </c>
      <c r="D363" s="119">
        <v>8597</v>
      </c>
      <c r="E363" s="121">
        <f t="shared" si="25"/>
        <v>13443.336031663699</v>
      </c>
      <c r="F363" s="121">
        <f t="shared" si="26"/>
        <v>13443.336031663699</v>
      </c>
      <c r="G363" s="122">
        <f t="shared" si="27"/>
        <v>2.3529756663401061E-3</v>
      </c>
      <c r="H363" s="123">
        <f t="shared" si="28"/>
        <v>-424.98894142155706</v>
      </c>
      <c r="I363" s="121">
        <f t="shared" si="29"/>
        <v>-13868.324973085257</v>
      </c>
    </row>
    <row r="364" spans="1:9" ht="15" x14ac:dyDescent="0.25">
      <c r="A364" t="s">
        <v>499</v>
      </c>
      <c r="B364" t="s">
        <v>1432</v>
      </c>
      <c r="C364" s="120">
        <v>-2.1771694429937516</v>
      </c>
      <c r="D364" s="119">
        <v>825</v>
      </c>
      <c r="E364" s="121">
        <f t="shared" si="25"/>
        <v>-1796.164790469845</v>
      </c>
      <c r="F364" s="121">
        <f t="shared" si="26"/>
        <v>1796.164790469845</v>
      </c>
      <c r="G364" s="122">
        <f t="shared" si="27"/>
        <v>3.1438119487290571E-4</v>
      </c>
      <c r="H364" s="123">
        <f t="shared" si="28"/>
        <v>-56.782793431816252</v>
      </c>
      <c r="I364" s="121">
        <f t="shared" si="29"/>
        <v>1739.3819970380287</v>
      </c>
    </row>
    <row r="365" spans="1:9" ht="15" x14ac:dyDescent="0.25">
      <c r="A365" t="s">
        <v>192</v>
      </c>
      <c r="B365" t="s">
        <v>985</v>
      </c>
      <c r="C365" s="120">
        <v>2.7451625719943147</v>
      </c>
      <c r="D365" s="119">
        <v>9142</v>
      </c>
      <c r="E365" s="121">
        <f t="shared" si="25"/>
        <v>25096.276233172026</v>
      </c>
      <c r="F365" s="121">
        <f t="shared" si="26"/>
        <v>25096.276233172026</v>
      </c>
      <c r="G365" s="122">
        <f t="shared" si="27"/>
        <v>4.3925798740221912E-3</v>
      </c>
      <c r="H365" s="123">
        <f t="shared" si="28"/>
        <v>-793.37746559615073</v>
      </c>
      <c r="I365" s="121">
        <f t="shared" si="29"/>
        <v>-25889.653698768176</v>
      </c>
    </row>
    <row r="366" spans="1:9" ht="15" x14ac:dyDescent="0.25">
      <c r="A366" t="s">
        <v>459</v>
      </c>
      <c r="B366" t="s">
        <v>986</v>
      </c>
      <c r="C366" s="120">
        <v>0.33062158760861105</v>
      </c>
      <c r="D366" s="119">
        <v>5394</v>
      </c>
      <c r="E366" s="121">
        <f t="shared" si="25"/>
        <v>1783.372843560848</v>
      </c>
      <c r="F366" s="121">
        <f t="shared" si="26"/>
        <v>1783.372843560848</v>
      </c>
      <c r="G366" s="122">
        <f t="shared" si="27"/>
        <v>3.121422312904221E-4</v>
      </c>
      <c r="H366" s="123">
        <f t="shared" si="28"/>
        <v>-56.378397085346087</v>
      </c>
      <c r="I366" s="121">
        <f t="shared" si="29"/>
        <v>-1839.751240646194</v>
      </c>
    </row>
    <row r="367" spans="1:9" ht="15" x14ac:dyDescent="0.25">
      <c r="A367" t="s">
        <v>547</v>
      </c>
      <c r="B367" t="s">
        <v>987</v>
      </c>
      <c r="C367" s="120">
        <v>-1.5771974469145225</v>
      </c>
      <c r="D367" s="119">
        <v>1726</v>
      </c>
      <c r="E367" s="121">
        <f t="shared" si="25"/>
        <v>-2722.2427933744657</v>
      </c>
      <c r="F367" s="121">
        <f t="shared" si="26"/>
        <v>2722.2427933744657</v>
      </c>
      <c r="G367" s="122">
        <f t="shared" si="27"/>
        <v>4.7647183969759993E-4</v>
      </c>
      <c r="H367" s="123">
        <f t="shared" si="28"/>
        <v>-86.059225204497096</v>
      </c>
      <c r="I367" s="121">
        <f t="shared" si="29"/>
        <v>2636.1835681699686</v>
      </c>
    </row>
    <row r="368" spans="1:9" ht="15" x14ac:dyDescent="0.25">
      <c r="A368" t="s">
        <v>174</v>
      </c>
      <c r="B368" t="s">
        <v>988</v>
      </c>
      <c r="C368" s="120">
        <v>2.6625637560735957</v>
      </c>
      <c r="D368" s="119">
        <v>379</v>
      </c>
      <c r="E368" s="121">
        <f t="shared" si="25"/>
        <v>1009.1116635518928</v>
      </c>
      <c r="F368" s="121">
        <f t="shared" si="26"/>
        <v>1009.1116635518928</v>
      </c>
      <c r="G368" s="122">
        <f t="shared" si="27"/>
        <v>1.7662395579229887E-4</v>
      </c>
      <c r="H368" s="123">
        <f t="shared" si="28"/>
        <v>-31.901404283798968</v>
      </c>
      <c r="I368" s="121">
        <f t="shared" si="29"/>
        <v>-1041.0130678356918</v>
      </c>
    </row>
    <row r="369" spans="1:9" ht="15" x14ac:dyDescent="0.25">
      <c r="A369" t="s">
        <v>551</v>
      </c>
      <c r="B369" t="s">
        <v>989</v>
      </c>
      <c r="C369" s="120">
        <v>1.6925225450155383</v>
      </c>
      <c r="D369" s="119">
        <v>3174</v>
      </c>
      <c r="E369" s="121">
        <f t="shared" si="25"/>
        <v>5372.0665578793187</v>
      </c>
      <c r="F369" s="121">
        <f t="shared" si="26"/>
        <v>5372.0665578793187</v>
      </c>
      <c r="G369" s="122">
        <f t="shared" si="27"/>
        <v>9.4026823839537437E-4</v>
      </c>
      <c r="H369" s="123">
        <f t="shared" si="28"/>
        <v>-169.82904201024684</v>
      </c>
      <c r="I369" s="121">
        <f t="shared" si="29"/>
        <v>-5541.8955998895653</v>
      </c>
    </row>
    <row r="370" spans="1:9" ht="15" x14ac:dyDescent="0.25">
      <c r="A370" t="s">
        <v>531</v>
      </c>
      <c r="B370" t="s">
        <v>1433</v>
      </c>
      <c r="C370" s="120">
        <v>2.0122866396643961</v>
      </c>
      <c r="D370" s="119">
        <v>26732</v>
      </c>
      <c r="E370" s="121">
        <f t="shared" si="25"/>
        <v>53792.446451508637</v>
      </c>
      <c r="F370" s="121">
        <f t="shared" si="26"/>
        <v>53792.446451508637</v>
      </c>
      <c r="G370" s="122">
        <f t="shared" si="27"/>
        <v>9.41524612902493E-3</v>
      </c>
      <c r="H370" s="123">
        <f t="shared" si="28"/>
        <v>-1700.5596542447827</v>
      </c>
      <c r="I370" s="121">
        <f t="shared" si="29"/>
        <v>-55493.006105753419</v>
      </c>
    </row>
    <row r="371" spans="1:9" ht="15" x14ac:dyDescent="0.25">
      <c r="A371" t="s">
        <v>215</v>
      </c>
      <c r="B371" t="s">
        <v>1434</v>
      </c>
      <c r="C371" s="120">
        <v>-1.7813661142433428</v>
      </c>
      <c r="D371" s="119">
        <v>7050</v>
      </c>
      <c r="E371" s="121">
        <f t="shared" si="25"/>
        <v>-12558.631105415567</v>
      </c>
      <c r="F371" s="121">
        <f t="shared" si="26"/>
        <v>12558.631105415567</v>
      </c>
      <c r="G371" s="122">
        <f t="shared" si="27"/>
        <v>2.1981265159171769E-3</v>
      </c>
      <c r="H371" s="123">
        <f t="shared" si="28"/>
        <v>-397.02045136886142</v>
      </c>
      <c r="I371" s="121">
        <f t="shared" si="29"/>
        <v>12161.610654046704</v>
      </c>
    </row>
    <row r="372" spans="1:9" ht="15" x14ac:dyDescent="0.25">
      <c r="A372" t="s">
        <v>316</v>
      </c>
      <c r="B372" t="s">
        <v>992</v>
      </c>
      <c r="C372" s="120">
        <v>2.6180271636014107</v>
      </c>
      <c r="D372" s="119">
        <v>0</v>
      </c>
      <c r="E372" s="121">
        <f t="shared" si="25"/>
        <v>0</v>
      </c>
      <c r="F372" s="121">
        <f t="shared" si="26"/>
        <v>0</v>
      </c>
      <c r="G372" s="122">
        <f t="shared" si="27"/>
        <v>0</v>
      </c>
      <c r="H372" s="123">
        <f t="shared" si="28"/>
        <v>0</v>
      </c>
      <c r="I372" s="121">
        <f t="shared" si="29"/>
        <v>0</v>
      </c>
    </row>
    <row r="373" spans="1:9" ht="15" x14ac:dyDescent="0.25">
      <c r="A373" t="s">
        <v>356</v>
      </c>
      <c r="B373" t="s">
        <v>993</v>
      </c>
      <c r="C373" s="120">
        <v>3.6150262287889703</v>
      </c>
      <c r="D373" s="119">
        <v>0</v>
      </c>
      <c r="E373" s="121">
        <f t="shared" si="25"/>
        <v>0</v>
      </c>
      <c r="F373" s="121">
        <f t="shared" si="26"/>
        <v>0</v>
      </c>
      <c r="G373" s="122">
        <f t="shared" si="27"/>
        <v>0</v>
      </c>
      <c r="H373" s="123">
        <f t="shared" si="28"/>
        <v>0</v>
      </c>
      <c r="I373" s="121">
        <f t="shared" si="29"/>
        <v>0</v>
      </c>
    </row>
    <row r="374" spans="1:9" ht="15" x14ac:dyDescent="0.25">
      <c r="A374" t="s">
        <v>444</v>
      </c>
      <c r="B374" t="s">
        <v>1436</v>
      </c>
      <c r="C374" s="120">
        <v>1.3553947362609178</v>
      </c>
      <c r="D374" s="119">
        <v>0</v>
      </c>
      <c r="E374" s="121">
        <f t="shared" si="25"/>
        <v>0</v>
      </c>
      <c r="F374" s="121">
        <f t="shared" si="26"/>
        <v>0</v>
      </c>
      <c r="G374" s="122">
        <f t="shared" si="27"/>
        <v>0</v>
      </c>
      <c r="H374" s="123">
        <f t="shared" si="28"/>
        <v>0</v>
      </c>
      <c r="I374" s="121">
        <f t="shared" si="29"/>
        <v>0</v>
      </c>
    </row>
    <row r="375" spans="1:9" ht="15" x14ac:dyDescent="0.25">
      <c r="A375" t="s">
        <v>179</v>
      </c>
      <c r="B375" t="s">
        <v>1437</v>
      </c>
      <c r="C375" s="120">
        <v>1.1655164918511818</v>
      </c>
      <c r="D375" s="119">
        <v>983</v>
      </c>
      <c r="E375" s="121">
        <f t="shared" si="25"/>
        <v>1145.7027114897116</v>
      </c>
      <c r="F375" s="121">
        <f t="shared" si="26"/>
        <v>1145.7027114897116</v>
      </c>
      <c r="G375" s="122">
        <f t="shared" si="27"/>
        <v>2.0053137068400324E-4</v>
      </c>
      <c r="H375" s="123">
        <f t="shared" si="28"/>
        <v>-36.21950544068649</v>
      </c>
      <c r="I375" s="121">
        <f t="shared" si="29"/>
        <v>-1181.9222169303982</v>
      </c>
    </row>
    <row r="376" spans="1:9" ht="15" x14ac:dyDescent="0.25">
      <c r="A376" t="s">
        <v>578</v>
      </c>
      <c r="B376" t="s">
        <v>1438</v>
      </c>
      <c r="C376" s="120">
        <v>-1.9021792166782963</v>
      </c>
      <c r="D376" s="119">
        <v>8095</v>
      </c>
      <c r="E376" s="121">
        <f t="shared" si="25"/>
        <v>-15398.140759010808</v>
      </c>
      <c r="F376" s="121">
        <f t="shared" si="26"/>
        <v>15398.140759010808</v>
      </c>
      <c r="G376" s="122">
        <f t="shared" si="27"/>
        <v>2.6951234743738178E-3</v>
      </c>
      <c r="H376" s="123">
        <f t="shared" si="28"/>
        <v>-486.78687534244926</v>
      </c>
      <c r="I376" s="121">
        <f t="shared" si="29"/>
        <v>14911.353883668358</v>
      </c>
    </row>
    <row r="377" spans="1:9" ht="15" x14ac:dyDescent="0.25">
      <c r="A377" t="s">
        <v>431</v>
      </c>
      <c r="B377" t="s">
        <v>997</v>
      </c>
      <c r="C377" s="120">
        <v>0.18441531467070993</v>
      </c>
      <c r="D377" s="119">
        <v>4400</v>
      </c>
      <c r="E377" s="121">
        <f t="shared" si="25"/>
        <v>811.42738455112374</v>
      </c>
      <c r="F377" s="121">
        <f t="shared" si="26"/>
        <v>811.42738455112374</v>
      </c>
      <c r="G377" s="122">
        <f t="shared" si="27"/>
        <v>1.4202344465345522E-4</v>
      </c>
      <c r="H377" s="123">
        <f t="shared" si="28"/>
        <v>-25.651941183989553</v>
      </c>
      <c r="I377" s="121">
        <f t="shared" si="29"/>
        <v>-837.07932573511334</v>
      </c>
    </row>
    <row r="378" spans="1:9" ht="15" x14ac:dyDescent="0.25">
      <c r="A378" t="s">
        <v>68</v>
      </c>
      <c r="B378" t="s">
        <v>999</v>
      </c>
      <c r="C378" s="120">
        <v>-1.5053002275859881</v>
      </c>
      <c r="D378" s="119">
        <v>2439</v>
      </c>
      <c r="E378" s="121">
        <f t="shared" si="25"/>
        <v>-3671.4272550822252</v>
      </c>
      <c r="F378" s="121">
        <f t="shared" si="26"/>
        <v>3671.4272550822252</v>
      </c>
      <c r="G378" s="122">
        <f t="shared" si="27"/>
        <v>6.4260678834472467E-4</v>
      </c>
      <c r="H378" s="123">
        <f t="shared" si="28"/>
        <v>-116.06612963988736</v>
      </c>
      <c r="I378" s="121">
        <f t="shared" si="29"/>
        <v>3555.3611254423377</v>
      </c>
    </row>
    <row r="379" spans="1:9" ht="15" x14ac:dyDescent="0.25">
      <c r="A379" t="s">
        <v>302</v>
      </c>
      <c r="B379" t="s">
        <v>1000</v>
      </c>
      <c r="C379" s="120">
        <v>0.33008167072717293</v>
      </c>
      <c r="D379" s="119">
        <v>12317</v>
      </c>
      <c r="E379" s="121">
        <f t="shared" si="25"/>
        <v>4065.6159383465888</v>
      </c>
      <c r="F379" s="121">
        <f t="shared" si="26"/>
        <v>4065.6159383465888</v>
      </c>
      <c r="G379" s="122">
        <f t="shared" si="27"/>
        <v>7.1160129815115022E-4</v>
      </c>
      <c r="H379" s="123">
        <f t="shared" si="28"/>
        <v>-128.52775604171933</v>
      </c>
      <c r="I379" s="121">
        <f t="shared" si="29"/>
        <v>-4194.1436943883082</v>
      </c>
    </row>
    <row r="380" spans="1:9" ht="15" x14ac:dyDescent="0.25">
      <c r="A380" t="s">
        <v>66</v>
      </c>
      <c r="B380" t="s">
        <v>1439</v>
      </c>
      <c r="C380" s="120">
        <v>-1.0598766507517285</v>
      </c>
      <c r="D380" s="119">
        <v>2028</v>
      </c>
      <c r="E380" s="121">
        <f t="shared" si="25"/>
        <v>-2149.4298477245056</v>
      </c>
      <c r="F380" s="121">
        <f t="shared" si="26"/>
        <v>2149.4298477245056</v>
      </c>
      <c r="G380" s="122">
        <f t="shared" si="27"/>
        <v>3.7621287724182373E-4</v>
      </c>
      <c r="H380" s="123">
        <f t="shared" si="28"/>
        <v>-67.950686756082419</v>
      </c>
      <c r="I380" s="121">
        <f t="shared" si="29"/>
        <v>2081.479160968423</v>
      </c>
    </row>
    <row r="381" spans="1:9" ht="15" x14ac:dyDescent="0.25">
      <c r="A381" t="s">
        <v>279</v>
      </c>
      <c r="B381" t="s">
        <v>1001</v>
      </c>
      <c r="C381" s="120">
        <v>-1.1669562835887592</v>
      </c>
      <c r="D381" s="119">
        <v>0</v>
      </c>
      <c r="E381" s="121">
        <f t="shared" si="25"/>
        <v>0</v>
      </c>
      <c r="F381" s="121">
        <f t="shared" si="26"/>
        <v>0</v>
      </c>
      <c r="G381" s="122">
        <f t="shared" si="27"/>
        <v>0</v>
      </c>
      <c r="H381" s="123">
        <f t="shared" si="28"/>
        <v>0</v>
      </c>
      <c r="I381" s="121">
        <f t="shared" si="29"/>
        <v>0</v>
      </c>
    </row>
    <row r="382" spans="1:9" ht="15" x14ac:dyDescent="0.25">
      <c r="A382" t="s">
        <v>409</v>
      </c>
      <c r="B382" t="s">
        <v>1694</v>
      </c>
      <c r="C382" s="120">
        <v>0.29143859952433127</v>
      </c>
      <c r="D382" s="119">
        <v>6743</v>
      </c>
      <c r="E382" s="121">
        <f t="shared" si="25"/>
        <v>1965.1704765925658</v>
      </c>
      <c r="F382" s="121">
        <f t="shared" si="26"/>
        <v>1965.1704765925658</v>
      </c>
      <c r="G382" s="122">
        <f t="shared" si="27"/>
        <v>3.4396211630366029E-4</v>
      </c>
      <c r="H382" s="123">
        <f t="shared" si="28"/>
        <v>-62.125630021658615</v>
      </c>
      <c r="I382" s="121">
        <f t="shared" si="29"/>
        <v>-2027.2961066142245</v>
      </c>
    </row>
    <row r="383" spans="1:9" ht="15" x14ac:dyDescent="0.25">
      <c r="A383" t="s">
        <v>244</v>
      </c>
      <c r="B383" t="s">
        <v>1441</v>
      </c>
      <c r="C383" s="120">
        <v>1.7665159265062624</v>
      </c>
      <c r="D383" s="119">
        <v>6871</v>
      </c>
      <c r="E383" s="121">
        <f t="shared" si="25"/>
        <v>12137.730931024529</v>
      </c>
      <c r="F383" s="121">
        <f t="shared" si="26"/>
        <v>12137.730931024529</v>
      </c>
      <c r="G383" s="122">
        <f t="shared" si="27"/>
        <v>2.1244567165483478E-3</v>
      </c>
      <c r="H383" s="123">
        <f t="shared" si="28"/>
        <v>-383.71438514115755</v>
      </c>
      <c r="I383" s="121">
        <f t="shared" si="29"/>
        <v>-12521.445316165687</v>
      </c>
    </row>
    <row r="384" spans="1:9" ht="15" x14ac:dyDescent="0.25">
      <c r="A384" t="s">
        <v>559</v>
      </c>
      <c r="B384" t="s">
        <v>1004</v>
      </c>
      <c r="C384" s="120">
        <v>-1.7242878987256072</v>
      </c>
      <c r="D384" s="119">
        <v>11324</v>
      </c>
      <c r="E384" s="121">
        <f t="shared" si="25"/>
        <v>-19525.836165168777</v>
      </c>
      <c r="F384" s="121">
        <f t="shared" si="26"/>
        <v>19525.836165168777</v>
      </c>
      <c r="G384" s="122">
        <f t="shared" si="27"/>
        <v>3.4175904889509707E-3</v>
      </c>
      <c r="H384" s="123">
        <f t="shared" si="28"/>
        <v>-617.27717157858399</v>
      </c>
      <c r="I384" s="121">
        <f t="shared" si="29"/>
        <v>18908.558993590192</v>
      </c>
    </row>
    <row r="385" spans="1:9" ht="15" x14ac:dyDescent="0.25">
      <c r="A385" t="s">
        <v>433</v>
      </c>
      <c r="B385" t="s">
        <v>1442</v>
      </c>
      <c r="C385" s="120">
        <v>0.46352248663668127</v>
      </c>
      <c r="D385" s="119">
        <v>7337</v>
      </c>
      <c r="E385" s="121">
        <f t="shared" si="25"/>
        <v>3400.8644844533305</v>
      </c>
      <c r="F385" s="121">
        <f t="shared" si="26"/>
        <v>3400.8644844533305</v>
      </c>
      <c r="G385" s="122">
        <f t="shared" si="27"/>
        <v>5.9525041683040176E-4</v>
      </c>
      <c r="H385" s="123">
        <f t="shared" si="28"/>
        <v>-107.51273298247841</v>
      </c>
      <c r="I385" s="121">
        <f t="shared" si="29"/>
        <v>-3508.3772174358091</v>
      </c>
    </row>
    <row r="386" spans="1:9" ht="15" x14ac:dyDescent="0.25">
      <c r="A386" t="s">
        <v>285</v>
      </c>
      <c r="B386" t="s">
        <v>1006</v>
      </c>
      <c r="C386" s="120">
        <v>-1.5147772085602105</v>
      </c>
      <c r="D386" s="119">
        <v>1085</v>
      </c>
      <c r="E386" s="121">
        <f t="shared" si="25"/>
        <v>-1643.5332712878283</v>
      </c>
      <c r="F386" s="121">
        <f t="shared" si="26"/>
        <v>1643.5332712878283</v>
      </c>
      <c r="G386" s="122">
        <f t="shared" si="27"/>
        <v>2.8766622994858085E-4</v>
      </c>
      <c r="H386" s="123">
        <f t="shared" si="28"/>
        <v>-51.95759917854862</v>
      </c>
      <c r="I386" s="121">
        <f t="shared" si="29"/>
        <v>1591.5756721092796</v>
      </c>
    </row>
    <row r="387" spans="1:9" ht="15" x14ac:dyDescent="0.25">
      <c r="A387" t="s">
        <v>284</v>
      </c>
      <c r="B387" t="s">
        <v>1007</v>
      </c>
      <c r="C387" s="120">
        <v>-1.9932751575489587</v>
      </c>
      <c r="D387" s="119">
        <v>2855</v>
      </c>
      <c r="E387" s="121">
        <f t="shared" si="25"/>
        <v>-5690.800574802277</v>
      </c>
      <c r="F387" s="121">
        <f t="shared" si="26"/>
        <v>5690.800574802277</v>
      </c>
      <c r="G387" s="122">
        <f t="shared" si="27"/>
        <v>9.9605598215838894E-4</v>
      </c>
      <c r="H387" s="123">
        <f t="shared" si="28"/>
        <v>-179.90529333120446</v>
      </c>
      <c r="I387" s="121">
        <f t="shared" si="29"/>
        <v>5510.8952814710728</v>
      </c>
    </row>
    <row r="388" spans="1:9" ht="15" x14ac:dyDescent="0.25">
      <c r="A388" t="s">
        <v>528</v>
      </c>
      <c r="B388" t="s">
        <v>1443</v>
      </c>
      <c r="C388" s="120">
        <v>2.4313977397580113</v>
      </c>
      <c r="D388" s="119">
        <v>1624</v>
      </c>
      <c r="E388" s="121">
        <f t="shared" si="25"/>
        <v>3948.5899293670104</v>
      </c>
      <c r="F388" s="121">
        <f t="shared" si="26"/>
        <v>3948.5899293670104</v>
      </c>
      <c r="G388" s="122">
        <f t="shared" si="27"/>
        <v>6.9111833537990951E-4</v>
      </c>
      <c r="H388" s="123">
        <f t="shared" si="28"/>
        <v>-124.82817138818704</v>
      </c>
      <c r="I388" s="121">
        <f t="shared" si="29"/>
        <v>-4073.4181007551974</v>
      </c>
    </row>
    <row r="389" spans="1:9" ht="15" x14ac:dyDescent="0.25">
      <c r="A389" t="s">
        <v>577</v>
      </c>
      <c r="B389" t="s">
        <v>1444</v>
      </c>
      <c r="C389" s="120">
        <v>0.36930381028616421</v>
      </c>
      <c r="D389" s="119">
        <v>14865</v>
      </c>
      <c r="E389" s="121">
        <f t="shared" si="25"/>
        <v>5489.7011399038311</v>
      </c>
      <c r="F389" s="121">
        <f t="shared" si="26"/>
        <v>5489.7011399038311</v>
      </c>
      <c r="G389" s="122">
        <f t="shared" si="27"/>
        <v>9.6085771918881936E-4</v>
      </c>
      <c r="H389" s="123">
        <f t="shared" si="28"/>
        <v>-173.54786569890663</v>
      </c>
      <c r="I389" s="121">
        <f t="shared" si="29"/>
        <v>-5663.2490056027373</v>
      </c>
    </row>
    <row r="390" spans="1:9" ht="15" x14ac:dyDescent="0.25">
      <c r="A390" t="s">
        <v>544</v>
      </c>
      <c r="B390" t="s">
        <v>1012</v>
      </c>
      <c r="C390" s="120">
        <v>2.8679603265875868</v>
      </c>
      <c r="D390" s="119">
        <v>10432</v>
      </c>
      <c r="E390" s="121">
        <f t="shared" ref="E390:E453" si="30">D390*C390</f>
        <v>29918.562126961704</v>
      </c>
      <c r="F390" s="121">
        <f t="shared" si="26"/>
        <v>29918.562126961704</v>
      </c>
      <c r="G390" s="122">
        <f t="shared" si="27"/>
        <v>5.2366204706045284E-3</v>
      </c>
      <c r="H390" s="123">
        <f t="shared" si="28"/>
        <v>-945.82609682925352</v>
      </c>
      <c r="I390" s="121">
        <f t="shared" si="29"/>
        <v>-30864.388223790957</v>
      </c>
    </row>
    <row r="391" spans="1:9" ht="15" x14ac:dyDescent="0.25">
      <c r="A391" t="s">
        <v>296</v>
      </c>
      <c r="B391" t="s">
        <v>1013</v>
      </c>
      <c r="C391" s="120">
        <v>-2.0487973816080944</v>
      </c>
      <c r="D391" s="119">
        <v>6418</v>
      </c>
      <c r="E391" s="121">
        <f t="shared" si="30"/>
        <v>-13149.18159516075</v>
      </c>
      <c r="F391" s="121">
        <f t="shared" ref="F391:F454" si="31">ABS(E391)</f>
        <v>13149.18159516075</v>
      </c>
      <c r="G391" s="122">
        <f t="shared" ref="G391:G454" si="32">F391/$F$5</f>
        <v>2.3014900656226052E-3</v>
      </c>
      <c r="H391" s="123">
        <f t="shared" ref="H391:H454" si="33">G391*$E$5</f>
        <v>-415.689733078524</v>
      </c>
      <c r="I391" s="121">
        <f t="shared" ref="I391:I454" si="34">H391-E391</f>
        <v>12733.491862082226</v>
      </c>
    </row>
    <row r="392" spans="1:9" ht="15" x14ac:dyDescent="0.25">
      <c r="A392" t="s">
        <v>438</v>
      </c>
      <c r="B392" t="s">
        <v>1014</v>
      </c>
      <c r="C392" s="120">
        <v>-2.4369734776160126</v>
      </c>
      <c r="D392" s="119">
        <v>16074</v>
      </c>
      <c r="E392" s="121">
        <f t="shared" si="30"/>
        <v>-39171.911679199788</v>
      </c>
      <c r="F392" s="121">
        <f t="shared" si="31"/>
        <v>39171.911679199788</v>
      </c>
      <c r="G392" s="122">
        <f t="shared" si="32"/>
        <v>6.8562263688185295E-3</v>
      </c>
      <c r="H392" s="123">
        <f t="shared" si="33"/>
        <v>-1238.3555122620553</v>
      </c>
      <c r="I392" s="121">
        <f t="shared" si="34"/>
        <v>37933.556166937735</v>
      </c>
    </row>
    <row r="393" spans="1:9" ht="15" x14ac:dyDescent="0.25">
      <c r="A393" t="s">
        <v>567</v>
      </c>
      <c r="B393" t="s">
        <v>1015</v>
      </c>
      <c r="C393" s="120">
        <v>2.806930629207768</v>
      </c>
      <c r="D393" s="119">
        <v>0</v>
      </c>
      <c r="E393" s="121">
        <f t="shared" si="30"/>
        <v>0</v>
      </c>
      <c r="F393" s="121">
        <f t="shared" si="31"/>
        <v>0</v>
      </c>
      <c r="G393" s="122">
        <f t="shared" si="32"/>
        <v>0</v>
      </c>
      <c r="H393" s="123">
        <f t="shared" si="33"/>
        <v>0</v>
      </c>
      <c r="I393" s="121">
        <f t="shared" si="34"/>
        <v>0</v>
      </c>
    </row>
    <row r="394" spans="1:9" ht="15" x14ac:dyDescent="0.25">
      <c r="A394" t="s">
        <v>446</v>
      </c>
      <c r="B394" t="s">
        <v>1016</v>
      </c>
      <c r="C394" s="120">
        <v>-2.6196803350466253</v>
      </c>
      <c r="D394" s="119">
        <v>14800</v>
      </c>
      <c r="E394" s="121">
        <f t="shared" si="30"/>
        <v>-38771.268958690052</v>
      </c>
      <c r="F394" s="121">
        <f t="shared" si="31"/>
        <v>38771.268958690052</v>
      </c>
      <c r="G394" s="122">
        <f t="shared" si="32"/>
        <v>6.7861022143649533E-3</v>
      </c>
      <c r="H394" s="123">
        <f t="shared" si="33"/>
        <v>-1225.6898520958105</v>
      </c>
      <c r="I394" s="121">
        <f t="shared" si="34"/>
        <v>37545.579106594239</v>
      </c>
    </row>
    <row r="395" spans="1:9" ht="15" x14ac:dyDescent="0.25">
      <c r="A395" t="s">
        <v>411</v>
      </c>
      <c r="B395" t="s">
        <v>1017</v>
      </c>
      <c r="C395" s="120">
        <v>-1.8892900415562979</v>
      </c>
      <c r="D395" s="119">
        <v>10746</v>
      </c>
      <c r="E395" s="121">
        <f t="shared" si="30"/>
        <v>-20302.310786563976</v>
      </c>
      <c r="F395" s="121">
        <f t="shared" si="31"/>
        <v>20302.310786563976</v>
      </c>
      <c r="G395" s="122">
        <f t="shared" si="32"/>
        <v>3.5534961812114536E-3</v>
      </c>
      <c r="H395" s="123">
        <f t="shared" si="33"/>
        <v>-641.82413868631693</v>
      </c>
      <c r="I395" s="121">
        <f t="shared" si="34"/>
        <v>19660.48664787766</v>
      </c>
    </row>
    <row r="396" spans="1:9" ht="15" x14ac:dyDescent="0.25">
      <c r="A396" t="s">
        <v>563</v>
      </c>
      <c r="B396" t="s">
        <v>1018</v>
      </c>
      <c r="C396" s="120">
        <v>0.32354010429054564</v>
      </c>
      <c r="D396" s="119">
        <v>14326</v>
      </c>
      <c r="E396" s="121">
        <f t="shared" si="30"/>
        <v>4635.0355340663564</v>
      </c>
      <c r="F396" s="121">
        <f t="shared" si="31"/>
        <v>4635.0355340663564</v>
      </c>
      <c r="G396" s="122">
        <f t="shared" si="32"/>
        <v>8.1126632545613388E-4</v>
      </c>
      <c r="H396" s="123">
        <f t="shared" si="33"/>
        <v>-146.52901931741579</v>
      </c>
      <c r="I396" s="121">
        <f t="shared" si="34"/>
        <v>-4781.5645533837724</v>
      </c>
    </row>
    <row r="397" spans="1:9" ht="15" x14ac:dyDescent="0.25">
      <c r="A397" t="s">
        <v>87</v>
      </c>
      <c r="B397" t="s">
        <v>1019</v>
      </c>
      <c r="C397" s="120">
        <v>-1.3516329647711545</v>
      </c>
      <c r="D397" s="119">
        <v>769</v>
      </c>
      <c r="E397" s="121">
        <f t="shared" si="30"/>
        <v>-1039.4057499090177</v>
      </c>
      <c r="F397" s="121">
        <f t="shared" si="31"/>
        <v>1039.4057499090177</v>
      </c>
      <c r="G397" s="122">
        <f t="shared" si="32"/>
        <v>1.819263039493656E-4</v>
      </c>
      <c r="H397" s="123">
        <f t="shared" si="33"/>
        <v>-32.859101961066237</v>
      </c>
      <c r="I397" s="121">
        <f t="shared" si="34"/>
        <v>1006.5466479479514</v>
      </c>
    </row>
    <row r="398" spans="1:9" ht="15" x14ac:dyDescent="0.25">
      <c r="A398" t="s">
        <v>534</v>
      </c>
      <c r="B398" t="s">
        <v>1020</v>
      </c>
      <c r="C398" s="120">
        <v>1.4488007817534598</v>
      </c>
      <c r="D398" s="119">
        <v>12135</v>
      </c>
      <c r="E398" s="121">
        <f t="shared" si="30"/>
        <v>17581.197486578236</v>
      </c>
      <c r="F398" s="121">
        <f t="shared" si="31"/>
        <v>17581.197486578236</v>
      </c>
      <c r="G398" s="122">
        <f t="shared" si="32"/>
        <v>3.0772220357805674E-3</v>
      </c>
      <c r="H398" s="123">
        <f t="shared" si="33"/>
        <v>-555.80062055620124</v>
      </c>
      <c r="I398" s="121">
        <f t="shared" si="34"/>
        <v>-18136.998107134437</v>
      </c>
    </row>
    <row r="399" spans="1:9" ht="15" x14ac:dyDescent="0.25">
      <c r="A399" t="s">
        <v>592</v>
      </c>
      <c r="B399" t="s">
        <v>1021</v>
      </c>
      <c r="C399" s="120">
        <v>-2.4921722736536052</v>
      </c>
      <c r="D399" s="119">
        <v>1763</v>
      </c>
      <c r="E399" s="121">
        <f t="shared" si="30"/>
        <v>-4393.6997184513057</v>
      </c>
      <c r="F399" s="121">
        <f t="shared" si="31"/>
        <v>4393.6997184513057</v>
      </c>
      <c r="G399" s="122">
        <f t="shared" si="32"/>
        <v>7.6902552300791292E-4</v>
      </c>
      <c r="H399" s="123">
        <f t="shared" si="33"/>
        <v>-138.89958473631387</v>
      </c>
      <c r="I399" s="121">
        <f t="shared" si="34"/>
        <v>4254.8001337149917</v>
      </c>
    </row>
    <row r="400" spans="1:9" ht="15" x14ac:dyDescent="0.25">
      <c r="A400" t="s">
        <v>98</v>
      </c>
      <c r="B400" t="s">
        <v>1022</v>
      </c>
      <c r="C400" s="120">
        <v>-1.4193712699150836</v>
      </c>
      <c r="D400" s="119">
        <v>2948</v>
      </c>
      <c r="E400" s="121">
        <f t="shared" si="30"/>
        <v>-4184.3065037096667</v>
      </c>
      <c r="F400" s="121">
        <f t="shared" si="31"/>
        <v>4184.3065037096667</v>
      </c>
      <c r="G400" s="122">
        <f t="shared" si="32"/>
        <v>7.3237560680978076E-4</v>
      </c>
      <c r="H400" s="123">
        <f t="shared" si="33"/>
        <v>-132.27996290551948</v>
      </c>
      <c r="I400" s="121">
        <f t="shared" si="34"/>
        <v>4052.0265408041473</v>
      </c>
    </row>
    <row r="401" spans="1:9" ht="15" x14ac:dyDescent="0.25">
      <c r="A401" t="s">
        <v>183</v>
      </c>
      <c r="B401" t="s">
        <v>1445</v>
      </c>
      <c r="C401" s="120">
        <v>1.1765769026667643</v>
      </c>
      <c r="D401" s="119">
        <v>331</v>
      </c>
      <c r="E401" s="121">
        <f t="shared" si="30"/>
        <v>389.44695478269898</v>
      </c>
      <c r="F401" s="121">
        <f t="shared" si="31"/>
        <v>389.44695478269898</v>
      </c>
      <c r="G401" s="122">
        <f t="shared" si="32"/>
        <v>6.8164569105139065E-5</v>
      </c>
      <c r="H401" s="123">
        <f t="shared" si="33"/>
        <v>-12.311724460588762</v>
      </c>
      <c r="I401" s="121">
        <f t="shared" si="34"/>
        <v>-401.75867924328776</v>
      </c>
    </row>
    <row r="402" spans="1:9" ht="15" x14ac:dyDescent="0.25">
      <c r="A402" t="s">
        <v>79</v>
      </c>
      <c r="B402" t="s">
        <v>1024</v>
      </c>
      <c r="C402" s="120">
        <v>-1.6848639098395175</v>
      </c>
      <c r="D402" s="119">
        <v>4666</v>
      </c>
      <c r="E402" s="121">
        <f t="shared" si="30"/>
        <v>-7861.575003311189</v>
      </c>
      <c r="F402" s="121">
        <f t="shared" si="31"/>
        <v>7861.575003311189</v>
      </c>
      <c r="G402" s="122">
        <f t="shared" si="32"/>
        <v>1.3760047832122521E-3</v>
      </c>
      <c r="H402" s="123">
        <f t="shared" si="33"/>
        <v>-248.53075387641826</v>
      </c>
      <c r="I402" s="121">
        <f t="shared" si="34"/>
        <v>7613.0442494347708</v>
      </c>
    </row>
    <row r="403" spans="1:9" ht="15" x14ac:dyDescent="0.25">
      <c r="A403" t="s">
        <v>447</v>
      </c>
      <c r="B403" t="s">
        <v>1025</v>
      </c>
      <c r="C403" s="120">
        <v>0.27489757841031304</v>
      </c>
      <c r="D403" s="119">
        <v>2510</v>
      </c>
      <c r="E403" s="121">
        <f t="shared" si="30"/>
        <v>689.99292180988573</v>
      </c>
      <c r="F403" s="121">
        <f t="shared" si="31"/>
        <v>689.99292180988573</v>
      </c>
      <c r="G403" s="122">
        <f t="shared" si="32"/>
        <v>1.2076887397157842E-4</v>
      </c>
      <c r="H403" s="123">
        <f t="shared" si="33"/>
        <v>-21.812990520929517</v>
      </c>
      <c r="I403" s="121">
        <f t="shared" si="34"/>
        <v>-711.8059123308152</v>
      </c>
    </row>
    <row r="404" spans="1:9" ht="15" x14ac:dyDescent="0.25">
      <c r="A404" t="s">
        <v>357</v>
      </c>
      <c r="B404" t="s">
        <v>1678</v>
      </c>
      <c r="C404" s="120">
        <v>-1.9529193626528332</v>
      </c>
      <c r="D404" s="119">
        <v>6787</v>
      </c>
      <c r="E404" s="121">
        <f t="shared" si="30"/>
        <v>-13254.463714324778</v>
      </c>
      <c r="F404" s="121">
        <f t="shared" si="31"/>
        <v>13254.463714324778</v>
      </c>
      <c r="G404" s="122">
        <f t="shared" si="32"/>
        <v>2.3199175053526099E-3</v>
      </c>
      <c r="H404" s="123">
        <f t="shared" si="33"/>
        <v>-419.01805398553347</v>
      </c>
      <c r="I404" s="121">
        <f t="shared" si="34"/>
        <v>12835.445660339245</v>
      </c>
    </row>
    <row r="405" spans="1:9" ht="15" x14ac:dyDescent="0.25">
      <c r="A405" t="s">
        <v>304</v>
      </c>
      <c r="B405" t="s">
        <v>1446</v>
      </c>
      <c r="C405" s="120">
        <v>1.1641025618316669</v>
      </c>
      <c r="D405" s="119">
        <v>5275</v>
      </c>
      <c r="E405" s="121">
        <f t="shared" si="30"/>
        <v>6140.6410136620434</v>
      </c>
      <c r="F405" s="121">
        <f t="shared" si="31"/>
        <v>6140.6410136620434</v>
      </c>
      <c r="G405" s="122">
        <f t="shared" si="32"/>
        <v>1.0747911713911611E-3</v>
      </c>
      <c r="H405" s="123">
        <f t="shared" si="33"/>
        <v>-194.12625838551332</v>
      </c>
      <c r="I405" s="121">
        <f t="shared" si="34"/>
        <v>-6334.7672720475566</v>
      </c>
    </row>
    <row r="406" spans="1:9" ht="15" x14ac:dyDescent="0.25">
      <c r="A406" t="s">
        <v>292</v>
      </c>
      <c r="B406" t="s">
        <v>1028</v>
      </c>
      <c r="C406" s="120">
        <v>-1.581899771053338</v>
      </c>
      <c r="D406" s="119">
        <v>2288</v>
      </c>
      <c r="E406" s="121">
        <f t="shared" si="30"/>
        <v>-3619.3866761700374</v>
      </c>
      <c r="F406" s="121">
        <f t="shared" si="31"/>
        <v>3619.3866761700374</v>
      </c>
      <c r="G406" s="122">
        <f t="shared" si="32"/>
        <v>6.3349817010039766E-4</v>
      </c>
      <c r="H406" s="123">
        <f t="shared" si="33"/>
        <v>-114.42095239439089</v>
      </c>
      <c r="I406" s="121">
        <f t="shared" si="34"/>
        <v>3504.9657237756464</v>
      </c>
    </row>
    <row r="407" spans="1:9" ht="15" x14ac:dyDescent="0.25">
      <c r="A407" t="s">
        <v>371</v>
      </c>
      <c r="B407" t="s">
        <v>1029</v>
      </c>
      <c r="C407" s="120">
        <v>0.23502784259378523</v>
      </c>
      <c r="D407" s="119">
        <v>0</v>
      </c>
      <c r="E407" s="121">
        <f t="shared" si="30"/>
        <v>0</v>
      </c>
      <c r="F407" s="121">
        <f t="shared" si="31"/>
        <v>0</v>
      </c>
      <c r="G407" s="122">
        <f t="shared" si="32"/>
        <v>0</v>
      </c>
      <c r="H407" s="123">
        <f t="shared" si="33"/>
        <v>0</v>
      </c>
      <c r="I407" s="121">
        <f t="shared" si="34"/>
        <v>0</v>
      </c>
    </row>
    <row r="408" spans="1:9" ht="15" x14ac:dyDescent="0.25">
      <c r="A408" t="s">
        <v>75</v>
      </c>
      <c r="B408" t="s">
        <v>1030</v>
      </c>
      <c r="C408" s="120">
        <v>0.21887402111736906</v>
      </c>
      <c r="D408" s="119">
        <v>0</v>
      </c>
      <c r="E408" s="121">
        <f t="shared" si="30"/>
        <v>0</v>
      </c>
      <c r="F408" s="121">
        <f t="shared" si="31"/>
        <v>0</v>
      </c>
      <c r="G408" s="122">
        <f t="shared" si="32"/>
        <v>0</v>
      </c>
      <c r="H408" s="123">
        <f t="shared" si="33"/>
        <v>0</v>
      </c>
      <c r="I408" s="121">
        <f t="shared" si="34"/>
        <v>0</v>
      </c>
    </row>
    <row r="409" spans="1:9" ht="15" x14ac:dyDescent="0.25">
      <c r="A409" t="s">
        <v>545</v>
      </c>
      <c r="B409" t="s">
        <v>1031</v>
      </c>
      <c r="C409" s="120">
        <v>0.2957032446702153</v>
      </c>
      <c r="D409" s="119">
        <v>4588</v>
      </c>
      <c r="E409" s="121">
        <f t="shared" si="30"/>
        <v>1356.6864865469479</v>
      </c>
      <c r="F409" s="121">
        <f t="shared" si="31"/>
        <v>1356.6864865469479</v>
      </c>
      <c r="G409" s="122">
        <f t="shared" si="32"/>
        <v>2.374596813007255E-4</v>
      </c>
      <c r="H409" s="123">
        <f t="shared" si="33"/>
        <v>-42.889410217856749</v>
      </c>
      <c r="I409" s="121">
        <f t="shared" si="34"/>
        <v>-1399.5758967648046</v>
      </c>
    </row>
    <row r="410" spans="1:9" ht="15" x14ac:dyDescent="0.25">
      <c r="A410" t="s">
        <v>199</v>
      </c>
      <c r="B410" t="s">
        <v>1447</v>
      </c>
      <c r="C410" s="120">
        <v>-2.1368172045711726</v>
      </c>
      <c r="D410" s="119">
        <v>0</v>
      </c>
      <c r="E410" s="121">
        <f t="shared" si="30"/>
        <v>0</v>
      </c>
      <c r="F410" s="121">
        <f t="shared" si="31"/>
        <v>0</v>
      </c>
      <c r="G410" s="122">
        <f t="shared" si="32"/>
        <v>0</v>
      </c>
      <c r="H410" s="123">
        <f t="shared" si="33"/>
        <v>0</v>
      </c>
      <c r="I410" s="121">
        <f t="shared" si="34"/>
        <v>0</v>
      </c>
    </row>
    <row r="411" spans="1:9" ht="15" x14ac:dyDescent="0.25">
      <c r="A411" t="s">
        <v>231</v>
      </c>
      <c r="B411" t="s">
        <v>1448</v>
      </c>
      <c r="C411" s="120">
        <v>2.2679420860966411</v>
      </c>
      <c r="D411" s="119">
        <v>7283</v>
      </c>
      <c r="E411" s="121">
        <f t="shared" si="30"/>
        <v>16517.422213041838</v>
      </c>
      <c r="F411" s="121">
        <f t="shared" si="31"/>
        <v>16517.422213041838</v>
      </c>
      <c r="G411" s="122">
        <f t="shared" si="32"/>
        <v>2.8910303548473587E-3</v>
      </c>
      <c r="H411" s="123">
        <f t="shared" si="33"/>
        <v>-522.17111621696381</v>
      </c>
      <c r="I411" s="121">
        <f t="shared" si="34"/>
        <v>-17039.593329258802</v>
      </c>
    </row>
    <row r="412" spans="1:9" ht="15" x14ac:dyDescent="0.25">
      <c r="A412" t="s">
        <v>114</v>
      </c>
      <c r="B412" t="s">
        <v>1449</v>
      </c>
      <c r="C412" s="120">
        <v>0.2526227435881731</v>
      </c>
      <c r="D412" s="119">
        <v>5517</v>
      </c>
      <c r="E412" s="121">
        <f t="shared" si="30"/>
        <v>1393.7196763759509</v>
      </c>
      <c r="F412" s="121">
        <f t="shared" si="31"/>
        <v>1393.7196763759509</v>
      </c>
      <c r="G412" s="122">
        <f t="shared" si="32"/>
        <v>2.439415690039978E-4</v>
      </c>
      <c r="H412" s="123">
        <f t="shared" si="33"/>
        <v>-44.060153559079609</v>
      </c>
      <c r="I412" s="121">
        <f t="shared" si="34"/>
        <v>-1437.7798299350306</v>
      </c>
    </row>
    <row r="413" spans="1:9" ht="15" x14ac:dyDescent="0.25">
      <c r="A413" t="s">
        <v>368</v>
      </c>
      <c r="B413" t="s">
        <v>1450</v>
      </c>
      <c r="C413" s="120">
        <v>0.26260404169689339</v>
      </c>
      <c r="D413" s="119">
        <v>0</v>
      </c>
      <c r="E413" s="121">
        <f t="shared" si="30"/>
        <v>0</v>
      </c>
      <c r="F413" s="121">
        <f t="shared" si="31"/>
        <v>0</v>
      </c>
      <c r="G413" s="122">
        <f t="shared" si="32"/>
        <v>0</v>
      </c>
      <c r="H413" s="123">
        <f t="shared" si="33"/>
        <v>0</v>
      </c>
      <c r="I413" s="121">
        <f t="shared" si="34"/>
        <v>0</v>
      </c>
    </row>
    <row r="414" spans="1:9" ht="15" x14ac:dyDescent="0.25">
      <c r="A414" t="s">
        <v>286</v>
      </c>
      <c r="B414" t="s">
        <v>1037</v>
      </c>
      <c r="C414" s="120">
        <v>-1.5383268830189503</v>
      </c>
      <c r="D414" s="119">
        <v>1215</v>
      </c>
      <c r="E414" s="121">
        <f t="shared" si="30"/>
        <v>-1869.0671628680245</v>
      </c>
      <c r="F414" s="121">
        <f t="shared" si="31"/>
        <v>1869.0671628680245</v>
      </c>
      <c r="G414" s="122">
        <f t="shared" si="32"/>
        <v>3.2714123507924668E-4</v>
      </c>
      <c r="H414" s="123">
        <f t="shared" si="33"/>
        <v>-59.0874819406542</v>
      </c>
      <c r="I414" s="121">
        <f t="shared" si="34"/>
        <v>1809.9796809273703</v>
      </c>
    </row>
    <row r="415" spans="1:9" ht="15" x14ac:dyDescent="0.25">
      <c r="A415" t="s">
        <v>355</v>
      </c>
      <c r="B415" t="s">
        <v>1038</v>
      </c>
      <c r="C415" s="120">
        <v>0.33044525175456702</v>
      </c>
      <c r="D415" s="119">
        <v>0</v>
      </c>
      <c r="E415" s="121">
        <f t="shared" si="30"/>
        <v>0</v>
      </c>
      <c r="F415" s="121">
        <f t="shared" si="31"/>
        <v>0</v>
      </c>
      <c r="G415" s="122">
        <f t="shared" si="32"/>
        <v>0</v>
      </c>
      <c r="H415" s="123">
        <f t="shared" si="33"/>
        <v>0</v>
      </c>
      <c r="I415" s="121">
        <f t="shared" si="34"/>
        <v>0</v>
      </c>
    </row>
    <row r="416" spans="1:9" ht="15" x14ac:dyDescent="0.25">
      <c r="A416" t="s">
        <v>474</v>
      </c>
      <c r="B416" t="s">
        <v>1039</v>
      </c>
      <c r="C416" s="120">
        <v>0.47257632766353302</v>
      </c>
      <c r="D416" s="119">
        <v>0</v>
      </c>
      <c r="E416" s="121">
        <f t="shared" si="30"/>
        <v>0</v>
      </c>
      <c r="F416" s="121">
        <f t="shared" si="31"/>
        <v>0</v>
      </c>
      <c r="G416" s="122">
        <f t="shared" si="32"/>
        <v>0</v>
      </c>
      <c r="H416" s="123">
        <f t="shared" si="33"/>
        <v>0</v>
      </c>
      <c r="I416" s="121">
        <f t="shared" si="34"/>
        <v>0</v>
      </c>
    </row>
    <row r="417" spans="1:9" ht="15" x14ac:dyDescent="0.25">
      <c r="A417" t="s">
        <v>488</v>
      </c>
      <c r="B417" t="s">
        <v>1454</v>
      </c>
      <c r="C417" s="120">
        <v>-2.2032392195403139</v>
      </c>
      <c r="D417" s="119">
        <v>0</v>
      </c>
      <c r="E417" s="121">
        <f t="shared" si="30"/>
        <v>0</v>
      </c>
      <c r="F417" s="121">
        <f t="shared" si="31"/>
        <v>0</v>
      </c>
      <c r="G417" s="122">
        <f t="shared" si="32"/>
        <v>0</v>
      </c>
      <c r="H417" s="123">
        <f t="shared" si="33"/>
        <v>0</v>
      </c>
      <c r="I417" s="121">
        <f t="shared" si="34"/>
        <v>0</v>
      </c>
    </row>
    <row r="418" spans="1:9" ht="15" x14ac:dyDescent="0.25">
      <c r="A418" t="s">
        <v>425</v>
      </c>
      <c r="B418" t="s">
        <v>1041</v>
      </c>
      <c r="C418" s="120">
        <v>0.32606428524721914</v>
      </c>
      <c r="D418" s="119">
        <v>7</v>
      </c>
      <c r="E418" s="121">
        <f t="shared" si="30"/>
        <v>2.2824499967305338</v>
      </c>
      <c r="F418" s="121">
        <f t="shared" si="31"/>
        <v>2.2824499967305338</v>
      </c>
      <c r="G418" s="122">
        <f t="shared" si="32"/>
        <v>3.9949528073206699E-7</v>
      </c>
      <c r="H418" s="123">
        <f t="shared" si="33"/>
        <v>-7.2155899820805142E-2</v>
      </c>
      <c r="I418" s="121">
        <f t="shared" si="34"/>
        <v>-2.3546058965513388</v>
      </c>
    </row>
    <row r="419" spans="1:9" ht="15" x14ac:dyDescent="0.25">
      <c r="A419" t="s">
        <v>140</v>
      </c>
      <c r="B419" t="s">
        <v>1042</v>
      </c>
      <c r="C419" s="124">
        <v>-1.324563003335262</v>
      </c>
      <c r="D419" s="119">
        <v>0</v>
      </c>
      <c r="E419" s="121">
        <f t="shared" si="30"/>
        <v>0</v>
      </c>
      <c r="F419" s="121">
        <f t="shared" si="31"/>
        <v>0</v>
      </c>
      <c r="G419" s="122">
        <f t="shared" si="32"/>
        <v>0</v>
      </c>
      <c r="H419" s="123">
        <f t="shared" si="33"/>
        <v>0</v>
      </c>
      <c r="I419" s="121">
        <f t="shared" si="34"/>
        <v>0</v>
      </c>
    </row>
    <row r="420" spans="1:9" ht="15" x14ac:dyDescent="0.25">
      <c r="A420" t="s">
        <v>1545</v>
      </c>
      <c r="B420" t="s">
        <v>1563</v>
      </c>
      <c r="C420" s="120">
        <v>0.25029880268302157</v>
      </c>
      <c r="D420" s="119">
        <v>0</v>
      </c>
      <c r="E420" s="121">
        <f t="shared" si="30"/>
        <v>0</v>
      </c>
      <c r="F420" s="121">
        <f t="shared" si="31"/>
        <v>0</v>
      </c>
      <c r="G420" s="122">
        <f t="shared" si="32"/>
        <v>0</v>
      </c>
      <c r="H420" s="123">
        <f t="shared" si="33"/>
        <v>0</v>
      </c>
      <c r="I420" s="121">
        <f t="shared" si="34"/>
        <v>0</v>
      </c>
    </row>
    <row r="421" spans="1:9" ht="15" x14ac:dyDescent="0.25">
      <c r="A421" t="s">
        <v>331</v>
      </c>
      <c r="B421" t="s">
        <v>1455</v>
      </c>
      <c r="C421" s="120">
        <v>2.4204094049518079</v>
      </c>
      <c r="D421" s="119">
        <v>5779</v>
      </c>
      <c r="E421" s="121">
        <f t="shared" si="30"/>
        <v>13987.545951216498</v>
      </c>
      <c r="F421" s="121">
        <f t="shared" si="31"/>
        <v>13987.545951216498</v>
      </c>
      <c r="G421" s="122">
        <f t="shared" si="32"/>
        <v>2.44822826547715E-3</v>
      </c>
      <c r="H421" s="123">
        <f t="shared" si="33"/>
        <v>-442.19324227940234</v>
      </c>
      <c r="I421" s="121">
        <f t="shared" si="34"/>
        <v>-14429.7391934959</v>
      </c>
    </row>
    <row r="422" spans="1:9" ht="15" x14ac:dyDescent="0.25">
      <c r="A422" t="s">
        <v>211</v>
      </c>
      <c r="B422" t="s">
        <v>1456</v>
      </c>
      <c r="C422" s="120">
        <v>2.7858653498603849</v>
      </c>
      <c r="D422" s="119">
        <v>4830</v>
      </c>
      <c r="E422" s="121">
        <f t="shared" si="30"/>
        <v>13455.729639825659</v>
      </c>
      <c r="F422" s="121">
        <f t="shared" si="31"/>
        <v>13455.729639825659</v>
      </c>
      <c r="G422" s="122">
        <f t="shared" si="32"/>
        <v>2.3551449090306524E-3</v>
      </c>
      <c r="H422" s="123">
        <f t="shared" si="33"/>
        <v>-425.38074494419004</v>
      </c>
      <c r="I422" s="121">
        <f t="shared" si="34"/>
        <v>-13881.110384769849</v>
      </c>
    </row>
    <row r="423" spans="1:9" ht="15" x14ac:dyDescent="0.25">
      <c r="A423" t="s">
        <v>412</v>
      </c>
      <c r="B423" t="s">
        <v>1045</v>
      </c>
      <c r="C423" s="120">
        <v>0.34368966059121736</v>
      </c>
      <c r="D423" s="119">
        <v>4487</v>
      </c>
      <c r="E423" s="121">
        <f t="shared" si="30"/>
        <v>1542.1355070727923</v>
      </c>
      <c r="F423" s="121">
        <f t="shared" si="31"/>
        <v>1542.1355070727923</v>
      </c>
      <c r="G423" s="122">
        <f t="shared" si="32"/>
        <v>2.6991866556000068E-4</v>
      </c>
      <c r="H423" s="123">
        <f t="shared" si="33"/>
        <v>-48.752075759751229</v>
      </c>
      <c r="I423" s="121">
        <f t="shared" si="34"/>
        <v>-1590.8875828325436</v>
      </c>
    </row>
    <row r="424" spans="1:9" ht="15" x14ac:dyDescent="0.25">
      <c r="A424" t="s">
        <v>582</v>
      </c>
      <c r="B424" t="s">
        <v>1457</v>
      </c>
      <c r="C424" s="120">
        <v>2.5089342221966233</v>
      </c>
      <c r="D424" s="119">
        <v>17251</v>
      </c>
      <c r="E424" s="121">
        <f t="shared" si="30"/>
        <v>43281.624267113948</v>
      </c>
      <c r="F424" s="121">
        <f t="shared" si="31"/>
        <v>43281.624267113948</v>
      </c>
      <c r="G424" s="122">
        <f t="shared" si="32"/>
        <v>7.5755458660205126E-3</v>
      </c>
      <c r="H424" s="123">
        <f t="shared" si="33"/>
        <v>-1368.2773112984462</v>
      </c>
      <c r="I424" s="121">
        <f t="shared" si="34"/>
        <v>-44649.901578412391</v>
      </c>
    </row>
    <row r="425" spans="1:9" ht="15" x14ac:dyDescent="0.25">
      <c r="A425" t="s">
        <v>309</v>
      </c>
      <c r="B425" t="s">
        <v>1458</v>
      </c>
      <c r="C425" s="120">
        <v>1.1438700755908391</v>
      </c>
      <c r="D425" s="119">
        <v>11131</v>
      </c>
      <c r="E425" s="121">
        <f t="shared" si="30"/>
        <v>12732.41781140163</v>
      </c>
      <c r="F425" s="121">
        <f t="shared" si="31"/>
        <v>12732.41781140163</v>
      </c>
      <c r="G425" s="122">
        <f t="shared" si="32"/>
        <v>2.228544255186319E-3</v>
      </c>
      <c r="H425" s="123">
        <f t="shared" si="33"/>
        <v>-402.51443203230662</v>
      </c>
      <c r="I425" s="121">
        <f t="shared" si="34"/>
        <v>-13134.932243433937</v>
      </c>
    </row>
    <row r="426" spans="1:9" ht="15" x14ac:dyDescent="0.25">
      <c r="A426" t="s">
        <v>603</v>
      </c>
      <c r="B426" t="s">
        <v>1047</v>
      </c>
      <c r="C426" s="120">
        <v>1.29</v>
      </c>
      <c r="D426" s="119">
        <v>406</v>
      </c>
      <c r="E426" s="121">
        <f t="shared" si="30"/>
        <v>523.74</v>
      </c>
      <c r="F426" s="121">
        <f t="shared" si="31"/>
        <v>523.74</v>
      </c>
      <c r="G426" s="122">
        <f t="shared" si="32"/>
        <v>9.1669766536101106E-5</v>
      </c>
      <c r="H426" s="123">
        <f t="shared" si="33"/>
        <v>-16.55717804389214</v>
      </c>
      <c r="I426" s="121">
        <f t="shared" si="34"/>
        <v>-540.29717804389213</v>
      </c>
    </row>
    <row r="427" spans="1:9" ht="15" x14ac:dyDescent="0.25">
      <c r="A427" t="s">
        <v>354</v>
      </c>
      <c r="B427" t="s">
        <v>1459</v>
      </c>
      <c r="C427" s="120">
        <v>-2.0105456006370885</v>
      </c>
      <c r="D427" s="119">
        <v>5182</v>
      </c>
      <c r="E427" s="121">
        <f t="shared" si="30"/>
        <v>-10418.647302501393</v>
      </c>
      <c r="F427" s="121">
        <f t="shared" si="31"/>
        <v>10418.647302501393</v>
      </c>
      <c r="G427" s="122">
        <f t="shared" si="32"/>
        <v>1.8235669718606221E-3</v>
      </c>
      <c r="H427" s="123">
        <f t="shared" si="33"/>
        <v>-329.3683857716274</v>
      </c>
      <c r="I427" s="121">
        <f t="shared" si="34"/>
        <v>10089.278916729765</v>
      </c>
    </row>
    <row r="428" spans="1:9" ht="15" x14ac:dyDescent="0.25">
      <c r="A428" t="s">
        <v>404</v>
      </c>
      <c r="B428" t="s">
        <v>1460</v>
      </c>
      <c r="C428" s="120">
        <v>1.6033570500832617</v>
      </c>
      <c r="D428" s="119">
        <v>5037</v>
      </c>
      <c r="E428" s="121">
        <f t="shared" si="30"/>
        <v>8076.1094612693887</v>
      </c>
      <c r="F428" s="121">
        <f t="shared" si="31"/>
        <v>8076.1094612693887</v>
      </c>
      <c r="G428" s="122">
        <f t="shared" si="32"/>
        <v>1.4135545668357622E-3</v>
      </c>
      <c r="H428" s="123">
        <f t="shared" si="33"/>
        <v>-255.31290764921354</v>
      </c>
      <c r="I428" s="121">
        <f t="shared" si="34"/>
        <v>-8331.4223689186019</v>
      </c>
    </row>
    <row r="429" spans="1:9" ht="15" x14ac:dyDescent="0.25">
      <c r="A429" t="s">
        <v>439</v>
      </c>
      <c r="B429" t="s">
        <v>1048</v>
      </c>
      <c r="C429" s="120">
        <v>1.7233163109974898</v>
      </c>
      <c r="D429" s="119">
        <v>21677</v>
      </c>
      <c r="E429" s="121">
        <f t="shared" si="30"/>
        <v>37356.327673492589</v>
      </c>
      <c r="F429" s="121">
        <f t="shared" si="31"/>
        <v>37356.327673492589</v>
      </c>
      <c r="G429" s="122">
        <f t="shared" si="32"/>
        <v>6.5384462452269419E-3</v>
      </c>
      <c r="H429" s="123">
        <f t="shared" si="33"/>
        <v>-1180.9588123037993</v>
      </c>
      <c r="I429" s="121">
        <f t="shared" si="34"/>
        <v>-38537.286485796387</v>
      </c>
    </row>
    <row r="430" spans="1:9" ht="15" x14ac:dyDescent="0.25">
      <c r="A430" t="s">
        <v>270</v>
      </c>
      <c r="B430" t="s">
        <v>1049</v>
      </c>
      <c r="C430" s="120">
        <v>1.4290154601175482</v>
      </c>
      <c r="D430" s="119">
        <v>3259</v>
      </c>
      <c r="E430" s="121">
        <f t="shared" si="30"/>
        <v>4657.1613845230895</v>
      </c>
      <c r="F430" s="121">
        <f t="shared" si="31"/>
        <v>4657.1613845230895</v>
      </c>
      <c r="G430" s="122">
        <f t="shared" si="32"/>
        <v>8.1513899423411808E-4</v>
      </c>
      <c r="H430" s="123">
        <f t="shared" si="33"/>
        <v>-147.22849166129762</v>
      </c>
      <c r="I430" s="121">
        <f t="shared" si="34"/>
        <v>-4804.3898761843875</v>
      </c>
    </row>
    <row r="431" spans="1:9" ht="15" x14ac:dyDescent="0.25">
      <c r="A431" t="s">
        <v>395</v>
      </c>
      <c r="B431" t="s">
        <v>1050</v>
      </c>
      <c r="C431" s="120">
        <v>-1.9917275609270702</v>
      </c>
      <c r="D431" s="119">
        <v>8770</v>
      </c>
      <c r="E431" s="121">
        <f t="shared" si="30"/>
        <v>-17467.450709330406</v>
      </c>
      <c r="F431" s="121">
        <f t="shared" si="31"/>
        <v>17467.450709330406</v>
      </c>
      <c r="G431" s="122">
        <f t="shared" si="32"/>
        <v>3.0573130341489513E-3</v>
      </c>
      <c r="H431" s="123">
        <f t="shared" si="33"/>
        <v>-552.20470341637747</v>
      </c>
      <c r="I431" s="121">
        <f t="shared" si="34"/>
        <v>16915.246005914029</v>
      </c>
    </row>
    <row r="432" spans="1:9" ht="15" x14ac:dyDescent="0.25">
      <c r="A432" t="s">
        <v>223</v>
      </c>
      <c r="B432" t="s">
        <v>1051</v>
      </c>
      <c r="C432" s="120">
        <v>2.1229622248246152</v>
      </c>
      <c r="D432" s="119">
        <v>4825</v>
      </c>
      <c r="E432" s="121">
        <f t="shared" si="30"/>
        <v>10243.292734778768</v>
      </c>
      <c r="F432" s="121">
        <f t="shared" si="31"/>
        <v>10243.292734778768</v>
      </c>
      <c r="G432" s="122">
        <f t="shared" si="32"/>
        <v>1.7928748110858637E-3</v>
      </c>
      <c r="H432" s="123">
        <f t="shared" si="33"/>
        <v>-323.82483974002156</v>
      </c>
      <c r="I432" s="121">
        <f t="shared" si="34"/>
        <v>-10567.11757451879</v>
      </c>
    </row>
    <row r="433" spans="1:9" ht="15" x14ac:dyDescent="0.25">
      <c r="A433" t="s">
        <v>101</v>
      </c>
      <c r="B433" t="s">
        <v>1052</v>
      </c>
      <c r="C433" s="120">
        <v>1.0111763203290913</v>
      </c>
      <c r="D433" s="119">
        <v>1553</v>
      </c>
      <c r="E433" s="121">
        <f t="shared" si="30"/>
        <v>1570.3568254710788</v>
      </c>
      <c r="F433" s="121">
        <f t="shared" si="31"/>
        <v>1570.3568254710788</v>
      </c>
      <c r="G433" s="122">
        <f t="shared" si="32"/>
        <v>2.7485821890500372E-4</v>
      </c>
      <c r="H433" s="123">
        <f t="shared" si="33"/>
        <v>-49.644246289696994</v>
      </c>
      <c r="I433" s="121">
        <f t="shared" si="34"/>
        <v>-1620.0010717607759</v>
      </c>
    </row>
    <row r="434" spans="1:9" ht="15" x14ac:dyDescent="0.25">
      <c r="A434" t="s">
        <v>479</v>
      </c>
      <c r="B434" t="s">
        <v>1461</v>
      </c>
      <c r="C434" s="120">
        <v>3.0763506668143079</v>
      </c>
      <c r="D434" s="119">
        <v>16154</v>
      </c>
      <c r="E434" s="121">
        <f t="shared" si="30"/>
        <v>49695.36867171833</v>
      </c>
      <c r="F434" s="121">
        <f t="shared" si="31"/>
        <v>49695.36867171833</v>
      </c>
      <c r="G434" s="122">
        <f t="shared" si="32"/>
        <v>8.698138091537579E-3</v>
      </c>
      <c r="H434" s="123">
        <f t="shared" si="33"/>
        <v>-1571.0372838708138</v>
      </c>
      <c r="I434" s="121">
        <f t="shared" si="34"/>
        <v>-51266.405955589144</v>
      </c>
    </row>
    <row r="435" spans="1:9" ht="15" x14ac:dyDescent="0.25">
      <c r="A435" t="s">
        <v>317</v>
      </c>
      <c r="B435" t="s">
        <v>1462</v>
      </c>
      <c r="C435" s="120">
        <v>1.0711330711639246</v>
      </c>
      <c r="D435" s="119">
        <v>2541</v>
      </c>
      <c r="E435" s="121">
        <f t="shared" si="30"/>
        <v>2721.7491338275327</v>
      </c>
      <c r="F435" s="121">
        <f t="shared" si="31"/>
        <v>2721.7491338275327</v>
      </c>
      <c r="G435" s="122">
        <f t="shared" si="32"/>
        <v>4.763854348871679E-4</v>
      </c>
      <c r="H435" s="123">
        <f t="shared" si="33"/>
        <v>-86.043618970465644</v>
      </c>
      <c r="I435" s="121">
        <f t="shared" si="34"/>
        <v>-2807.7927527979982</v>
      </c>
    </row>
    <row r="436" spans="1:9" ht="15" x14ac:dyDescent="0.25">
      <c r="A436" t="s">
        <v>512</v>
      </c>
      <c r="B436" t="s">
        <v>1463</v>
      </c>
      <c r="C436" s="120">
        <v>2.7562894330227485</v>
      </c>
      <c r="D436" s="119">
        <v>21958</v>
      </c>
      <c r="E436" s="121">
        <f t="shared" si="30"/>
        <v>60522.603370313511</v>
      </c>
      <c r="F436" s="121">
        <f t="shared" si="31"/>
        <v>60522.603370313511</v>
      </c>
      <c r="G436" s="122">
        <f t="shared" si="32"/>
        <v>1.0593219767658925E-2</v>
      </c>
      <c r="H436" s="123">
        <f t="shared" si="33"/>
        <v>-1913.3224876506422</v>
      </c>
      <c r="I436" s="121">
        <f t="shared" si="34"/>
        <v>-62435.925857964154</v>
      </c>
    </row>
    <row r="437" spans="1:9" ht="15" x14ac:dyDescent="0.25">
      <c r="A437" t="s">
        <v>584</v>
      </c>
      <c r="B437" t="s">
        <v>1464</v>
      </c>
      <c r="C437" s="120">
        <v>2.9902546831380388</v>
      </c>
      <c r="D437" s="119">
        <v>0</v>
      </c>
      <c r="E437" s="121">
        <f t="shared" si="30"/>
        <v>0</v>
      </c>
      <c r="F437" s="121">
        <f t="shared" si="31"/>
        <v>0</v>
      </c>
      <c r="G437" s="122">
        <f t="shared" si="32"/>
        <v>0</v>
      </c>
      <c r="H437" s="123">
        <f t="shared" si="33"/>
        <v>0</v>
      </c>
      <c r="I437" s="121">
        <f t="shared" si="34"/>
        <v>0</v>
      </c>
    </row>
    <row r="438" spans="1:9" ht="15" x14ac:dyDescent="0.25">
      <c r="A438" t="s">
        <v>508</v>
      </c>
      <c r="B438" t="s">
        <v>1465</v>
      </c>
      <c r="C438" s="120">
        <v>-2.4341883309313439</v>
      </c>
      <c r="D438" s="119">
        <v>22673</v>
      </c>
      <c r="E438" s="121">
        <f t="shared" si="30"/>
        <v>-55190.352027206362</v>
      </c>
      <c r="F438" s="121">
        <f t="shared" si="31"/>
        <v>55190.352027206362</v>
      </c>
      <c r="G438" s="122">
        <f t="shared" si="32"/>
        <v>9.6599203524253274E-3</v>
      </c>
      <c r="H438" s="123">
        <f t="shared" si="33"/>
        <v>-1744.752138121089</v>
      </c>
      <c r="I438" s="121">
        <f t="shared" si="34"/>
        <v>53445.599889085272</v>
      </c>
    </row>
    <row r="439" spans="1:9" ht="15" x14ac:dyDescent="0.25">
      <c r="A439" t="s">
        <v>123</v>
      </c>
      <c r="B439" t="s">
        <v>1057</v>
      </c>
      <c r="C439" s="120">
        <v>2.1843747073592654</v>
      </c>
      <c r="D439" s="119">
        <v>5009</v>
      </c>
      <c r="E439" s="121">
        <f t="shared" si="30"/>
        <v>10941.532909162561</v>
      </c>
      <c r="F439" s="121">
        <f t="shared" si="31"/>
        <v>10941.532909162561</v>
      </c>
      <c r="G439" s="122">
        <f t="shared" si="32"/>
        <v>1.9150871946576526E-3</v>
      </c>
      <c r="H439" s="123">
        <f t="shared" si="33"/>
        <v>-345.89855357641125</v>
      </c>
      <c r="I439" s="121">
        <f t="shared" si="34"/>
        <v>-11287.431462738972</v>
      </c>
    </row>
    <row r="440" spans="1:9" ht="15" x14ac:dyDescent="0.25">
      <c r="A440" t="s">
        <v>278</v>
      </c>
      <c r="B440" t="s">
        <v>1058</v>
      </c>
      <c r="C440" s="120">
        <v>-1.6028785514451167</v>
      </c>
      <c r="D440" s="119">
        <v>4766</v>
      </c>
      <c r="E440" s="121">
        <f t="shared" si="30"/>
        <v>-7639.3191761874259</v>
      </c>
      <c r="F440" s="121">
        <f t="shared" si="31"/>
        <v>7639.3191761874259</v>
      </c>
      <c r="G440" s="122">
        <f t="shared" si="32"/>
        <v>1.337103534914006E-3</v>
      </c>
      <c r="H440" s="123">
        <f t="shared" si="33"/>
        <v>-241.50450172653345</v>
      </c>
      <c r="I440" s="121">
        <f t="shared" si="34"/>
        <v>7397.8146744608921</v>
      </c>
    </row>
    <row r="441" spans="1:9" ht="15" x14ac:dyDescent="0.25">
      <c r="A441" t="s">
        <v>319</v>
      </c>
      <c r="B441" t="s">
        <v>1466</v>
      </c>
      <c r="C441" s="120">
        <v>-1.4095433058329478</v>
      </c>
      <c r="D441" s="119">
        <v>2371</v>
      </c>
      <c r="E441" s="121">
        <f t="shared" si="30"/>
        <v>-3342.0271781299193</v>
      </c>
      <c r="F441" s="121">
        <f t="shared" si="31"/>
        <v>3342.0271781299193</v>
      </c>
      <c r="G441" s="122">
        <f t="shared" si="32"/>
        <v>5.8495217317079933E-4</v>
      </c>
      <c r="H441" s="123">
        <f t="shared" si="33"/>
        <v>-105.65268838703078</v>
      </c>
      <c r="I441" s="121">
        <f t="shared" si="34"/>
        <v>3236.3744897428887</v>
      </c>
    </row>
    <row r="442" spans="1:9" ht="15" x14ac:dyDescent="0.25">
      <c r="A442" t="s">
        <v>310</v>
      </c>
      <c r="B442" t="s">
        <v>1061</v>
      </c>
      <c r="C442" s="120">
        <v>0.24023674906390441</v>
      </c>
      <c r="D442" s="119">
        <v>1386</v>
      </c>
      <c r="E442" s="121">
        <f t="shared" si="30"/>
        <v>332.96813420257149</v>
      </c>
      <c r="F442" s="121">
        <f t="shared" si="31"/>
        <v>332.96813420257149</v>
      </c>
      <c r="G442" s="122">
        <f t="shared" si="32"/>
        <v>5.8279129198287142E-5</v>
      </c>
      <c r="H442" s="123">
        <f t="shared" si="33"/>
        <v>-10.526239509937275</v>
      </c>
      <c r="I442" s="121">
        <f t="shared" si="34"/>
        <v>-343.49437371250878</v>
      </c>
    </row>
    <row r="443" spans="1:9" ht="15" x14ac:dyDescent="0.25">
      <c r="A443" t="s">
        <v>483</v>
      </c>
      <c r="B443" t="s">
        <v>1467</v>
      </c>
      <c r="C443" s="120">
        <v>-1.930584311322997</v>
      </c>
      <c r="D443" s="119">
        <v>10766</v>
      </c>
      <c r="E443" s="121">
        <f t="shared" si="30"/>
        <v>-20784.670695703386</v>
      </c>
      <c r="F443" s="121">
        <f t="shared" si="31"/>
        <v>20784.670695703386</v>
      </c>
      <c r="G443" s="122">
        <f t="shared" si="32"/>
        <v>3.6379232256556144E-3</v>
      </c>
      <c r="H443" s="123">
        <f t="shared" si="33"/>
        <v>-657.07315326770629</v>
      </c>
      <c r="I443" s="121">
        <f t="shared" si="34"/>
        <v>20127.59754243568</v>
      </c>
    </row>
    <row r="444" spans="1:9" ht="15" x14ac:dyDescent="0.25">
      <c r="A444" t="s">
        <v>99</v>
      </c>
      <c r="B444" t="s">
        <v>1063</v>
      </c>
      <c r="C444" s="120">
        <v>-1.4660300246357627</v>
      </c>
      <c r="D444" s="119">
        <v>2770</v>
      </c>
      <c r="E444" s="121">
        <f t="shared" si="30"/>
        <v>-4060.9031682410628</v>
      </c>
      <c r="F444" s="121">
        <f t="shared" si="31"/>
        <v>4060.9031682410628</v>
      </c>
      <c r="G444" s="122">
        <f t="shared" si="32"/>
        <v>7.1077642600979785E-4</v>
      </c>
      <c r="H444" s="123">
        <f t="shared" si="33"/>
        <v>-128.37876957187336</v>
      </c>
      <c r="I444" s="121">
        <f t="shared" si="34"/>
        <v>3932.5243986691894</v>
      </c>
    </row>
    <row r="445" spans="1:9" ht="15" x14ac:dyDescent="0.25">
      <c r="A445" t="s">
        <v>506</v>
      </c>
      <c r="B445" t="s">
        <v>1468</v>
      </c>
      <c r="C445" s="120">
        <v>0.34655360497260812</v>
      </c>
      <c r="D445" s="119">
        <v>28831</v>
      </c>
      <c r="E445" s="121">
        <f t="shared" si="30"/>
        <v>9991.4869849652641</v>
      </c>
      <c r="F445" s="121">
        <f t="shared" si="31"/>
        <v>9991.4869849652641</v>
      </c>
      <c r="G445" s="122">
        <f t="shared" si="32"/>
        <v>1.7488014649640249E-3</v>
      </c>
      <c r="H445" s="123">
        <f t="shared" si="33"/>
        <v>-315.86441542234877</v>
      </c>
      <c r="I445" s="121">
        <f t="shared" si="34"/>
        <v>-10307.351400387613</v>
      </c>
    </row>
    <row r="446" spans="1:9" ht="15" x14ac:dyDescent="0.25">
      <c r="A446" t="s">
        <v>591</v>
      </c>
      <c r="B446" t="s">
        <v>1469</v>
      </c>
      <c r="C446" s="120">
        <v>-1.8640151918866135</v>
      </c>
      <c r="D446" s="119">
        <v>3077</v>
      </c>
      <c r="E446" s="121">
        <f t="shared" si="30"/>
        <v>-5735.5747454351094</v>
      </c>
      <c r="F446" s="121">
        <f t="shared" si="31"/>
        <v>5735.5747454351094</v>
      </c>
      <c r="G446" s="122">
        <f t="shared" si="32"/>
        <v>1.003892767144755E-3</v>
      </c>
      <c r="H446" s="123">
        <f t="shared" si="33"/>
        <v>-181.3207550391806</v>
      </c>
      <c r="I446" s="121">
        <f t="shared" si="34"/>
        <v>5554.2539903959287</v>
      </c>
    </row>
    <row r="447" spans="1:9" ht="15" x14ac:dyDescent="0.25">
      <c r="A447" t="s">
        <v>549</v>
      </c>
      <c r="B447" t="s">
        <v>1067</v>
      </c>
      <c r="C447" s="120">
        <v>0.40689514041500141</v>
      </c>
      <c r="D447" s="119">
        <v>11373</v>
      </c>
      <c r="E447" s="121">
        <f t="shared" si="30"/>
        <v>4627.6184319398108</v>
      </c>
      <c r="F447" s="121">
        <f t="shared" si="31"/>
        <v>4627.6184319398108</v>
      </c>
      <c r="G447" s="122">
        <f t="shared" si="32"/>
        <v>8.0996811638232847E-4</v>
      </c>
      <c r="H447" s="123">
        <f t="shared" si="33"/>
        <v>-146.29453984195288</v>
      </c>
      <c r="I447" s="121">
        <f t="shared" si="34"/>
        <v>-4773.9129717817632</v>
      </c>
    </row>
    <row r="448" spans="1:9" ht="15" x14ac:dyDescent="0.25">
      <c r="A448" t="s">
        <v>418</v>
      </c>
      <c r="B448" t="s">
        <v>1470</v>
      </c>
      <c r="C448" s="120">
        <v>0.34219850964477527</v>
      </c>
      <c r="D448" s="119">
        <v>1764</v>
      </c>
      <c r="E448" s="121">
        <f t="shared" si="30"/>
        <v>603.63817101338361</v>
      </c>
      <c r="F448" s="121">
        <f t="shared" si="31"/>
        <v>603.63817101338361</v>
      </c>
      <c r="G448" s="122">
        <f t="shared" si="32"/>
        <v>1.0565427542115543E-4</v>
      </c>
      <c r="H448" s="123">
        <f t="shared" si="33"/>
        <v>-19.083027211131483</v>
      </c>
      <c r="I448" s="121">
        <f t="shared" si="34"/>
        <v>-622.72119822451509</v>
      </c>
    </row>
    <row r="449" spans="1:9" ht="15" x14ac:dyDescent="0.25">
      <c r="A449" t="s">
        <v>361</v>
      </c>
      <c r="B449" t="s">
        <v>1069</v>
      </c>
      <c r="C449" s="120">
        <v>1.6601449095619498</v>
      </c>
      <c r="D449" s="119">
        <v>11803</v>
      </c>
      <c r="E449" s="121">
        <f t="shared" si="30"/>
        <v>19594.690367559695</v>
      </c>
      <c r="F449" s="121">
        <f t="shared" si="31"/>
        <v>19594.690367559695</v>
      </c>
      <c r="G449" s="122">
        <f t="shared" si="32"/>
        <v>3.4296419814056332E-3</v>
      </c>
      <c r="H449" s="123">
        <f t="shared" si="33"/>
        <v>-619.4538838557761</v>
      </c>
      <c r="I449" s="121">
        <f t="shared" si="34"/>
        <v>-20214.14425141547</v>
      </c>
    </row>
    <row r="450" spans="1:9" ht="15" x14ac:dyDescent="0.25">
      <c r="A450" t="s">
        <v>430</v>
      </c>
      <c r="B450" t="s">
        <v>1472</v>
      </c>
      <c r="C450" s="120">
        <v>1.0059027155731879</v>
      </c>
      <c r="D450" s="119">
        <v>6812</v>
      </c>
      <c r="E450" s="121">
        <f t="shared" si="30"/>
        <v>6852.2092984845558</v>
      </c>
      <c r="F450" s="121">
        <f t="shared" si="31"/>
        <v>6852.2092984845558</v>
      </c>
      <c r="G450" s="122">
        <f t="shared" si="32"/>
        <v>1.1993363627918058E-3</v>
      </c>
      <c r="H450" s="123">
        <f t="shared" si="33"/>
        <v>-216.62131849586063</v>
      </c>
      <c r="I450" s="121">
        <f t="shared" si="34"/>
        <v>-7068.8306169804164</v>
      </c>
    </row>
    <row r="451" spans="1:9" ht="15" x14ac:dyDescent="0.25">
      <c r="A451" t="s">
        <v>426</v>
      </c>
      <c r="B451" t="s">
        <v>1473</v>
      </c>
      <c r="C451" s="120">
        <v>0.34294366396248821</v>
      </c>
      <c r="D451" s="119">
        <v>13808</v>
      </c>
      <c r="E451" s="121">
        <f t="shared" si="30"/>
        <v>4735.3661119940371</v>
      </c>
      <c r="F451" s="121">
        <f t="shared" si="31"/>
        <v>4735.3661119940371</v>
      </c>
      <c r="G451" s="122">
        <f t="shared" si="32"/>
        <v>8.2882710113693463E-4</v>
      </c>
      <c r="H451" s="123">
        <f t="shared" si="33"/>
        <v>-149.70080539828646</v>
      </c>
      <c r="I451" s="121">
        <f t="shared" si="34"/>
        <v>-4885.0669173923234</v>
      </c>
    </row>
    <row r="452" spans="1:9" ht="15" x14ac:dyDescent="0.25">
      <c r="A452" t="s">
        <v>220</v>
      </c>
      <c r="B452" t="s">
        <v>1072</v>
      </c>
      <c r="C452" s="120">
        <v>-2.0043925147008608</v>
      </c>
      <c r="D452" s="119">
        <v>0</v>
      </c>
      <c r="E452" s="121">
        <f t="shared" si="30"/>
        <v>0</v>
      </c>
      <c r="F452" s="121">
        <f t="shared" si="31"/>
        <v>0</v>
      </c>
      <c r="G452" s="122">
        <f t="shared" si="32"/>
        <v>0</v>
      </c>
      <c r="H452" s="123">
        <f t="shared" si="33"/>
        <v>0</v>
      </c>
      <c r="I452" s="121">
        <f t="shared" si="34"/>
        <v>0</v>
      </c>
    </row>
    <row r="453" spans="1:9" ht="15" x14ac:dyDescent="0.25">
      <c r="A453" t="s">
        <v>195</v>
      </c>
      <c r="B453" t="s">
        <v>1474</v>
      </c>
      <c r="C453" s="120">
        <v>2.6414848947853486</v>
      </c>
      <c r="D453" s="119">
        <v>2885</v>
      </c>
      <c r="E453" s="121">
        <f t="shared" si="30"/>
        <v>7620.6839214557313</v>
      </c>
      <c r="F453" s="121">
        <f t="shared" si="31"/>
        <v>7620.6839214557313</v>
      </c>
      <c r="G453" s="122">
        <f t="shared" si="32"/>
        <v>1.3338418221355373E-3</v>
      </c>
      <c r="H453" s="123">
        <f t="shared" si="33"/>
        <v>-240.91537882111101</v>
      </c>
      <c r="I453" s="121">
        <f t="shared" si="34"/>
        <v>-7861.5993002768419</v>
      </c>
    </row>
    <row r="454" spans="1:9" ht="15" x14ac:dyDescent="0.25">
      <c r="A454" t="s">
        <v>461</v>
      </c>
      <c r="B454" t="s">
        <v>1074</v>
      </c>
      <c r="C454" s="120">
        <v>-2.2198894116970025</v>
      </c>
      <c r="D454" s="119">
        <v>13058</v>
      </c>
      <c r="E454" s="121">
        <f t="shared" ref="E454:E517" si="35">D454*C454</f>
        <v>-28987.31593793946</v>
      </c>
      <c r="F454" s="121">
        <f t="shared" si="31"/>
        <v>28987.31593793946</v>
      </c>
      <c r="G454" s="122">
        <f t="shared" si="32"/>
        <v>5.0736252425614102E-3</v>
      </c>
      <c r="H454" s="123">
        <f t="shared" si="33"/>
        <v>-916.38628135910176</v>
      </c>
      <c r="I454" s="121">
        <f t="shared" si="34"/>
        <v>28070.92965658036</v>
      </c>
    </row>
    <row r="455" spans="1:9" ht="15" x14ac:dyDescent="0.25">
      <c r="A455" t="s">
        <v>415</v>
      </c>
      <c r="B455" t="s">
        <v>1475</v>
      </c>
      <c r="C455" s="120">
        <v>-2.2022244033243581</v>
      </c>
      <c r="D455" s="119">
        <v>0</v>
      </c>
      <c r="E455" s="121">
        <f t="shared" si="35"/>
        <v>0</v>
      </c>
      <c r="F455" s="121">
        <f t="shared" ref="F455:F518" si="36">ABS(E455)</f>
        <v>0</v>
      </c>
      <c r="G455" s="122">
        <f t="shared" ref="G455:G518" si="37">F455/$F$5</f>
        <v>0</v>
      </c>
      <c r="H455" s="123">
        <f t="shared" ref="H455:H518" si="38">G455*$E$5</f>
        <v>0</v>
      </c>
      <c r="I455" s="121">
        <f t="shared" ref="I455:I518" si="39">H455-E455</f>
        <v>0</v>
      </c>
    </row>
    <row r="456" spans="1:9" ht="15" x14ac:dyDescent="0.25">
      <c r="A456" t="s">
        <v>495</v>
      </c>
      <c r="B456" t="s">
        <v>1076</v>
      </c>
      <c r="C456" s="120">
        <v>-2.5580951372460063</v>
      </c>
      <c r="D456" s="119">
        <v>9845</v>
      </c>
      <c r="E456" s="121">
        <f t="shared" si="35"/>
        <v>-25184.446626186931</v>
      </c>
      <c r="F456" s="121">
        <f t="shared" si="36"/>
        <v>25184.446626186931</v>
      </c>
      <c r="G456" s="122">
        <f t="shared" si="37"/>
        <v>4.4080122628851245E-3</v>
      </c>
      <c r="H456" s="123">
        <f t="shared" si="38"/>
        <v>-796.16482744620566</v>
      </c>
      <c r="I456" s="121">
        <f t="shared" si="39"/>
        <v>24388.281798740725</v>
      </c>
    </row>
    <row r="457" spans="1:9" ht="15" x14ac:dyDescent="0.25">
      <c r="A457" t="s">
        <v>176</v>
      </c>
      <c r="B457" t="s">
        <v>1476</v>
      </c>
      <c r="C457" s="124">
        <v>2.5100807960713571</v>
      </c>
      <c r="D457" s="119">
        <v>15250</v>
      </c>
      <c r="E457" s="121">
        <f t="shared" si="35"/>
        <v>38278.732140088199</v>
      </c>
      <c r="F457" s="121">
        <f t="shared" si="36"/>
        <v>38278.732140088199</v>
      </c>
      <c r="G457" s="122">
        <f t="shared" si="37"/>
        <v>6.6998939141173766E-3</v>
      </c>
      <c r="H457" s="123">
        <f t="shared" si="38"/>
        <v>-1210.1191112725717</v>
      </c>
      <c r="I457" s="121">
        <f t="shared" si="39"/>
        <v>-39488.851251360771</v>
      </c>
    </row>
    <row r="458" spans="1:9" ht="15" x14ac:dyDescent="0.25">
      <c r="A458" t="s">
        <v>177</v>
      </c>
      <c r="B458" t="s">
        <v>1477</v>
      </c>
      <c r="C458" s="120">
        <v>2.4157481913237264</v>
      </c>
      <c r="D458" s="119">
        <v>605</v>
      </c>
      <c r="E458" s="121">
        <f t="shared" si="35"/>
        <v>1461.5276557508546</v>
      </c>
      <c r="F458" s="121">
        <f t="shared" si="36"/>
        <v>1461.5276557508546</v>
      </c>
      <c r="G458" s="122">
        <f t="shared" si="37"/>
        <v>2.5580994193442544E-4</v>
      </c>
      <c r="H458" s="123">
        <f t="shared" si="38"/>
        <v>-46.203791217663728</v>
      </c>
      <c r="I458" s="121">
        <f t="shared" si="39"/>
        <v>-1507.7314469685184</v>
      </c>
    </row>
    <row r="459" spans="1:9" ht="15" x14ac:dyDescent="0.25">
      <c r="A459" t="s">
        <v>472</v>
      </c>
      <c r="B459" t="s">
        <v>1078</v>
      </c>
      <c r="C459" s="120">
        <v>-2.306907460003401</v>
      </c>
      <c r="D459" s="119">
        <v>13021</v>
      </c>
      <c r="E459" s="121">
        <f t="shared" si="35"/>
        <v>-30038.242036704283</v>
      </c>
      <c r="F459" s="121">
        <f t="shared" si="36"/>
        <v>30038.242036704283</v>
      </c>
      <c r="G459" s="122">
        <f t="shared" si="37"/>
        <v>5.2575679433680446E-3</v>
      </c>
      <c r="H459" s="123">
        <f t="shared" si="38"/>
        <v>-949.60958018718839</v>
      </c>
      <c r="I459" s="121">
        <f t="shared" si="39"/>
        <v>29088.632456517094</v>
      </c>
    </row>
    <row r="460" spans="1:9" ht="15" x14ac:dyDescent="0.25">
      <c r="A460" t="s">
        <v>419</v>
      </c>
      <c r="B460" t="s">
        <v>1079</v>
      </c>
      <c r="C460" s="120">
        <v>-2.4518975919772368</v>
      </c>
      <c r="D460" s="119">
        <v>11860</v>
      </c>
      <c r="E460" s="121">
        <f t="shared" si="35"/>
        <v>-29079.505440850029</v>
      </c>
      <c r="F460" s="121">
        <f t="shared" si="36"/>
        <v>29079.505440850029</v>
      </c>
      <c r="G460" s="122">
        <f t="shared" si="37"/>
        <v>5.0897610928094163E-3</v>
      </c>
      <c r="H460" s="123">
        <f t="shared" si="38"/>
        <v>-919.300700753206</v>
      </c>
      <c r="I460" s="121">
        <f t="shared" si="39"/>
        <v>28160.204740096822</v>
      </c>
    </row>
    <row r="461" spans="1:9" ht="15" x14ac:dyDescent="0.25">
      <c r="A461" t="s">
        <v>249</v>
      </c>
      <c r="B461" t="s">
        <v>1080</v>
      </c>
      <c r="C461" s="120">
        <v>-1.5457344539076763</v>
      </c>
      <c r="D461" s="119">
        <v>5156</v>
      </c>
      <c r="E461" s="121">
        <f t="shared" si="35"/>
        <v>-7969.8068443479788</v>
      </c>
      <c r="F461" s="121">
        <f t="shared" si="36"/>
        <v>7969.8068443479788</v>
      </c>
      <c r="G461" s="122">
        <f t="shared" si="37"/>
        <v>1.3949485102516513E-3</v>
      </c>
      <c r="H461" s="123">
        <f t="shared" si="38"/>
        <v>-251.95232538530502</v>
      </c>
      <c r="I461" s="121">
        <f t="shared" si="39"/>
        <v>7717.8545189626739</v>
      </c>
    </row>
    <row r="462" spans="1:9" ht="15" x14ac:dyDescent="0.25">
      <c r="A462" t="s">
        <v>92</v>
      </c>
      <c r="B462" t="s">
        <v>1081</v>
      </c>
      <c r="C462" s="120">
        <v>1.3150425502535588</v>
      </c>
      <c r="D462" s="119">
        <v>998</v>
      </c>
      <c r="E462" s="121">
        <f t="shared" si="35"/>
        <v>1312.4124651530517</v>
      </c>
      <c r="F462" s="121">
        <f t="shared" si="36"/>
        <v>1312.4124651530517</v>
      </c>
      <c r="G462" s="122">
        <f t="shared" si="37"/>
        <v>2.2971043701006065E-4</v>
      </c>
      <c r="H462" s="123">
        <f t="shared" si="38"/>
        <v>-41.489759904842984</v>
      </c>
      <c r="I462" s="121">
        <f t="shared" si="39"/>
        <v>-1353.9022250578946</v>
      </c>
    </row>
    <row r="463" spans="1:9" ht="15" x14ac:dyDescent="0.25">
      <c r="A463" t="s">
        <v>359</v>
      </c>
      <c r="B463" t="s">
        <v>1478</v>
      </c>
      <c r="C463" s="120">
        <v>0.32692904118737404</v>
      </c>
      <c r="D463" s="119">
        <v>0</v>
      </c>
      <c r="E463" s="121">
        <f t="shared" si="35"/>
        <v>0</v>
      </c>
      <c r="F463" s="121">
        <f t="shared" si="36"/>
        <v>0</v>
      </c>
      <c r="G463" s="122">
        <f t="shared" si="37"/>
        <v>0</v>
      </c>
      <c r="H463" s="123">
        <f t="shared" si="38"/>
        <v>0</v>
      </c>
      <c r="I463" s="121">
        <f t="shared" si="39"/>
        <v>0</v>
      </c>
    </row>
    <row r="464" spans="1:9" ht="15" x14ac:dyDescent="0.25">
      <c r="A464" t="s">
        <v>364</v>
      </c>
      <c r="B464" t="s">
        <v>1479</v>
      </c>
      <c r="C464" s="120">
        <v>1.5787026756011271</v>
      </c>
      <c r="D464" s="119">
        <v>10370</v>
      </c>
      <c r="E464" s="121">
        <f t="shared" si="35"/>
        <v>16371.146745983688</v>
      </c>
      <c r="F464" s="121">
        <f t="shared" si="36"/>
        <v>16371.146745983688</v>
      </c>
      <c r="G464" s="122">
        <f t="shared" si="37"/>
        <v>2.8654278843177452E-3</v>
      </c>
      <c r="H464" s="123">
        <f t="shared" si="38"/>
        <v>-517.54685808977229</v>
      </c>
      <c r="I464" s="121">
        <f t="shared" si="39"/>
        <v>-16888.693604073458</v>
      </c>
    </row>
    <row r="465" spans="1:9" ht="15" x14ac:dyDescent="0.25">
      <c r="A465" t="s">
        <v>358</v>
      </c>
      <c r="B465" t="s">
        <v>1480</v>
      </c>
      <c r="C465" s="120">
        <v>2.7623622715235339</v>
      </c>
      <c r="D465" s="119">
        <v>12183</v>
      </c>
      <c r="E465" s="121">
        <f t="shared" si="35"/>
        <v>33653.859553971211</v>
      </c>
      <c r="F465" s="121">
        <f t="shared" si="36"/>
        <v>33653.859553971211</v>
      </c>
      <c r="G465" s="122">
        <f t="shared" si="37"/>
        <v>5.8904064007929057E-3</v>
      </c>
      <c r="H465" s="123">
        <f t="shared" si="38"/>
        <v>-1063.9113768267496</v>
      </c>
      <c r="I465" s="121">
        <f t="shared" si="39"/>
        <v>-34717.77093079796</v>
      </c>
    </row>
    <row r="466" spans="1:9" ht="15" x14ac:dyDescent="0.25">
      <c r="A466" t="s">
        <v>153</v>
      </c>
      <c r="B466" t="s">
        <v>1085</v>
      </c>
      <c r="C466" s="120">
        <v>0.29115468701588465</v>
      </c>
      <c r="D466" s="119">
        <v>9481</v>
      </c>
      <c r="E466" s="121">
        <f t="shared" si="35"/>
        <v>2760.4375875976025</v>
      </c>
      <c r="F466" s="121">
        <f t="shared" si="36"/>
        <v>2760.4375875976025</v>
      </c>
      <c r="G466" s="122">
        <f t="shared" si="37"/>
        <v>4.8315704202953822E-4</v>
      </c>
      <c r="H466" s="123">
        <f t="shared" si="38"/>
        <v>-87.266690756683872</v>
      </c>
      <c r="I466" s="121">
        <f t="shared" si="39"/>
        <v>-2847.7042783542865</v>
      </c>
    </row>
    <row r="467" spans="1:9" ht="15" x14ac:dyDescent="0.25">
      <c r="A467" t="s">
        <v>1546</v>
      </c>
      <c r="B467" t="s">
        <v>1564</v>
      </c>
      <c r="C467" s="120">
        <v>0.31765750187600583</v>
      </c>
      <c r="D467" s="119">
        <v>0</v>
      </c>
      <c r="E467" s="121">
        <f t="shared" si="35"/>
        <v>0</v>
      </c>
      <c r="F467" s="121">
        <f t="shared" si="36"/>
        <v>0</v>
      </c>
      <c r="G467" s="122">
        <f t="shared" si="37"/>
        <v>0</v>
      </c>
      <c r="H467" s="123">
        <f t="shared" si="38"/>
        <v>0</v>
      </c>
      <c r="I467" s="121">
        <f t="shared" si="39"/>
        <v>0</v>
      </c>
    </row>
    <row r="468" spans="1:9" ht="15" x14ac:dyDescent="0.25">
      <c r="A468" t="s">
        <v>185</v>
      </c>
      <c r="B468" t="s">
        <v>1086</v>
      </c>
      <c r="C468" s="120">
        <v>0.24032001288632998</v>
      </c>
      <c r="D468" s="119">
        <v>4572</v>
      </c>
      <c r="E468" s="121">
        <f t="shared" si="35"/>
        <v>1098.7430989163006</v>
      </c>
      <c r="F468" s="121">
        <f t="shared" si="36"/>
        <v>1098.7430989163006</v>
      </c>
      <c r="G468" s="122">
        <f t="shared" si="37"/>
        <v>1.9231206965442685E-4</v>
      </c>
      <c r="H468" s="123">
        <f t="shared" si="38"/>
        <v>-34.734954582913247</v>
      </c>
      <c r="I468" s="121">
        <f t="shared" si="39"/>
        <v>-1133.4780534992137</v>
      </c>
    </row>
    <row r="469" spans="1:9" ht="15" x14ac:dyDescent="0.25">
      <c r="A469" t="s">
        <v>303</v>
      </c>
      <c r="B469" t="s">
        <v>1088</v>
      </c>
      <c r="C469" s="120">
        <v>1.8664741238573872</v>
      </c>
      <c r="D469" s="119">
        <v>1407</v>
      </c>
      <c r="E469" s="121">
        <f t="shared" si="35"/>
        <v>2626.1290922673438</v>
      </c>
      <c r="F469" s="121">
        <f t="shared" si="36"/>
        <v>2626.1290922673438</v>
      </c>
      <c r="G469" s="122">
        <f t="shared" si="37"/>
        <v>4.596491403784521E-4</v>
      </c>
      <c r="H469" s="123">
        <f t="shared" si="38"/>
        <v>-83.020748743489634</v>
      </c>
      <c r="I469" s="121">
        <f t="shared" si="39"/>
        <v>-2709.1498410108334</v>
      </c>
    </row>
    <row r="470" spans="1:9" ht="15" x14ac:dyDescent="0.25">
      <c r="A470" t="s">
        <v>410</v>
      </c>
      <c r="B470" t="s">
        <v>1481</v>
      </c>
      <c r="C470" s="120">
        <v>0.31930719822547704</v>
      </c>
      <c r="D470" s="119">
        <v>1864</v>
      </c>
      <c r="E470" s="121">
        <f t="shared" si="35"/>
        <v>595.18861749228915</v>
      </c>
      <c r="F470" s="121">
        <f t="shared" si="36"/>
        <v>595.18861749228915</v>
      </c>
      <c r="G470" s="122">
        <f t="shared" si="37"/>
        <v>1.0417535725830169E-4</v>
      </c>
      <c r="H470" s="123">
        <f t="shared" si="38"/>
        <v>-18.815908484205611</v>
      </c>
      <c r="I470" s="121">
        <f t="shared" si="39"/>
        <v>-614.00452597649473</v>
      </c>
    </row>
    <row r="471" spans="1:9" ht="15" x14ac:dyDescent="0.25">
      <c r="A471" t="s">
        <v>55</v>
      </c>
      <c r="B471" t="s">
        <v>1090</v>
      </c>
      <c r="C471" s="120">
        <v>1.1521585490578612</v>
      </c>
      <c r="D471" s="119">
        <v>713</v>
      </c>
      <c r="E471" s="121">
        <f t="shared" si="35"/>
        <v>821.48904547825498</v>
      </c>
      <c r="F471" s="121">
        <f t="shared" si="36"/>
        <v>821.48904547825498</v>
      </c>
      <c r="G471" s="122">
        <f t="shared" si="37"/>
        <v>1.4378452860380373E-4</v>
      </c>
      <c r="H471" s="123">
        <f t="shared" si="38"/>
        <v>-25.970024033089842</v>
      </c>
      <c r="I471" s="121">
        <f t="shared" si="39"/>
        <v>-847.45906951134486</v>
      </c>
    </row>
    <row r="472" spans="1:9" ht="15" x14ac:dyDescent="0.25">
      <c r="A472" t="s">
        <v>271</v>
      </c>
      <c r="B472" t="s">
        <v>1482</v>
      </c>
      <c r="C472" s="120">
        <v>2.7255447146677669</v>
      </c>
      <c r="D472" s="119">
        <v>1208</v>
      </c>
      <c r="E472" s="121">
        <f t="shared" si="35"/>
        <v>3292.4580153186625</v>
      </c>
      <c r="F472" s="121">
        <f t="shared" si="36"/>
        <v>3292.4580153186625</v>
      </c>
      <c r="G472" s="122">
        <f t="shared" si="37"/>
        <v>5.762761247836266E-4</v>
      </c>
      <c r="H472" s="123">
        <f t="shared" si="38"/>
        <v>-104.08564089370843</v>
      </c>
      <c r="I472" s="121">
        <f t="shared" si="39"/>
        <v>-3396.5436562123709</v>
      </c>
    </row>
    <row r="473" spans="1:9" ht="15" x14ac:dyDescent="0.25">
      <c r="A473" t="s">
        <v>277</v>
      </c>
      <c r="B473" t="s">
        <v>1091</v>
      </c>
      <c r="C473" s="120">
        <v>0.23657655528544205</v>
      </c>
      <c r="D473" s="119">
        <v>7792</v>
      </c>
      <c r="E473" s="121">
        <f t="shared" si="35"/>
        <v>1843.4045187841646</v>
      </c>
      <c r="F473" s="121">
        <f t="shared" si="36"/>
        <v>1843.4045187841646</v>
      </c>
      <c r="G473" s="122">
        <f t="shared" si="37"/>
        <v>3.2264952432225564E-4</v>
      </c>
      <c r="H473" s="123">
        <f t="shared" si="38"/>
        <v>-58.276199687678478</v>
      </c>
      <c r="I473" s="121">
        <f t="shared" si="39"/>
        <v>-1901.680718471843</v>
      </c>
    </row>
    <row r="474" spans="1:9" ht="15" x14ac:dyDescent="0.25">
      <c r="A474" t="s">
        <v>246</v>
      </c>
      <c r="B474" t="s">
        <v>1483</v>
      </c>
      <c r="C474" s="120">
        <v>-1.3395425034831756</v>
      </c>
      <c r="D474" s="119">
        <v>7765</v>
      </c>
      <c r="E474" s="121">
        <f t="shared" si="35"/>
        <v>-10401.547539546858</v>
      </c>
      <c r="F474" s="121">
        <f t="shared" si="36"/>
        <v>10401.547539546858</v>
      </c>
      <c r="G474" s="122">
        <f t="shared" si="37"/>
        <v>1.8205740149013199E-3</v>
      </c>
      <c r="H474" s="123">
        <f t="shared" si="38"/>
        <v>-328.82780491137885</v>
      </c>
      <c r="I474" s="121">
        <f t="shared" si="39"/>
        <v>10072.719734635479</v>
      </c>
    </row>
    <row r="475" spans="1:9" ht="15" x14ac:dyDescent="0.25">
      <c r="A475" t="s">
        <v>434</v>
      </c>
      <c r="B475" t="s">
        <v>1093</v>
      </c>
      <c r="C475" s="120">
        <v>-1.8379633903778525</v>
      </c>
      <c r="D475" s="119">
        <v>15378</v>
      </c>
      <c r="E475" s="121">
        <f t="shared" si="35"/>
        <v>-28264.201017230615</v>
      </c>
      <c r="F475" s="121">
        <f t="shared" si="36"/>
        <v>28264.201017230615</v>
      </c>
      <c r="G475" s="122">
        <f t="shared" si="37"/>
        <v>4.9470590533069111E-3</v>
      </c>
      <c r="H475" s="123">
        <f t="shared" si="38"/>
        <v>-893.52619336053124</v>
      </c>
      <c r="I475" s="121">
        <f t="shared" si="39"/>
        <v>27370.674823870082</v>
      </c>
    </row>
    <row r="476" spans="1:9" ht="15" x14ac:dyDescent="0.25">
      <c r="A476" t="s">
        <v>15</v>
      </c>
      <c r="B476" t="s">
        <v>1484</v>
      </c>
      <c r="C476" s="120">
        <v>2.1185441013245914</v>
      </c>
      <c r="D476" s="119">
        <v>2177</v>
      </c>
      <c r="E476" s="121">
        <f t="shared" si="35"/>
        <v>4612.0705085836353</v>
      </c>
      <c r="F476" s="121">
        <f t="shared" si="36"/>
        <v>4612.0705085836353</v>
      </c>
      <c r="G476" s="122">
        <f t="shared" si="37"/>
        <v>8.0724677658742681E-4</v>
      </c>
      <c r="H476" s="123">
        <f t="shared" si="38"/>
        <v>-145.80301783633755</v>
      </c>
      <c r="I476" s="121">
        <f t="shared" si="39"/>
        <v>-4757.8735264199731</v>
      </c>
    </row>
    <row r="477" spans="1:9" ht="15" x14ac:dyDescent="0.25">
      <c r="A477" t="s">
        <v>306</v>
      </c>
      <c r="B477" t="s">
        <v>1485</v>
      </c>
      <c r="C477" s="120">
        <v>0.21019657983769</v>
      </c>
      <c r="D477" s="119">
        <v>4895</v>
      </c>
      <c r="E477" s="121">
        <f t="shared" si="35"/>
        <v>1028.9122583054925</v>
      </c>
      <c r="F477" s="121">
        <f t="shared" si="36"/>
        <v>1028.9122583054925</v>
      </c>
      <c r="G477" s="122">
        <f t="shared" si="37"/>
        <v>1.8008963704318372E-4</v>
      </c>
      <c r="H477" s="123">
        <f t="shared" si="38"/>
        <v>-32.527367495908614</v>
      </c>
      <c r="I477" s="121">
        <f t="shared" si="39"/>
        <v>-1061.4396258014012</v>
      </c>
    </row>
    <row r="478" spans="1:9" ht="15" x14ac:dyDescent="0.25">
      <c r="A478" t="s">
        <v>451</v>
      </c>
      <c r="B478" t="s">
        <v>1095</v>
      </c>
      <c r="C478" s="120">
        <v>2.7854890312615876</v>
      </c>
      <c r="D478" s="119">
        <v>8519</v>
      </c>
      <c r="E478" s="121">
        <f t="shared" si="35"/>
        <v>23729.581057317464</v>
      </c>
      <c r="F478" s="121">
        <f t="shared" si="36"/>
        <v>23729.581057317464</v>
      </c>
      <c r="G478" s="122">
        <f t="shared" si="37"/>
        <v>4.1533683803486061E-3</v>
      </c>
      <c r="H478" s="123">
        <f t="shared" si="38"/>
        <v>-750.17164713975546</v>
      </c>
      <c r="I478" s="121">
        <f t="shared" si="39"/>
        <v>-24479.75270445722</v>
      </c>
    </row>
    <row r="479" spans="1:9" ht="15" x14ac:dyDescent="0.25">
      <c r="A479" t="s">
        <v>586</v>
      </c>
      <c r="B479" t="s">
        <v>1099</v>
      </c>
      <c r="C479" s="120">
        <v>-2.0990303041162504</v>
      </c>
      <c r="D479" s="119">
        <v>2201</v>
      </c>
      <c r="E479" s="121">
        <f t="shared" si="35"/>
        <v>-4619.9656993598674</v>
      </c>
      <c r="F479" s="121">
        <f t="shared" si="36"/>
        <v>4619.9656993598674</v>
      </c>
      <c r="G479" s="122">
        <f t="shared" si="37"/>
        <v>8.0862866511076891E-4</v>
      </c>
      <c r="H479" s="123">
        <f t="shared" si="38"/>
        <v>-146.05261129754456</v>
      </c>
      <c r="I479" s="121">
        <f t="shared" si="39"/>
        <v>4473.9130880623225</v>
      </c>
    </row>
    <row r="480" spans="1:9" ht="15" x14ac:dyDescent="0.25">
      <c r="A480" t="s">
        <v>323</v>
      </c>
      <c r="B480" t="s">
        <v>1486</v>
      </c>
      <c r="C480" s="120">
        <v>-1.9010621784643025</v>
      </c>
      <c r="D480" s="119">
        <v>335</v>
      </c>
      <c r="E480" s="121">
        <f t="shared" si="35"/>
        <v>-636.85582978554135</v>
      </c>
      <c r="F480" s="121">
        <f t="shared" si="36"/>
        <v>636.85582978554135</v>
      </c>
      <c r="G480" s="122">
        <f t="shared" si="37"/>
        <v>1.1146833397028204E-4</v>
      </c>
      <c r="H480" s="123">
        <f t="shared" si="38"/>
        <v>-20.133148818211087</v>
      </c>
      <c r="I480" s="121">
        <f t="shared" si="39"/>
        <v>616.72268096733023</v>
      </c>
    </row>
    <row r="481" spans="1:9" ht="15" x14ac:dyDescent="0.25">
      <c r="A481" t="s">
        <v>329</v>
      </c>
      <c r="B481" t="s">
        <v>1101</v>
      </c>
      <c r="C481" s="120">
        <v>-2.1248789781019202</v>
      </c>
      <c r="D481" s="119">
        <v>11282</v>
      </c>
      <c r="E481" s="121">
        <f t="shared" si="35"/>
        <v>-23972.884630945864</v>
      </c>
      <c r="F481" s="121">
        <f t="shared" si="36"/>
        <v>23972.884630945864</v>
      </c>
      <c r="G481" s="122">
        <f t="shared" si="37"/>
        <v>4.1959535978074872E-3</v>
      </c>
      <c r="H481" s="123">
        <f t="shared" si="38"/>
        <v>-757.86328915159459</v>
      </c>
      <c r="I481" s="121">
        <f t="shared" si="39"/>
        <v>23215.021341794269</v>
      </c>
    </row>
    <row r="482" spans="1:9" ht="15" x14ac:dyDescent="0.25">
      <c r="A482" t="s">
        <v>366</v>
      </c>
      <c r="B482" t="s">
        <v>1102</v>
      </c>
      <c r="C482" s="120">
        <v>-1.467976437556284</v>
      </c>
      <c r="D482" s="119">
        <v>9091</v>
      </c>
      <c r="E482" s="121">
        <f t="shared" si="35"/>
        <v>-13345.373793824177</v>
      </c>
      <c r="F482" s="121">
        <f t="shared" si="36"/>
        <v>13345.373793824177</v>
      </c>
      <c r="G482" s="122">
        <f t="shared" si="37"/>
        <v>2.3358294192096537E-3</v>
      </c>
      <c r="H482" s="123">
        <f t="shared" si="38"/>
        <v>-421.89202651437586</v>
      </c>
      <c r="I482" s="121">
        <f t="shared" si="39"/>
        <v>12923.481767309802</v>
      </c>
    </row>
    <row r="483" spans="1:9" ht="15" x14ac:dyDescent="0.25">
      <c r="A483" t="s">
        <v>214</v>
      </c>
      <c r="B483" t="s">
        <v>1104</v>
      </c>
      <c r="C483" s="120">
        <v>-2.0171743230625632</v>
      </c>
      <c r="D483" s="119">
        <v>0</v>
      </c>
      <c r="E483" s="121">
        <f t="shared" si="35"/>
        <v>0</v>
      </c>
      <c r="F483" s="121">
        <f t="shared" si="36"/>
        <v>0</v>
      </c>
      <c r="G483" s="122">
        <f t="shared" si="37"/>
        <v>0</v>
      </c>
      <c r="H483" s="123">
        <f t="shared" si="38"/>
        <v>0</v>
      </c>
      <c r="I483" s="121">
        <f t="shared" si="39"/>
        <v>0</v>
      </c>
    </row>
    <row r="484" spans="1:9" ht="15" x14ac:dyDescent="0.25">
      <c r="A484" t="s">
        <v>253</v>
      </c>
      <c r="B484" t="s">
        <v>1105</v>
      </c>
      <c r="C484" s="120">
        <v>0.99832271335555189</v>
      </c>
      <c r="D484" s="119">
        <v>1229</v>
      </c>
      <c r="E484" s="121">
        <f t="shared" si="35"/>
        <v>1226.9386147139733</v>
      </c>
      <c r="F484" s="121">
        <f t="shared" si="36"/>
        <v>1226.9386147139733</v>
      </c>
      <c r="G484" s="122">
        <f t="shared" si="37"/>
        <v>2.1475002169961665E-4</v>
      </c>
      <c r="H484" s="123">
        <f t="shared" si="38"/>
        <v>-38.787644809916436</v>
      </c>
      <c r="I484" s="121">
        <f t="shared" si="39"/>
        <v>-1265.7262595238897</v>
      </c>
    </row>
    <row r="485" spans="1:9" ht="15" x14ac:dyDescent="0.25">
      <c r="A485" t="s">
        <v>349</v>
      </c>
      <c r="B485" t="s">
        <v>1106</v>
      </c>
      <c r="C485" s="120">
        <v>-2.0719798439461754</v>
      </c>
      <c r="D485" s="119">
        <v>4591</v>
      </c>
      <c r="E485" s="121">
        <f t="shared" si="35"/>
        <v>-9512.4594635568919</v>
      </c>
      <c r="F485" s="121">
        <f t="shared" si="36"/>
        <v>9512.4594635568919</v>
      </c>
      <c r="G485" s="122">
        <f t="shared" si="37"/>
        <v>1.6649576855088132E-3</v>
      </c>
      <c r="H485" s="123">
        <f t="shared" si="38"/>
        <v>-300.72074879409286</v>
      </c>
      <c r="I485" s="121">
        <f t="shared" si="39"/>
        <v>9211.7387147627996</v>
      </c>
    </row>
    <row r="486" spans="1:9" ht="15" x14ac:dyDescent="0.25">
      <c r="A486" t="s">
        <v>241</v>
      </c>
      <c r="B486" t="s">
        <v>1487</v>
      </c>
      <c r="C486" s="120">
        <v>-1.2107080303017965</v>
      </c>
      <c r="D486" s="119">
        <v>5450</v>
      </c>
      <c r="E486" s="121">
        <f t="shared" si="35"/>
        <v>-6598.3587651447906</v>
      </c>
      <c r="F486" s="121">
        <f t="shared" si="36"/>
        <v>6598.3587651447906</v>
      </c>
      <c r="G486" s="122">
        <f t="shared" si="37"/>
        <v>1.1549051199493247E-3</v>
      </c>
      <c r="H486" s="123">
        <f t="shared" si="38"/>
        <v>-208.59625171264096</v>
      </c>
      <c r="I486" s="121">
        <f t="shared" si="39"/>
        <v>6389.7625134321497</v>
      </c>
    </row>
    <row r="487" spans="1:9" ht="15" x14ac:dyDescent="0.25">
      <c r="A487" t="s">
        <v>35</v>
      </c>
      <c r="B487" t="s">
        <v>1488</v>
      </c>
      <c r="C487" s="120">
        <v>-1.5183927343038714</v>
      </c>
      <c r="D487" s="119">
        <v>556</v>
      </c>
      <c r="E487" s="121">
        <f t="shared" si="35"/>
        <v>-844.22636027295255</v>
      </c>
      <c r="F487" s="121">
        <f t="shared" si="36"/>
        <v>844.22636027295255</v>
      </c>
      <c r="G487" s="122">
        <f t="shared" si="37"/>
        <v>1.4776422146455098E-4</v>
      </c>
      <c r="H487" s="123">
        <f t="shared" si="38"/>
        <v>-26.688826815569374</v>
      </c>
      <c r="I487" s="121">
        <f t="shared" si="39"/>
        <v>817.53753345738312</v>
      </c>
    </row>
    <row r="488" spans="1:9" ht="15" x14ac:dyDescent="0.25">
      <c r="A488" t="s">
        <v>402</v>
      </c>
      <c r="B488" t="s">
        <v>1109</v>
      </c>
      <c r="C488" s="120">
        <v>-1.5514922150648014</v>
      </c>
      <c r="D488" s="119">
        <v>197</v>
      </c>
      <c r="E488" s="121">
        <f t="shared" si="35"/>
        <v>-305.64396636776587</v>
      </c>
      <c r="F488" s="121">
        <f t="shared" si="36"/>
        <v>305.64396636776587</v>
      </c>
      <c r="G488" s="122">
        <f t="shared" si="37"/>
        <v>5.3496603353001557E-5</v>
      </c>
      <c r="H488" s="123">
        <f t="shared" si="38"/>
        <v>-9.6624309183802666</v>
      </c>
      <c r="I488" s="121">
        <f t="shared" si="39"/>
        <v>295.9815354493856</v>
      </c>
    </row>
    <row r="489" spans="1:9" ht="15" x14ac:dyDescent="0.25">
      <c r="A489" t="s">
        <v>254</v>
      </c>
      <c r="B489" t="s">
        <v>1110</v>
      </c>
      <c r="C489" s="120">
        <v>1.3412667780586434</v>
      </c>
      <c r="D489" s="119">
        <v>0</v>
      </c>
      <c r="E489" s="121">
        <f t="shared" si="35"/>
        <v>0</v>
      </c>
      <c r="F489" s="121">
        <f t="shared" si="36"/>
        <v>0</v>
      </c>
      <c r="G489" s="122">
        <f t="shared" si="37"/>
        <v>0</v>
      </c>
      <c r="H489" s="123">
        <f t="shared" si="38"/>
        <v>0</v>
      </c>
      <c r="I489" s="121">
        <f t="shared" si="39"/>
        <v>0</v>
      </c>
    </row>
    <row r="490" spans="1:9" ht="15" x14ac:dyDescent="0.25">
      <c r="A490" t="s">
        <v>416</v>
      </c>
      <c r="B490" t="s">
        <v>1112</v>
      </c>
      <c r="C490" s="120">
        <v>-2.0819509874609241</v>
      </c>
      <c r="D490" s="119">
        <v>4398</v>
      </c>
      <c r="E490" s="121">
        <f t="shared" si="35"/>
        <v>-9156.4204428531448</v>
      </c>
      <c r="F490" s="121">
        <f t="shared" si="36"/>
        <v>9156.4204428531448</v>
      </c>
      <c r="G490" s="122">
        <f t="shared" si="37"/>
        <v>1.6026404786778387E-3</v>
      </c>
      <c r="H490" s="123">
        <f t="shared" si="38"/>
        <v>-289.46516118122207</v>
      </c>
      <c r="I490" s="121">
        <f t="shared" si="39"/>
        <v>8866.9552816719224</v>
      </c>
    </row>
    <row r="491" spans="1:9" ht="15" x14ac:dyDescent="0.25">
      <c r="A491" t="s">
        <v>380</v>
      </c>
      <c r="B491" t="s">
        <v>1113</v>
      </c>
      <c r="C491" s="120">
        <v>0.28247528317782267</v>
      </c>
      <c r="D491" s="119">
        <v>0</v>
      </c>
      <c r="E491" s="121">
        <f t="shared" si="35"/>
        <v>0</v>
      </c>
      <c r="F491" s="121">
        <f t="shared" si="36"/>
        <v>0</v>
      </c>
      <c r="G491" s="122">
        <f t="shared" si="37"/>
        <v>0</v>
      </c>
      <c r="H491" s="123">
        <f t="shared" si="38"/>
        <v>0</v>
      </c>
      <c r="I491" s="121">
        <f t="shared" si="39"/>
        <v>0</v>
      </c>
    </row>
    <row r="492" spans="1:9" ht="15" x14ac:dyDescent="0.25">
      <c r="A492" t="s">
        <v>520</v>
      </c>
      <c r="B492" t="s">
        <v>1489</v>
      </c>
      <c r="C492" s="120">
        <v>1.844251074960304</v>
      </c>
      <c r="D492" s="119">
        <v>21713</v>
      </c>
      <c r="E492" s="121">
        <f t="shared" si="35"/>
        <v>40044.223590613081</v>
      </c>
      <c r="F492" s="121">
        <f t="shared" si="36"/>
        <v>40044.223590613081</v>
      </c>
      <c r="G492" s="122">
        <f t="shared" si="37"/>
        <v>7.008906380400453E-3</v>
      </c>
      <c r="H492" s="123">
        <f t="shared" si="38"/>
        <v>-1265.9322175491782</v>
      </c>
      <c r="I492" s="121">
        <f t="shared" si="39"/>
        <v>-41310.155808162257</v>
      </c>
    </row>
    <row r="493" spans="1:9" ht="15" x14ac:dyDescent="0.25">
      <c r="A493" t="s">
        <v>17</v>
      </c>
      <c r="B493" t="s">
        <v>1115</v>
      </c>
      <c r="C493" s="120">
        <v>2.2067948663273693</v>
      </c>
      <c r="D493" s="119">
        <v>0</v>
      </c>
      <c r="E493" s="121">
        <f t="shared" si="35"/>
        <v>0</v>
      </c>
      <c r="F493" s="121">
        <f t="shared" si="36"/>
        <v>0</v>
      </c>
      <c r="G493" s="122">
        <f t="shared" si="37"/>
        <v>0</v>
      </c>
      <c r="H493" s="123">
        <f t="shared" si="38"/>
        <v>0</v>
      </c>
      <c r="I493" s="121">
        <f t="shared" si="39"/>
        <v>0</v>
      </c>
    </row>
    <row r="494" spans="1:9" ht="15" x14ac:dyDescent="0.25">
      <c r="A494" t="s">
        <v>470</v>
      </c>
      <c r="B494" t="s">
        <v>1116</v>
      </c>
      <c r="C494" s="120">
        <v>0.27611293182903462</v>
      </c>
      <c r="D494" s="119">
        <v>13231</v>
      </c>
      <c r="E494" s="121">
        <f t="shared" si="35"/>
        <v>3653.2502010299572</v>
      </c>
      <c r="F494" s="121">
        <f t="shared" si="36"/>
        <v>3653.2502010299572</v>
      </c>
      <c r="G494" s="122">
        <f t="shared" si="37"/>
        <v>6.394252740412812E-4</v>
      </c>
      <c r="H494" s="123">
        <f t="shared" si="38"/>
        <v>-115.49149199476412</v>
      </c>
      <c r="I494" s="121">
        <f t="shared" si="39"/>
        <v>-3768.7416930247214</v>
      </c>
    </row>
    <row r="495" spans="1:9" ht="15" x14ac:dyDescent="0.25">
      <c r="A495" t="s">
        <v>90</v>
      </c>
      <c r="B495" t="s">
        <v>1117</v>
      </c>
      <c r="C495" s="120">
        <v>-2.0617578890154413</v>
      </c>
      <c r="D495" s="119">
        <v>5747</v>
      </c>
      <c r="E495" s="121">
        <f t="shared" si="35"/>
        <v>-11848.922588171741</v>
      </c>
      <c r="F495" s="121">
        <f t="shared" si="36"/>
        <v>11848.922588171741</v>
      </c>
      <c r="G495" s="122">
        <f t="shared" si="37"/>
        <v>2.0739068380533055E-3</v>
      </c>
      <c r="H495" s="123">
        <f t="shared" si="38"/>
        <v>-374.58418474940765</v>
      </c>
      <c r="I495" s="121">
        <f t="shared" si="39"/>
        <v>11474.338403422333</v>
      </c>
    </row>
    <row r="496" spans="1:9" ht="15" x14ac:dyDescent="0.25">
      <c r="A496" t="s">
        <v>84</v>
      </c>
      <c r="B496" t="s">
        <v>1118</v>
      </c>
      <c r="C496" s="120">
        <v>1.919545771090641</v>
      </c>
      <c r="D496" s="119">
        <v>1757</v>
      </c>
      <c r="E496" s="121">
        <f t="shared" si="35"/>
        <v>3372.6419198062563</v>
      </c>
      <c r="F496" s="121">
        <f t="shared" si="36"/>
        <v>3372.6419198062563</v>
      </c>
      <c r="G496" s="122">
        <f t="shared" si="37"/>
        <v>5.9031064535553391E-4</v>
      </c>
      <c r="H496" s="123">
        <f t="shared" si="38"/>
        <v>-106.6205230544285</v>
      </c>
      <c r="I496" s="121">
        <f t="shared" si="39"/>
        <v>-3479.2624428606846</v>
      </c>
    </row>
    <row r="497" spans="1:9" ht="15" x14ac:dyDescent="0.25">
      <c r="A497" t="s">
        <v>170</v>
      </c>
      <c r="B497" t="s">
        <v>1491</v>
      </c>
      <c r="C497" s="120">
        <v>0.31580977667706878</v>
      </c>
      <c r="D497" s="119">
        <v>1407</v>
      </c>
      <c r="E497" s="121">
        <f t="shared" si="35"/>
        <v>444.34435578463575</v>
      </c>
      <c r="F497" s="121">
        <f t="shared" si="36"/>
        <v>444.34435578463575</v>
      </c>
      <c r="G497" s="122">
        <f t="shared" si="37"/>
        <v>7.777321448889106E-5</v>
      </c>
      <c r="H497" s="123">
        <f t="shared" si="38"/>
        <v>-14.047215434232193</v>
      </c>
      <c r="I497" s="121">
        <f t="shared" si="39"/>
        <v>-458.39157121886797</v>
      </c>
    </row>
    <row r="498" spans="1:9" ht="15" x14ac:dyDescent="0.25">
      <c r="A498" t="s">
        <v>313</v>
      </c>
      <c r="B498" t="s">
        <v>1120</v>
      </c>
      <c r="C498" s="120">
        <v>1.3253396619291125</v>
      </c>
      <c r="D498" s="119">
        <v>4594</v>
      </c>
      <c r="E498" s="121">
        <f t="shared" si="35"/>
        <v>6088.6104069023422</v>
      </c>
      <c r="F498" s="121">
        <f t="shared" si="36"/>
        <v>6088.6104069023422</v>
      </c>
      <c r="G498" s="122">
        <f t="shared" si="37"/>
        <v>1.0656842985641982E-3</v>
      </c>
      <c r="H498" s="123">
        <f t="shared" si="38"/>
        <v>-192.48139639320394</v>
      </c>
      <c r="I498" s="121">
        <f t="shared" si="39"/>
        <v>-6281.091803295546</v>
      </c>
    </row>
    <row r="499" spans="1:9" ht="15" x14ac:dyDescent="0.25">
      <c r="A499" t="s">
        <v>291</v>
      </c>
      <c r="B499" t="s">
        <v>1121</v>
      </c>
      <c r="C499" s="120">
        <v>1.0398519463660869</v>
      </c>
      <c r="D499" s="119">
        <v>1127</v>
      </c>
      <c r="E499" s="121">
        <f t="shared" si="35"/>
        <v>1171.9131435545798</v>
      </c>
      <c r="F499" s="121">
        <f t="shared" si="36"/>
        <v>1171.9131435545798</v>
      </c>
      <c r="G499" s="122">
        <f t="shared" si="37"/>
        <v>2.0511896030518323E-4</v>
      </c>
      <c r="H499" s="123">
        <f t="shared" si="38"/>
        <v>-37.048105109043618</v>
      </c>
      <c r="I499" s="121">
        <f t="shared" si="39"/>
        <v>-1208.9612486636236</v>
      </c>
    </row>
    <row r="500" spans="1:9" ht="15" x14ac:dyDescent="0.25">
      <c r="A500" t="s">
        <v>468</v>
      </c>
      <c r="B500" t="s">
        <v>1492</v>
      </c>
      <c r="C500" s="120">
        <v>2.7707687358195878</v>
      </c>
      <c r="D500" s="119">
        <v>9652</v>
      </c>
      <c r="E500" s="121">
        <f t="shared" si="35"/>
        <v>26743.459838130661</v>
      </c>
      <c r="F500" s="121">
        <f t="shared" si="36"/>
        <v>26743.459838130661</v>
      </c>
      <c r="G500" s="122">
        <f t="shared" si="37"/>
        <v>4.6808850187670097E-3</v>
      </c>
      <c r="H500" s="123">
        <f t="shared" si="38"/>
        <v>-845.45046406539154</v>
      </c>
      <c r="I500" s="121">
        <f t="shared" si="39"/>
        <v>-27588.910302196051</v>
      </c>
    </row>
    <row r="501" spans="1:9" ht="15" x14ac:dyDescent="0.25">
      <c r="A501" t="s">
        <v>141</v>
      </c>
      <c r="B501" t="s">
        <v>1122</v>
      </c>
      <c r="C501" s="120">
        <v>0.2104298127089389</v>
      </c>
      <c r="D501" s="119">
        <v>2618</v>
      </c>
      <c r="E501" s="121">
        <f t="shared" si="35"/>
        <v>550.90524967200201</v>
      </c>
      <c r="F501" s="121">
        <f t="shared" si="36"/>
        <v>550.90524967200201</v>
      </c>
      <c r="G501" s="122">
        <f t="shared" si="37"/>
        <v>9.6424477070578744E-5</v>
      </c>
      <c r="H501" s="123">
        <f t="shared" si="38"/>
        <v>-17.415962699305361</v>
      </c>
      <c r="I501" s="121">
        <f t="shared" si="39"/>
        <v>-568.32121237130741</v>
      </c>
    </row>
    <row r="502" spans="1:9" ht="15" x14ac:dyDescent="0.25">
      <c r="A502" t="s">
        <v>256</v>
      </c>
      <c r="B502" t="s">
        <v>1123</v>
      </c>
      <c r="C502" s="120">
        <v>-1.5253676088323345</v>
      </c>
      <c r="D502" s="119">
        <v>1360</v>
      </c>
      <c r="E502" s="121">
        <f t="shared" si="35"/>
        <v>-2074.499948011975</v>
      </c>
      <c r="F502" s="121">
        <f t="shared" si="36"/>
        <v>2074.499948011975</v>
      </c>
      <c r="G502" s="122">
        <f t="shared" si="37"/>
        <v>3.6309796065492729E-4</v>
      </c>
      <c r="H502" s="123">
        <f t="shared" si="38"/>
        <v>-65.58190130843407</v>
      </c>
      <c r="I502" s="121">
        <f t="shared" si="39"/>
        <v>2008.918046703541</v>
      </c>
    </row>
    <row r="503" spans="1:9" ht="15" x14ac:dyDescent="0.25">
      <c r="A503" t="s">
        <v>166</v>
      </c>
      <c r="B503" t="s">
        <v>1124</v>
      </c>
      <c r="C503" s="120">
        <v>2.3645017907038417</v>
      </c>
      <c r="D503" s="119">
        <v>1538</v>
      </c>
      <c r="E503" s="121">
        <f t="shared" si="35"/>
        <v>3636.6037541025084</v>
      </c>
      <c r="F503" s="121">
        <f t="shared" si="36"/>
        <v>3636.6037541025084</v>
      </c>
      <c r="G503" s="122">
        <f t="shared" si="37"/>
        <v>6.3651166060046157E-4</v>
      </c>
      <c r="H503" s="123">
        <f t="shared" si="38"/>
        <v>-114.96524197457093</v>
      </c>
      <c r="I503" s="121">
        <f t="shared" si="39"/>
        <v>-3751.5689960770792</v>
      </c>
    </row>
    <row r="504" spans="1:9" ht="15" x14ac:dyDescent="0.25">
      <c r="A504" t="s">
        <v>200</v>
      </c>
      <c r="B504" t="s">
        <v>1125</v>
      </c>
      <c r="C504" s="120">
        <v>0.35073841674826306</v>
      </c>
      <c r="D504" s="119">
        <v>7571</v>
      </c>
      <c r="E504" s="121">
        <f t="shared" si="35"/>
        <v>2655.4405532010996</v>
      </c>
      <c r="F504" s="121">
        <f t="shared" si="36"/>
        <v>2655.4405532010996</v>
      </c>
      <c r="G504" s="122">
        <f t="shared" si="37"/>
        <v>4.6477950044380794E-4</v>
      </c>
      <c r="H504" s="123">
        <f t="shared" si="38"/>
        <v>-83.947382335361141</v>
      </c>
      <c r="I504" s="121">
        <f t="shared" si="39"/>
        <v>-2739.3879355364606</v>
      </c>
    </row>
    <row r="505" spans="1:9" ht="15" x14ac:dyDescent="0.25">
      <c r="A505" t="s">
        <v>148</v>
      </c>
      <c r="B505" t="s">
        <v>1497</v>
      </c>
      <c r="C505" s="120">
        <v>-1.5404747125747693</v>
      </c>
      <c r="D505" s="119">
        <v>2230</v>
      </c>
      <c r="E505" s="121">
        <f t="shared" si="35"/>
        <v>-3435.2586090417358</v>
      </c>
      <c r="F505" s="121">
        <f t="shared" si="36"/>
        <v>3435.2586090417358</v>
      </c>
      <c r="G505" s="122">
        <f t="shared" si="37"/>
        <v>6.0127039119026106E-4</v>
      </c>
      <c r="H505" s="123">
        <f t="shared" si="38"/>
        <v>-108.60004661992072</v>
      </c>
      <c r="I505" s="121">
        <f t="shared" si="39"/>
        <v>3326.6585624218151</v>
      </c>
    </row>
    <row r="506" spans="1:9" ht="15" x14ac:dyDescent="0.25">
      <c r="A506" t="s">
        <v>81</v>
      </c>
      <c r="B506" t="s">
        <v>1499</v>
      </c>
      <c r="C506" s="120">
        <v>-1.9686025192423615</v>
      </c>
      <c r="D506" s="119">
        <v>4338</v>
      </c>
      <c r="E506" s="121">
        <f t="shared" si="35"/>
        <v>-8539.7977284733643</v>
      </c>
      <c r="F506" s="121">
        <f t="shared" si="36"/>
        <v>8539.7977284733643</v>
      </c>
      <c r="G506" s="122">
        <f t="shared" si="37"/>
        <v>1.4947135296801463E-3</v>
      </c>
      <c r="H506" s="123">
        <f t="shared" si="38"/>
        <v>-269.97164900362617</v>
      </c>
      <c r="I506" s="121">
        <f t="shared" si="39"/>
        <v>8269.826079469738</v>
      </c>
    </row>
    <row r="507" spans="1:9" ht="15" x14ac:dyDescent="0.25">
      <c r="A507" t="s">
        <v>573</v>
      </c>
      <c r="B507" t="s">
        <v>1500</v>
      </c>
      <c r="C507" s="120">
        <v>-2.2441881977364639</v>
      </c>
      <c r="D507" s="119">
        <v>5822</v>
      </c>
      <c r="E507" s="121">
        <f t="shared" si="35"/>
        <v>-13065.663687221693</v>
      </c>
      <c r="F507" s="121">
        <f t="shared" si="36"/>
        <v>13065.663687221693</v>
      </c>
      <c r="G507" s="122">
        <f t="shared" si="37"/>
        <v>2.2868719972635784E-3</v>
      </c>
      <c r="H507" s="123">
        <f t="shared" si="38"/>
        <v>-413.04945188632882</v>
      </c>
      <c r="I507" s="121">
        <f t="shared" si="39"/>
        <v>12652.614235335364</v>
      </c>
    </row>
    <row r="508" spans="1:9" ht="15" x14ac:dyDescent="0.25">
      <c r="A508" t="s">
        <v>234</v>
      </c>
      <c r="B508" t="s">
        <v>1502</v>
      </c>
      <c r="C508" s="120">
        <v>-1.4705386901361786</v>
      </c>
      <c r="D508" s="119">
        <v>8000</v>
      </c>
      <c r="E508" s="121">
        <f t="shared" si="35"/>
        <v>-11764.309521089428</v>
      </c>
      <c r="F508" s="121">
        <f t="shared" si="36"/>
        <v>11764.309521089428</v>
      </c>
      <c r="G508" s="122">
        <f t="shared" si="37"/>
        <v>2.0590970849213336E-3</v>
      </c>
      <c r="H508" s="123">
        <f t="shared" si="38"/>
        <v>-371.90928190348865</v>
      </c>
      <c r="I508" s="121">
        <f t="shared" si="39"/>
        <v>11392.400239185939</v>
      </c>
    </row>
    <row r="509" spans="1:9" ht="15" x14ac:dyDescent="0.25">
      <c r="A509" t="s">
        <v>423</v>
      </c>
      <c r="B509" t="s">
        <v>1503</v>
      </c>
      <c r="C509" s="120">
        <v>-1.8294346562159391</v>
      </c>
      <c r="D509" s="119">
        <v>4801</v>
      </c>
      <c r="E509" s="121">
        <f t="shared" si="35"/>
        <v>-8783.1157844927238</v>
      </c>
      <c r="F509" s="121">
        <f t="shared" si="36"/>
        <v>8783.1157844927238</v>
      </c>
      <c r="G509" s="122">
        <f t="shared" si="37"/>
        <v>1.5373012819795938E-3</v>
      </c>
      <c r="H509" s="123">
        <f t="shared" si="38"/>
        <v>-277.663748852418</v>
      </c>
      <c r="I509" s="121">
        <f t="shared" si="39"/>
        <v>8505.4520356403063</v>
      </c>
    </row>
    <row r="510" spans="1:9" ht="15" x14ac:dyDescent="0.25">
      <c r="A510" t="s">
        <v>330</v>
      </c>
      <c r="B510" t="s">
        <v>1126</v>
      </c>
      <c r="C510" s="120">
        <v>-2.44890875339282</v>
      </c>
      <c r="D510" s="119">
        <v>9036</v>
      </c>
      <c r="E510" s="121">
        <f t="shared" si="35"/>
        <v>-22128.339495657521</v>
      </c>
      <c r="F510" s="121">
        <f t="shared" si="36"/>
        <v>22128.339495657521</v>
      </c>
      <c r="G510" s="122">
        <f t="shared" si="37"/>
        <v>3.8731044323490858E-3</v>
      </c>
      <c r="H510" s="123">
        <f t="shared" si="38"/>
        <v>-699.55103075054797</v>
      </c>
      <c r="I510" s="121">
        <f t="shared" si="39"/>
        <v>21428.788464906975</v>
      </c>
    </row>
    <row r="511" spans="1:9" ht="15" x14ac:dyDescent="0.25">
      <c r="A511" t="s">
        <v>500</v>
      </c>
      <c r="B511" t="s">
        <v>1127</v>
      </c>
      <c r="C511" s="120">
        <v>2.7903018336454268</v>
      </c>
      <c r="D511" s="119">
        <v>0</v>
      </c>
      <c r="E511" s="121">
        <f t="shared" si="35"/>
        <v>0</v>
      </c>
      <c r="F511" s="121">
        <f t="shared" si="36"/>
        <v>0</v>
      </c>
      <c r="G511" s="122">
        <f t="shared" si="37"/>
        <v>0</v>
      </c>
      <c r="H511" s="123">
        <f t="shared" si="38"/>
        <v>0</v>
      </c>
      <c r="I511" s="121">
        <f t="shared" si="39"/>
        <v>0</v>
      </c>
    </row>
    <row r="512" spans="1:9" ht="15" x14ac:dyDescent="0.25">
      <c r="A512" t="s">
        <v>169</v>
      </c>
      <c r="B512" t="s">
        <v>1128</v>
      </c>
      <c r="C512" s="120">
        <v>-1.5507723529868953</v>
      </c>
      <c r="D512" s="119">
        <v>3428</v>
      </c>
      <c r="E512" s="121">
        <f t="shared" si="35"/>
        <v>-5316.0476260390769</v>
      </c>
      <c r="F512" s="121">
        <f t="shared" si="36"/>
        <v>5316.0476260390769</v>
      </c>
      <c r="G512" s="122">
        <f t="shared" si="37"/>
        <v>9.3046329242333346E-4</v>
      </c>
      <c r="H512" s="123">
        <f t="shared" si="38"/>
        <v>-168.05809568514746</v>
      </c>
      <c r="I512" s="121">
        <f t="shared" si="39"/>
        <v>5147.9895303539297</v>
      </c>
    </row>
    <row r="513" spans="1:9" ht="15" x14ac:dyDescent="0.25">
      <c r="A513" t="s">
        <v>181</v>
      </c>
      <c r="B513" t="s">
        <v>1504</v>
      </c>
      <c r="C513" s="120">
        <v>1.9471460097019562</v>
      </c>
      <c r="D513" s="119">
        <v>1694</v>
      </c>
      <c r="E513" s="121">
        <f t="shared" si="35"/>
        <v>3298.4653404351138</v>
      </c>
      <c r="F513" s="121">
        <f t="shared" si="36"/>
        <v>3298.4653404351138</v>
      </c>
      <c r="G513" s="122">
        <f t="shared" si="37"/>
        <v>5.773275817869709E-4</v>
      </c>
      <c r="H513" s="123">
        <f t="shared" si="38"/>
        <v>-104.27555258943651</v>
      </c>
      <c r="I513" s="121">
        <f t="shared" si="39"/>
        <v>-3402.7408930245501</v>
      </c>
    </row>
    <row r="514" spans="1:9" ht="15" x14ac:dyDescent="0.25">
      <c r="A514" t="s">
        <v>171</v>
      </c>
      <c r="B514" t="s">
        <v>1129</v>
      </c>
      <c r="C514" s="120">
        <v>-1.48825136907035</v>
      </c>
      <c r="D514" s="119">
        <v>3274</v>
      </c>
      <c r="E514" s="121">
        <f t="shared" si="35"/>
        <v>-4872.5349823363258</v>
      </c>
      <c r="F514" s="121">
        <f t="shared" si="36"/>
        <v>4872.5349823363258</v>
      </c>
      <c r="G514" s="122">
        <f t="shared" si="37"/>
        <v>8.5283565179240935E-4</v>
      </c>
      <c r="H514" s="123">
        <f t="shared" si="38"/>
        <v>-154.03717345941763</v>
      </c>
      <c r="I514" s="121">
        <f t="shared" si="39"/>
        <v>4718.4978088769085</v>
      </c>
    </row>
    <row r="515" spans="1:9" ht="15" x14ac:dyDescent="0.25">
      <c r="A515" t="s">
        <v>193</v>
      </c>
      <c r="B515" t="s">
        <v>1695</v>
      </c>
      <c r="C515" s="120">
        <v>-2.1295974704742857</v>
      </c>
      <c r="D515" s="119">
        <v>3733</v>
      </c>
      <c r="E515" s="121">
        <f t="shared" si="35"/>
        <v>-7949.7873572805083</v>
      </c>
      <c r="F515" s="121">
        <f t="shared" si="36"/>
        <v>7949.7873572805083</v>
      </c>
      <c r="G515" s="122">
        <f t="shared" si="37"/>
        <v>1.3914445164653307E-3</v>
      </c>
      <c r="H515" s="123">
        <f t="shared" si="38"/>
        <v>-251.31944225298076</v>
      </c>
      <c r="I515" s="121">
        <f t="shared" si="39"/>
        <v>7698.4679150275279</v>
      </c>
    </row>
    <row r="516" spans="1:9" ht="15" x14ac:dyDescent="0.25">
      <c r="A516" t="s">
        <v>377</v>
      </c>
      <c r="B516" t="s">
        <v>1130</v>
      </c>
      <c r="C516" s="120">
        <v>1.3085841256801423</v>
      </c>
      <c r="D516" s="119">
        <v>4032</v>
      </c>
      <c r="E516" s="121">
        <f t="shared" si="35"/>
        <v>5276.2111947423336</v>
      </c>
      <c r="F516" s="121">
        <f t="shared" si="36"/>
        <v>5276.2111947423336</v>
      </c>
      <c r="G516" s="122">
        <f t="shared" si="37"/>
        <v>9.2349075575131321E-4</v>
      </c>
      <c r="H516" s="123">
        <f t="shared" si="38"/>
        <v>-166.79873247895077</v>
      </c>
      <c r="I516" s="121">
        <f t="shared" si="39"/>
        <v>-5443.0099272212847</v>
      </c>
    </row>
    <row r="517" spans="1:9" ht="15" x14ac:dyDescent="0.25">
      <c r="A517" t="s">
        <v>471</v>
      </c>
      <c r="B517" t="s">
        <v>1691</v>
      </c>
      <c r="C517" s="120">
        <v>1.653790798667973</v>
      </c>
      <c r="D517" s="119">
        <v>68108</v>
      </c>
      <c r="E517" s="121">
        <f t="shared" si="35"/>
        <v>112636.3837156783</v>
      </c>
      <c r="F517" s="121">
        <f t="shared" si="36"/>
        <v>112636.3837156783</v>
      </c>
      <c r="G517" s="122">
        <f t="shared" si="37"/>
        <v>1.9714650396545862E-2</v>
      </c>
      <c r="H517" s="123">
        <f t="shared" si="38"/>
        <v>-3560.8138759702124</v>
      </c>
      <c r="I517" s="121">
        <f t="shared" si="39"/>
        <v>-116197.19759164851</v>
      </c>
    </row>
    <row r="518" spans="1:9" ht="15" x14ac:dyDescent="0.25">
      <c r="A518" t="s">
        <v>517</v>
      </c>
      <c r="B518" t="s">
        <v>1506</v>
      </c>
      <c r="C518" s="120">
        <v>1.9404823311983739</v>
      </c>
      <c r="D518" s="119">
        <v>35705</v>
      </c>
      <c r="E518" s="121">
        <f t="shared" ref="E518:E581" si="40">D518*C518</f>
        <v>69284.921635437946</v>
      </c>
      <c r="F518" s="121">
        <f t="shared" si="36"/>
        <v>69284.921635437946</v>
      </c>
      <c r="G518" s="122">
        <f t="shared" si="37"/>
        <v>1.2126880877520634E-2</v>
      </c>
      <c r="H518" s="123">
        <f t="shared" si="38"/>
        <v>-2190.3287571601572</v>
      </c>
      <c r="I518" s="121">
        <f t="shared" si="39"/>
        <v>-71475.2503925981</v>
      </c>
    </row>
    <row r="519" spans="1:9" ht="15" x14ac:dyDescent="0.25">
      <c r="A519" t="s">
        <v>414</v>
      </c>
      <c r="B519" t="s">
        <v>1507</v>
      </c>
      <c r="C519" s="120">
        <v>3.2281619668643806</v>
      </c>
      <c r="D519" s="119">
        <v>15289</v>
      </c>
      <c r="E519" s="121">
        <f t="shared" si="40"/>
        <v>49355.368311389517</v>
      </c>
      <c r="F519" s="121">
        <f t="shared" ref="F519:F582" si="41">ABS(E519)</f>
        <v>49355.368311389517</v>
      </c>
      <c r="G519" s="122">
        <f t="shared" ref="G519:G582" si="42">F519/$F$5</f>
        <v>8.6386281177843194E-3</v>
      </c>
      <c r="H519" s="123">
        <f t="shared" ref="H519:H582" si="43">G519*$E$5</f>
        <v>-1560.2887321066719</v>
      </c>
      <c r="I519" s="121">
        <f t="shared" ref="I519:I582" si="44">H519-E519</f>
        <v>-50915.65704349619</v>
      </c>
    </row>
    <row r="520" spans="1:9" ht="15" x14ac:dyDescent="0.25">
      <c r="A520" t="s">
        <v>387</v>
      </c>
      <c r="B520" t="s">
        <v>1131</v>
      </c>
      <c r="C520" s="120">
        <v>-1.4648400722083754</v>
      </c>
      <c r="D520" s="119">
        <v>1250</v>
      </c>
      <c r="E520" s="121">
        <f t="shared" si="40"/>
        <v>-1831.0500902604692</v>
      </c>
      <c r="F520" s="121">
        <f t="shared" si="41"/>
        <v>1831.0500902604692</v>
      </c>
      <c r="G520" s="122">
        <f t="shared" si="42"/>
        <v>3.2048713921045566E-4</v>
      </c>
      <c r="H520" s="123">
        <f t="shared" si="43"/>
        <v>-57.885634764821013</v>
      </c>
      <c r="I520" s="121">
        <f t="shared" si="44"/>
        <v>1773.1644554956483</v>
      </c>
    </row>
    <row r="521" spans="1:9" ht="15" x14ac:dyDescent="0.25">
      <c r="A521" t="s">
        <v>581</v>
      </c>
      <c r="B521" t="s">
        <v>1508</v>
      </c>
      <c r="C521" s="120">
        <v>1.6654707374833466</v>
      </c>
      <c r="D521" s="119">
        <v>934</v>
      </c>
      <c r="E521" s="121">
        <f t="shared" si="40"/>
        <v>1555.5496688094458</v>
      </c>
      <c r="F521" s="121">
        <f t="shared" si="41"/>
        <v>1555.5496688094458</v>
      </c>
      <c r="G521" s="122">
        <f t="shared" si="42"/>
        <v>2.7226653487431033E-4</v>
      </c>
      <c r="H521" s="123">
        <f t="shared" si="43"/>
        <v>-49.17614240385582</v>
      </c>
      <c r="I521" s="121">
        <f t="shared" si="44"/>
        <v>-1604.7258112133018</v>
      </c>
    </row>
    <row r="522" spans="1:9" ht="15" x14ac:dyDescent="0.25">
      <c r="A522" t="s">
        <v>509</v>
      </c>
      <c r="B522" t="s">
        <v>1509</v>
      </c>
      <c r="C522" s="120">
        <v>1.6392175578737622</v>
      </c>
      <c r="D522" s="119">
        <v>39493</v>
      </c>
      <c r="E522" s="121">
        <f t="shared" si="40"/>
        <v>64737.619013108495</v>
      </c>
      <c r="F522" s="121">
        <f t="shared" si="41"/>
        <v>64737.619013108495</v>
      </c>
      <c r="G522" s="122">
        <f t="shared" si="42"/>
        <v>1.1330970368951608E-2</v>
      </c>
      <c r="H522" s="123">
        <f t="shared" si="43"/>
        <v>-2046.5732694422695</v>
      </c>
      <c r="I522" s="121">
        <f t="shared" si="44"/>
        <v>-66784.192282550765</v>
      </c>
    </row>
    <row r="523" spans="1:9" ht="15" x14ac:dyDescent="0.25">
      <c r="A523" t="s">
        <v>135</v>
      </c>
      <c r="B523" t="s">
        <v>1510</v>
      </c>
      <c r="C523" s="120">
        <v>-1.7147926135283829</v>
      </c>
      <c r="D523" s="119">
        <v>1818</v>
      </c>
      <c r="E523" s="121">
        <f t="shared" si="40"/>
        <v>-3117.4929713945999</v>
      </c>
      <c r="F523" s="121">
        <f t="shared" si="41"/>
        <v>3117.4929713945999</v>
      </c>
      <c r="G523" s="122">
        <f t="shared" si="42"/>
        <v>5.4565214202787469E-4</v>
      </c>
      <c r="H523" s="123">
        <f t="shared" si="43"/>
        <v>-98.554409015852784</v>
      </c>
      <c r="I523" s="121">
        <f t="shared" si="44"/>
        <v>3018.9385623787471</v>
      </c>
    </row>
    <row r="524" spans="1:9" ht="15" x14ac:dyDescent="0.25">
      <c r="A524" t="s">
        <v>383</v>
      </c>
      <c r="B524" t="s">
        <v>1511</v>
      </c>
      <c r="C524" s="120">
        <v>-1.6009685621259848</v>
      </c>
      <c r="D524" s="119">
        <v>833</v>
      </c>
      <c r="E524" s="121">
        <f t="shared" si="40"/>
        <v>-1333.6068122509453</v>
      </c>
      <c r="F524" s="121">
        <f t="shared" si="41"/>
        <v>1333.6068122509453</v>
      </c>
      <c r="G524" s="122">
        <f t="shared" si="42"/>
        <v>2.3342006554778738E-4</v>
      </c>
      <c r="H524" s="123">
        <f t="shared" si="43"/>
        <v>-42.15978430325417</v>
      </c>
      <c r="I524" s="121">
        <f t="shared" si="44"/>
        <v>1291.4470279476911</v>
      </c>
    </row>
    <row r="525" spans="1:9" ht="15" x14ac:dyDescent="0.25">
      <c r="A525" t="s">
        <v>78</v>
      </c>
      <c r="B525" t="s">
        <v>1512</v>
      </c>
      <c r="C525" s="120">
        <v>-1.7216382202086067</v>
      </c>
      <c r="D525" s="119">
        <v>4567</v>
      </c>
      <c r="E525" s="121">
        <f t="shared" si="40"/>
        <v>-7862.7217516927067</v>
      </c>
      <c r="F525" s="121">
        <f t="shared" si="41"/>
        <v>7862.7217516927067</v>
      </c>
      <c r="G525" s="122">
        <f t="shared" si="42"/>
        <v>1.3762054976056714E-3</v>
      </c>
      <c r="H525" s="123">
        <f t="shared" si="43"/>
        <v>-248.56700643899575</v>
      </c>
      <c r="I525" s="121">
        <f t="shared" si="44"/>
        <v>7614.1547452537106</v>
      </c>
    </row>
    <row r="526" spans="1:9" ht="15" x14ac:dyDescent="0.25">
      <c r="A526" t="s">
        <v>239</v>
      </c>
      <c r="B526" t="s">
        <v>1135</v>
      </c>
      <c r="C526" s="120">
        <v>-1.6170469103555503</v>
      </c>
      <c r="D526" s="119">
        <v>9857</v>
      </c>
      <c r="E526" s="121">
        <f t="shared" si="40"/>
        <v>-15939.23139537466</v>
      </c>
      <c r="F526" s="121">
        <f t="shared" si="41"/>
        <v>15939.23139537466</v>
      </c>
      <c r="G526" s="122">
        <f t="shared" si="42"/>
        <v>2.7898301080285792E-3</v>
      </c>
      <c r="H526" s="123">
        <f t="shared" si="43"/>
        <v>-503.89256519649751</v>
      </c>
      <c r="I526" s="121">
        <f t="shared" si="44"/>
        <v>15435.338830178162</v>
      </c>
    </row>
    <row r="527" spans="1:9" ht="15" x14ac:dyDescent="0.25">
      <c r="A527" t="s">
        <v>42</v>
      </c>
      <c r="B527" t="s">
        <v>1513</v>
      </c>
      <c r="C527" s="120">
        <v>-1.7306653041465936</v>
      </c>
      <c r="D527" s="119">
        <v>3782</v>
      </c>
      <c r="E527" s="121">
        <f t="shared" si="40"/>
        <v>-6545.3761802824165</v>
      </c>
      <c r="F527" s="121">
        <f t="shared" si="41"/>
        <v>6545.3761802824165</v>
      </c>
      <c r="G527" s="122">
        <f t="shared" si="42"/>
        <v>1.1456316232051139E-3</v>
      </c>
      <c r="H527" s="123">
        <f t="shared" si="43"/>
        <v>-206.92129449953532</v>
      </c>
      <c r="I527" s="121">
        <f t="shared" si="44"/>
        <v>6338.4548857828813</v>
      </c>
    </row>
    <row r="528" spans="1:9" ht="15" x14ac:dyDescent="0.25">
      <c r="A528" t="s">
        <v>38</v>
      </c>
      <c r="B528" t="s">
        <v>1514</v>
      </c>
      <c r="C528" s="120">
        <v>0.25152793247968508</v>
      </c>
      <c r="D528" s="119">
        <v>6507</v>
      </c>
      <c r="E528" s="121">
        <f t="shared" si="40"/>
        <v>1636.6922566453109</v>
      </c>
      <c r="F528" s="121">
        <f t="shared" si="41"/>
        <v>1636.6922566453109</v>
      </c>
      <c r="G528" s="122">
        <f t="shared" si="42"/>
        <v>2.8646885297689713E-4</v>
      </c>
      <c r="H528" s="123">
        <f t="shared" si="43"/>
        <v>-51.74133176067518</v>
      </c>
      <c r="I528" s="121">
        <f t="shared" si="44"/>
        <v>-1688.433588405986</v>
      </c>
    </row>
    <row r="529" spans="1:9" ht="15" x14ac:dyDescent="0.25">
      <c r="A529" t="s">
        <v>527</v>
      </c>
      <c r="B529" t="s">
        <v>1138</v>
      </c>
      <c r="C529" s="120">
        <v>-2.2557648263381225</v>
      </c>
      <c r="D529" s="119">
        <v>18098</v>
      </c>
      <c r="E529" s="121">
        <f t="shared" si="40"/>
        <v>-40824.831827067341</v>
      </c>
      <c r="F529" s="121">
        <f t="shared" si="41"/>
        <v>40824.831827067341</v>
      </c>
      <c r="G529" s="122">
        <f t="shared" si="42"/>
        <v>7.1455355757873238E-3</v>
      </c>
      <c r="H529" s="123">
        <f t="shared" si="43"/>
        <v>-1290.6098620932303</v>
      </c>
      <c r="I529" s="121">
        <f t="shared" si="44"/>
        <v>39534.221964974109</v>
      </c>
    </row>
    <row r="530" spans="1:9" ht="15" x14ac:dyDescent="0.25">
      <c r="A530" t="s">
        <v>157</v>
      </c>
      <c r="B530" t="s">
        <v>1516</v>
      </c>
      <c r="C530" s="120">
        <v>-1.4120041654231588</v>
      </c>
      <c r="D530" s="119">
        <v>33815</v>
      </c>
      <c r="E530" s="121">
        <f t="shared" si="40"/>
        <v>-47746.920853784111</v>
      </c>
      <c r="F530" s="121">
        <f t="shared" si="41"/>
        <v>47746.920853784111</v>
      </c>
      <c r="G530" s="122">
        <f t="shared" si="42"/>
        <v>8.357102927949148E-3</v>
      </c>
      <c r="H530" s="123">
        <f t="shared" si="43"/>
        <v>-1509.4403131777792</v>
      </c>
      <c r="I530" s="121">
        <f t="shared" si="44"/>
        <v>46237.480540606331</v>
      </c>
    </row>
    <row r="531" spans="1:9" ht="15" x14ac:dyDescent="0.25">
      <c r="A531" t="s">
        <v>290</v>
      </c>
      <c r="B531" t="s">
        <v>1140</v>
      </c>
      <c r="C531" s="120">
        <v>-1.6290994127734253</v>
      </c>
      <c r="D531" s="119">
        <v>4093</v>
      </c>
      <c r="E531" s="121">
        <f t="shared" si="40"/>
        <v>-6667.90389648163</v>
      </c>
      <c r="F531" s="121">
        <f t="shared" si="41"/>
        <v>6667.90389648163</v>
      </c>
      <c r="G531" s="122">
        <f t="shared" si="42"/>
        <v>1.1670775451094624E-3</v>
      </c>
      <c r="H531" s="123">
        <f t="shared" si="43"/>
        <v>-210.79480657121567</v>
      </c>
      <c r="I531" s="121">
        <f t="shared" si="44"/>
        <v>6457.1090899104147</v>
      </c>
    </row>
    <row r="532" spans="1:9" ht="15" x14ac:dyDescent="0.25">
      <c r="A532" t="s">
        <v>382</v>
      </c>
      <c r="B532" t="s">
        <v>1141</v>
      </c>
      <c r="C532" s="120">
        <v>0.22776912587784476</v>
      </c>
      <c r="D532" s="119">
        <v>3389</v>
      </c>
      <c r="E532" s="121">
        <f t="shared" si="40"/>
        <v>771.90956760001586</v>
      </c>
      <c r="F532" s="121">
        <f t="shared" si="41"/>
        <v>771.90956760001586</v>
      </c>
      <c r="G532" s="122">
        <f t="shared" si="42"/>
        <v>1.3510667477923435E-4</v>
      </c>
      <c r="H532" s="123">
        <f t="shared" si="43"/>
        <v>-24.402650445903038</v>
      </c>
      <c r="I532" s="121">
        <f t="shared" si="44"/>
        <v>-796.31221804591894</v>
      </c>
    </row>
    <row r="533" spans="1:9" ht="15" x14ac:dyDescent="0.25">
      <c r="A533" t="s">
        <v>268</v>
      </c>
      <c r="B533" t="s">
        <v>1517</v>
      </c>
      <c r="C533" s="120">
        <v>0.37012080998290275</v>
      </c>
      <c r="D533" s="119">
        <v>19519</v>
      </c>
      <c r="E533" s="121">
        <f t="shared" si="40"/>
        <v>7224.388090056279</v>
      </c>
      <c r="F533" s="121">
        <f t="shared" si="41"/>
        <v>7224.388090056279</v>
      </c>
      <c r="G533" s="122">
        <f t="shared" si="42"/>
        <v>1.264478499984054E-3</v>
      </c>
      <c r="H533" s="123">
        <f t="shared" si="43"/>
        <v>-228.38713839927388</v>
      </c>
      <c r="I533" s="121">
        <f t="shared" si="44"/>
        <v>-7452.7752284555527</v>
      </c>
    </row>
    <row r="534" spans="1:9" ht="15" x14ac:dyDescent="0.25">
      <c r="A534" t="s">
        <v>274</v>
      </c>
      <c r="B534" t="s">
        <v>1518</v>
      </c>
      <c r="C534" s="120">
        <v>0.25315395315544831</v>
      </c>
      <c r="D534" s="119">
        <v>5630</v>
      </c>
      <c r="E534" s="121">
        <f t="shared" si="40"/>
        <v>1425.2567562651739</v>
      </c>
      <c r="F534" s="121">
        <f t="shared" si="41"/>
        <v>1425.2567562651739</v>
      </c>
      <c r="G534" s="122">
        <f t="shared" si="42"/>
        <v>2.4946147726129231E-4</v>
      </c>
      <c r="H534" s="123">
        <f t="shared" si="43"/>
        <v>-45.057146430944108</v>
      </c>
      <c r="I534" s="121">
        <f t="shared" si="44"/>
        <v>-1470.313902696118</v>
      </c>
    </row>
    <row r="535" spans="1:9" ht="15" x14ac:dyDescent="0.25">
      <c r="A535" t="s">
        <v>397</v>
      </c>
      <c r="B535" t="s">
        <v>1144</v>
      </c>
      <c r="C535" s="120">
        <v>1.5177986713575704</v>
      </c>
      <c r="D535" s="119">
        <v>3827</v>
      </c>
      <c r="E535" s="121">
        <f t="shared" si="40"/>
        <v>5808.6155152854217</v>
      </c>
      <c r="F535" s="121">
        <f t="shared" si="41"/>
        <v>5808.6155152854217</v>
      </c>
      <c r="G535" s="122">
        <f t="shared" si="42"/>
        <v>1.0166770309393768E-3</v>
      </c>
      <c r="H535" s="123">
        <f t="shared" si="43"/>
        <v>-183.62981875567078</v>
      </c>
      <c r="I535" s="121">
        <f t="shared" si="44"/>
        <v>-5992.2453340410921</v>
      </c>
    </row>
    <row r="536" spans="1:9" ht="15" x14ac:dyDescent="0.25">
      <c r="A536" t="s">
        <v>463</v>
      </c>
      <c r="B536" t="s">
        <v>1520</v>
      </c>
      <c r="C536" s="120">
        <v>-2.0569569681607009</v>
      </c>
      <c r="D536" s="119">
        <v>5410</v>
      </c>
      <c r="E536" s="121">
        <f t="shared" si="40"/>
        <v>-11128.137197749393</v>
      </c>
      <c r="F536" s="121">
        <f t="shared" si="41"/>
        <v>11128.137197749393</v>
      </c>
      <c r="G536" s="122">
        <f t="shared" si="42"/>
        <v>1.9477483845025951E-3</v>
      </c>
      <c r="H536" s="123">
        <f t="shared" si="43"/>
        <v>-351.79774101652663</v>
      </c>
      <c r="I536" s="121">
        <f t="shared" si="44"/>
        <v>10776.339456732867</v>
      </c>
    </row>
    <row r="537" spans="1:9" ht="15" x14ac:dyDescent="0.25">
      <c r="A537" t="s">
        <v>297</v>
      </c>
      <c r="B537" t="s">
        <v>1522</v>
      </c>
      <c r="C537" s="120">
        <v>-1.4206252037963349</v>
      </c>
      <c r="D537" s="119">
        <v>646</v>
      </c>
      <c r="E537" s="121">
        <f t="shared" si="40"/>
        <v>-917.7238816524324</v>
      </c>
      <c r="F537" s="121">
        <f t="shared" si="41"/>
        <v>917.7238816524324</v>
      </c>
      <c r="G537" s="122">
        <f t="shared" si="42"/>
        <v>1.6062843009066131E-4</v>
      </c>
      <c r="H537" s="123">
        <f t="shared" si="43"/>
        <v>-29.01232997985856</v>
      </c>
      <c r="I537" s="121">
        <f t="shared" si="44"/>
        <v>888.71155167257382</v>
      </c>
    </row>
    <row r="538" spans="1:9" ht="15" x14ac:dyDescent="0.25">
      <c r="A538" t="s">
        <v>210</v>
      </c>
      <c r="B538" t="s">
        <v>1147</v>
      </c>
      <c r="C538" s="120">
        <v>-2.1184955741621407</v>
      </c>
      <c r="D538" s="119">
        <v>8319</v>
      </c>
      <c r="E538" s="121">
        <f t="shared" si="40"/>
        <v>-17623.76468145485</v>
      </c>
      <c r="F538" s="121">
        <f t="shared" si="41"/>
        <v>17623.76468145485</v>
      </c>
      <c r="G538" s="122">
        <f t="shared" si="42"/>
        <v>3.0846725356782952E-3</v>
      </c>
      <c r="H538" s="123">
        <f t="shared" si="43"/>
        <v>-557.14631235824265</v>
      </c>
      <c r="I538" s="121">
        <f t="shared" si="44"/>
        <v>17066.618369096606</v>
      </c>
    </row>
    <row r="539" spans="1:9" ht="15" x14ac:dyDescent="0.25">
      <c r="A539" t="s">
        <v>126</v>
      </c>
      <c r="B539" t="s">
        <v>1148</v>
      </c>
      <c r="C539" s="120">
        <v>-1.4440866922556266</v>
      </c>
      <c r="D539" s="119">
        <v>1464</v>
      </c>
      <c r="E539" s="121">
        <f t="shared" si="40"/>
        <v>-2114.1429174622372</v>
      </c>
      <c r="F539" s="121">
        <f t="shared" si="41"/>
        <v>2114.1429174622372</v>
      </c>
      <c r="G539" s="122">
        <f t="shared" si="42"/>
        <v>3.7003663586457965E-4</v>
      </c>
      <c r="H539" s="123">
        <f t="shared" si="43"/>
        <v>-66.835148536785098</v>
      </c>
      <c r="I539" s="121">
        <f t="shared" si="44"/>
        <v>2047.3077689254521</v>
      </c>
    </row>
    <row r="540" spans="1:9" ht="15" x14ac:dyDescent="0.25">
      <c r="A540" t="s">
        <v>564</v>
      </c>
      <c r="B540" t="s">
        <v>1149</v>
      </c>
      <c r="C540" s="120">
        <v>3.0242080042160548</v>
      </c>
      <c r="D540" s="119">
        <v>32697</v>
      </c>
      <c r="E540" s="121">
        <f t="shared" si="40"/>
        <v>98882.529113852346</v>
      </c>
      <c r="F540" s="121">
        <f t="shared" si="41"/>
        <v>98882.529113852346</v>
      </c>
      <c r="G540" s="122">
        <f t="shared" si="42"/>
        <v>1.730732492909853E-2</v>
      </c>
      <c r="H540" s="123">
        <f t="shared" si="43"/>
        <v>-3126.0084010547243</v>
      </c>
      <c r="I540" s="121">
        <f t="shared" si="44"/>
        <v>-102008.53751490708</v>
      </c>
    </row>
    <row r="541" spans="1:9" ht="15" x14ac:dyDescent="0.25">
      <c r="A541" t="s">
        <v>399</v>
      </c>
      <c r="B541" t="s">
        <v>1150</v>
      </c>
      <c r="C541" s="120">
        <v>1.6035370781569571</v>
      </c>
      <c r="D541" s="119">
        <v>0</v>
      </c>
      <c r="E541" s="121">
        <f t="shared" si="40"/>
        <v>0</v>
      </c>
      <c r="F541" s="121">
        <f t="shared" si="41"/>
        <v>0</v>
      </c>
      <c r="G541" s="122">
        <f t="shared" si="42"/>
        <v>0</v>
      </c>
      <c r="H541" s="123">
        <f t="shared" si="43"/>
        <v>0</v>
      </c>
      <c r="I541" s="121">
        <f t="shared" si="44"/>
        <v>0</v>
      </c>
    </row>
    <row r="542" spans="1:9" ht="15" x14ac:dyDescent="0.25">
      <c r="A542" t="s">
        <v>156</v>
      </c>
      <c r="B542" t="s">
        <v>1151</v>
      </c>
      <c r="C542" s="120">
        <v>-1.7368647937974546</v>
      </c>
      <c r="D542" s="119">
        <v>3307</v>
      </c>
      <c r="E542" s="121">
        <f t="shared" si="40"/>
        <v>-5743.8118730881824</v>
      </c>
      <c r="F542" s="121">
        <f t="shared" si="41"/>
        <v>5743.8118730881824</v>
      </c>
      <c r="G542" s="122">
        <f t="shared" si="42"/>
        <v>1.0053345045886875E-3</v>
      </c>
      <c r="H542" s="123">
        <f t="shared" si="43"/>
        <v>-181.58115827193384</v>
      </c>
      <c r="I542" s="121">
        <f t="shared" si="44"/>
        <v>5562.230714816249</v>
      </c>
    </row>
    <row r="543" spans="1:9" ht="15" x14ac:dyDescent="0.25">
      <c r="A543" t="s">
        <v>443</v>
      </c>
      <c r="B543" t="s">
        <v>1152</v>
      </c>
      <c r="C543" s="120">
        <v>0.33817635543890617</v>
      </c>
      <c r="D543" s="119">
        <v>2712</v>
      </c>
      <c r="E543" s="121">
        <f t="shared" si="40"/>
        <v>917.13427595031351</v>
      </c>
      <c r="F543" s="121">
        <f t="shared" si="41"/>
        <v>917.13427595031351</v>
      </c>
      <c r="G543" s="122">
        <f t="shared" si="42"/>
        <v>1.6052523190633017E-4</v>
      </c>
      <c r="H543" s="123">
        <f t="shared" si="43"/>
        <v>-28.993690566054617</v>
      </c>
      <c r="I543" s="121">
        <f t="shared" si="44"/>
        <v>-946.12796651636813</v>
      </c>
    </row>
    <row r="544" spans="1:9" ht="15" x14ac:dyDescent="0.25">
      <c r="A544" t="s">
        <v>240</v>
      </c>
      <c r="B544" t="s">
        <v>1525</v>
      </c>
      <c r="C544" s="120">
        <v>0.1949146390714796</v>
      </c>
      <c r="D544" s="119">
        <v>8425</v>
      </c>
      <c r="E544" s="121">
        <f t="shared" si="40"/>
        <v>1642.1558341772156</v>
      </c>
      <c r="F544" s="121">
        <f t="shared" si="41"/>
        <v>1642.1558341772156</v>
      </c>
      <c r="G544" s="122">
        <f t="shared" si="42"/>
        <v>2.8742513830320716E-4</v>
      </c>
      <c r="H544" s="123">
        <f t="shared" si="43"/>
        <v>-51.914053771505664</v>
      </c>
      <c r="I544" s="121">
        <f t="shared" si="44"/>
        <v>-1694.0698879487213</v>
      </c>
    </row>
    <row r="545" spans="1:9" ht="15" x14ac:dyDescent="0.25">
      <c r="A545" t="s">
        <v>138</v>
      </c>
      <c r="B545" t="s">
        <v>1153</v>
      </c>
      <c r="C545" s="120">
        <v>0.23292561364102543</v>
      </c>
      <c r="D545" s="119">
        <v>258</v>
      </c>
      <c r="E545" s="121">
        <f t="shared" si="40"/>
        <v>60.094808319384562</v>
      </c>
      <c r="F545" s="121">
        <f t="shared" si="41"/>
        <v>60.094808319384562</v>
      </c>
      <c r="G545" s="122">
        <f t="shared" si="42"/>
        <v>1.0518343163916693E-5</v>
      </c>
      <c r="H545" s="123">
        <f t="shared" si="43"/>
        <v>-1.8997984512498964</v>
      </c>
      <c r="I545" s="121">
        <f t="shared" si="44"/>
        <v>-61.994606770634455</v>
      </c>
    </row>
    <row r="546" spans="1:9" ht="15" x14ac:dyDescent="0.25">
      <c r="A546" t="s">
        <v>61</v>
      </c>
      <c r="B546" t="s">
        <v>1154</v>
      </c>
      <c r="C546" s="120">
        <v>-1.4257342088203004</v>
      </c>
      <c r="D546" s="119">
        <v>3864</v>
      </c>
      <c r="E546" s="121">
        <f t="shared" si="40"/>
        <v>-5509.0369828816411</v>
      </c>
      <c r="F546" s="121">
        <f t="shared" si="41"/>
        <v>5509.0369828816411</v>
      </c>
      <c r="G546" s="122">
        <f t="shared" si="42"/>
        <v>9.6424205533185707E-4</v>
      </c>
      <c r="H546" s="123">
        <f t="shared" si="43"/>
        <v>-174.15913654858844</v>
      </c>
      <c r="I546" s="121">
        <f t="shared" si="44"/>
        <v>5334.8778463330527</v>
      </c>
    </row>
    <row r="547" spans="1:9" ht="15" x14ac:dyDescent="0.25">
      <c r="A547" t="s">
        <v>1232</v>
      </c>
      <c r="B547" t="s">
        <v>1526</v>
      </c>
      <c r="C547" s="120">
        <v>0</v>
      </c>
      <c r="D547" s="119">
        <v>22678</v>
      </c>
      <c r="E547" s="121">
        <f t="shared" si="40"/>
        <v>0</v>
      </c>
      <c r="F547" s="121">
        <f t="shared" si="41"/>
        <v>0</v>
      </c>
      <c r="G547" s="122">
        <f t="shared" si="42"/>
        <v>0</v>
      </c>
      <c r="H547" s="123">
        <f t="shared" si="43"/>
        <v>0</v>
      </c>
      <c r="I547" s="121">
        <f t="shared" si="44"/>
        <v>0</v>
      </c>
    </row>
    <row r="548" spans="1:9" ht="15" x14ac:dyDescent="0.25">
      <c r="A548" t="s">
        <v>287</v>
      </c>
      <c r="B548" t="s">
        <v>1155</v>
      </c>
      <c r="C548" s="120">
        <v>1.3726336887144213</v>
      </c>
      <c r="D548" s="119">
        <v>14668</v>
      </c>
      <c r="E548" s="121">
        <f t="shared" si="40"/>
        <v>20133.790946063131</v>
      </c>
      <c r="F548" s="121">
        <f t="shared" si="41"/>
        <v>20133.790946063131</v>
      </c>
      <c r="G548" s="122">
        <f t="shared" si="42"/>
        <v>3.5240002969264776E-3</v>
      </c>
      <c r="H548" s="123">
        <f t="shared" si="43"/>
        <v>-636.49666130612673</v>
      </c>
      <c r="I548" s="121">
        <f t="shared" si="44"/>
        <v>-20770.287607369257</v>
      </c>
    </row>
    <row r="549" spans="1:9" ht="15" x14ac:dyDescent="0.25">
      <c r="A549" t="s">
        <v>588</v>
      </c>
      <c r="B549" t="s">
        <v>1156</v>
      </c>
      <c r="C549" s="120">
        <v>1.3321354331746837</v>
      </c>
      <c r="D549" s="119">
        <v>579</v>
      </c>
      <c r="E549" s="121">
        <f t="shared" si="40"/>
        <v>771.30641580814188</v>
      </c>
      <c r="F549" s="121">
        <f t="shared" si="41"/>
        <v>771.30641580814188</v>
      </c>
      <c r="G549" s="122">
        <f t="shared" si="42"/>
        <v>1.3500110563434011E-4</v>
      </c>
      <c r="H549" s="123">
        <f t="shared" si="43"/>
        <v>-24.38358279476784</v>
      </c>
      <c r="I549" s="121">
        <f t="shared" si="44"/>
        <v>-795.68999860290967</v>
      </c>
    </row>
    <row r="550" spans="1:9" ht="15" x14ac:dyDescent="0.25">
      <c r="A550" t="s">
        <v>37</v>
      </c>
      <c r="B550" t="s">
        <v>1157</v>
      </c>
      <c r="C550" s="120">
        <v>-1.334777295152026</v>
      </c>
      <c r="D550" s="119">
        <v>6942</v>
      </c>
      <c r="E550" s="121">
        <f t="shared" si="40"/>
        <v>-9266.023982945364</v>
      </c>
      <c r="F550" s="121">
        <f t="shared" si="41"/>
        <v>9266.023982945364</v>
      </c>
      <c r="G550" s="122">
        <f t="shared" si="42"/>
        <v>1.6218242930356955E-3</v>
      </c>
      <c r="H550" s="123">
        <f t="shared" si="43"/>
        <v>-292.93009669798181</v>
      </c>
      <c r="I550" s="121">
        <f t="shared" si="44"/>
        <v>8973.0938862473813</v>
      </c>
    </row>
    <row r="551" spans="1:9" ht="15" x14ac:dyDescent="0.25">
      <c r="A551" t="s">
        <v>406</v>
      </c>
      <c r="B551" t="s">
        <v>1158</v>
      </c>
      <c r="C551" s="120">
        <v>1.5056595077424775</v>
      </c>
      <c r="D551" s="119">
        <v>484</v>
      </c>
      <c r="E551" s="121">
        <f t="shared" si="40"/>
        <v>728.73920174735906</v>
      </c>
      <c r="F551" s="121">
        <f t="shared" si="41"/>
        <v>728.73920174735906</v>
      </c>
      <c r="G551" s="122">
        <f t="shared" si="42"/>
        <v>1.2755060237882362E-4</v>
      </c>
      <c r="H551" s="123">
        <f t="shared" si="43"/>
        <v>-23.037890386250538</v>
      </c>
      <c r="I551" s="121">
        <f t="shared" si="44"/>
        <v>-751.77709213360959</v>
      </c>
    </row>
    <row r="552" spans="1:9" ht="15" x14ac:dyDescent="0.25">
      <c r="A552" t="s">
        <v>250</v>
      </c>
      <c r="B552" t="s">
        <v>1528</v>
      </c>
      <c r="C552" s="120">
        <v>1.2397646676336873</v>
      </c>
      <c r="D552" s="119">
        <v>6175</v>
      </c>
      <c r="E552" s="121">
        <f t="shared" si="40"/>
        <v>7655.546822638019</v>
      </c>
      <c r="F552" s="121">
        <f t="shared" si="41"/>
        <v>7655.546822638019</v>
      </c>
      <c r="G552" s="122">
        <f t="shared" si="42"/>
        <v>1.3399438460637296E-3</v>
      </c>
      <c r="H552" s="123">
        <f t="shared" si="43"/>
        <v>-242.01751205898049</v>
      </c>
      <c r="I552" s="121">
        <f t="shared" si="44"/>
        <v>-7897.5643346969991</v>
      </c>
    </row>
    <row r="553" spans="1:9" ht="15" x14ac:dyDescent="0.25">
      <c r="A553" t="s">
        <v>385</v>
      </c>
      <c r="B553" t="s">
        <v>1529</v>
      </c>
      <c r="C553" s="120">
        <v>0.98843208752480771</v>
      </c>
      <c r="D553" s="119">
        <v>30</v>
      </c>
      <c r="E553" s="121">
        <f t="shared" si="40"/>
        <v>29.65296262574423</v>
      </c>
      <c r="F553" s="121">
        <f t="shared" si="41"/>
        <v>29.65296262574423</v>
      </c>
      <c r="G553" s="122">
        <f t="shared" si="42"/>
        <v>5.1901328159119121E-6</v>
      </c>
      <c r="H553" s="123">
        <f t="shared" si="43"/>
        <v>-0.93742960576493406</v>
      </c>
      <c r="I553" s="121">
        <f t="shared" si="44"/>
        <v>-30.590392231509163</v>
      </c>
    </row>
    <row r="554" spans="1:9" ht="15" x14ac:dyDescent="0.25">
      <c r="A554" t="s">
        <v>1233</v>
      </c>
      <c r="B554" t="s">
        <v>1530</v>
      </c>
      <c r="C554" s="120">
        <v>0</v>
      </c>
      <c r="D554" s="119">
        <v>934</v>
      </c>
      <c r="E554" s="121">
        <f t="shared" si="40"/>
        <v>0</v>
      </c>
      <c r="F554" s="121">
        <f t="shared" si="41"/>
        <v>0</v>
      </c>
      <c r="G554" s="122">
        <f t="shared" si="42"/>
        <v>0</v>
      </c>
      <c r="H554" s="123">
        <f t="shared" si="43"/>
        <v>0</v>
      </c>
      <c r="I554" s="121">
        <f t="shared" si="44"/>
        <v>0</v>
      </c>
    </row>
    <row r="555" spans="1:9" ht="15" x14ac:dyDescent="0.25">
      <c r="A555" t="s">
        <v>93</v>
      </c>
      <c r="B555" t="s">
        <v>1160</v>
      </c>
      <c r="C555" s="120">
        <v>0.25936224932313307</v>
      </c>
      <c r="D555" s="119">
        <v>2787</v>
      </c>
      <c r="E555" s="121">
        <f t="shared" si="40"/>
        <v>722.8425888635719</v>
      </c>
      <c r="F555" s="121">
        <f t="shared" si="41"/>
        <v>722.8425888635719</v>
      </c>
      <c r="G555" s="122">
        <f t="shared" si="42"/>
        <v>1.2651852324335462E-4</v>
      </c>
      <c r="H555" s="123">
        <f t="shared" si="43"/>
        <v>-22.851478675530007</v>
      </c>
      <c r="I555" s="121">
        <f t="shared" si="44"/>
        <v>-745.69406753910187</v>
      </c>
    </row>
    <row r="556" spans="1:9" ht="15" x14ac:dyDescent="0.25">
      <c r="A556" t="s">
        <v>332</v>
      </c>
      <c r="B556" t="s">
        <v>1161</v>
      </c>
      <c r="C556" s="120">
        <v>-2.2678199032850181</v>
      </c>
      <c r="D556" s="119">
        <v>7457</v>
      </c>
      <c r="E556" s="121">
        <f t="shared" si="40"/>
        <v>-16911.133018796379</v>
      </c>
      <c r="F556" s="121">
        <f t="shared" si="41"/>
        <v>16911.133018796379</v>
      </c>
      <c r="G556" s="122">
        <f t="shared" si="42"/>
        <v>2.9599412221598784E-3</v>
      </c>
      <c r="H556" s="123">
        <f t="shared" si="43"/>
        <v>-534.61763530789096</v>
      </c>
      <c r="I556" s="121">
        <f t="shared" si="44"/>
        <v>16376.515383488488</v>
      </c>
    </row>
    <row r="557" spans="1:9" ht="15" x14ac:dyDescent="0.25">
      <c r="A557" t="s">
        <v>424</v>
      </c>
      <c r="B557" t="s">
        <v>1162</v>
      </c>
      <c r="C557" s="120">
        <v>1.5249946013465407</v>
      </c>
      <c r="D557" s="119">
        <v>228</v>
      </c>
      <c r="E557" s="121">
        <f t="shared" si="40"/>
        <v>347.69876910701129</v>
      </c>
      <c r="F557" s="121">
        <f t="shared" si="41"/>
        <v>347.69876910701129</v>
      </c>
      <c r="G557" s="122">
        <f t="shared" si="42"/>
        <v>6.0857419690933377E-5</v>
      </c>
      <c r="H557" s="123">
        <f t="shared" si="43"/>
        <v>-10.991924286376694</v>
      </c>
      <c r="I557" s="121">
        <f t="shared" si="44"/>
        <v>-358.69069339338796</v>
      </c>
    </row>
    <row r="558" spans="1:9" ht="15" x14ac:dyDescent="0.25">
      <c r="A558" t="s">
        <v>548</v>
      </c>
      <c r="B558" t="s">
        <v>1163</v>
      </c>
      <c r="C558" s="120">
        <v>-2.011013587294511</v>
      </c>
      <c r="D558" s="119">
        <v>11527</v>
      </c>
      <c r="E558" s="121">
        <f t="shared" si="40"/>
        <v>-23180.953620743829</v>
      </c>
      <c r="F558" s="121">
        <f t="shared" si="41"/>
        <v>23180.953620743829</v>
      </c>
      <c r="G558" s="122">
        <f t="shared" si="42"/>
        <v>4.0573425869663846E-3</v>
      </c>
      <c r="H558" s="123">
        <f t="shared" si="43"/>
        <v>-732.82769375236137</v>
      </c>
      <c r="I558" s="121">
        <f t="shared" si="44"/>
        <v>22448.125926991466</v>
      </c>
    </row>
    <row r="559" spans="1:9" ht="15" x14ac:dyDescent="0.25">
      <c r="A559" t="s">
        <v>445</v>
      </c>
      <c r="B559" t="s">
        <v>1532</v>
      </c>
      <c r="C559" s="120">
        <v>-1.7683565281525511</v>
      </c>
      <c r="D559" s="119">
        <v>10260</v>
      </c>
      <c r="E559" s="121">
        <f t="shared" si="40"/>
        <v>-18143.337978845175</v>
      </c>
      <c r="F559" s="121">
        <f t="shared" si="41"/>
        <v>18143.337978845175</v>
      </c>
      <c r="G559" s="122">
        <f t="shared" si="42"/>
        <v>3.1756130078021798E-3</v>
      </c>
      <c r="H559" s="123">
        <f t="shared" si="43"/>
        <v>-573.57176695736382</v>
      </c>
      <c r="I559" s="121">
        <f t="shared" si="44"/>
        <v>17569.766211887811</v>
      </c>
    </row>
    <row r="560" spans="1:9" ht="15" x14ac:dyDescent="0.25">
      <c r="A560" t="s">
        <v>391</v>
      </c>
      <c r="B560" t="s">
        <v>1165</v>
      </c>
      <c r="C560" s="120">
        <v>0.30456331675056109</v>
      </c>
      <c r="D560" s="119">
        <v>5985</v>
      </c>
      <c r="E560" s="121">
        <f t="shared" si="40"/>
        <v>1822.8114507521082</v>
      </c>
      <c r="F560" s="121">
        <f t="shared" si="41"/>
        <v>1822.8114507521082</v>
      </c>
      <c r="G560" s="122">
        <f t="shared" si="42"/>
        <v>3.1904513714777849E-4</v>
      </c>
      <c r="H560" s="123">
        <f t="shared" si="43"/>
        <v>-57.625183737251277</v>
      </c>
      <c r="I560" s="121">
        <f t="shared" si="44"/>
        <v>-1880.4366344893594</v>
      </c>
    </row>
    <row r="561" spans="1:9" ht="15" x14ac:dyDescent="0.25">
      <c r="A561" t="s">
        <v>389</v>
      </c>
      <c r="B561" t="s">
        <v>1166</v>
      </c>
      <c r="C561" s="120">
        <v>1.38009698053237</v>
      </c>
      <c r="D561" s="119">
        <v>927</v>
      </c>
      <c r="E561" s="121">
        <f t="shared" si="40"/>
        <v>1279.3499009535069</v>
      </c>
      <c r="F561" s="121">
        <f t="shared" si="41"/>
        <v>1279.3499009535069</v>
      </c>
      <c r="G561" s="122">
        <f t="shared" si="42"/>
        <v>2.239235245320045E-4</v>
      </c>
      <c r="H561" s="123">
        <f t="shared" si="43"/>
        <v>-40.444541357396773</v>
      </c>
      <c r="I561" s="121">
        <f t="shared" si="44"/>
        <v>-1319.7944423109036</v>
      </c>
    </row>
    <row r="562" spans="1:9" ht="15" x14ac:dyDescent="0.25">
      <c r="A562" t="s">
        <v>162</v>
      </c>
      <c r="B562" t="s">
        <v>1167</v>
      </c>
      <c r="C562" s="120">
        <v>-1.3893416645744452</v>
      </c>
      <c r="D562" s="119">
        <v>1217</v>
      </c>
      <c r="E562" s="121">
        <f t="shared" si="40"/>
        <v>-1690.8288057870998</v>
      </c>
      <c r="F562" s="121">
        <f t="shared" si="41"/>
        <v>1690.8288057870998</v>
      </c>
      <c r="G562" s="122">
        <f t="shared" si="42"/>
        <v>2.9594432710699597E-4</v>
      </c>
      <c r="H562" s="123">
        <f t="shared" si="43"/>
        <v>-53.452769655093249</v>
      </c>
      <c r="I562" s="121">
        <f t="shared" si="44"/>
        <v>1637.3760361320064</v>
      </c>
    </row>
    <row r="563" spans="1:9" ht="15" x14ac:dyDescent="0.25">
      <c r="A563" t="s">
        <v>129</v>
      </c>
      <c r="B563" t="s">
        <v>1168</v>
      </c>
      <c r="C563" s="120">
        <v>0.9616778531160084</v>
      </c>
      <c r="D563" s="119">
        <v>0</v>
      </c>
      <c r="E563" s="121">
        <f t="shared" si="40"/>
        <v>0</v>
      </c>
      <c r="F563" s="121">
        <f t="shared" si="41"/>
        <v>0</v>
      </c>
      <c r="G563" s="122">
        <f t="shared" si="42"/>
        <v>0</v>
      </c>
      <c r="H563" s="123">
        <f t="shared" si="43"/>
        <v>0</v>
      </c>
      <c r="I563" s="121">
        <f t="shared" si="44"/>
        <v>0</v>
      </c>
    </row>
    <row r="564" spans="1:9" ht="15" x14ac:dyDescent="0.25">
      <c r="A564" t="s">
        <v>27</v>
      </c>
      <c r="B564" t="s">
        <v>1169</v>
      </c>
      <c r="C564" s="120">
        <v>1.0246594894086598</v>
      </c>
      <c r="D564" s="119">
        <v>4013</v>
      </c>
      <c r="E564" s="121">
        <f t="shared" si="40"/>
        <v>4111.9585309969516</v>
      </c>
      <c r="F564" s="121">
        <f t="shared" si="41"/>
        <v>4111.9585309969516</v>
      </c>
      <c r="G564" s="122">
        <f t="shared" si="42"/>
        <v>7.1971260270863361E-4</v>
      </c>
      <c r="H564" s="123">
        <f t="shared" si="43"/>
        <v>-129.99280083021671</v>
      </c>
      <c r="I564" s="121">
        <f t="shared" si="44"/>
        <v>-4241.9513318271684</v>
      </c>
    </row>
    <row r="565" spans="1:9" ht="15" x14ac:dyDescent="0.25">
      <c r="A565" t="s">
        <v>152</v>
      </c>
      <c r="B565" t="s">
        <v>1170</v>
      </c>
      <c r="C565" s="120">
        <v>-1.5583670281272153</v>
      </c>
      <c r="D565" s="119">
        <v>3381</v>
      </c>
      <c r="E565" s="121">
        <f t="shared" si="40"/>
        <v>-5268.8389220981153</v>
      </c>
      <c r="F565" s="121">
        <f t="shared" si="41"/>
        <v>5268.8389220981153</v>
      </c>
      <c r="G565" s="122">
        <f t="shared" si="42"/>
        <v>9.2220039314365291E-4</v>
      </c>
      <c r="H565" s="123">
        <f t="shared" si="43"/>
        <v>-166.56567021378402</v>
      </c>
      <c r="I565" s="121">
        <f t="shared" si="44"/>
        <v>5102.2732518843313</v>
      </c>
    </row>
    <row r="566" spans="1:9" ht="15" x14ac:dyDescent="0.25">
      <c r="A566" t="s">
        <v>308</v>
      </c>
      <c r="B566" t="s">
        <v>1171</v>
      </c>
      <c r="C566" s="120">
        <v>2.3007751124866567</v>
      </c>
      <c r="D566" s="119">
        <v>16405</v>
      </c>
      <c r="E566" s="121">
        <f t="shared" si="40"/>
        <v>37744.2157203436</v>
      </c>
      <c r="F566" s="121">
        <f t="shared" si="41"/>
        <v>37744.2157203436</v>
      </c>
      <c r="G566" s="122">
        <f t="shared" si="42"/>
        <v>6.6063379600033124E-3</v>
      </c>
      <c r="H566" s="123">
        <f t="shared" si="43"/>
        <v>-1193.2212544560309</v>
      </c>
      <c r="I566" s="121">
        <f t="shared" si="44"/>
        <v>-38937.436974799632</v>
      </c>
    </row>
    <row r="567" spans="1:9" ht="15" x14ac:dyDescent="0.25">
      <c r="A567" t="s">
        <v>572</v>
      </c>
      <c r="B567" t="s">
        <v>1533</v>
      </c>
      <c r="C567" s="120">
        <v>0.29585198325854301</v>
      </c>
      <c r="D567" s="119">
        <v>14412</v>
      </c>
      <c r="E567" s="121">
        <f t="shared" si="40"/>
        <v>4263.8187827221218</v>
      </c>
      <c r="F567" s="121">
        <f t="shared" si="41"/>
        <v>4263.8187827221218</v>
      </c>
      <c r="G567" s="122">
        <f t="shared" si="42"/>
        <v>7.4629257334627808E-4</v>
      </c>
      <c r="H567" s="123">
        <f t="shared" si="43"/>
        <v>-134.79361273231302</v>
      </c>
      <c r="I567" s="121">
        <f t="shared" si="44"/>
        <v>-4398.6123954544346</v>
      </c>
    </row>
    <row r="568" spans="1:9" ht="15" x14ac:dyDescent="0.25">
      <c r="A568" t="s">
        <v>394</v>
      </c>
      <c r="B568" t="s">
        <v>1173</v>
      </c>
      <c r="C568" s="120">
        <v>-2.0524515517810729</v>
      </c>
      <c r="D568" s="119">
        <v>3498</v>
      </c>
      <c r="E568" s="121">
        <f t="shared" si="40"/>
        <v>-7179.4755281301932</v>
      </c>
      <c r="F568" s="121">
        <f t="shared" si="41"/>
        <v>7179.4755281301932</v>
      </c>
      <c r="G568" s="122">
        <f t="shared" si="42"/>
        <v>1.2566174924873905E-3</v>
      </c>
      <c r="H568" s="123">
        <f t="shared" si="43"/>
        <v>-226.96730167834832</v>
      </c>
      <c r="I568" s="121">
        <f t="shared" si="44"/>
        <v>6952.5082264518451</v>
      </c>
    </row>
    <row r="569" spans="1:9" ht="15" x14ac:dyDescent="0.25">
      <c r="A569" t="s">
        <v>398</v>
      </c>
      <c r="B569" t="s">
        <v>1174</v>
      </c>
      <c r="C569" s="120">
        <v>-1.8603226295251898</v>
      </c>
      <c r="D569" s="119">
        <v>10190</v>
      </c>
      <c r="E569" s="121">
        <f t="shared" si="40"/>
        <v>-18956.687594861683</v>
      </c>
      <c r="F569" s="121">
        <f t="shared" si="41"/>
        <v>18956.687594861683</v>
      </c>
      <c r="G569" s="122">
        <f t="shared" si="42"/>
        <v>3.3179728989933448E-3</v>
      </c>
      <c r="H569" s="123">
        <f t="shared" si="43"/>
        <v>-599.2844763252117</v>
      </c>
      <c r="I569" s="121">
        <f t="shared" si="44"/>
        <v>18357.403118536473</v>
      </c>
    </row>
    <row r="570" spans="1:9" ht="15" x14ac:dyDescent="0.25">
      <c r="A570" t="s">
        <v>131</v>
      </c>
      <c r="B570" t="s">
        <v>1175</v>
      </c>
      <c r="C570" s="120">
        <v>2.3816941598182577</v>
      </c>
      <c r="D570" s="119">
        <v>2294</v>
      </c>
      <c r="E570" s="121">
        <f t="shared" si="40"/>
        <v>5463.6064026230833</v>
      </c>
      <c r="F570" s="121">
        <f t="shared" si="41"/>
        <v>5463.6064026230833</v>
      </c>
      <c r="G570" s="122">
        <f t="shared" si="42"/>
        <v>9.5629037952725635E-4</v>
      </c>
      <c r="H570" s="123">
        <f t="shared" si="43"/>
        <v>-172.72292353072027</v>
      </c>
      <c r="I570" s="121">
        <f t="shared" si="44"/>
        <v>-5636.3293261538038</v>
      </c>
    </row>
    <row r="571" spans="1:9" ht="15" x14ac:dyDescent="0.25">
      <c r="A571" t="s">
        <v>173</v>
      </c>
      <c r="B571" t="s">
        <v>1681</v>
      </c>
      <c r="C571" s="120">
        <v>-1.3049135041850919</v>
      </c>
      <c r="D571" s="119">
        <v>1513</v>
      </c>
      <c r="E571" s="121">
        <f t="shared" si="40"/>
        <v>-1974.334131832044</v>
      </c>
      <c r="F571" s="121">
        <f t="shared" si="41"/>
        <v>1974.334131832044</v>
      </c>
      <c r="G571" s="122">
        <f t="shared" si="42"/>
        <v>3.4556602308263515E-4</v>
      </c>
      <c r="H571" s="123">
        <f t="shared" si="43"/>
        <v>-62.415323899026937</v>
      </c>
      <c r="I571" s="121">
        <f t="shared" si="44"/>
        <v>1911.918807933017</v>
      </c>
    </row>
    <row r="572" spans="1:9" ht="15" x14ac:dyDescent="0.25">
      <c r="A572" t="s">
        <v>365</v>
      </c>
      <c r="B572" t="s">
        <v>1177</v>
      </c>
      <c r="C572" s="120">
        <v>2.5252069038294467</v>
      </c>
      <c r="D572" s="119">
        <v>11716</v>
      </c>
      <c r="E572" s="121">
        <f t="shared" si="40"/>
        <v>29585.324085265798</v>
      </c>
      <c r="F572" s="121">
        <f t="shared" si="41"/>
        <v>29585.324085265798</v>
      </c>
      <c r="G572" s="122">
        <f t="shared" si="42"/>
        <v>5.1782940997273539E-3</v>
      </c>
      <c r="H572" s="123">
        <f t="shared" si="43"/>
        <v>-935.29132463817189</v>
      </c>
      <c r="I572" s="121">
        <f t="shared" si="44"/>
        <v>-30520.61540990397</v>
      </c>
    </row>
    <row r="573" spans="1:9" ht="15" x14ac:dyDescent="0.25">
      <c r="A573" t="s">
        <v>216</v>
      </c>
      <c r="B573" t="s">
        <v>1179</v>
      </c>
      <c r="C573" s="120">
        <v>1.4418931944116953</v>
      </c>
      <c r="D573" s="119">
        <v>6433</v>
      </c>
      <c r="E573" s="121">
        <f t="shared" si="40"/>
        <v>9275.6989196504364</v>
      </c>
      <c r="F573" s="121">
        <f t="shared" si="41"/>
        <v>9275.6989196504364</v>
      </c>
      <c r="G573" s="122">
        <f t="shared" si="42"/>
        <v>1.6235176889745307E-3</v>
      </c>
      <c r="H573" s="123">
        <f t="shared" si="43"/>
        <v>-293.23595389733504</v>
      </c>
      <c r="I573" s="121">
        <f t="shared" si="44"/>
        <v>-9568.9348735477706</v>
      </c>
    </row>
    <row r="574" spans="1:9" ht="15" x14ac:dyDescent="0.25">
      <c r="A574" t="s">
        <v>396</v>
      </c>
      <c r="B574" t="s">
        <v>1534</v>
      </c>
      <c r="C574" s="120">
        <v>-2.0715567195552183</v>
      </c>
      <c r="D574" s="119">
        <v>1013</v>
      </c>
      <c r="E574" s="121">
        <f t="shared" si="40"/>
        <v>-2098.4869569094362</v>
      </c>
      <c r="F574" s="121">
        <f t="shared" si="41"/>
        <v>2098.4869569094362</v>
      </c>
      <c r="G574" s="122">
        <f t="shared" si="42"/>
        <v>3.6729638641108426E-4</v>
      </c>
      <c r="H574" s="123">
        <f t="shared" si="43"/>
        <v>-66.340211113023543</v>
      </c>
      <c r="I574" s="121">
        <f t="shared" si="44"/>
        <v>2032.1467457964127</v>
      </c>
    </row>
    <row r="575" spans="1:9" ht="15" x14ac:dyDescent="0.25">
      <c r="A575" t="s">
        <v>70</v>
      </c>
      <c r="B575" t="s">
        <v>1181</v>
      </c>
      <c r="C575" s="120">
        <v>-1.8271894972216434</v>
      </c>
      <c r="D575" s="119">
        <v>2046</v>
      </c>
      <c r="E575" s="121">
        <f t="shared" si="40"/>
        <v>-3738.4297113154821</v>
      </c>
      <c r="F575" s="121">
        <f t="shared" si="41"/>
        <v>3738.4297113154821</v>
      </c>
      <c r="G575" s="122">
        <f t="shared" si="42"/>
        <v>6.5433417124511034E-4</v>
      </c>
      <c r="H575" s="123">
        <f t="shared" si="43"/>
        <v>-118.18430201020875</v>
      </c>
      <c r="I575" s="121">
        <f t="shared" si="44"/>
        <v>3620.2454093052734</v>
      </c>
    </row>
    <row r="576" spans="1:9" ht="15" x14ac:dyDescent="0.25">
      <c r="A576" t="s">
        <v>182</v>
      </c>
      <c r="B576" t="s">
        <v>1182</v>
      </c>
      <c r="C576" s="120">
        <v>1.1029710261733161</v>
      </c>
      <c r="D576" s="119">
        <v>0</v>
      </c>
      <c r="E576" s="121">
        <f t="shared" si="40"/>
        <v>0</v>
      </c>
      <c r="F576" s="121">
        <f t="shared" si="41"/>
        <v>0</v>
      </c>
      <c r="G576" s="122">
        <f t="shared" si="42"/>
        <v>0</v>
      </c>
      <c r="H576" s="123">
        <f t="shared" si="43"/>
        <v>0</v>
      </c>
      <c r="I576" s="121">
        <f t="shared" si="44"/>
        <v>0</v>
      </c>
    </row>
    <row r="577" spans="1:9" ht="15" x14ac:dyDescent="0.25">
      <c r="A577" t="s">
        <v>456</v>
      </c>
      <c r="B577" t="s">
        <v>1183</v>
      </c>
      <c r="C577" s="120">
        <v>1.5694479658705183</v>
      </c>
      <c r="D577" s="119">
        <v>4974</v>
      </c>
      <c r="E577" s="121">
        <f t="shared" si="40"/>
        <v>7806.4341822399583</v>
      </c>
      <c r="F577" s="121">
        <f t="shared" si="41"/>
        <v>7806.4341822399583</v>
      </c>
      <c r="G577" s="122">
        <f t="shared" si="42"/>
        <v>1.3663535322209041E-3</v>
      </c>
      <c r="H577" s="123">
        <f t="shared" si="43"/>
        <v>-246.78756757794429</v>
      </c>
      <c r="I577" s="121">
        <f t="shared" si="44"/>
        <v>-8053.2217498179025</v>
      </c>
    </row>
    <row r="578" spans="1:9" ht="15" x14ac:dyDescent="0.25">
      <c r="A578" t="s">
        <v>104</v>
      </c>
      <c r="B578" t="s">
        <v>1184</v>
      </c>
      <c r="C578" s="120">
        <v>-1.3593319743850858</v>
      </c>
      <c r="D578" s="119">
        <v>3353</v>
      </c>
      <c r="E578" s="121">
        <f t="shared" si="40"/>
        <v>-4557.8401101131931</v>
      </c>
      <c r="F578" s="121">
        <f t="shared" si="41"/>
        <v>4557.8401101131931</v>
      </c>
      <c r="G578" s="122">
        <f t="shared" si="42"/>
        <v>7.9775487608919264E-4</v>
      </c>
      <c r="H578" s="123">
        <f t="shared" si="43"/>
        <v>-144.08861304986652</v>
      </c>
      <c r="I578" s="121">
        <f t="shared" si="44"/>
        <v>4413.7514970633265</v>
      </c>
    </row>
    <row r="579" spans="1:9" ht="15" x14ac:dyDescent="0.25">
      <c r="A579" t="s">
        <v>36</v>
      </c>
      <c r="B579" t="s">
        <v>1185</v>
      </c>
      <c r="C579" s="120">
        <v>-1.4987855635306422</v>
      </c>
      <c r="D579" s="119">
        <v>13561</v>
      </c>
      <c r="E579" s="121">
        <f t="shared" si="40"/>
        <v>-20325.03102703904</v>
      </c>
      <c r="F579" s="121">
        <f t="shared" si="41"/>
        <v>20325.03102703904</v>
      </c>
      <c r="G579" s="122">
        <f t="shared" si="42"/>
        <v>3.5574728855685646E-3</v>
      </c>
      <c r="H579" s="123">
        <f t="shared" si="43"/>
        <v>-642.5424016922849</v>
      </c>
      <c r="I579" s="121">
        <f t="shared" si="44"/>
        <v>19682.488625346756</v>
      </c>
    </row>
    <row r="580" spans="1:9" ht="15" x14ac:dyDescent="0.25">
      <c r="A580" t="s">
        <v>542</v>
      </c>
      <c r="B580" t="s">
        <v>1186</v>
      </c>
      <c r="C580" s="120">
        <v>-2.0182617464331307</v>
      </c>
      <c r="D580" s="119">
        <v>2399</v>
      </c>
      <c r="E580" s="121">
        <f t="shared" si="40"/>
        <v>-4841.8099296930804</v>
      </c>
      <c r="F580" s="121">
        <f t="shared" si="41"/>
        <v>4841.8099296930804</v>
      </c>
      <c r="G580" s="122">
        <f t="shared" si="42"/>
        <v>8.4745787197300338E-4</v>
      </c>
      <c r="H580" s="123">
        <f t="shared" si="43"/>
        <v>-153.06585149236878</v>
      </c>
      <c r="I580" s="121">
        <f t="shared" si="44"/>
        <v>4688.7440782007116</v>
      </c>
    </row>
    <row r="581" spans="1:9" ht="15" x14ac:dyDescent="0.25">
      <c r="A581" t="s">
        <v>1234</v>
      </c>
      <c r="B581" t="s">
        <v>1536</v>
      </c>
      <c r="C581" s="120">
        <v>0</v>
      </c>
      <c r="D581" s="119">
        <v>0</v>
      </c>
      <c r="E581" s="121">
        <f t="shared" si="40"/>
        <v>0</v>
      </c>
      <c r="F581" s="121">
        <f t="shared" si="41"/>
        <v>0</v>
      </c>
      <c r="G581" s="122">
        <f t="shared" si="42"/>
        <v>0</v>
      </c>
      <c r="H581" s="123">
        <f t="shared" si="43"/>
        <v>0</v>
      </c>
      <c r="I581" s="121">
        <f t="shared" si="44"/>
        <v>0</v>
      </c>
    </row>
    <row r="582" spans="1:9" ht="15" x14ac:dyDescent="0.25">
      <c r="A582" t="s">
        <v>80</v>
      </c>
      <c r="B582" t="s">
        <v>1187</v>
      </c>
      <c r="C582" s="120">
        <v>-1.8365465604580393</v>
      </c>
      <c r="D582" s="119">
        <v>0</v>
      </c>
      <c r="E582" s="121">
        <f t="shared" ref="E582:E583" si="45">D582*C582</f>
        <v>0</v>
      </c>
      <c r="F582" s="121">
        <f t="shared" si="41"/>
        <v>0</v>
      </c>
      <c r="G582" s="122">
        <f t="shared" si="42"/>
        <v>0</v>
      </c>
      <c r="H582" s="123">
        <f t="shared" si="43"/>
        <v>0</v>
      </c>
      <c r="I582" s="121">
        <f t="shared" si="44"/>
        <v>0</v>
      </c>
    </row>
    <row r="583" spans="1:9" ht="15" x14ac:dyDescent="0.25">
      <c r="A583" t="s">
        <v>378</v>
      </c>
      <c r="B583" t="s">
        <v>1188</v>
      </c>
      <c r="C583" s="120">
        <v>-1.8304945770309913</v>
      </c>
      <c r="D583" s="119">
        <v>0</v>
      </c>
      <c r="E583" s="121">
        <f t="shared" si="45"/>
        <v>0</v>
      </c>
      <c r="F583" s="121">
        <f t="shared" ref="F583:F589" si="46">ABS(E583)</f>
        <v>0</v>
      </c>
      <c r="G583" s="122">
        <f t="shared" ref="G583:G589" si="47">F583/$F$5</f>
        <v>0</v>
      </c>
      <c r="H583" s="123">
        <f t="shared" ref="H583:H589" si="48">G583*$E$5</f>
        <v>0</v>
      </c>
      <c r="I583" s="121">
        <f t="shared" ref="I583:I589" si="49">H583-E583</f>
        <v>0</v>
      </c>
    </row>
    <row r="584" spans="1:9" ht="15" x14ac:dyDescent="0.25">
      <c r="A584" t="s">
        <v>535</v>
      </c>
      <c r="B584" t="s">
        <v>1537</v>
      </c>
      <c r="C584" s="120">
        <v>-1.8282501126197441</v>
      </c>
      <c r="D584" s="119">
        <v>13323</v>
      </c>
      <c r="E584" s="121">
        <f t="shared" ref="E584:E589" si="50">D584*C584</f>
        <v>-24357.776250432849</v>
      </c>
      <c r="F584" s="121">
        <f t="shared" si="46"/>
        <v>24357.776250432849</v>
      </c>
      <c r="G584" s="122">
        <f t="shared" si="47"/>
        <v>4.26332085045207E-3</v>
      </c>
      <c r="H584" s="123">
        <f t="shared" si="48"/>
        <v>-770.03100418471786</v>
      </c>
      <c r="I584" s="121">
        <f t="shared" si="49"/>
        <v>23587.745246248131</v>
      </c>
    </row>
    <row r="585" spans="1:9" ht="15" x14ac:dyDescent="0.25">
      <c r="A585" t="s">
        <v>342</v>
      </c>
      <c r="B585" t="s">
        <v>1190</v>
      </c>
      <c r="C585" s="120">
        <v>-1.8478414549715438</v>
      </c>
      <c r="D585" s="119">
        <v>4556</v>
      </c>
      <c r="E585" s="121">
        <f t="shared" si="50"/>
        <v>-8418.7656688503539</v>
      </c>
      <c r="F585" s="121">
        <f t="shared" si="46"/>
        <v>8418.7656688503539</v>
      </c>
      <c r="G585" s="122">
        <f t="shared" si="47"/>
        <v>1.4735293912736375E-3</v>
      </c>
      <c r="H585" s="123">
        <f t="shared" si="48"/>
        <v>-266.14541965280864</v>
      </c>
      <c r="I585" s="121">
        <f t="shared" si="49"/>
        <v>8152.6202491975455</v>
      </c>
    </row>
    <row r="586" spans="1:9" ht="15" x14ac:dyDescent="0.25">
      <c r="A586" t="s">
        <v>207</v>
      </c>
      <c r="B586" t="s">
        <v>1539</v>
      </c>
      <c r="C586" s="120">
        <v>-2.1925555999286828</v>
      </c>
      <c r="D586" s="119">
        <v>8066</v>
      </c>
      <c r="E586" s="121">
        <f t="shared" si="50"/>
        <v>-17685.153469024754</v>
      </c>
      <c r="F586" s="121">
        <f t="shared" si="46"/>
        <v>17685.153469024754</v>
      </c>
      <c r="G586" s="122">
        <f t="shared" si="47"/>
        <v>3.0954173629293498E-3</v>
      </c>
      <c r="H586" s="123">
        <f t="shared" si="48"/>
        <v>-559.08701783365711</v>
      </c>
      <c r="I586" s="121">
        <f t="shared" si="49"/>
        <v>17126.066451191098</v>
      </c>
    </row>
    <row r="587" spans="1:9" ht="15" x14ac:dyDescent="0.25">
      <c r="A587" t="s">
        <v>167</v>
      </c>
      <c r="B587" t="s">
        <v>1192</v>
      </c>
      <c r="C587" s="120">
        <v>1.2172661472704158</v>
      </c>
      <c r="D587" s="119">
        <v>1242</v>
      </c>
      <c r="E587" s="121">
        <f t="shared" si="50"/>
        <v>1511.8445549098565</v>
      </c>
      <c r="F587" s="121">
        <f t="shared" si="46"/>
        <v>1511.8445549098565</v>
      </c>
      <c r="G587" s="122">
        <f t="shared" si="47"/>
        <v>2.6461686597827592E-4</v>
      </c>
      <c r="H587" s="123">
        <f t="shared" si="48"/>
        <v>-47.794477164874479</v>
      </c>
      <c r="I587" s="121">
        <f t="shared" si="49"/>
        <v>-1559.6390320747309</v>
      </c>
    </row>
    <row r="588" spans="1:9" ht="15" x14ac:dyDescent="0.25">
      <c r="A588" t="s">
        <v>466</v>
      </c>
      <c r="B588" t="s">
        <v>1540</v>
      </c>
      <c r="C588" s="120">
        <v>3.3709612310649941</v>
      </c>
      <c r="D588" s="119">
        <v>18874</v>
      </c>
      <c r="E588" s="121">
        <f t="shared" si="50"/>
        <v>63623.522275120697</v>
      </c>
      <c r="F588" s="121">
        <f t="shared" si="46"/>
        <v>63623.522275120697</v>
      </c>
      <c r="G588" s="122">
        <f t="shared" si="47"/>
        <v>1.1135970964915306E-2</v>
      </c>
      <c r="H588" s="123">
        <f t="shared" si="48"/>
        <v>-2011.3529348316167</v>
      </c>
      <c r="I588" s="121">
        <f t="shared" si="49"/>
        <v>-65634.875209952312</v>
      </c>
    </row>
    <row r="589" spans="1:9" ht="15" x14ac:dyDescent="0.25">
      <c r="A589" t="s">
        <v>428</v>
      </c>
      <c r="B589" t="s">
        <v>1541</v>
      </c>
      <c r="C589" s="120">
        <v>0.26978859272681455</v>
      </c>
      <c r="D589" s="119">
        <v>3231</v>
      </c>
      <c r="E589" s="121">
        <f t="shared" si="50"/>
        <v>871.68694310033777</v>
      </c>
      <c r="F589" s="121">
        <f t="shared" si="46"/>
        <v>871.68694310033777</v>
      </c>
      <c r="G589" s="122">
        <f t="shared" si="47"/>
        <v>1.5257062390990875E-4</v>
      </c>
      <c r="H589" s="123">
        <f t="shared" si="48"/>
        <v>-27.556947942582902</v>
      </c>
      <c r="I589" s="121">
        <f t="shared" si="49"/>
        <v>-899.24389104292072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AF23-4F85-4ED7-8F08-017B6B7B4EF3}">
  <sheetPr>
    <tabColor rgb="FFFFFF00"/>
  </sheetPr>
  <dimension ref="A1:N589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2" max="2" width="42.85546875" customWidth="1"/>
    <col min="3" max="3" width="8" customWidth="1"/>
    <col min="4" max="4" width="16" customWidth="1"/>
    <col min="5" max="5" width="4.42578125" customWidth="1"/>
    <col min="6" max="7" width="16.7109375" customWidth="1"/>
    <col min="8" max="8" width="18.140625" customWidth="1"/>
    <col min="9" max="9" width="15.7109375" customWidth="1"/>
    <col min="10" max="10" width="14.5703125" customWidth="1"/>
    <col min="11" max="11" width="13.42578125" customWidth="1"/>
    <col min="12" max="12" width="10.7109375" customWidth="1"/>
    <col min="13" max="13" width="12.42578125" bestFit="1" customWidth="1"/>
  </cols>
  <sheetData>
    <row r="1" spans="1:13" s="1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3" ht="15.75" x14ac:dyDescent="0.25">
      <c r="A2" s="147" t="s">
        <v>1696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25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5"/>
    </row>
    <row r="4" spans="1:13" ht="15.75" x14ac:dyDescent="0.25">
      <c r="A4" s="148" t="s">
        <v>2</v>
      </c>
      <c r="B4" s="148"/>
      <c r="C4" s="148"/>
      <c r="D4" s="149"/>
      <c r="F4" s="150" t="s">
        <v>3</v>
      </c>
      <c r="G4" s="150"/>
      <c r="H4" s="150" t="s">
        <v>4</v>
      </c>
      <c r="I4" s="150"/>
      <c r="J4" s="150" t="s">
        <v>5</v>
      </c>
      <c r="K4" s="150"/>
      <c r="L4" s="150"/>
    </row>
    <row r="5" spans="1:13" ht="36" customHeight="1" x14ac:dyDescent="0.25">
      <c r="A5" s="4" t="s">
        <v>6</v>
      </c>
      <c r="B5" s="4"/>
      <c r="C5" s="5" t="s">
        <v>7</v>
      </c>
      <c r="D5" s="6" t="s">
        <v>1697</v>
      </c>
      <c r="E5" s="7" t="s">
        <v>9</v>
      </c>
      <c r="F5" s="8" t="s">
        <v>1698</v>
      </c>
      <c r="G5" s="8" t="s">
        <v>1699</v>
      </c>
      <c r="H5" s="9" t="s">
        <v>12</v>
      </c>
      <c r="I5" s="9" t="s">
        <v>13</v>
      </c>
      <c r="J5" s="9" t="s">
        <v>14</v>
      </c>
      <c r="K5" s="9" t="s">
        <v>1569</v>
      </c>
      <c r="L5" s="9" t="s">
        <v>1570</v>
      </c>
    </row>
    <row r="6" spans="1:13" ht="16.5" customHeight="1" thickBot="1" x14ac:dyDescent="0.3">
      <c r="A6" s="10"/>
      <c r="B6" s="10"/>
      <c r="C6" s="10"/>
      <c r="D6" s="11"/>
      <c r="E6" s="58"/>
      <c r="F6" s="13">
        <f t="shared" ref="F6:L6" si="0">SUM(F7:F587)</f>
        <v>6525509621.9299889</v>
      </c>
      <c r="G6" s="13">
        <f t="shared" si="0"/>
        <v>50000000.000000067</v>
      </c>
      <c r="H6" s="13">
        <f t="shared" si="0"/>
        <v>8514785200.3949957</v>
      </c>
      <c r="I6" s="13">
        <f t="shared" si="0"/>
        <v>50000000.000000007</v>
      </c>
      <c r="J6" s="13">
        <f t="shared" si="0"/>
        <v>-6.0819729696959257E-8</v>
      </c>
      <c r="K6" s="13">
        <f t="shared" si="0"/>
        <v>1.3633325579576194E-9</v>
      </c>
      <c r="L6" s="49">
        <f t="shared" si="0"/>
        <v>-6.2558683566749096E-8</v>
      </c>
    </row>
    <row r="7" spans="1:13" ht="15.75" thickTop="1" x14ac:dyDescent="0.25">
      <c r="A7" t="s">
        <v>205</v>
      </c>
      <c r="B7" t="s">
        <v>606</v>
      </c>
      <c r="C7">
        <v>2</v>
      </c>
      <c r="D7" s="125">
        <v>157362</v>
      </c>
      <c r="E7" s="126">
        <v>0</v>
      </c>
      <c r="F7" s="41">
        <v>44284126.859999999</v>
      </c>
      <c r="G7" s="62">
        <f t="shared" ref="G7:G70" si="1">SUM(F7/$F$6)*50000000</f>
        <v>339315.46672750521</v>
      </c>
      <c r="H7" s="41">
        <f t="shared" ref="H7:H70" si="2">IF(C7=1,F7*3)+IF(C7=2,F7*2.25)+IF(C7=3,F7*1.5)+IF(C7=2,F7*0)+IF(C7=5,F7*0)</f>
        <v>99639285.435000002</v>
      </c>
      <c r="I7" s="41">
        <f t="shared" ref="I7:I70" si="3">SUM(H7/$H$6)*50000000</f>
        <v>585095.70758389647</v>
      </c>
      <c r="J7" s="41">
        <f t="shared" ref="J7:J70" si="4">SUM(I7-G7)</f>
        <v>245780.24085639126</v>
      </c>
      <c r="K7" s="41">
        <v>81173.772484429457</v>
      </c>
      <c r="L7" s="41">
        <f t="shared" ref="L7:L70" si="5">J7-K7</f>
        <v>164606.46837196179</v>
      </c>
    </row>
    <row r="8" spans="1:13" x14ac:dyDescent="0.25">
      <c r="A8" t="s">
        <v>164</v>
      </c>
      <c r="B8" t="s">
        <v>607</v>
      </c>
      <c r="C8">
        <v>2</v>
      </c>
      <c r="D8" s="125">
        <v>35095</v>
      </c>
      <c r="E8" s="126">
        <v>0</v>
      </c>
      <c r="F8" s="41">
        <v>6874256.9799999995</v>
      </c>
      <c r="G8" s="62">
        <f t="shared" si="1"/>
        <v>52672.184842835799</v>
      </c>
      <c r="H8" s="41">
        <f t="shared" si="2"/>
        <v>15467078.204999998</v>
      </c>
      <c r="I8" s="41">
        <f t="shared" si="3"/>
        <v>90824.829053130379</v>
      </c>
      <c r="J8" s="41">
        <f t="shared" si="4"/>
        <v>38152.64421029458</v>
      </c>
      <c r="K8" s="41">
        <v>2753.239301425077</v>
      </c>
      <c r="L8" s="41">
        <f t="shared" si="5"/>
        <v>35399.404908869503</v>
      </c>
    </row>
    <row r="9" spans="1:13" x14ac:dyDescent="0.25">
      <c r="A9" t="s">
        <v>39</v>
      </c>
      <c r="B9" t="s">
        <v>608</v>
      </c>
      <c r="C9">
        <v>2</v>
      </c>
      <c r="D9" s="125">
        <v>8592</v>
      </c>
      <c r="E9" s="126">
        <v>0</v>
      </c>
      <c r="F9" s="41">
        <v>1708003.68</v>
      </c>
      <c r="G9" s="62">
        <f t="shared" si="1"/>
        <v>13087.128660878747</v>
      </c>
      <c r="H9" s="41">
        <f t="shared" si="2"/>
        <v>3843008.28</v>
      </c>
      <c r="I9" s="41">
        <f t="shared" si="3"/>
        <v>22566.677781969913</v>
      </c>
      <c r="J9" s="41">
        <f t="shared" si="4"/>
        <v>9479.5491210911659</v>
      </c>
      <c r="K9" s="41">
        <v>-6052.7018213394558</v>
      </c>
      <c r="L9" s="41">
        <f t="shared" si="5"/>
        <v>15532.250942430623</v>
      </c>
    </row>
    <row r="10" spans="1:13" x14ac:dyDescent="0.25">
      <c r="A10" t="s">
        <v>107</v>
      </c>
      <c r="B10" t="s">
        <v>609</v>
      </c>
      <c r="C10">
        <v>5</v>
      </c>
      <c r="D10" s="125">
        <v>84395</v>
      </c>
      <c r="E10" s="126">
        <v>0</v>
      </c>
      <c r="F10" s="41">
        <v>17518009.130000003</v>
      </c>
      <c r="G10" s="62">
        <f t="shared" si="1"/>
        <v>134227.13431551776</v>
      </c>
      <c r="H10" s="41">
        <f t="shared" si="2"/>
        <v>0</v>
      </c>
      <c r="I10" s="41">
        <f t="shared" si="3"/>
        <v>0</v>
      </c>
      <c r="J10" s="41">
        <f t="shared" si="4"/>
        <v>-134227.13431551776</v>
      </c>
      <c r="K10" s="41">
        <v>-29602.516799568064</v>
      </c>
      <c r="L10" s="41">
        <f t="shared" si="5"/>
        <v>-104624.61751594969</v>
      </c>
    </row>
    <row r="11" spans="1:13" x14ac:dyDescent="0.25">
      <c r="A11" t="s">
        <v>48</v>
      </c>
      <c r="B11" t="s">
        <v>610</v>
      </c>
      <c r="C11">
        <v>4</v>
      </c>
      <c r="D11" s="125">
        <v>7205</v>
      </c>
      <c r="E11" s="126">
        <v>0</v>
      </c>
      <c r="F11" s="41">
        <v>1412337.09</v>
      </c>
      <c r="G11" s="62">
        <f t="shared" si="1"/>
        <v>10821.661232814842</v>
      </c>
      <c r="H11" s="41">
        <f t="shared" si="2"/>
        <v>0</v>
      </c>
      <c r="I11" s="41">
        <f t="shared" si="3"/>
        <v>0</v>
      </c>
      <c r="J11" s="41">
        <f t="shared" si="4"/>
        <v>-10821.661232814842</v>
      </c>
      <c r="K11" s="41">
        <v>765.96020469220946</v>
      </c>
      <c r="L11" s="41">
        <f t="shared" si="5"/>
        <v>-11587.621437507052</v>
      </c>
    </row>
    <row r="12" spans="1:13" x14ac:dyDescent="0.25">
      <c r="A12" t="s">
        <v>120</v>
      </c>
      <c r="B12" t="s">
        <v>611</v>
      </c>
      <c r="C12">
        <v>4</v>
      </c>
      <c r="D12" s="125">
        <v>10085</v>
      </c>
      <c r="E12" s="126">
        <v>0</v>
      </c>
      <c r="F12" s="41">
        <v>2019319.5499999998</v>
      </c>
      <c r="G12" s="62">
        <f t="shared" si="1"/>
        <v>15472.504578138714</v>
      </c>
      <c r="H12" s="41">
        <f t="shared" si="2"/>
        <v>0</v>
      </c>
      <c r="I12" s="41">
        <f t="shared" si="3"/>
        <v>0</v>
      </c>
      <c r="J12" s="41">
        <f t="shared" si="4"/>
        <v>-15472.504578138714</v>
      </c>
      <c r="K12" s="41">
        <v>953.658328009211</v>
      </c>
      <c r="L12" s="41">
        <f t="shared" si="5"/>
        <v>-16426.162906147925</v>
      </c>
    </row>
    <row r="13" spans="1:13" x14ac:dyDescent="0.25">
      <c r="A13" t="s">
        <v>33</v>
      </c>
      <c r="B13" t="s">
        <v>612</v>
      </c>
      <c r="C13">
        <v>5</v>
      </c>
      <c r="D13" s="125">
        <v>41379</v>
      </c>
      <c r="E13" s="126">
        <v>0</v>
      </c>
      <c r="F13" s="41">
        <v>8098987.8699999992</v>
      </c>
      <c r="G13" s="62">
        <f t="shared" si="1"/>
        <v>62056.362945064793</v>
      </c>
      <c r="H13" s="41">
        <f t="shared" si="2"/>
        <v>0</v>
      </c>
      <c r="I13" s="41">
        <f t="shared" si="3"/>
        <v>0</v>
      </c>
      <c r="J13" s="41">
        <f t="shared" si="4"/>
        <v>-62056.362945064793</v>
      </c>
      <c r="K13" s="41">
        <v>-22827.617674793</v>
      </c>
      <c r="L13" s="41">
        <f t="shared" si="5"/>
        <v>-39228.745270271793</v>
      </c>
    </row>
    <row r="14" spans="1:13" x14ac:dyDescent="0.25">
      <c r="A14" t="s">
        <v>229</v>
      </c>
      <c r="B14" t="s">
        <v>613</v>
      </c>
      <c r="C14">
        <v>5</v>
      </c>
      <c r="D14" s="125">
        <v>21490</v>
      </c>
      <c r="E14" s="126">
        <v>0</v>
      </c>
      <c r="F14" s="41">
        <v>4126080</v>
      </c>
      <c r="G14" s="62">
        <f t="shared" si="1"/>
        <v>31615.00203856621</v>
      </c>
      <c r="H14" s="41">
        <f t="shared" si="2"/>
        <v>0</v>
      </c>
      <c r="I14" s="41">
        <f t="shared" si="3"/>
        <v>0</v>
      </c>
      <c r="J14" s="41">
        <f t="shared" si="4"/>
        <v>-31615.00203856621</v>
      </c>
      <c r="K14" s="41">
        <v>11050.547785268127</v>
      </c>
      <c r="L14" s="41">
        <f t="shared" si="5"/>
        <v>-42665.549823834335</v>
      </c>
    </row>
    <row r="15" spans="1:13" x14ac:dyDescent="0.25">
      <c r="A15" t="s">
        <v>26</v>
      </c>
      <c r="B15" t="s">
        <v>614</v>
      </c>
      <c r="C15">
        <v>5</v>
      </c>
      <c r="D15" s="125">
        <v>26380</v>
      </c>
      <c r="E15" s="126">
        <v>0</v>
      </c>
      <c r="F15" s="41">
        <v>4448830.9000000004</v>
      </c>
      <c r="G15" s="62">
        <f t="shared" si="1"/>
        <v>34087.995863564538</v>
      </c>
      <c r="H15" s="41">
        <f t="shared" si="2"/>
        <v>0</v>
      </c>
      <c r="I15" s="41">
        <f t="shared" si="3"/>
        <v>0</v>
      </c>
      <c r="J15" s="41">
        <f t="shared" si="4"/>
        <v>-34087.995863564538</v>
      </c>
      <c r="K15" s="41">
        <v>-13367.859012243505</v>
      </c>
      <c r="L15" s="41">
        <f t="shared" si="5"/>
        <v>-20720.136851321033</v>
      </c>
    </row>
    <row r="16" spans="1:13" x14ac:dyDescent="0.25">
      <c r="A16" t="s">
        <v>113</v>
      </c>
      <c r="B16" t="s">
        <v>615</v>
      </c>
      <c r="C16">
        <v>5</v>
      </c>
      <c r="D16" s="125">
        <v>51390</v>
      </c>
      <c r="E16" s="126">
        <v>0</v>
      </c>
      <c r="F16" s="41">
        <v>9873266.8200000003</v>
      </c>
      <c r="G16" s="62">
        <f t="shared" si="1"/>
        <v>75651.308419034074</v>
      </c>
      <c r="H16" s="41">
        <f t="shared" si="2"/>
        <v>0</v>
      </c>
      <c r="I16" s="41">
        <f t="shared" si="3"/>
        <v>0</v>
      </c>
      <c r="J16" s="41">
        <f t="shared" si="4"/>
        <v>-75651.308419034074</v>
      </c>
      <c r="K16" s="41">
        <v>-19741.340418583815</v>
      </c>
      <c r="L16" s="41">
        <f t="shared" si="5"/>
        <v>-55909.968000450259</v>
      </c>
    </row>
    <row r="17" spans="1:12" x14ac:dyDescent="0.25">
      <c r="A17" t="s">
        <v>41</v>
      </c>
      <c r="B17" t="s">
        <v>616</v>
      </c>
      <c r="C17">
        <v>5</v>
      </c>
      <c r="D17" s="125">
        <v>27512</v>
      </c>
      <c r="E17" s="126">
        <v>0</v>
      </c>
      <c r="F17" s="41">
        <v>5051867.4300000006</v>
      </c>
      <c r="G17" s="62">
        <f t="shared" si="1"/>
        <v>38708.604558810359</v>
      </c>
      <c r="H17" s="41">
        <f t="shared" si="2"/>
        <v>0</v>
      </c>
      <c r="I17" s="41">
        <f t="shared" si="3"/>
        <v>0</v>
      </c>
      <c r="J17" s="41">
        <f t="shared" si="4"/>
        <v>-38708.604558810359</v>
      </c>
      <c r="K17" s="41">
        <v>-13025.824734182495</v>
      </c>
      <c r="L17" s="41">
        <f t="shared" si="5"/>
        <v>-25682.779824627862</v>
      </c>
    </row>
    <row r="18" spans="1:12" x14ac:dyDescent="0.25">
      <c r="A18" t="s">
        <v>324</v>
      </c>
      <c r="B18" t="s">
        <v>617</v>
      </c>
      <c r="C18">
        <v>5</v>
      </c>
      <c r="D18" s="125">
        <v>32721</v>
      </c>
      <c r="E18" s="126">
        <v>0</v>
      </c>
      <c r="F18" s="41">
        <v>6376370.5099999998</v>
      </c>
      <c r="G18" s="62">
        <f t="shared" si="1"/>
        <v>48857.260807425802</v>
      </c>
      <c r="H18" s="41">
        <f t="shared" si="2"/>
        <v>0</v>
      </c>
      <c r="I18" s="41">
        <f t="shared" si="3"/>
        <v>0</v>
      </c>
      <c r="J18" s="41">
        <f t="shared" si="4"/>
        <v>-48857.260807425802</v>
      </c>
      <c r="K18" s="41">
        <v>-12904.406478805055</v>
      </c>
      <c r="L18" s="41">
        <f t="shared" si="5"/>
        <v>-35952.85432862075</v>
      </c>
    </row>
    <row r="19" spans="1:12" x14ac:dyDescent="0.25">
      <c r="A19" t="s">
        <v>54</v>
      </c>
      <c r="B19" t="s">
        <v>618</v>
      </c>
      <c r="C19">
        <v>4</v>
      </c>
      <c r="D19" s="125">
        <v>29217</v>
      </c>
      <c r="E19" s="126">
        <v>0</v>
      </c>
      <c r="F19" s="41">
        <v>5828155.1500000004</v>
      </c>
      <c r="G19" s="62">
        <f t="shared" si="1"/>
        <v>44656.70489867626</v>
      </c>
      <c r="H19" s="41">
        <f t="shared" si="2"/>
        <v>0</v>
      </c>
      <c r="I19" s="41">
        <f t="shared" si="3"/>
        <v>0</v>
      </c>
      <c r="J19" s="41">
        <f t="shared" si="4"/>
        <v>-44656.70489867626</v>
      </c>
      <c r="K19" s="41">
        <v>-23149.055524559906</v>
      </c>
      <c r="L19" s="41">
        <f t="shared" si="5"/>
        <v>-21507.649374116354</v>
      </c>
    </row>
    <row r="20" spans="1:12" x14ac:dyDescent="0.25">
      <c r="A20" t="s">
        <v>357</v>
      </c>
      <c r="B20" t="s">
        <v>1247</v>
      </c>
      <c r="C20">
        <v>2</v>
      </c>
      <c r="D20" s="125">
        <v>37302</v>
      </c>
      <c r="E20" s="126">
        <v>0</v>
      </c>
      <c r="F20" s="41">
        <v>8956210.1999999993</v>
      </c>
      <c r="G20" s="62">
        <f t="shared" si="1"/>
        <v>68624.603432514021</v>
      </c>
      <c r="H20" s="41">
        <f t="shared" si="2"/>
        <v>20151472.949999999</v>
      </c>
      <c r="I20" s="41">
        <f t="shared" si="3"/>
        <v>118332.24488778169</v>
      </c>
      <c r="J20" s="41">
        <f t="shared" si="4"/>
        <v>49707.641455267672</v>
      </c>
      <c r="K20" s="41">
        <v>-21688.595200778811</v>
      </c>
      <c r="L20" s="41">
        <f t="shared" si="5"/>
        <v>71396.236656046487</v>
      </c>
    </row>
    <row r="21" spans="1:12" x14ac:dyDescent="0.25">
      <c r="A21" t="s">
        <v>367</v>
      </c>
      <c r="B21" t="s">
        <v>619</v>
      </c>
      <c r="C21">
        <v>4</v>
      </c>
      <c r="D21" s="125">
        <v>27043</v>
      </c>
      <c r="E21" s="126">
        <v>0</v>
      </c>
      <c r="F21" s="41">
        <v>6931459.9399999995</v>
      </c>
      <c r="G21" s="62">
        <f t="shared" si="1"/>
        <v>53110.487468333129</v>
      </c>
      <c r="H21" s="41">
        <f t="shared" si="2"/>
        <v>0</v>
      </c>
      <c r="I21" s="41">
        <f t="shared" si="3"/>
        <v>0</v>
      </c>
      <c r="J21" s="41">
        <f t="shared" si="4"/>
        <v>-53110.487468333129</v>
      </c>
      <c r="K21" s="41">
        <v>-760.481890991623</v>
      </c>
      <c r="L21" s="41">
        <f t="shared" si="5"/>
        <v>-52350.005577341508</v>
      </c>
    </row>
    <row r="22" spans="1:12" x14ac:dyDescent="0.25">
      <c r="A22" t="s">
        <v>413</v>
      </c>
      <c r="B22" t="s">
        <v>1248</v>
      </c>
      <c r="C22">
        <v>2</v>
      </c>
      <c r="D22" s="125">
        <v>14838</v>
      </c>
      <c r="E22" s="126">
        <v>0</v>
      </c>
      <c r="F22" s="41">
        <v>4611744.4600000009</v>
      </c>
      <c r="G22" s="62">
        <f t="shared" si="1"/>
        <v>35336.27813911665</v>
      </c>
      <c r="H22" s="41">
        <f t="shared" si="2"/>
        <v>10376425.035000002</v>
      </c>
      <c r="I22" s="41">
        <f t="shared" si="3"/>
        <v>60931.807384399108</v>
      </c>
      <c r="J22" s="41">
        <f t="shared" si="4"/>
        <v>25595.529245282458</v>
      </c>
      <c r="K22" s="41">
        <v>201.53437341985421</v>
      </c>
      <c r="L22" s="41">
        <f t="shared" si="5"/>
        <v>25393.994871862604</v>
      </c>
    </row>
    <row r="23" spans="1:12" x14ac:dyDescent="0.25">
      <c r="A23" t="s">
        <v>384</v>
      </c>
      <c r="B23" t="s">
        <v>620</v>
      </c>
      <c r="C23">
        <v>2</v>
      </c>
      <c r="D23" s="125">
        <v>21204</v>
      </c>
      <c r="E23" s="126">
        <v>0</v>
      </c>
      <c r="F23" s="41">
        <v>3352564.4400000004</v>
      </c>
      <c r="G23" s="62">
        <f t="shared" si="1"/>
        <v>25688.142645083128</v>
      </c>
      <c r="H23" s="41">
        <f t="shared" si="2"/>
        <v>7543269.9900000012</v>
      </c>
      <c r="I23" s="41">
        <f t="shared" si="3"/>
        <v>44295.127900878069</v>
      </c>
      <c r="J23" s="41">
        <f t="shared" si="4"/>
        <v>18606.985255794942</v>
      </c>
      <c r="K23" s="41">
        <v>5795.3209492990809</v>
      </c>
      <c r="L23" s="41">
        <f t="shared" si="5"/>
        <v>12811.664306495861</v>
      </c>
    </row>
    <row r="24" spans="1:12" x14ac:dyDescent="0.25">
      <c r="A24" t="s">
        <v>352</v>
      </c>
      <c r="B24" t="s">
        <v>621</v>
      </c>
      <c r="C24">
        <v>4</v>
      </c>
      <c r="D24" s="125">
        <v>66109</v>
      </c>
      <c r="E24" s="126">
        <v>0</v>
      </c>
      <c r="F24" s="41">
        <v>19973460.580000002</v>
      </c>
      <c r="G24" s="62">
        <f t="shared" si="1"/>
        <v>153041.38478990272</v>
      </c>
      <c r="H24" s="41">
        <f t="shared" si="2"/>
        <v>0</v>
      </c>
      <c r="I24" s="41">
        <f t="shared" si="3"/>
        <v>0</v>
      </c>
      <c r="J24" s="41">
        <f t="shared" si="4"/>
        <v>-153041.38478990272</v>
      </c>
      <c r="K24" s="41">
        <v>-53059.093946623318</v>
      </c>
      <c r="L24" s="41">
        <f t="shared" si="5"/>
        <v>-99982.290843279392</v>
      </c>
    </row>
    <row r="25" spans="1:12" x14ac:dyDescent="0.25">
      <c r="A25" t="s">
        <v>22</v>
      </c>
      <c r="B25" t="s">
        <v>622</v>
      </c>
      <c r="C25">
        <v>3</v>
      </c>
      <c r="D25" s="125">
        <v>66652</v>
      </c>
      <c r="E25" s="126">
        <v>0</v>
      </c>
      <c r="F25" s="41">
        <v>14664106.52</v>
      </c>
      <c r="G25" s="62">
        <f t="shared" si="1"/>
        <v>112359.85669777416</v>
      </c>
      <c r="H25" s="41">
        <f t="shared" si="2"/>
        <v>21996159.780000001</v>
      </c>
      <c r="I25" s="41">
        <f t="shared" si="3"/>
        <v>129164.50187715606</v>
      </c>
      <c r="J25" s="41">
        <f t="shared" si="4"/>
        <v>16804.6451793819</v>
      </c>
      <c r="K25" s="41">
        <v>18885.876821168498</v>
      </c>
      <c r="L25" s="41">
        <f t="shared" si="5"/>
        <v>-2081.2316417865986</v>
      </c>
    </row>
    <row r="26" spans="1:12" x14ac:dyDescent="0.25">
      <c r="A26" t="s">
        <v>127</v>
      </c>
      <c r="B26" t="s">
        <v>623</v>
      </c>
      <c r="C26">
        <v>5</v>
      </c>
      <c r="D26" s="125">
        <v>37930</v>
      </c>
      <c r="E26" s="126">
        <v>0</v>
      </c>
      <c r="F26" s="41">
        <v>9069063</v>
      </c>
      <c r="G26" s="62">
        <f t="shared" si="1"/>
        <v>69489.308310281282</v>
      </c>
      <c r="H26" s="41">
        <f t="shared" si="2"/>
        <v>0</v>
      </c>
      <c r="I26" s="41">
        <f t="shared" si="3"/>
        <v>0</v>
      </c>
      <c r="J26" s="41">
        <f t="shared" si="4"/>
        <v>-69489.308310281282</v>
      </c>
      <c r="K26" s="41">
        <v>-5726.067835912685</v>
      </c>
      <c r="L26" s="41">
        <f t="shared" si="5"/>
        <v>-63763.240474368598</v>
      </c>
    </row>
    <row r="27" spans="1:12" x14ac:dyDescent="0.25">
      <c r="A27" t="s">
        <v>139</v>
      </c>
      <c r="B27" t="s">
        <v>624</v>
      </c>
      <c r="C27">
        <v>4</v>
      </c>
      <c r="D27" s="125">
        <v>20610</v>
      </c>
      <c r="E27" s="126">
        <v>0</v>
      </c>
      <c r="F27" s="41">
        <v>5182773.9600000009</v>
      </c>
      <c r="G27" s="62">
        <f t="shared" si="1"/>
        <v>39711.641391060737</v>
      </c>
      <c r="H27" s="41">
        <f t="shared" si="2"/>
        <v>0</v>
      </c>
      <c r="I27" s="41">
        <f t="shared" si="3"/>
        <v>0</v>
      </c>
      <c r="J27" s="41">
        <f t="shared" si="4"/>
        <v>-39711.641391060737</v>
      </c>
      <c r="K27" s="41">
        <v>-14830.058989010027</v>
      </c>
      <c r="L27" s="41">
        <f t="shared" si="5"/>
        <v>-24881.58240205071</v>
      </c>
    </row>
    <row r="28" spans="1:12" x14ac:dyDescent="0.25">
      <c r="A28" t="s">
        <v>524</v>
      </c>
      <c r="B28" t="s">
        <v>625</v>
      </c>
      <c r="C28">
        <v>3</v>
      </c>
      <c r="D28" s="125">
        <v>101979</v>
      </c>
      <c r="E28" s="126">
        <v>0</v>
      </c>
      <c r="F28" s="41">
        <v>28987407.629999999</v>
      </c>
      <c r="G28" s="62">
        <f t="shared" si="1"/>
        <v>222108.38163952218</v>
      </c>
      <c r="H28" s="41">
        <f t="shared" si="2"/>
        <v>43481111.445</v>
      </c>
      <c r="I28" s="41">
        <f t="shared" si="3"/>
        <v>255327.11878030078</v>
      </c>
      <c r="J28" s="41">
        <f t="shared" si="4"/>
        <v>33218.737140778598</v>
      </c>
      <c r="K28" s="41">
        <v>54617.591725245606</v>
      </c>
      <c r="L28" s="41">
        <f t="shared" si="5"/>
        <v>-21398.854584467008</v>
      </c>
    </row>
    <row r="29" spans="1:12" x14ac:dyDescent="0.25">
      <c r="A29" t="s">
        <v>420</v>
      </c>
      <c r="B29" t="s">
        <v>626</v>
      </c>
      <c r="C29">
        <v>2</v>
      </c>
      <c r="D29" s="125">
        <v>51488</v>
      </c>
      <c r="E29" s="126">
        <v>0</v>
      </c>
      <c r="F29" s="41">
        <v>11324685.209999999</v>
      </c>
      <c r="G29" s="62">
        <f t="shared" si="1"/>
        <v>86772.419827116901</v>
      </c>
      <c r="H29" s="41">
        <f t="shared" si="2"/>
        <v>25480541.722499996</v>
      </c>
      <c r="I29" s="41">
        <f t="shared" si="3"/>
        <v>149625.27605110913</v>
      </c>
      <c r="J29" s="41">
        <f t="shared" si="4"/>
        <v>62852.856223992232</v>
      </c>
      <c r="K29" s="41">
        <v>5517.2746689496516</v>
      </c>
      <c r="L29" s="41">
        <f t="shared" si="5"/>
        <v>57335.581555042583</v>
      </c>
    </row>
    <row r="30" spans="1:12" x14ac:dyDescent="0.25">
      <c r="A30" t="s">
        <v>347</v>
      </c>
      <c r="B30" t="s">
        <v>627</v>
      </c>
      <c r="C30">
        <v>4</v>
      </c>
      <c r="D30" s="125">
        <v>48366</v>
      </c>
      <c r="E30" s="126">
        <v>0</v>
      </c>
      <c r="F30" s="41">
        <v>13339624.279999999</v>
      </c>
      <c r="G30" s="62">
        <f t="shared" si="1"/>
        <v>102211.36013017374</v>
      </c>
      <c r="H30" s="41">
        <f t="shared" si="2"/>
        <v>0</v>
      </c>
      <c r="I30" s="41">
        <f t="shared" si="3"/>
        <v>0</v>
      </c>
      <c r="J30" s="41">
        <f t="shared" si="4"/>
        <v>-102211.36013017374</v>
      </c>
      <c r="K30" s="41">
        <v>-27758.787053326709</v>
      </c>
      <c r="L30" s="41">
        <f t="shared" si="5"/>
        <v>-74452.573076847024</v>
      </c>
    </row>
    <row r="31" spans="1:12" x14ac:dyDescent="0.25">
      <c r="A31" t="s">
        <v>491</v>
      </c>
      <c r="B31" t="s">
        <v>630</v>
      </c>
      <c r="C31">
        <v>3</v>
      </c>
      <c r="D31" s="125">
        <v>113450</v>
      </c>
      <c r="E31" s="126">
        <v>0</v>
      </c>
      <c r="F31" s="41">
        <v>31821713.580000002</v>
      </c>
      <c r="G31" s="62">
        <f t="shared" si="1"/>
        <v>243825.50500774829</v>
      </c>
      <c r="H31" s="41">
        <f t="shared" si="2"/>
        <v>47732570.370000005</v>
      </c>
      <c r="I31" s="41">
        <f t="shared" si="3"/>
        <v>280292.27541632944</v>
      </c>
      <c r="J31" s="41">
        <f t="shared" si="4"/>
        <v>36466.770408581157</v>
      </c>
      <c r="K31" s="41">
        <v>79927.206419664682</v>
      </c>
      <c r="L31" s="41">
        <f t="shared" si="5"/>
        <v>-43460.436011083526</v>
      </c>
    </row>
    <row r="32" spans="1:12" x14ac:dyDescent="0.25">
      <c r="A32" t="s">
        <v>44</v>
      </c>
      <c r="B32" t="s">
        <v>1700</v>
      </c>
      <c r="C32">
        <v>4</v>
      </c>
      <c r="D32" s="125">
        <v>21157</v>
      </c>
      <c r="E32" s="126">
        <v>0</v>
      </c>
      <c r="F32" s="41">
        <v>3492273.59</v>
      </c>
      <c r="G32" s="62">
        <f t="shared" si="1"/>
        <v>26758.627236282602</v>
      </c>
      <c r="H32" s="41">
        <f t="shared" si="2"/>
        <v>0</v>
      </c>
      <c r="I32" s="41">
        <f t="shared" si="3"/>
        <v>0</v>
      </c>
      <c r="J32" s="41">
        <f t="shared" si="4"/>
        <v>-26758.627236282602</v>
      </c>
      <c r="K32" s="41">
        <v>-10822.705661498941</v>
      </c>
      <c r="L32" s="41">
        <f t="shared" si="5"/>
        <v>-15935.921574783661</v>
      </c>
    </row>
    <row r="33" spans="1:12" x14ac:dyDescent="0.25">
      <c r="A33" t="s">
        <v>281</v>
      </c>
      <c r="B33" t="s">
        <v>632</v>
      </c>
      <c r="C33">
        <v>4</v>
      </c>
      <c r="D33" s="125">
        <v>32361</v>
      </c>
      <c r="E33" s="126">
        <v>0</v>
      </c>
      <c r="F33" s="41">
        <v>5820587.8900000006</v>
      </c>
      <c r="G33" s="62">
        <f t="shared" si="1"/>
        <v>44598.722760587239</v>
      </c>
      <c r="H33" s="41">
        <f t="shared" si="2"/>
        <v>0</v>
      </c>
      <c r="I33" s="41">
        <f t="shared" si="3"/>
        <v>0</v>
      </c>
      <c r="J33" s="41">
        <f t="shared" si="4"/>
        <v>-44598.722760587239</v>
      </c>
      <c r="K33" s="41">
        <v>0</v>
      </c>
      <c r="L33" s="41">
        <f t="shared" si="5"/>
        <v>-44598.722760587239</v>
      </c>
    </row>
    <row r="34" spans="1:12" x14ac:dyDescent="0.25">
      <c r="A34" t="s">
        <v>110</v>
      </c>
      <c r="B34" t="s">
        <v>633</v>
      </c>
      <c r="C34">
        <v>1</v>
      </c>
      <c r="D34" s="125">
        <v>43136</v>
      </c>
      <c r="E34" s="126">
        <v>0</v>
      </c>
      <c r="F34" s="41">
        <v>9436431.3399999999</v>
      </c>
      <c r="G34" s="62">
        <f t="shared" si="1"/>
        <v>72304.171526216174</v>
      </c>
      <c r="H34" s="41">
        <f t="shared" si="2"/>
        <v>28309294.02</v>
      </c>
      <c r="I34" s="41">
        <f t="shared" si="3"/>
        <v>166236.10199049267</v>
      </c>
      <c r="J34" s="41">
        <f t="shared" si="4"/>
        <v>93931.930464276491</v>
      </c>
      <c r="K34" s="41">
        <v>28184.256428404551</v>
      </c>
      <c r="L34" s="41">
        <f t="shared" si="5"/>
        <v>65747.67403587194</v>
      </c>
    </row>
    <row r="35" spans="1:12" x14ac:dyDescent="0.25">
      <c r="A35" t="s">
        <v>143</v>
      </c>
      <c r="B35" t="s">
        <v>635</v>
      </c>
      <c r="C35">
        <v>2</v>
      </c>
      <c r="D35" s="125">
        <v>9457</v>
      </c>
      <c r="E35" s="126">
        <v>0</v>
      </c>
      <c r="F35" s="41">
        <v>1776875.7299999997</v>
      </c>
      <c r="G35" s="62">
        <f t="shared" si="1"/>
        <v>13614.842617261131</v>
      </c>
      <c r="H35" s="41">
        <f t="shared" si="2"/>
        <v>3997970.3924999996</v>
      </c>
      <c r="I35" s="41">
        <f t="shared" si="3"/>
        <v>23476.636805321501</v>
      </c>
      <c r="J35" s="41">
        <f t="shared" si="4"/>
        <v>9861.7941880603703</v>
      </c>
      <c r="K35" s="41">
        <v>-3644.1396893746055</v>
      </c>
      <c r="L35" s="41">
        <f t="shared" si="5"/>
        <v>13505.933877434976</v>
      </c>
    </row>
    <row r="36" spans="1:12" x14ac:dyDescent="0.25">
      <c r="A36" t="s">
        <v>440</v>
      </c>
      <c r="B36" t="s">
        <v>636</v>
      </c>
      <c r="C36">
        <v>2</v>
      </c>
      <c r="D36" s="125">
        <v>64281</v>
      </c>
      <c r="E36" s="126">
        <v>0</v>
      </c>
      <c r="F36" s="41">
        <v>14449258.740000002</v>
      </c>
      <c r="G36" s="62">
        <f t="shared" si="1"/>
        <v>110713.6421302715</v>
      </c>
      <c r="H36" s="41">
        <f t="shared" si="2"/>
        <v>32510832.165000007</v>
      </c>
      <c r="I36" s="41">
        <f t="shared" si="3"/>
        <v>190908.11688057528</v>
      </c>
      <c r="J36" s="41">
        <f t="shared" si="4"/>
        <v>80194.47475030378</v>
      </c>
      <c r="K36" s="41">
        <v>5577.6097753422673</v>
      </c>
      <c r="L36" s="41">
        <f t="shared" si="5"/>
        <v>74616.864974961514</v>
      </c>
    </row>
    <row r="37" spans="1:12" x14ac:dyDescent="0.25">
      <c r="A37" t="s">
        <v>155</v>
      </c>
      <c r="B37" t="s">
        <v>637</v>
      </c>
      <c r="C37">
        <v>3</v>
      </c>
      <c r="D37" s="125">
        <v>5991</v>
      </c>
      <c r="E37" s="126">
        <v>0</v>
      </c>
      <c r="F37" s="41">
        <v>1000856.46</v>
      </c>
      <c r="G37" s="62">
        <f t="shared" si="1"/>
        <v>7668.7992048656733</v>
      </c>
      <c r="H37" s="41">
        <f t="shared" si="2"/>
        <v>1501284.69</v>
      </c>
      <c r="I37" s="41">
        <f t="shared" si="3"/>
        <v>8815.7519812147239</v>
      </c>
      <c r="J37" s="41">
        <f t="shared" si="4"/>
        <v>1146.9527763490505</v>
      </c>
      <c r="K37" s="41">
        <v>2239.2423641344312</v>
      </c>
      <c r="L37" s="41">
        <f t="shared" si="5"/>
        <v>-1092.2895877853807</v>
      </c>
    </row>
    <row r="38" spans="1:12" x14ac:dyDescent="0.25">
      <c r="A38" t="s">
        <v>314</v>
      </c>
      <c r="B38" t="s">
        <v>638</v>
      </c>
      <c r="C38">
        <v>5</v>
      </c>
      <c r="D38" s="125">
        <v>68487</v>
      </c>
      <c r="E38" s="126">
        <v>0</v>
      </c>
      <c r="F38" s="41">
        <v>13344898.349999998</v>
      </c>
      <c r="G38" s="62">
        <f t="shared" si="1"/>
        <v>102251.77130344267</v>
      </c>
      <c r="H38" s="41">
        <f t="shared" si="2"/>
        <v>0</v>
      </c>
      <c r="I38" s="41">
        <f t="shared" si="3"/>
        <v>0</v>
      </c>
      <c r="J38" s="41">
        <f t="shared" si="4"/>
        <v>-102251.77130344267</v>
      </c>
      <c r="K38" s="41">
        <v>-32321.566892821931</v>
      </c>
      <c r="L38" s="41">
        <f t="shared" si="5"/>
        <v>-69930.204410620732</v>
      </c>
    </row>
    <row r="39" spans="1:12" x14ac:dyDescent="0.25">
      <c r="A39" t="s">
        <v>69</v>
      </c>
      <c r="B39" t="s">
        <v>639</v>
      </c>
      <c r="C39">
        <v>5</v>
      </c>
      <c r="D39" s="125">
        <v>69233</v>
      </c>
      <c r="E39" s="126">
        <v>0</v>
      </c>
      <c r="F39" s="41">
        <v>14984412.489999998</v>
      </c>
      <c r="G39" s="62">
        <f t="shared" si="1"/>
        <v>114814.11689013953</v>
      </c>
      <c r="H39" s="41">
        <f t="shared" si="2"/>
        <v>0</v>
      </c>
      <c r="I39" s="41">
        <f t="shared" si="3"/>
        <v>0</v>
      </c>
      <c r="J39" s="41">
        <f t="shared" si="4"/>
        <v>-114814.11689013953</v>
      </c>
      <c r="K39" s="41">
        <v>-39323.646816734836</v>
      </c>
      <c r="L39" s="41">
        <f t="shared" si="5"/>
        <v>-75490.470073404693</v>
      </c>
    </row>
    <row r="40" spans="1:12" x14ac:dyDescent="0.25">
      <c r="A40" t="s">
        <v>132</v>
      </c>
      <c r="B40" t="s">
        <v>640</v>
      </c>
      <c r="C40">
        <v>5</v>
      </c>
      <c r="D40" s="125">
        <v>15617</v>
      </c>
      <c r="E40" s="126">
        <v>0</v>
      </c>
      <c r="F40" s="41">
        <v>2953368.82</v>
      </c>
      <c r="G40" s="62">
        <f t="shared" si="1"/>
        <v>22629.411272912272</v>
      </c>
      <c r="H40" s="41">
        <f t="shared" si="2"/>
        <v>0</v>
      </c>
      <c r="I40" s="41">
        <f t="shared" si="3"/>
        <v>0</v>
      </c>
      <c r="J40" s="41">
        <f t="shared" si="4"/>
        <v>-22629.411272912272</v>
      </c>
      <c r="K40" s="41">
        <v>1241.2243142471543</v>
      </c>
      <c r="L40" s="41">
        <f t="shared" si="5"/>
        <v>-23870.635587159428</v>
      </c>
    </row>
    <row r="41" spans="1:12" x14ac:dyDescent="0.25">
      <c r="A41" t="s">
        <v>465</v>
      </c>
      <c r="B41" t="s">
        <v>641</v>
      </c>
      <c r="C41">
        <v>4</v>
      </c>
      <c r="D41" s="125">
        <v>148067</v>
      </c>
      <c r="E41" s="126">
        <v>0</v>
      </c>
      <c r="F41" s="41">
        <v>41117377.310000002</v>
      </c>
      <c r="G41" s="62">
        <f t="shared" si="1"/>
        <v>315051.08177159581</v>
      </c>
      <c r="H41" s="41">
        <f t="shared" si="2"/>
        <v>0</v>
      </c>
      <c r="I41" s="41">
        <f t="shared" si="3"/>
        <v>0</v>
      </c>
      <c r="J41" s="41">
        <f t="shared" si="4"/>
        <v>-315051.08177159581</v>
      </c>
      <c r="K41" s="41">
        <v>-57843.303697744464</v>
      </c>
      <c r="L41" s="41">
        <f t="shared" si="5"/>
        <v>-257207.77807385134</v>
      </c>
    </row>
    <row r="42" spans="1:12" x14ac:dyDescent="0.25">
      <c r="A42" t="s">
        <v>400</v>
      </c>
      <c r="B42" t="s">
        <v>642</v>
      </c>
      <c r="C42">
        <v>1</v>
      </c>
      <c r="D42" s="125">
        <v>9350</v>
      </c>
      <c r="E42" s="126">
        <v>0</v>
      </c>
      <c r="F42" s="41">
        <v>1907306.5</v>
      </c>
      <c r="G42" s="62">
        <f t="shared" si="1"/>
        <v>14614.234063728909</v>
      </c>
      <c r="H42" s="41">
        <f t="shared" si="2"/>
        <v>5721919.5</v>
      </c>
      <c r="I42" s="41">
        <f t="shared" si="3"/>
        <v>33599.905137563328</v>
      </c>
      <c r="J42" s="41">
        <f t="shared" si="4"/>
        <v>18985.671073834419</v>
      </c>
      <c r="K42" s="41">
        <v>0</v>
      </c>
      <c r="L42" s="41">
        <f t="shared" si="5"/>
        <v>18985.671073834419</v>
      </c>
    </row>
    <row r="43" spans="1:12" x14ac:dyDescent="0.25">
      <c r="A43" t="s">
        <v>579</v>
      </c>
      <c r="B43" t="s">
        <v>1261</v>
      </c>
      <c r="C43">
        <v>4</v>
      </c>
      <c r="D43" s="125">
        <v>33957</v>
      </c>
      <c r="E43" s="126">
        <v>0</v>
      </c>
      <c r="F43" s="41">
        <v>8855559.129999999</v>
      </c>
      <c r="G43" s="62">
        <f t="shared" si="1"/>
        <v>67853.391099443921</v>
      </c>
      <c r="H43" s="41">
        <f t="shared" si="2"/>
        <v>0</v>
      </c>
      <c r="I43" s="41">
        <f t="shared" si="3"/>
        <v>0</v>
      </c>
      <c r="J43" s="41">
        <f t="shared" si="4"/>
        <v>-67853.391099443921</v>
      </c>
      <c r="K43" s="41">
        <v>-6989.0552974417633</v>
      </c>
      <c r="L43" s="41">
        <f t="shared" si="5"/>
        <v>-60864.335802002155</v>
      </c>
    </row>
    <row r="44" spans="1:12" x14ac:dyDescent="0.25">
      <c r="A44" t="s">
        <v>190</v>
      </c>
      <c r="B44" t="s">
        <v>643</v>
      </c>
      <c r="C44">
        <v>2</v>
      </c>
      <c r="D44" s="125">
        <v>55975</v>
      </c>
      <c r="E44" s="126">
        <v>0</v>
      </c>
      <c r="F44" s="41">
        <v>12272581.91</v>
      </c>
      <c r="G44" s="62">
        <f t="shared" si="1"/>
        <v>94035.428809698496</v>
      </c>
      <c r="H44" s="41">
        <f t="shared" si="2"/>
        <v>27613309.297499999</v>
      </c>
      <c r="I44" s="41">
        <f t="shared" si="3"/>
        <v>162149.18314215977</v>
      </c>
      <c r="J44" s="41">
        <f t="shared" si="4"/>
        <v>68113.754332461278</v>
      </c>
      <c r="K44" s="41">
        <v>23376.32067118775</v>
      </c>
      <c r="L44" s="41">
        <f t="shared" si="5"/>
        <v>44737.433661273528</v>
      </c>
    </row>
    <row r="45" spans="1:12" x14ac:dyDescent="0.25">
      <c r="A45" t="s">
        <v>570</v>
      </c>
      <c r="B45" t="s">
        <v>644</v>
      </c>
      <c r="C45">
        <v>4</v>
      </c>
      <c r="D45" s="125">
        <v>25033</v>
      </c>
      <c r="E45" s="126">
        <v>0</v>
      </c>
      <c r="F45" s="41">
        <v>6796555.5100000007</v>
      </c>
      <c r="G45" s="62">
        <f t="shared" si="1"/>
        <v>52076.81777955794</v>
      </c>
      <c r="H45" s="41">
        <f t="shared" si="2"/>
        <v>0</v>
      </c>
      <c r="I45" s="41">
        <f t="shared" si="3"/>
        <v>0</v>
      </c>
      <c r="J45" s="41">
        <f t="shared" si="4"/>
        <v>-52076.81777955794</v>
      </c>
      <c r="K45" s="41">
        <v>106.90610640220669</v>
      </c>
      <c r="L45" s="41">
        <f t="shared" si="5"/>
        <v>-52183.723885960149</v>
      </c>
    </row>
    <row r="46" spans="1:12" x14ac:dyDescent="0.25">
      <c r="A46" t="s">
        <v>511</v>
      </c>
      <c r="B46" t="s">
        <v>1262</v>
      </c>
      <c r="C46">
        <v>2</v>
      </c>
      <c r="D46" s="125">
        <v>52777</v>
      </c>
      <c r="E46" s="126">
        <v>0</v>
      </c>
      <c r="F46" s="41">
        <v>15308284.939999999</v>
      </c>
      <c r="G46" s="62">
        <f t="shared" si="1"/>
        <v>117295.7042968271</v>
      </c>
      <c r="H46" s="41">
        <f t="shared" si="2"/>
        <v>34443641.115000002</v>
      </c>
      <c r="I46" s="41">
        <f t="shared" si="3"/>
        <v>202257.83918425906</v>
      </c>
      <c r="J46" s="41">
        <f t="shared" si="4"/>
        <v>84962.134887431966</v>
      </c>
      <c r="K46" s="41">
        <v>-23259.942084225291</v>
      </c>
      <c r="L46" s="41">
        <f t="shared" si="5"/>
        <v>108222.07697165725</v>
      </c>
    </row>
    <row r="47" spans="1:12" x14ac:dyDescent="0.25">
      <c r="A47" t="s">
        <v>375</v>
      </c>
      <c r="B47" t="s">
        <v>1263</v>
      </c>
      <c r="C47">
        <v>5</v>
      </c>
      <c r="D47" s="125">
        <v>31188</v>
      </c>
      <c r="E47" s="126">
        <v>0</v>
      </c>
      <c r="F47" s="41">
        <v>5144092.1399999997</v>
      </c>
      <c r="G47" s="62">
        <f t="shared" si="1"/>
        <v>39415.25212615179</v>
      </c>
      <c r="H47" s="41">
        <f t="shared" si="2"/>
        <v>0</v>
      </c>
      <c r="I47" s="41">
        <f t="shared" si="3"/>
        <v>0</v>
      </c>
      <c r="J47" s="41">
        <f t="shared" si="4"/>
        <v>-39415.25212615179</v>
      </c>
      <c r="K47" s="41">
        <v>-21104.505327499235</v>
      </c>
      <c r="L47" s="41">
        <f t="shared" si="5"/>
        <v>-18310.746798652555</v>
      </c>
    </row>
    <row r="48" spans="1:12" x14ac:dyDescent="0.25">
      <c r="A48" t="s">
        <v>115</v>
      </c>
      <c r="B48" t="s">
        <v>646</v>
      </c>
      <c r="C48">
        <v>3</v>
      </c>
      <c r="D48" s="125">
        <v>53713</v>
      </c>
      <c r="E48" s="126">
        <v>0</v>
      </c>
      <c r="F48" s="41">
        <v>10974866.629999999</v>
      </c>
      <c r="G48" s="62">
        <f t="shared" si="1"/>
        <v>84092.02702818226</v>
      </c>
      <c r="H48" s="41">
        <f t="shared" si="2"/>
        <v>16462299.944999998</v>
      </c>
      <c r="I48" s="41">
        <f t="shared" si="3"/>
        <v>96668.909183030963</v>
      </c>
      <c r="J48" s="41">
        <f t="shared" si="4"/>
        <v>12576.882154848703</v>
      </c>
      <c r="K48" s="41">
        <v>3473.8432306083041</v>
      </c>
      <c r="L48" s="41">
        <f t="shared" si="5"/>
        <v>9103.038924240398</v>
      </c>
    </row>
    <row r="49" spans="1:12" x14ac:dyDescent="0.25">
      <c r="A49" t="s">
        <v>204</v>
      </c>
      <c r="B49" t="s">
        <v>647</v>
      </c>
      <c r="C49">
        <v>1</v>
      </c>
      <c r="D49" s="125">
        <v>5312</v>
      </c>
      <c r="E49" s="126">
        <v>0</v>
      </c>
      <c r="F49" s="41">
        <v>1441211.7999999998</v>
      </c>
      <c r="G49" s="62">
        <f t="shared" si="1"/>
        <v>11042.906098525882</v>
      </c>
      <c r="H49" s="41">
        <f t="shared" si="2"/>
        <v>4323635.3999999994</v>
      </c>
      <c r="I49" s="41">
        <f t="shared" si="3"/>
        <v>25388.986910670563</v>
      </c>
      <c r="J49" s="41">
        <f t="shared" si="4"/>
        <v>14346.080812144681</v>
      </c>
      <c r="K49" s="41">
        <v>3438.0978272537632</v>
      </c>
      <c r="L49" s="41">
        <f t="shared" si="5"/>
        <v>10907.982984890918</v>
      </c>
    </row>
    <row r="50" spans="1:12" x14ac:dyDescent="0.25">
      <c r="A50" t="s">
        <v>340</v>
      </c>
      <c r="B50" t="s">
        <v>648</v>
      </c>
      <c r="C50">
        <v>3</v>
      </c>
      <c r="D50" s="125">
        <v>64348</v>
      </c>
      <c r="E50" s="126">
        <v>0</v>
      </c>
      <c r="F50" s="41">
        <v>16504563.199999999</v>
      </c>
      <c r="G50" s="62">
        <f t="shared" si="1"/>
        <v>126461.87161025593</v>
      </c>
      <c r="H50" s="41">
        <f t="shared" si="2"/>
        <v>24756844.799999997</v>
      </c>
      <c r="I50" s="41">
        <f t="shared" si="3"/>
        <v>145375.6273197094</v>
      </c>
      <c r="J50" s="41">
        <f t="shared" si="4"/>
        <v>18913.755709453471</v>
      </c>
      <c r="K50" s="41">
        <v>7708.2731659079182</v>
      </c>
      <c r="L50" s="41">
        <f t="shared" si="5"/>
        <v>11205.482543545553</v>
      </c>
    </row>
    <row r="51" spans="1:12" x14ac:dyDescent="0.25">
      <c r="A51" t="s">
        <v>504</v>
      </c>
      <c r="B51" t="s">
        <v>649</v>
      </c>
      <c r="C51">
        <v>3</v>
      </c>
      <c r="D51" s="125">
        <v>31079</v>
      </c>
      <c r="E51" s="126">
        <v>0</v>
      </c>
      <c r="F51" s="41">
        <v>9915100.0800000001</v>
      </c>
      <c r="G51" s="62">
        <f t="shared" si="1"/>
        <v>75971.844763501431</v>
      </c>
      <c r="H51" s="41">
        <f t="shared" si="2"/>
        <v>14872650.120000001</v>
      </c>
      <c r="I51" s="41">
        <f t="shared" si="3"/>
        <v>87334.264869711973</v>
      </c>
      <c r="J51" s="41">
        <f t="shared" si="4"/>
        <v>11362.420106210542</v>
      </c>
      <c r="K51" s="41">
        <v>-10254.627399239476</v>
      </c>
      <c r="L51" s="41">
        <f t="shared" si="5"/>
        <v>21617.04750545002</v>
      </c>
    </row>
    <row r="52" spans="1:12" x14ac:dyDescent="0.25">
      <c r="A52" t="s">
        <v>326</v>
      </c>
      <c r="B52" t="s">
        <v>650</v>
      </c>
      <c r="C52">
        <v>5</v>
      </c>
      <c r="D52" s="125">
        <v>50031</v>
      </c>
      <c r="E52" s="126">
        <v>0</v>
      </c>
      <c r="F52" s="41">
        <v>11226688.33</v>
      </c>
      <c r="G52" s="62">
        <f t="shared" si="1"/>
        <v>86021.544526353697</v>
      </c>
      <c r="H52" s="41">
        <f t="shared" si="2"/>
        <v>0</v>
      </c>
      <c r="I52" s="41">
        <f t="shared" si="3"/>
        <v>0</v>
      </c>
      <c r="J52" s="41">
        <f t="shared" si="4"/>
        <v>-86021.544526353697</v>
      </c>
      <c r="K52" s="41">
        <v>0</v>
      </c>
      <c r="L52" s="41">
        <f t="shared" si="5"/>
        <v>-86021.544526353697</v>
      </c>
    </row>
    <row r="53" spans="1:12" x14ac:dyDescent="0.25">
      <c r="A53" t="s">
        <v>435</v>
      </c>
      <c r="B53" t="s">
        <v>1701</v>
      </c>
      <c r="C53">
        <v>3</v>
      </c>
      <c r="D53" s="125">
        <v>103085</v>
      </c>
      <c r="E53" s="126">
        <v>0</v>
      </c>
      <c r="F53" s="41">
        <v>30230791.48</v>
      </c>
      <c r="G53" s="62">
        <f t="shared" si="1"/>
        <v>231635.48313839527</v>
      </c>
      <c r="H53" s="41">
        <f t="shared" si="2"/>
        <v>45346187.219999999</v>
      </c>
      <c r="I53" s="41">
        <f t="shared" si="3"/>
        <v>266279.10248338629</v>
      </c>
      <c r="J53" s="41">
        <f t="shared" si="4"/>
        <v>34643.619344991021</v>
      </c>
      <c r="K53" s="41">
        <v>-15708.845904174912</v>
      </c>
      <c r="L53" s="41">
        <f t="shared" si="5"/>
        <v>50352.465249165936</v>
      </c>
    </row>
    <row r="54" spans="1:12" x14ac:dyDescent="0.25">
      <c r="A54" t="s">
        <v>233</v>
      </c>
      <c r="B54" t="s">
        <v>652</v>
      </c>
      <c r="C54">
        <v>5</v>
      </c>
      <c r="D54" s="125">
        <v>24222</v>
      </c>
      <c r="E54" s="126">
        <v>0</v>
      </c>
      <c r="F54" s="41">
        <v>4973261.04</v>
      </c>
      <c r="G54" s="62">
        <f t="shared" si="1"/>
        <v>38106.303784202421</v>
      </c>
      <c r="H54" s="41">
        <f t="shared" si="2"/>
        <v>0</v>
      </c>
      <c r="I54" s="41">
        <f t="shared" si="3"/>
        <v>0</v>
      </c>
      <c r="J54" s="41">
        <f t="shared" si="4"/>
        <v>-38106.303784202421</v>
      </c>
      <c r="K54" s="41">
        <v>-14381.757990481894</v>
      </c>
      <c r="L54" s="41">
        <f t="shared" si="5"/>
        <v>-23724.545793720528</v>
      </c>
    </row>
    <row r="55" spans="1:12" x14ac:dyDescent="0.25">
      <c r="A55" t="s">
        <v>57</v>
      </c>
      <c r="B55" t="s">
        <v>653</v>
      </c>
      <c r="C55">
        <v>3</v>
      </c>
      <c r="D55" s="125">
        <v>29396</v>
      </c>
      <c r="E55" s="126">
        <v>0</v>
      </c>
      <c r="F55" s="41">
        <v>5278933.6800000006</v>
      </c>
      <c r="G55" s="62">
        <f t="shared" si="1"/>
        <v>40448.439936854309</v>
      </c>
      <c r="H55" s="41">
        <f t="shared" si="2"/>
        <v>7918400.5200000014</v>
      </c>
      <c r="I55" s="41">
        <f t="shared" si="3"/>
        <v>46497.946416972867</v>
      </c>
      <c r="J55" s="41">
        <f t="shared" si="4"/>
        <v>6049.5064801185581</v>
      </c>
      <c r="K55" s="41">
        <v>1393.9045021122656</v>
      </c>
      <c r="L55" s="41">
        <f t="shared" si="5"/>
        <v>4655.6019780062925</v>
      </c>
    </row>
    <row r="56" spans="1:12" x14ac:dyDescent="0.25">
      <c r="A56" t="s">
        <v>417</v>
      </c>
      <c r="B56" t="s">
        <v>654</v>
      </c>
      <c r="C56">
        <v>3</v>
      </c>
      <c r="D56" s="125">
        <v>52014</v>
      </c>
      <c r="E56" s="126">
        <v>0</v>
      </c>
      <c r="F56" s="41">
        <v>12214770.92</v>
      </c>
      <c r="G56" s="62">
        <f t="shared" si="1"/>
        <v>93592.467314356298</v>
      </c>
      <c r="H56" s="41">
        <f t="shared" si="2"/>
        <v>18322156.379999999</v>
      </c>
      <c r="I56" s="41">
        <f t="shared" si="3"/>
        <v>107590.24419752859</v>
      </c>
      <c r="J56" s="41">
        <f t="shared" si="4"/>
        <v>13997.776883172293</v>
      </c>
      <c r="K56" s="41">
        <v>4792.5174465420405</v>
      </c>
      <c r="L56" s="41">
        <f t="shared" si="5"/>
        <v>9205.2594366302528</v>
      </c>
    </row>
    <row r="57" spans="1:12" x14ac:dyDescent="0.25">
      <c r="A57" t="s">
        <v>405</v>
      </c>
      <c r="B57" t="s">
        <v>655</v>
      </c>
      <c r="C57">
        <v>2</v>
      </c>
      <c r="D57" s="125">
        <v>9581</v>
      </c>
      <c r="E57" s="126">
        <v>0</v>
      </c>
      <c r="F57" s="41">
        <v>2183753.3000000003</v>
      </c>
      <c r="G57" s="62">
        <f t="shared" si="1"/>
        <v>16732.434909460237</v>
      </c>
      <c r="H57" s="41">
        <f t="shared" si="2"/>
        <v>4913444.9250000007</v>
      </c>
      <c r="I57" s="41">
        <f t="shared" si="3"/>
        <v>28852.430269010598</v>
      </c>
      <c r="J57" s="41">
        <f t="shared" si="4"/>
        <v>12119.995359550361</v>
      </c>
      <c r="K57" s="41">
        <v>5372.5248004926725</v>
      </c>
      <c r="L57" s="41">
        <f t="shared" si="5"/>
        <v>6747.4705590576887</v>
      </c>
    </row>
    <row r="58" spans="1:12" x14ac:dyDescent="0.25">
      <c r="A58" t="s">
        <v>20</v>
      </c>
      <c r="B58" t="s">
        <v>656</v>
      </c>
      <c r="C58">
        <v>4</v>
      </c>
      <c r="D58" s="125">
        <v>29242</v>
      </c>
      <c r="E58" s="126">
        <v>1</v>
      </c>
      <c r="F58" s="41">
        <v>5491062.7599999998</v>
      </c>
      <c r="G58" s="62">
        <f t="shared" si="1"/>
        <v>42073.823181153777</v>
      </c>
      <c r="H58" s="41">
        <f t="shared" si="2"/>
        <v>0</v>
      </c>
      <c r="I58" s="41">
        <f t="shared" si="3"/>
        <v>0</v>
      </c>
      <c r="J58" s="41">
        <f t="shared" si="4"/>
        <v>-42073.823181153777</v>
      </c>
      <c r="K58" s="41">
        <v>-12455.375581002969</v>
      </c>
      <c r="L58" s="41">
        <f t="shared" si="5"/>
        <v>-29618.447600150808</v>
      </c>
    </row>
    <row r="59" spans="1:12" x14ac:dyDescent="0.25">
      <c r="A59" t="s">
        <v>232</v>
      </c>
      <c r="B59" t="s">
        <v>657</v>
      </c>
      <c r="C59">
        <v>4</v>
      </c>
      <c r="D59" s="125">
        <v>32092</v>
      </c>
      <c r="E59" s="126">
        <v>0</v>
      </c>
      <c r="F59" s="41">
        <v>5597993.7199999997</v>
      </c>
      <c r="G59" s="62">
        <f t="shared" si="1"/>
        <v>42893.153518516563</v>
      </c>
      <c r="H59" s="41">
        <f t="shared" si="2"/>
        <v>0</v>
      </c>
      <c r="I59" s="41">
        <f t="shared" si="3"/>
        <v>0</v>
      </c>
      <c r="J59" s="41">
        <f t="shared" si="4"/>
        <v>-42893.153518516563</v>
      </c>
      <c r="K59" s="41">
        <v>-12276.943483312671</v>
      </c>
      <c r="L59" s="41">
        <f t="shared" si="5"/>
        <v>-30616.210035203891</v>
      </c>
    </row>
    <row r="60" spans="1:12" x14ac:dyDescent="0.25">
      <c r="A60" t="s">
        <v>540</v>
      </c>
      <c r="B60" t="s">
        <v>658</v>
      </c>
      <c r="C60">
        <v>3</v>
      </c>
      <c r="D60" s="125">
        <v>31451</v>
      </c>
      <c r="E60" s="126">
        <v>0</v>
      </c>
      <c r="F60" s="41">
        <v>6494171.0399999991</v>
      </c>
      <c r="G60" s="62">
        <f t="shared" si="1"/>
        <v>49759.876364102878</v>
      </c>
      <c r="H60" s="41">
        <f t="shared" si="2"/>
        <v>9741256.5599999987</v>
      </c>
      <c r="I60" s="41">
        <f t="shared" si="3"/>
        <v>57202.009978760878</v>
      </c>
      <c r="J60" s="41">
        <f t="shared" si="4"/>
        <v>7442.1336146579997</v>
      </c>
      <c r="K60" s="41">
        <v>4701.6292788274968</v>
      </c>
      <c r="L60" s="41">
        <f t="shared" si="5"/>
        <v>2740.5043358305029</v>
      </c>
    </row>
    <row r="61" spans="1:12" x14ac:dyDescent="0.25">
      <c r="A61" t="s">
        <v>502</v>
      </c>
      <c r="B61" t="s">
        <v>664</v>
      </c>
      <c r="C61">
        <v>4</v>
      </c>
      <c r="D61" s="125">
        <v>111563</v>
      </c>
      <c r="E61" s="126">
        <v>0</v>
      </c>
      <c r="F61" s="41">
        <v>42619807.460000001</v>
      </c>
      <c r="G61" s="62">
        <f t="shared" si="1"/>
        <v>326563.05736466555</v>
      </c>
      <c r="H61" s="41">
        <f t="shared" si="2"/>
        <v>0</v>
      </c>
      <c r="I61" s="41">
        <f t="shared" si="3"/>
        <v>0</v>
      </c>
      <c r="J61" s="41">
        <f t="shared" si="4"/>
        <v>-326563.05736466555</v>
      </c>
      <c r="K61" s="41">
        <v>-116758.80004364037</v>
      </c>
      <c r="L61" s="41">
        <f t="shared" si="5"/>
        <v>-209804.25732102519</v>
      </c>
    </row>
    <row r="62" spans="1:12" x14ac:dyDescent="0.25">
      <c r="A62" t="s">
        <v>421</v>
      </c>
      <c r="B62" t="s">
        <v>665</v>
      </c>
      <c r="C62">
        <v>3</v>
      </c>
      <c r="D62" s="125">
        <v>31485</v>
      </c>
      <c r="E62" s="126">
        <v>0</v>
      </c>
      <c r="F62" s="41">
        <v>7870930.7700000005</v>
      </c>
      <c r="G62" s="62">
        <f t="shared" si="1"/>
        <v>60308.935439682093</v>
      </c>
      <c r="H62" s="41">
        <f t="shared" si="2"/>
        <v>11806396.155000001</v>
      </c>
      <c r="I62" s="41">
        <f t="shared" si="3"/>
        <v>69328.79618884754</v>
      </c>
      <c r="J62" s="41">
        <f t="shared" si="4"/>
        <v>9019.8607491654475</v>
      </c>
      <c r="K62" s="41">
        <v>1229.8020280130795</v>
      </c>
      <c r="L62" s="41">
        <f t="shared" si="5"/>
        <v>7790.058721152368</v>
      </c>
    </row>
    <row r="63" spans="1:12" x14ac:dyDescent="0.25">
      <c r="A63" t="s">
        <v>532</v>
      </c>
      <c r="B63" t="s">
        <v>666</v>
      </c>
      <c r="C63">
        <v>4</v>
      </c>
      <c r="D63" s="125">
        <v>45660</v>
      </c>
      <c r="E63" s="126">
        <v>0</v>
      </c>
      <c r="F63" s="41">
        <v>10577565.950000001</v>
      </c>
      <c r="G63" s="62">
        <f t="shared" si="1"/>
        <v>81047.815135023688</v>
      </c>
      <c r="H63" s="41">
        <f t="shared" si="2"/>
        <v>0</v>
      </c>
      <c r="I63" s="41">
        <f t="shared" si="3"/>
        <v>0</v>
      </c>
      <c r="J63" s="41">
        <f t="shared" si="4"/>
        <v>-81047.815135023688</v>
      </c>
      <c r="K63" s="41">
        <v>0</v>
      </c>
      <c r="L63" s="41">
        <f t="shared" si="5"/>
        <v>-81047.815135023688</v>
      </c>
    </row>
    <row r="64" spans="1:12" x14ac:dyDescent="0.25">
      <c r="A64" t="s">
        <v>31</v>
      </c>
      <c r="B64" t="s">
        <v>667</v>
      </c>
      <c r="C64">
        <v>4</v>
      </c>
      <c r="D64" s="125">
        <v>92758</v>
      </c>
      <c r="E64" s="126">
        <v>0</v>
      </c>
      <c r="F64" s="41">
        <v>19543944.32</v>
      </c>
      <c r="G64" s="62">
        <f t="shared" si="1"/>
        <v>149750.32949395661</v>
      </c>
      <c r="H64" s="41">
        <f t="shared" si="2"/>
        <v>0</v>
      </c>
      <c r="I64" s="41">
        <f t="shared" si="3"/>
        <v>0</v>
      </c>
      <c r="J64" s="41">
        <f t="shared" si="4"/>
        <v>-149750.32949395661</v>
      </c>
      <c r="K64" s="41">
        <v>-45264.445275675665</v>
      </c>
      <c r="L64" s="41">
        <f t="shared" si="5"/>
        <v>-104485.88421828095</v>
      </c>
    </row>
    <row r="65" spans="1:12" x14ac:dyDescent="0.25">
      <c r="A65" t="s">
        <v>154</v>
      </c>
      <c r="B65" t="s">
        <v>1271</v>
      </c>
      <c r="C65">
        <v>3</v>
      </c>
      <c r="D65" s="125">
        <v>18229</v>
      </c>
      <c r="E65" s="126">
        <v>0</v>
      </c>
      <c r="F65" s="41">
        <v>3339753.11</v>
      </c>
      <c r="G65" s="62">
        <f t="shared" si="1"/>
        <v>25589.979200829319</v>
      </c>
      <c r="H65" s="41">
        <f t="shared" si="2"/>
        <v>5009629.665</v>
      </c>
      <c r="I65" s="41">
        <f t="shared" si="3"/>
        <v>29417.240406531961</v>
      </c>
      <c r="J65" s="41">
        <f t="shared" si="4"/>
        <v>3827.2612057026417</v>
      </c>
      <c r="K65" s="41">
        <v>-7967.1408367866943</v>
      </c>
      <c r="L65" s="41">
        <f t="shared" si="5"/>
        <v>11794.402042489335</v>
      </c>
    </row>
    <row r="66" spans="1:12" x14ac:dyDescent="0.25">
      <c r="A66" t="s">
        <v>222</v>
      </c>
      <c r="B66" t="s">
        <v>1702</v>
      </c>
      <c r="C66">
        <v>1</v>
      </c>
      <c r="D66" s="125">
        <v>17485</v>
      </c>
      <c r="E66" s="126">
        <v>0</v>
      </c>
      <c r="F66" s="41">
        <v>3139606.6</v>
      </c>
      <c r="G66" s="62">
        <f t="shared" si="1"/>
        <v>24056.4092454087</v>
      </c>
      <c r="H66" s="41">
        <f t="shared" si="2"/>
        <v>9418819.8000000007</v>
      </c>
      <c r="I66" s="41">
        <f t="shared" si="3"/>
        <v>55308.61659060447</v>
      </c>
      <c r="J66" s="41">
        <f t="shared" si="4"/>
        <v>31252.207345195769</v>
      </c>
      <c r="K66" s="41">
        <v>6672.288246365044</v>
      </c>
      <c r="L66" s="41">
        <f t="shared" si="5"/>
        <v>24579.919098830724</v>
      </c>
    </row>
    <row r="67" spans="1:12" x14ac:dyDescent="0.25">
      <c r="A67" t="s">
        <v>327</v>
      </c>
      <c r="B67" t="s">
        <v>669</v>
      </c>
      <c r="C67">
        <v>3</v>
      </c>
      <c r="D67" s="125">
        <v>60448</v>
      </c>
      <c r="E67" s="126">
        <v>0</v>
      </c>
      <c r="F67" s="41">
        <v>16456968</v>
      </c>
      <c r="G67" s="62">
        <f t="shared" si="1"/>
        <v>126097.18591704933</v>
      </c>
      <c r="H67" s="41">
        <f t="shared" si="2"/>
        <v>24685452</v>
      </c>
      <c r="I67" s="41">
        <f t="shared" si="3"/>
        <v>144956.3988933911</v>
      </c>
      <c r="J67" s="41">
        <f t="shared" si="4"/>
        <v>18859.212976341776</v>
      </c>
      <c r="K67" s="41">
        <v>-1648.3370785685333</v>
      </c>
      <c r="L67" s="41">
        <f t="shared" si="5"/>
        <v>20507.550054910309</v>
      </c>
    </row>
    <row r="68" spans="1:12" x14ac:dyDescent="0.25">
      <c r="A68" t="s">
        <v>458</v>
      </c>
      <c r="B68" t="s">
        <v>670</v>
      </c>
      <c r="C68">
        <v>3</v>
      </c>
      <c r="D68" s="125">
        <v>56483</v>
      </c>
      <c r="E68" s="126">
        <v>0</v>
      </c>
      <c r="F68" s="41">
        <v>15735532.42</v>
      </c>
      <c r="G68" s="62">
        <f t="shared" si="1"/>
        <v>120569.37566315355</v>
      </c>
      <c r="H68" s="41">
        <f t="shared" si="2"/>
        <v>23603298.629999999</v>
      </c>
      <c r="I68" s="41">
        <f t="shared" si="3"/>
        <v>138601.84417162428</v>
      </c>
      <c r="J68" s="41">
        <f t="shared" si="4"/>
        <v>18032.468508470731</v>
      </c>
      <c r="K68" s="41">
        <v>-30335.849445798591</v>
      </c>
      <c r="L68" s="41">
        <f t="shared" si="5"/>
        <v>48368.317954269325</v>
      </c>
    </row>
    <row r="69" spans="1:12" x14ac:dyDescent="0.25">
      <c r="A69" t="s">
        <v>472</v>
      </c>
      <c r="B69" t="s">
        <v>1275</v>
      </c>
      <c r="C69">
        <v>4</v>
      </c>
      <c r="D69" s="125">
        <v>36606</v>
      </c>
      <c r="E69" s="126">
        <v>0</v>
      </c>
      <c r="F69" s="41">
        <v>10109101.109999999</v>
      </c>
      <c r="G69" s="62">
        <f t="shared" si="1"/>
        <v>77458.326595878389</v>
      </c>
      <c r="H69" s="41">
        <f t="shared" si="2"/>
        <v>0</v>
      </c>
      <c r="I69" s="41">
        <f t="shared" si="3"/>
        <v>0</v>
      </c>
      <c r="J69" s="41">
        <f t="shared" si="4"/>
        <v>-77458.326595878389</v>
      </c>
      <c r="K69" s="41">
        <v>-25962.532481593673</v>
      </c>
      <c r="L69" s="41">
        <f t="shared" si="5"/>
        <v>-51495.794114284712</v>
      </c>
    </row>
    <row r="70" spans="1:12" x14ac:dyDescent="0.25">
      <c r="A70" t="s">
        <v>450</v>
      </c>
      <c r="B70" t="s">
        <v>671</v>
      </c>
      <c r="C70">
        <v>2</v>
      </c>
      <c r="D70" s="125">
        <v>38569</v>
      </c>
      <c r="E70" s="126">
        <v>0</v>
      </c>
      <c r="F70" s="41">
        <v>8726559.75</v>
      </c>
      <c r="G70" s="62">
        <f t="shared" si="1"/>
        <v>66864.96730211722</v>
      </c>
      <c r="H70" s="41">
        <f t="shared" si="2"/>
        <v>19634759.4375</v>
      </c>
      <c r="I70" s="41">
        <f t="shared" si="3"/>
        <v>115298.03145585606</v>
      </c>
      <c r="J70" s="41">
        <f t="shared" si="4"/>
        <v>48433.064153738844</v>
      </c>
      <c r="K70" s="41">
        <v>21660.700534234067</v>
      </c>
      <c r="L70" s="41">
        <f t="shared" si="5"/>
        <v>26772.363619504777</v>
      </c>
    </row>
    <row r="71" spans="1:12" x14ac:dyDescent="0.25">
      <c r="A71" t="s">
        <v>457</v>
      </c>
      <c r="B71" t="s">
        <v>672</v>
      </c>
      <c r="C71">
        <v>2</v>
      </c>
      <c r="D71" s="125">
        <v>63668</v>
      </c>
      <c r="E71" s="126">
        <v>0</v>
      </c>
      <c r="F71" s="41">
        <v>13602756.550000001</v>
      </c>
      <c r="G71" s="62">
        <f t="shared" ref="G71:G134" si="6">SUM(F71/$F$6)*50000000</f>
        <v>104227.54189409073</v>
      </c>
      <c r="H71" s="41">
        <f t="shared" ref="H71:H134" si="7">IF(C71=1,F71*3)+IF(C71=2,F71*2.25)+IF(C71=3,F71*1.5)+IF(C71=2,F71*0)+IF(C71=5,F71*0)</f>
        <v>30606202.237500001</v>
      </c>
      <c r="I71" s="41">
        <f t="shared" ref="I71:I134" si="8">SUM(H71/$H$6)*50000000</f>
        <v>179723.86570644318</v>
      </c>
      <c r="J71" s="41">
        <f t="shared" ref="J71:J134" si="9">SUM(I71-G71)</f>
        <v>75496.32381235245</v>
      </c>
      <c r="K71" s="41">
        <v>4397.5378111329092</v>
      </c>
      <c r="L71" s="41">
        <f t="shared" ref="L71:L134" si="10">J71-K71</f>
        <v>71098.786001219545</v>
      </c>
    </row>
    <row r="72" spans="1:12" x14ac:dyDescent="0.25">
      <c r="A72" t="s">
        <v>328</v>
      </c>
      <c r="B72" t="s">
        <v>673</v>
      </c>
      <c r="C72">
        <v>1</v>
      </c>
      <c r="D72" s="125">
        <v>25203</v>
      </c>
      <c r="E72" s="126">
        <v>0</v>
      </c>
      <c r="F72" s="41">
        <v>7056990.2400000002</v>
      </c>
      <c r="G72" s="62">
        <f t="shared" si="6"/>
        <v>54072.330353202517</v>
      </c>
      <c r="H72" s="41">
        <f t="shared" si="7"/>
        <v>21170970.719999999</v>
      </c>
      <c r="I72" s="41">
        <f t="shared" si="8"/>
        <v>124318.87723379029</v>
      </c>
      <c r="J72" s="41">
        <f t="shared" si="9"/>
        <v>70246.546880587775</v>
      </c>
      <c r="K72" s="41">
        <v>24383.987415534786</v>
      </c>
      <c r="L72" s="41">
        <f t="shared" si="10"/>
        <v>45862.559465052989</v>
      </c>
    </row>
    <row r="73" spans="1:12" x14ac:dyDescent="0.25">
      <c r="A73" t="s">
        <v>569</v>
      </c>
      <c r="B73" t="s">
        <v>674</v>
      </c>
      <c r="C73">
        <v>3</v>
      </c>
      <c r="D73" s="125">
        <v>84176</v>
      </c>
      <c r="E73" s="126">
        <v>0</v>
      </c>
      <c r="F73" s="41">
        <v>22578599.960000001</v>
      </c>
      <c r="G73" s="62">
        <f t="shared" si="6"/>
        <v>173002.57963087747</v>
      </c>
      <c r="H73" s="41">
        <f t="shared" si="7"/>
        <v>33867899.939999998</v>
      </c>
      <c r="I73" s="41">
        <f t="shared" si="8"/>
        <v>198877.00712889907</v>
      </c>
      <c r="J73" s="41">
        <f t="shared" si="9"/>
        <v>25874.4274980216</v>
      </c>
      <c r="K73" s="41">
        <v>0</v>
      </c>
      <c r="L73" s="41">
        <f t="shared" si="10"/>
        <v>25874.4274980216</v>
      </c>
    </row>
    <row r="74" spans="1:12" x14ac:dyDescent="0.25">
      <c r="A74" t="s">
        <v>498</v>
      </c>
      <c r="B74" t="s">
        <v>675</v>
      </c>
      <c r="C74">
        <v>5</v>
      </c>
      <c r="D74" s="125">
        <v>65388</v>
      </c>
      <c r="E74" s="126">
        <v>0</v>
      </c>
      <c r="F74" s="41">
        <v>18737099.039999999</v>
      </c>
      <c r="G74" s="62">
        <f t="shared" si="6"/>
        <v>143568.08989317145</v>
      </c>
      <c r="H74" s="41">
        <f t="shared" si="7"/>
        <v>0</v>
      </c>
      <c r="I74" s="41">
        <f t="shared" si="8"/>
        <v>0</v>
      </c>
      <c r="J74" s="41">
        <f t="shared" si="9"/>
        <v>-143568.08989317145</v>
      </c>
      <c r="K74" s="41">
        <v>-38503.257140167952</v>
      </c>
      <c r="L74" s="41">
        <f t="shared" si="10"/>
        <v>-105064.83275300349</v>
      </c>
    </row>
    <row r="75" spans="1:12" x14ac:dyDescent="0.25">
      <c r="A75" t="s">
        <v>507</v>
      </c>
      <c r="B75" t="s">
        <v>1280</v>
      </c>
      <c r="C75">
        <v>4</v>
      </c>
      <c r="D75" s="125">
        <v>64651</v>
      </c>
      <c r="E75" s="126">
        <v>0</v>
      </c>
      <c r="F75" s="41">
        <v>16760486.840000002</v>
      </c>
      <c r="G75" s="62">
        <f t="shared" si="6"/>
        <v>128422.81914406945</v>
      </c>
      <c r="H75" s="41">
        <f t="shared" si="7"/>
        <v>0</v>
      </c>
      <c r="I75" s="41">
        <f t="shared" si="8"/>
        <v>0</v>
      </c>
      <c r="J75" s="41">
        <f t="shared" si="9"/>
        <v>-128422.81914406945</v>
      </c>
      <c r="K75" s="41">
        <v>-28783.790505648369</v>
      </c>
      <c r="L75" s="41">
        <f t="shared" si="10"/>
        <v>-99639.028638421078</v>
      </c>
    </row>
    <row r="76" spans="1:12" x14ac:dyDescent="0.25">
      <c r="A76" t="s">
        <v>476</v>
      </c>
      <c r="B76" t="s">
        <v>676</v>
      </c>
      <c r="C76">
        <v>3</v>
      </c>
      <c r="D76" s="125">
        <v>38920</v>
      </c>
      <c r="E76" s="126">
        <v>0</v>
      </c>
      <c r="F76" s="41">
        <v>8456163.8599999994</v>
      </c>
      <c r="G76" s="62">
        <f t="shared" si="6"/>
        <v>64793.129961694845</v>
      </c>
      <c r="H76" s="41">
        <f t="shared" si="7"/>
        <v>12684245.789999999</v>
      </c>
      <c r="I76" s="41">
        <f t="shared" si="8"/>
        <v>74483.651034506329</v>
      </c>
      <c r="J76" s="41">
        <f t="shared" si="9"/>
        <v>9690.5210728114835</v>
      </c>
      <c r="K76" s="41">
        <v>7613.3178511146798</v>
      </c>
      <c r="L76" s="41">
        <f t="shared" si="10"/>
        <v>2077.2032216968037</v>
      </c>
    </row>
    <row r="77" spans="1:12" x14ac:dyDescent="0.25">
      <c r="A77" t="s">
        <v>493</v>
      </c>
      <c r="B77" t="s">
        <v>677</v>
      </c>
      <c r="C77">
        <v>3</v>
      </c>
      <c r="D77" s="125">
        <v>45044</v>
      </c>
      <c r="E77" s="126">
        <v>0</v>
      </c>
      <c r="F77" s="41">
        <v>11443632.700000001</v>
      </c>
      <c r="G77" s="62">
        <f t="shared" si="6"/>
        <v>87683.823662920491</v>
      </c>
      <c r="H77" s="41">
        <f t="shared" si="7"/>
        <v>17165449.050000001</v>
      </c>
      <c r="I77" s="41">
        <f t="shared" si="8"/>
        <v>100797.89827935827</v>
      </c>
      <c r="J77" s="41">
        <f t="shared" si="9"/>
        <v>13114.074616437778</v>
      </c>
      <c r="K77" s="41">
        <v>9354.9227539570602</v>
      </c>
      <c r="L77" s="41">
        <f t="shared" si="10"/>
        <v>3759.1518624807177</v>
      </c>
    </row>
    <row r="78" spans="1:12" x14ac:dyDescent="0.25">
      <c r="A78" t="s">
        <v>360</v>
      </c>
      <c r="B78" t="s">
        <v>1281</v>
      </c>
      <c r="C78">
        <v>5</v>
      </c>
      <c r="D78" s="125">
        <v>80203</v>
      </c>
      <c r="E78" s="126">
        <v>0</v>
      </c>
      <c r="F78" s="41">
        <v>22702017.120000001</v>
      </c>
      <c r="G78" s="62">
        <f t="shared" si="6"/>
        <v>173948.23113666361</v>
      </c>
      <c r="H78" s="41">
        <f t="shared" si="7"/>
        <v>0</v>
      </c>
      <c r="I78" s="41">
        <f t="shared" si="8"/>
        <v>0</v>
      </c>
      <c r="J78" s="41">
        <f t="shared" si="9"/>
        <v>-173948.23113666361</v>
      </c>
      <c r="K78" s="41">
        <v>0</v>
      </c>
      <c r="L78" s="41">
        <f t="shared" si="10"/>
        <v>-173948.23113666361</v>
      </c>
    </row>
    <row r="79" spans="1:12" x14ac:dyDescent="0.25">
      <c r="A79" t="s">
        <v>119</v>
      </c>
      <c r="B79" t="s">
        <v>678</v>
      </c>
      <c r="C79">
        <v>1</v>
      </c>
      <c r="D79" s="125">
        <v>43817</v>
      </c>
      <c r="E79" s="126">
        <v>0</v>
      </c>
      <c r="F79" s="41">
        <v>7387739.25</v>
      </c>
      <c r="G79" s="62">
        <f t="shared" si="6"/>
        <v>56606.60759101752</v>
      </c>
      <c r="H79" s="41">
        <f t="shared" si="7"/>
        <v>22163217.75</v>
      </c>
      <c r="I79" s="41">
        <f t="shared" si="8"/>
        <v>130145.4894538729</v>
      </c>
      <c r="J79" s="41">
        <f t="shared" si="9"/>
        <v>73538.881862855371</v>
      </c>
      <c r="K79" s="41">
        <v>17096.409204573785</v>
      </c>
      <c r="L79" s="41">
        <f t="shared" si="10"/>
        <v>56442.472658281586</v>
      </c>
    </row>
    <row r="80" spans="1:12" x14ac:dyDescent="0.25">
      <c r="A80" t="s">
        <v>494</v>
      </c>
      <c r="B80" t="s">
        <v>679</v>
      </c>
      <c r="C80">
        <v>5</v>
      </c>
      <c r="D80" s="125">
        <v>71120</v>
      </c>
      <c r="E80" s="126">
        <v>0</v>
      </c>
      <c r="F80" s="41">
        <v>18064480</v>
      </c>
      <c r="G80" s="62">
        <f t="shared" si="6"/>
        <v>138414.32352878241</v>
      </c>
      <c r="H80" s="41">
        <f t="shared" si="7"/>
        <v>0</v>
      </c>
      <c r="I80" s="41">
        <f t="shared" si="8"/>
        <v>0</v>
      </c>
      <c r="J80" s="41">
        <f t="shared" si="9"/>
        <v>-138414.32352878241</v>
      </c>
      <c r="K80" s="41">
        <v>7674.0973664674411</v>
      </c>
      <c r="L80" s="41">
        <f t="shared" si="10"/>
        <v>-146088.42089524984</v>
      </c>
    </row>
    <row r="81" spans="1:12" x14ac:dyDescent="0.25">
      <c r="A81" t="s">
        <v>97</v>
      </c>
      <c r="B81" t="s">
        <v>1284</v>
      </c>
      <c r="C81">
        <v>5</v>
      </c>
      <c r="D81" s="125">
        <v>41471</v>
      </c>
      <c r="E81" s="126">
        <v>0</v>
      </c>
      <c r="F81" s="41">
        <v>10740560.049999999</v>
      </c>
      <c r="G81" s="62">
        <f t="shared" si="6"/>
        <v>82296.714527128104</v>
      </c>
      <c r="H81" s="41">
        <f t="shared" si="7"/>
        <v>0</v>
      </c>
      <c r="I81" s="41">
        <f t="shared" si="8"/>
        <v>0</v>
      </c>
      <c r="J81" s="41">
        <f t="shared" si="9"/>
        <v>-82296.714527128104</v>
      </c>
      <c r="K81" s="41">
        <v>0</v>
      </c>
      <c r="L81" s="41">
        <f t="shared" si="10"/>
        <v>-82296.714527128104</v>
      </c>
    </row>
    <row r="82" spans="1:12" x14ac:dyDescent="0.25">
      <c r="A82" t="s">
        <v>484</v>
      </c>
      <c r="B82" t="s">
        <v>680</v>
      </c>
      <c r="C82">
        <v>4</v>
      </c>
      <c r="D82" s="125">
        <v>68091</v>
      </c>
      <c r="E82" s="126">
        <v>0</v>
      </c>
      <c r="F82" s="41">
        <v>20610264.600000001</v>
      </c>
      <c r="G82" s="62">
        <f t="shared" si="6"/>
        <v>157920.72798985697</v>
      </c>
      <c r="H82" s="41">
        <f t="shared" si="7"/>
        <v>0</v>
      </c>
      <c r="I82" s="41">
        <f t="shared" si="8"/>
        <v>0</v>
      </c>
      <c r="J82" s="41">
        <f t="shared" si="9"/>
        <v>-157920.72798985697</v>
      </c>
      <c r="K82" s="41">
        <v>-41795.738062515113</v>
      </c>
      <c r="L82" s="41">
        <f t="shared" si="10"/>
        <v>-116124.98992734186</v>
      </c>
    </row>
    <row r="83" spans="1:12" x14ac:dyDescent="0.25">
      <c r="A83" t="s">
        <v>272</v>
      </c>
      <c r="B83" t="s">
        <v>681</v>
      </c>
      <c r="C83">
        <v>5</v>
      </c>
      <c r="D83" s="125">
        <v>31316</v>
      </c>
      <c r="E83" s="126">
        <v>0</v>
      </c>
      <c r="F83" s="41">
        <v>6426528.5800000001</v>
      </c>
      <c r="G83" s="62">
        <f t="shared" si="6"/>
        <v>49241.583817474217</v>
      </c>
      <c r="H83" s="41">
        <f t="shared" si="7"/>
        <v>0</v>
      </c>
      <c r="I83" s="41">
        <f t="shared" si="8"/>
        <v>0</v>
      </c>
      <c r="J83" s="41">
        <f t="shared" si="9"/>
        <v>-49241.583817474217</v>
      </c>
      <c r="K83" s="41">
        <v>-9962.455948648234</v>
      </c>
      <c r="L83" s="41">
        <f t="shared" si="10"/>
        <v>-39279.127868825984</v>
      </c>
    </row>
    <row r="84" spans="1:12" x14ac:dyDescent="0.25">
      <c r="A84" t="s">
        <v>186</v>
      </c>
      <c r="B84" t="s">
        <v>682</v>
      </c>
      <c r="C84">
        <v>5</v>
      </c>
      <c r="D84" s="125">
        <v>37260</v>
      </c>
      <c r="E84" s="126">
        <v>0</v>
      </c>
      <c r="F84" s="41">
        <v>8093724.5999999996</v>
      </c>
      <c r="G84" s="62">
        <f t="shared" si="6"/>
        <v>62016.034523953349</v>
      </c>
      <c r="H84" s="41">
        <f t="shared" si="7"/>
        <v>0</v>
      </c>
      <c r="I84" s="41">
        <f t="shared" si="8"/>
        <v>0</v>
      </c>
      <c r="J84" s="41">
        <f t="shared" si="9"/>
        <v>-62016.034523953349</v>
      </c>
      <c r="K84" s="41">
        <v>3100.1720902035004</v>
      </c>
      <c r="L84" s="41">
        <f t="shared" si="10"/>
        <v>-65116.20661415685</v>
      </c>
    </row>
    <row r="85" spans="1:12" x14ac:dyDescent="0.25">
      <c r="A85" t="s">
        <v>343</v>
      </c>
      <c r="B85" t="s">
        <v>683</v>
      </c>
      <c r="C85">
        <v>3</v>
      </c>
      <c r="D85" s="125">
        <v>73632</v>
      </c>
      <c r="E85" s="126">
        <v>0</v>
      </c>
      <c r="F85" s="41">
        <v>21091047.700000003</v>
      </c>
      <c r="G85" s="62">
        <f t="shared" si="6"/>
        <v>161604.60195415435</v>
      </c>
      <c r="H85" s="41">
        <f t="shared" si="7"/>
        <v>31636571.550000004</v>
      </c>
      <c r="I85" s="41">
        <f t="shared" si="8"/>
        <v>185774.33725828104</v>
      </c>
      <c r="J85" s="41">
        <f t="shared" si="9"/>
        <v>24169.735304126691</v>
      </c>
      <c r="K85" s="41">
        <v>37132.142577314007</v>
      </c>
      <c r="L85" s="41">
        <f t="shared" si="10"/>
        <v>-12962.407273187317</v>
      </c>
    </row>
    <row r="86" spans="1:12" x14ac:dyDescent="0.25">
      <c r="A86" t="s">
        <v>585</v>
      </c>
      <c r="B86" t="s">
        <v>684</v>
      </c>
      <c r="C86">
        <v>1</v>
      </c>
      <c r="D86" s="125">
        <v>71406</v>
      </c>
      <c r="E86" s="126">
        <v>0</v>
      </c>
      <c r="F86" s="41">
        <v>19730202.219999999</v>
      </c>
      <c r="G86" s="62">
        <f t="shared" si="6"/>
        <v>151177.48163065754</v>
      </c>
      <c r="H86" s="41">
        <f t="shared" si="7"/>
        <v>59190606.659999996</v>
      </c>
      <c r="I86" s="41">
        <f t="shared" si="8"/>
        <v>347575.4541480047</v>
      </c>
      <c r="J86" s="41">
        <f t="shared" si="9"/>
        <v>196397.97251734717</v>
      </c>
      <c r="K86" s="41">
        <v>46226.652095737169</v>
      </c>
      <c r="L86" s="41">
        <f t="shared" si="10"/>
        <v>150171.32042161</v>
      </c>
    </row>
    <row r="87" spans="1:12" x14ac:dyDescent="0.25">
      <c r="A87" t="s">
        <v>485</v>
      </c>
      <c r="B87" t="s">
        <v>1572</v>
      </c>
      <c r="C87">
        <v>2</v>
      </c>
      <c r="D87" s="125">
        <v>33126</v>
      </c>
      <c r="E87" s="126">
        <v>0</v>
      </c>
      <c r="F87" s="41">
        <v>8009037.459999999</v>
      </c>
      <c r="G87" s="62">
        <f t="shared" si="6"/>
        <v>61367.141602890173</v>
      </c>
      <c r="H87" s="41">
        <f t="shared" si="7"/>
        <v>18020334.284999996</v>
      </c>
      <c r="I87" s="41">
        <f t="shared" si="8"/>
        <v>105817.90298223872</v>
      </c>
      <c r="J87" s="41">
        <f t="shared" si="9"/>
        <v>44450.761379348551</v>
      </c>
      <c r="K87" s="41">
        <v>1888.9356419616754</v>
      </c>
      <c r="L87" s="41">
        <f t="shared" si="10"/>
        <v>42561.825737386876</v>
      </c>
    </row>
    <row r="88" spans="1:12" x14ac:dyDescent="0.25">
      <c r="A88" t="s">
        <v>369</v>
      </c>
      <c r="B88" t="s">
        <v>686</v>
      </c>
      <c r="C88">
        <v>1</v>
      </c>
      <c r="D88" s="125">
        <v>15068</v>
      </c>
      <c r="E88" s="126">
        <v>0</v>
      </c>
      <c r="F88" s="41">
        <v>3446583.6999999997</v>
      </c>
      <c r="G88" s="62">
        <f t="shared" si="6"/>
        <v>26408.540479483931</v>
      </c>
      <c r="H88" s="41">
        <f t="shared" si="7"/>
        <v>10339751.1</v>
      </c>
      <c r="I88" s="41">
        <f t="shared" si="8"/>
        <v>60716.452950101106</v>
      </c>
      <c r="J88" s="41">
        <f t="shared" si="9"/>
        <v>34307.912470617171</v>
      </c>
      <c r="K88" s="41">
        <v>-3761.7836686290593</v>
      </c>
      <c r="L88" s="41">
        <f t="shared" si="10"/>
        <v>38069.696139246233</v>
      </c>
    </row>
    <row r="89" spans="1:12" x14ac:dyDescent="0.25">
      <c r="A89" t="s">
        <v>374</v>
      </c>
      <c r="B89" t="s">
        <v>688</v>
      </c>
      <c r="C89">
        <v>5</v>
      </c>
      <c r="D89" s="125">
        <v>36797</v>
      </c>
      <c r="E89" s="126">
        <v>0</v>
      </c>
      <c r="F89" s="41">
        <v>6666725.0300000003</v>
      </c>
      <c r="G89" s="62">
        <f t="shared" si="6"/>
        <v>51082.025897222156</v>
      </c>
      <c r="H89" s="41">
        <f t="shared" si="7"/>
        <v>0</v>
      </c>
      <c r="I89" s="41">
        <f t="shared" si="8"/>
        <v>0</v>
      </c>
      <c r="J89" s="41">
        <f t="shared" si="9"/>
        <v>-51082.025897222156</v>
      </c>
      <c r="K89" s="41">
        <v>2665.7528788119198</v>
      </c>
      <c r="L89" s="41">
        <f t="shared" si="10"/>
        <v>-53747.778776034073</v>
      </c>
    </row>
    <row r="90" spans="1:12" x14ac:dyDescent="0.25">
      <c r="A90" t="s">
        <v>407</v>
      </c>
      <c r="B90" t="s">
        <v>690</v>
      </c>
      <c r="C90">
        <v>4</v>
      </c>
      <c r="D90" s="125">
        <v>23312</v>
      </c>
      <c r="E90" s="126">
        <v>0</v>
      </c>
      <c r="F90" s="41">
        <v>5255850.24</v>
      </c>
      <c r="G90" s="62">
        <f t="shared" si="6"/>
        <v>40271.569153288037</v>
      </c>
      <c r="H90" s="41">
        <f t="shared" si="7"/>
        <v>0</v>
      </c>
      <c r="I90" s="41">
        <f t="shared" si="8"/>
        <v>0</v>
      </c>
      <c r="J90" s="41">
        <f t="shared" si="9"/>
        <v>-40271.569153288037</v>
      </c>
      <c r="K90" s="41">
        <v>-14046.01150733221</v>
      </c>
      <c r="L90" s="41">
        <f t="shared" si="10"/>
        <v>-26225.557645955829</v>
      </c>
    </row>
    <row r="91" spans="1:12" x14ac:dyDescent="0.25">
      <c r="A91" t="s">
        <v>482</v>
      </c>
      <c r="B91" t="s">
        <v>691</v>
      </c>
      <c r="C91">
        <v>1</v>
      </c>
      <c r="D91" s="125">
        <v>93646</v>
      </c>
      <c r="E91" s="126">
        <v>0</v>
      </c>
      <c r="F91" s="41">
        <v>27262739.759999998</v>
      </c>
      <c r="G91" s="62">
        <f t="shared" si="6"/>
        <v>208893.56800869104</v>
      </c>
      <c r="H91" s="41">
        <f t="shared" si="7"/>
        <v>81788219.280000001</v>
      </c>
      <c r="I91" s="41">
        <f t="shared" si="8"/>
        <v>480271.77054452238</v>
      </c>
      <c r="J91" s="41">
        <f t="shared" si="9"/>
        <v>271378.20253583137</v>
      </c>
      <c r="K91" s="41">
        <v>69443.74215330265</v>
      </c>
      <c r="L91" s="41">
        <f t="shared" si="10"/>
        <v>201934.46038252872</v>
      </c>
    </row>
    <row r="92" spans="1:12" x14ac:dyDescent="0.25">
      <c r="A92" t="s">
        <v>217</v>
      </c>
      <c r="B92" t="s">
        <v>692</v>
      </c>
      <c r="C92">
        <v>2</v>
      </c>
      <c r="D92" s="125">
        <v>44210</v>
      </c>
      <c r="E92" s="126">
        <v>0</v>
      </c>
      <c r="F92" s="41">
        <v>10779789.58</v>
      </c>
      <c r="G92" s="62">
        <f t="shared" si="6"/>
        <v>82597.300475757802</v>
      </c>
      <c r="H92" s="41">
        <f t="shared" si="7"/>
        <v>24254526.555</v>
      </c>
      <c r="I92" s="41">
        <f t="shared" si="8"/>
        <v>142425.9448956789</v>
      </c>
      <c r="J92" s="41">
        <f t="shared" si="9"/>
        <v>59828.644419921096</v>
      </c>
      <c r="K92" s="41">
        <v>-24862.803703988891</v>
      </c>
      <c r="L92" s="41">
        <f t="shared" si="10"/>
        <v>84691.448123909984</v>
      </c>
    </row>
    <row r="93" spans="1:12" x14ac:dyDescent="0.25">
      <c r="A93" t="s">
        <v>250</v>
      </c>
      <c r="B93" t="s">
        <v>693</v>
      </c>
      <c r="C93">
        <v>2</v>
      </c>
      <c r="D93" s="125">
        <v>49885</v>
      </c>
      <c r="E93" s="126">
        <v>0</v>
      </c>
      <c r="F93" s="41">
        <v>10205634.800000001</v>
      </c>
      <c r="G93" s="62">
        <f t="shared" si="6"/>
        <v>78197.990588370143</v>
      </c>
      <c r="H93" s="41">
        <f t="shared" si="7"/>
        <v>22962678.300000001</v>
      </c>
      <c r="I93" s="41">
        <f t="shared" si="8"/>
        <v>134840.03271706006</v>
      </c>
      <c r="J93" s="41">
        <f t="shared" si="9"/>
        <v>56642.042128689922</v>
      </c>
      <c r="K93" s="41">
        <v>15228.977831168315</v>
      </c>
      <c r="L93" s="41">
        <f t="shared" si="10"/>
        <v>41413.064297521603</v>
      </c>
    </row>
    <row r="94" spans="1:12" x14ac:dyDescent="0.25">
      <c r="A94" t="s">
        <v>64</v>
      </c>
      <c r="B94" t="s">
        <v>694</v>
      </c>
      <c r="C94">
        <v>2</v>
      </c>
      <c r="D94" s="125">
        <v>12660</v>
      </c>
      <c r="E94" s="126">
        <v>0</v>
      </c>
      <c r="F94" s="41">
        <v>2750532.65</v>
      </c>
      <c r="G94" s="62">
        <f t="shared" si="6"/>
        <v>21075.232505645286</v>
      </c>
      <c r="H94" s="41">
        <f t="shared" si="7"/>
        <v>6188698.4624999994</v>
      </c>
      <c r="I94" s="41">
        <f t="shared" si="8"/>
        <v>36340.895964192438</v>
      </c>
      <c r="J94" s="41">
        <f t="shared" si="9"/>
        <v>15265.663458547151</v>
      </c>
      <c r="K94" s="41">
        <v>1737.8006146574824</v>
      </c>
      <c r="L94" s="41">
        <f t="shared" si="10"/>
        <v>13527.862843889669</v>
      </c>
    </row>
    <row r="95" spans="1:12" x14ac:dyDescent="0.25">
      <c r="A95" t="s">
        <v>539</v>
      </c>
      <c r="B95" t="s">
        <v>695</v>
      </c>
      <c r="C95">
        <v>4</v>
      </c>
      <c r="D95" s="125">
        <v>61531</v>
      </c>
      <c r="E95" s="126">
        <v>0</v>
      </c>
      <c r="F95" s="41">
        <v>12549651.780000001</v>
      </c>
      <c r="G95" s="62">
        <f t="shared" si="6"/>
        <v>96158.403765316252</v>
      </c>
      <c r="H95" s="41">
        <f t="shared" si="7"/>
        <v>0</v>
      </c>
      <c r="I95" s="41">
        <f t="shared" si="8"/>
        <v>0</v>
      </c>
      <c r="J95" s="41">
        <f t="shared" si="9"/>
        <v>-96158.403765316252</v>
      </c>
      <c r="K95" s="41">
        <v>-26603.678531230751</v>
      </c>
      <c r="L95" s="41">
        <f t="shared" si="10"/>
        <v>-69554.725234085505</v>
      </c>
    </row>
    <row r="96" spans="1:12" x14ac:dyDescent="0.25">
      <c r="A96" t="s">
        <v>245</v>
      </c>
      <c r="B96" t="s">
        <v>696</v>
      </c>
      <c r="C96">
        <v>1</v>
      </c>
      <c r="D96" s="125">
        <v>34030</v>
      </c>
      <c r="E96" s="126">
        <v>0</v>
      </c>
      <c r="F96" s="41">
        <v>7854735.0999999996</v>
      </c>
      <c r="G96" s="62">
        <f t="shared" si="6"/>
        <v>60184.840380917856</v>
      </c>
      <c r="H96" s="41">
        <f t="shared" si="7"/>
        <v>23564205.299999997</v>
      </c>
      <c r="I96" s="41">
        <f t="shared" si="8"/>
        <v>138372.28271423024</v>
      </c>
      <c r="J96" s="41">
        <f t="shared" si="9"/>
        <v>78187.442333312385</v>
      </c>
      <c r="K96" s="41">
        <v>3533.4024271227272</v>
      </c>
      <c r="L96" s="41">
        <f t="shared" si="10"/>
        <v>74654.039906189661</v>
      </c>
    </row>
    <row r="97" spans="1:12" x14ac:dyDescent="0.25">
      <c r="A97" t="s">
        <v>59</v>
      </c>
      <c r="B97" t="s">
        <v>1292</v>
      </c>
      <c r="C97">
        <v>2</v>
      </c>
      <c r="D97" s="125">
        <v>19977</v>
      </c>
      <c r="E97" s="126">
        <v>0</v>
      </c>
      <c r="F97" s="41">
        <v>2990756.6700000004</v>
      </c>
      <c r="G97" s="62">
        <f t="shared" si="6"/>
        <v>22915.885833261957</v>
      </c>
      <c r="H97" s="41">
        <f t="shared" si="7"/>
        <v>6729202.5075000012</v>
      </c>
      <c r="I97" s="41">
        <f t="shared" si="8"/>
        <v>39514.810703550327</v>
      </c>
      <c r="J97" s="41">
        <f t="shared" si="9"/>
        <v>16598.924870288371</v>
      </c>
      <c r="K97" s="41">
        <v>5121.0521517195584</v>
      </c>
      <c r="L97" s="41">
        <f t="shared" si="10"/>
        <v>11477.872718568811</v>
      </c>
    </row>
    <row r="98" spans="1:12" x14ac:dyDescent="0.25">
      <c r="A98" t="s">
        <v>49</v>
      </c>
      <c r="B98" t="s">
        <v>1293</v>
      </c>
      <c r="C98">
        <v>3</v>
      </c>
      <c r="D98" s="125">
        <v>36933</v>
      </c>
      <c r="E98" s="126">
        <v>0</v>
      </c>
      <c r="F98" s="41">
        <v>8349443.3099999996</v>
      </c>
      <c r="G98" s="62">
        <f t="shared" si="6"/>
        <v>63975.411835578314</v>
      </c>
      <c r="H98" s="41">
        <f t="shared" si="7"/>
        <v>12524164.965</v>
      </c>
      <c r="I98" s="41">
        <f t="shared" si="8"/>
        <v>73543.634221207438</v>
      </c>
      <c r="J98" s="41">
        <f t="shared" si="9"/>
        <v>9568.2223856291239</v>
      </c>
      <c r="K98" s="41">
        <v>0</v>
      </c>
      <c r="L98" s="41">
        <f t="shared" si="10"/>
        <v>9568.2223856291239</v>
      </c>
    </row>
    <row r="99" spans="1:12" x14ac:dyDescent="0.25">
      <c r="A99" t="s">
        <v>56</v>
      </c>
      <c r="B99" t="s">
        <v>699</v>
      </c>
      <c r="C99">
        <v>4</v>
      </c>
      <c r="D99" s="125">
        <v>56049</v>
      </c>
      <c r="E99" s="126">
        <v>0</v>
      </c>
      <c r="F99" s="41">
        <v>9737563.1799999997</v>
      </c>
      <c r="G99" s="62">
        <f t="shared" si="6"/>
        <v>74611.514993981516</v>
      </c>
      <c r="H99" s="41">
        <f t="shared" si="7"/>
        <v>0</v>
      </c>
      <c r="I99" s="41">
        <f t="shared" si="8"/>
        <v>0</v>
      </c>
      <c r="J99" s="41">
        <f t="shared" si="9"/>
        <v>-74611.514993981516</v>
      </c>
      <c r="K99" s="41">
        <v>-21490.965201676085</v>
      </c>
      <c r="L99" s="41">
        <f t="shared" si="10"/>
        <v>-53120.549792305435</v>
      </c>
    </row>
    <row r="100" spans="1:12" x14ac:dyDescent="0.25">
      <c r="A100" t="s">
        <v>60</v>
      </c>
      <c r="B100" t="s">
        <v>700</v>
      </c>
      <c r="C100">
        <v>1</v>
      </c>
      <c r="D100" s="125">
        <v>14800</v>
      </c>
      <c r="E100" s="126">
        <v>0</v>
      </c>
      <c r="F100" s="41">
        <v>2426460</v>
      </c>
      <c r="G100" s="62">
        <f t="shared" si="6"/>
        <v>18592.111119149256</v>
      </c>
      <c r="H100" s="41">
        <f t="shared" si="7"/>
        <v>7279380</v>
      </c>
      <c r="I100" s="41">
        <f t="shared" si="8"/>
        <v>42745.529268679107</v>
      </c>
      <c r="J100" s="41">
        <f t="shared" si="9"/>
        <v>24153.418149529851</v>
      </c>
      <c r="K100" s="41">
        <v>15418.192212501172</v>
      </c>
      <c r="L100" s="41">
        <f t="shared" si="10"/>
        <v>8735.2259370286793</v>
      </c>
    </row>
    <row r="101" spans="1:12" x14ac:dyDescent="0.25">
      <c r="A101" t="s">
        <v>282</v>
      </c>
      <c r="B101" t="s">
        <v>701</v>
      </c>
      <c r="C101">
        <v>3</v>
      </c>
      <c r="D101" s="125">
        <v>18390</v>
      </c>
      <c r="E101" s="126">
        <v>0</v>
      </c>
      <c r="F101" s="41">
        <v>3309217.9800000004</v>
      </c>
      <c r="G101" s="62">
        <f t="shared" si="6"/>
        <v>25356.01180388164</v>
      </c>
      <c r="H101" s="41">
        <f t="shared" si="7"/>
        <v>4963826.9700000007</v>
      </c>
      <c r="I101" s="41">
        <f t="shared" si="8"/>
        <v>29148.280627030563</v>
      </c>
      <c r="J101" s="41">
        <f t="shared" si="9"/>
        <v>3792.2688231489228</v>
      </c>
      <c r="K101" s="41">
        <v>-3835.2837725300606</v>
      </c>
      <c r="L101" s="41">
        <f t="shared" si="10"/>
        <v>7627.5525956789834</v>
      </c>
    </row>
    <row r="102" spans="1:12" x14ac:dyDescent="0.25">
      <c r="A102" t="s">
        <v>150</v>
      </c>
      <c r="B102" t="s">
        <v>703</v>
      </c>
      <c r="C102">
        <v>1</v>
      </c>
      <c r="D102" s="125">
        <v>33333</v>
      </c>
      <c r="E102" s="126">
        <v>0</v>
      </c>
      <c r="F102" s="41">
        <v>6091939.0800000001</v>
      </c>
      <c r="G102" s="62">
        <f t="shared" si="6"/>
        <v>46677.879835829925</v>
      </c>
      <c r="H102" s="41">
        <f t="shared" si="7"/>
        <v>18275817.240000002</v>
      </c>
      <c r="I102" s="41">
        <f t="shared" si="8"/>
        <v>107318.13433856324</v>
      </c>
      <c r="J102" s="41">
        <f t="shared" si="9"/>
        <v>60640.254502733311</v>
      </c>
      <c r="K102" s="41">
        <v>6895.5859432320758</v>
      </c>
      <c r="L102" s="41">
        <f t="shared" si="10"/>
        <v>53744.668559501239</v>
      </c>
    </row>
    <row r="103" spans="1:12" x14ac:dyDescent="0.25">
      <c r="A103" t="s">
        <v>555</v>
      </c>
      <c r="B103" t="s">
        <v>704</v>
      </c>
      <c r="C103">
        <v>3</v>
      </c>
      <c r="D103" s="125">
        <v>56663</v>
      </c>
      <c r="E103" s="126">
        <v>0</v>
      </c>
      <c r="F103" s="41">
        <v>13568289.100000001</v>
      </c>
      <c r="G103" s="62">
        <f t="shared" si="6"/>
        <v>103963.44413010792</v>
      </c>
      <c r="H103" s="41">
        <f t="shared" si="7"/>
        <v>20352433.650000002</v>
      </c>
      <c r="I103" s="41">
        <f t="shared" si="8"/>
        <v>119512.31399857196</v>
      </c>
      <c r="J103" s="41">
        <f t="shared" si="9"/>
        <v>15548.86986846404</v>
      </c>
      <c r="K103" s="41">
        <v>25719.627714544706</v>
      </c>
      <c r="L103" s="41">
        <f t="shared" si="10"/>
        <v>-10170.757846080665</v>
      </c>
    </row>
    <row r="104" spans="1:12" x14ac:dyDescent="0.25">
      <c r="A104" t="s">
        <v>261</v>
      </c>
      <c r="B104" t="s">
        <v>705</v>
      </c>
      <c r="C104">
        <v>3</v>
      </c>
      <c r="D104" s="125">
        <v>27090</v>
      </c>
      <c r="E104" s="126">
        <v>0</v>
      </c>
      <c r="F104" s="41">
        <v>5926377.5999999996</v>
      </c>
      <c r="G104" s="62">
        <f t="shared" si="6"/>
        <v>45409.30857019571</v>
      </c>
      <c r="H104" s="41">
        <f t="shared" si="7"/>
        <v>8889566.3999999985</v>
      </c>
      <c r="I104" s="41">
        <f t="shared" si="8"/>
        <v>52200.767199550828</v>
      </c>
      <c r="J104" s="41">
        <f t="shared" si="9"/>
        <v>6791.4586293551183</v>
      </c>
      <c r="K104" s="41">
        <v>1736.3102674162415</v>
      </c>
      <c r="L104" s="41">
        <f t="shared" si="10"/>
        <v>5055.1483619388764</v>
      </c>
    </row>
    <row r="105" spans="1:12" x14ac:dyDescent="0.25">
      <c r="A105" t="s">
        <v>67</v>
      </c>
      <c r="B105" t="s">
        <v>706</v>
      </c>
      <c r="C105">
        <v>4</v>
      </c>
      <c r="D105" s="125">
        <v>24461</v>
      </c>
      <c r="E105" s="126">
        <v>0</v>
      </c>
      <c r="F105" s="41">
        <v>4219304.88</v>
      </c>
      <c r="G105" s="62">
        <f t="shared" si="6"/>
        <v>32329.313145293436</v>
      </c>
      <c r="H105" s="41">
        <f t="shared" si="7"/>
        <v>0</v>
      </c>
      <c r="I105" s="41">
        <f t="shared" si="8"/>
        <v>0</v>
      </c>
      <c r="J105" s="41">
        <f t="shared" si="9"/>
        <v>-32329.313145293436</v>
      </c>
      <c r="K105" s="41">
        <v>-9266.3745685807007</v>
      </c>
      <c r="L105" s="41">
        <f t="shared" si="10"/>
        <v>-23062.938576712735</v>
      </c>
    </row>
    <row r="106" spans="1:12" x14ac:dyDescent="0.25">
      <c r="A106" t="s">
        <v>589</v>
      </c>
      <c r="B106" t="s">
        <v>707</v>
      </c>
      <c r="C106">
        <v>3</v>
      </c>
      <c r="D106" s="125">
        <v>122845</v>
      </c>
      <c r="E106" s="126">
        <v>0</v>
      </c>
      <c r="F106" s="41">
        <v>31424141.18</v>
      </c>
      <c r="G106" s="62">
        <f t="shared" si="6"/>
        <v>240779.21113160491</v>
      </c>
      <c r="H106" s="41">
        <f t="shared" si="7"/>
        <v>47136211.769999996</v>
      </c>
      <c r="I106" s="41">
        <f t="shared" si="8"/>
        <v>276790.37498099997</v>
      </c>
      <c r="J106" s="41">
        <f t="shared" si="9"/>
        <v>36011.16384939506</v>
      </c>
      <c r="K106" s="41">
        <v>11223.595140585812</v>
      </c>
      <c r="L106" s="41">
        <f t="shared" si="10"/>
        <v>24787.568708809245</v>
      </c>
    </row>
    <row r="107" spans="1:12" x14ac:dyDescent="0.25">
      <c r="A107" t="s">
        <v>480</v>
      </c>
      <c r="B107" t="s">
        <v>708</v>
      </c>
      <c r="C107">
        <v>2</v>
      </c>
      <c r="D107" s="125">
        <v>103054</v>
      </c>
      <c r="E107" s="126">
        <v>0</v>
      </c>
      <c r="F107" s="41">
        <v>29789671.379999999</v>
      </c>
      <c r="G107" s="62">
        <f t="shared" si="6"/>
        <v>228255.51647251565</v>
      </c>
      <c r="H107" s="41">
        <f t="shared" si="7"/>
        <v>67026760.604999997</v>
      </c>
      <c r="I107" s="41">
        <f t="shared" si="8"/>
        <v>393590.43726605497</v>
      </c>
      <c r="J107" s="41">
        <f t="shared" si="9"/>
        <v>165334.92079353932</v>
      </c>
      <c r="K107" s="41">
        <v>-68840.863145755124</v>
      </c>
      <c r="L107" s="41">
        <f t="shared" si="10"/>
        <v>234175.78393929446</v>
      </c>
    </row>
    <row r="108" spans="1:12" x14ac:dyDescent="0.25">
      <c r="A108" t="s">
        <v>219</v>
      </c>
      <c r="B108" t="s">
        <v>709</v>
      </c>
      <c r="C108">
        <v>4</v>
      </c>
      <c r="D108" s="125">
        <v>153152</v>
      </c>
      <c r="E108" s="126">
        <v>0</v>
      </c>
      <c r="F108" s="41">
        <v>46238404.880000003</v>
      </c>
      <c r="G108" s="62">
        <f t="shared" si="6"/>
        <v>354289.60770058987</v>
      </c>
      <c r="H108" s="41">
        <f t="shared" si="7"/>
        <v>0</v>
      </c>
      <c r="I108" s="41">
        <f t="shared" si="8"/>
        <v>0</v>
      </c>
      <c r="J108" s="41">
        <f t="shared" si="9"/>
        <v>-354289.60770058987</v>
      </c>
      <c r="K108" s="41">
        <v>15132.679045929099</v>
      </c>
      <c r="L108" s="41">
        <f t="shared" si="10"/>
        <v>-369422.28674651898</v>
      </c>
    </row>
    <row r="109" spans="1:12" x14ac:dyDescent="0.25">
      <c r="A109" t="s">
        <v>515</v>
      </c>
      <c r="B109" t="s">
        <v>1301</v>
      </c>
      <c r="C109">
        <v>1</v>
      </c>
      <c r="D109" s="125">
        <v>154909</v>
      </c>
      <c r="E109" s="126">
        <v>0</v>
      </c>
      <c r="F109" s="41">
        <v>48015709.869999997</v>
      </c>
      <c r="G109" s="62">
        <f t="shared" si="6"/>
        <v>367907.7394096221</v>
      </c>
      <c r="H109" s="41">
        <f t="shared" si="7"/>
        <v>144047129.60999998</v>
      </c>
      <c r="I109" s="41">
        <f t="shared" si="8"/>
        <v>845864.72952551825</v>
      </c>
      <c r="J109" s="41">
        <f t="shared" si="9"/>
        <v>477956.99011589616</v>
      </c>
      <c r="K109" s="41">
        <v>38895.637393512043</v>
      </c>
      <c r="L109" s="41">
        <f t="shared" si="10"/>
        <v>439061.35272238409</v>
      </c>
    </row>
    <row r="110" spans="1:12" x14ac:dyDescent="0.25">
      <c r="A110" t="s">
        <v>235</v>
      </c>
      <c r="B110" t="s">
        <v>711</v>
      </c>
      <c r="C110">
        <v>3</v>
      </c>
      <c r="D110" s="125">
        <v>23480</v>
      </c>
      <c r="E110" s="126">
        <v>0</v>
      </c>
      <c r="F110" s="41">
        <v>3930940.0199999996</v>
      </c>
      <c r="G110" s="62">
        <f t="shared" si="6"/>
        <v>30119.793301579582</v>
      </c>
      <c r="H110" s="41">
        <f t="shared" si="7"/>
        <v>5896410.0299999993</v>
      </c>
      <c r="I110" s="41">
        <f t="shared" si="8"/>
        <v>34624.537737760365</v>
      </c>
      <c r="J110" s="41">
        <f t="shared" si="9"/>
        <v>4504.7444361807829</v>
      </c>
      <c r="K110" s="41">
        <v>5605.4241084996193</v>
      </c>
      <c r="L110" s="41">
        <f t="shared" si="10"/>
        <v>-1100.6796723188363</v>
      </c>
    </row>
    <row r="111" spans="1:12" x14ac:dyDescent="0.25">
      <c r="A111" t="s">
        <v>106</v>
      </c>
      <c r="B111" t="s">
        <v>1303</v>
      </c>
      <c r="C111">
        <v>5</v>
      </c>
      <c r="D111" s="125">
        <v>22270</v>
      </c>
      <c r="E111" s="126">
        <v>0</v>
      </c>
      <c r="F111" s="41">
        <v>4833601.2</v>
      </c>
      <c r="G111" s="62">
        <f t="shared" si="6"/>
        <v>37036.197017899816</v>
      </c>
      <c r="H111" s="41">
        <f t="shared" si="7"/>
        <v>0</v>
      </c>
      <c r="I111" s="41">
        <f t="shared" si="8"/>
        <v>0</v>
      </c>
      <c r="J111" s="41">
        <f t="shared" si="9"/>
        <v>-37036.197017899816</v>
      </c>
      <c r="K111" s="41">
        <v>0</v>
      </c>
      <c r="L111" s="41">
        <f t="shared" si="10"/>
        <v>-37036.197017899816</v>
      </c>
    </row>
    <row r="112" spans="1:12" x14ac:dyDescent="0.25">
      <c r="A112" t="s">
        <v>481</v>
      </c>
      <c r="B112" t="s">
        <v>713</v>
      </c>
      <c r="C112">
        <v>3</v>
      </c>
      <c r="D112" s="125">
        <v>28805</v>
      </c>
      <c r="E112" s="126">
        <v>0</v>
      </c>
      <c r="F112" s="41">
        <v>6781717.3399999999</v>
      </c>
      <c r="G112" s="62">
        <f t="shared" si="6"/>
        <v>51963.124207257206</v>
      </c>
      <c r="H112" s="41">
        <f t="shared" si="7"/>
        <v>10172576.01</v>
      </c>
      <c r="I112" s="41">
        <f t="shared" si="8"/>
        <v>59734.777628495547</v>
      </c>
      <c r="J112" s="41">
        <f t="shared" si="9"/>
        <v>7771.6534212383413</v>
      </c>
      <c r="K112" s="41">
        <v>3983.1202530238575</v>
      </c>
      <c r="L112" s="41">
        <f t="shared" si="10"/>
        <v>3788.5331682144838</v>
      </c>
    </row>
    <row r="113" spans="1:12" x14ac:dyDescent="0.25">
      <c r="A113" t="s">
        <v>454</v>
      </c>
      <c r="B113" t="s">
        <v>714</v>
      </c>
      <c r="C113">
        <v>2</v>
      </c>
      <c r="D113" s="125">
        <v>60812</v>
      </c>
      <c r="E113" s="126">
        <v>0</v>
      </c>
      <c r="F113" s="41">
        <v>16567483</v>
      </c>
      <c r="G113" s="62">
        <f t="shared" si="6"/>
        <v>126943.97801761259</v>
      </c>
      <c r="H113" s="41">
        <f t="shared" si="7"/>
        <v>37276836.75</v>
      </c>
      <c r="I113" s="41">
        <f t="shared" si="8"/>
        <v>218894.75701789139</v>
      </c>
      <c r="J113" s="41">
        <f t="shared" si="9"/>
        <v>91950.779000278795</v>
      </c>
      <c r="K113" s="41">
        <v>24779.890906213146</v>
      </c>
      <c r="L113" s="41">
        <f t="shared" si="10"/>
        <v>67170.888094065653</v>
      </c>
    </row>
    <row r="114" spans="1:12" x14ac:dyDescent="0.25">
      <c r="A114" t="s">
        <v>145</v>
      </c>
      <c r="B114" t="s">
        <v>715</v>
      </c>
      <c r="C114">
        <v>1</v>
      </c>
      <c r="D114" s="125">
        <v>10605</v>
      </c>
      <c r="E114" s="126">
        <v>0</v>
      </c>
      <c r="F114" s="41">
        <v>2120613.6400000006</v>
      </c>
      <c r="G114" s="62">
        <f t="shared" si="6"/>
        <v>16248.643882719511</v>
      </c>
      <c r="H114" s="41">
        <f t="shared" si="7"/>
        <v>6361840.9200000018</v>
      </c>
      <c r="I114" s="41">
        <f t="shared" si="8"/>
        <v>37357.612495643923</v>
      </c>
      <c r="J114" s="41">
        <f t="shared" si="9"/>
        <v>21108.968612924415</v>
      </c>
      <c r="K114" s="41">
        <v>7296.4375774037917</v>
      </c>
      <c r="L114" s="41">
        <f t="shared" si="10"/>
        <v>13812.531035520624</v>
      </c>
    </row>
    <row r="115" spans="1:12" x14ac:dyDescent="0.25">
      <c r="A115" t="s">
        <v>320</v>
      </c>
      <c r="B115" t="s">
        <v>716</v>
      </c>
      <c r="C115">
        <v>5</v>
      </c>
      <c r="D115" s="125">
        <v>26278</v>
      </c>
      <c r="E115" s="126">
        <v>0</v>
      </c>
      <c r="F115" s="41">
        <v>5677956.7599999998</v>
      </c>
      <c r="G115" s="62">
        <f t="shared" si="6"/>
        <v>43505.849266686724</v>
      </c>
      <c r="H115" s="41">
        <f t="shared" si="7"/>
        <v>0</v>
      </c>
      <c r="I115" s="41">
        <f t="shared" si="8"/>
        <v>0</v>
      </c>
      <c r="J115" s="41">
        <f t="shared" si="9"/>
        <v>-43505.849266686724</v>
      </c>
      <c r="K115" s="41">
        <v>-4828.2691706530904</v>
      </c>
      <c r="L115" s="41">
        <f t="shared" si="10"/>
        <v>-38677.580096033635</v>
      </c>
    </row>
    <row r="116" spans="1:12" x14ac:dyDescent="0.25">
      <c r="A116" t="s">
        <v>73</v>
      </c>
      <c r="B116" t="s">
        <v>717</v>
      </c>
      <c r="C116">
        <v>2</v>
      </c>
      <c r="D116" s="125">
        <v>30527</v>
      </c>
      <c r="E116" s="126">
        <v>0</v>
      </c>
      <c r="F116" s="41">
        <v>5258581.0199999996</v>
      </c>
      <c r="G116" s="62">
        <f t="shared" si="6"/>
        <v>40292.49303631184</v>
      </c>
      <c r="H116" s="41">
        <f t="shared" si="7"/>
        <v>11831807.294999998</v>
      </c>
      <c r="I116" s="41">
        <f t="shared" si="8"/>
        <v>69478.013928355635</v>
      </c>
      <c r="J116" s="41">
        <f t="shared" si="9"/>
        <v>29185.520892043794</v>
      </c>
      <c r="K116" s="41">
        <v>-5889.9770392255223</v>
      </c>
      <c r="L116" s="41">
        <f t="shared" si="10"/>
        <v>35075.497931269318</v>
      </c>
    </row>
    <row r="117" spans="1:12" x14ac:dyDescent="0.25">
      <c r="A117" t="s">
        <v>72</v>
      </c>
      <c r="B117" t="s">
        <v>718</v>
      </c>
      <c r="C117">
        <v>1</v>
      </c>
      <c r="D117" s="125">
        <v>15010</v>
      </c>
      <c r="E117" s="126">
        <v>0</v>
      </c>
      <c r="F117" s="41">
        <v>3208747.91</v>
      </c>
      <c r="G117" s="62">
        <f t="shared" si="6"/>
        <v>24586.186335673345</v>
      </c>
      <c r="H117" s="41">
        <f t="shared" si="7"/>
        <v>9626243.7300000004</v>
      </c>
      <c r="I117" s="41">
        <f t="shared" si="8"/>
        <v>56526.638684634374</v>
      </c>
      <c r="J117" s="41">
        <f t="shared" si="9"/>
        <v>31940.452348961029</v>
      </c>
      <c r="K117" s="41">
        <v>0</v>
      </c>
      <c r="L117" s="41">
        <f t="shared" si="10"/>
        <v>31940.452348961029</v>
      </c>
    </row>
    <row r="118" spans="1:12" x14ac:dyDescent="0.25">
      <c r="A118" t="s">
        <v>393</v>
      </c>
      <c r="B118" t="s">
        <v>1306</v>
      </c>
      <c r="C118">
        <v>3</v>
      </c>
      <c r="D118" s="125">
        <v>25395</v>
      </c>
      <c r="E118" s="126">
        <v>0</v>
      </c>
      <c r="F118" s="41">
        <v>7037208.4500000002</v>
      </c>
      <c r="G118" s="62">
        <f t="shared" si="6"/>
        <v>53920.757593785231</v>
      </c>
      <c r="H118" s="41">
        <f t="shared" si="7"/>
        <v>10555812.675000001</v>
      </c>
      <c r="I118" s="41">
        <f t="shared" si="8"/>
        <v>61985.196493919328</v>
      </c>
      <c r="J118" s="41">
        <f t="shared" si="9"/>
        <v>8064.4389001340969</v>
      </c>
      <c r="K118" s="41">
        <v>-8266.9224392306005</v>
      </c>
      <c r="L118" s="41">
        <f t="shared" si="10"/>
        <v>16331.361339364697</v>
      </c>
    </row>
    <row r="119" spans="1:12" x14ac:dyDescent="0.25">
      <c r="A119" t="s">
        <v>173</v>
      </c>
      <c r="B119" t="s">
        <v>1308</v>
      </c>
      <c r="C119">
        <v>5</v>
      </c>
      <c r="D119" s="125">
        <v>31223</v>
      </c>
      <c r="E119" s="126">
        <v>0</v>
      </c>
      <c r="F119" s="41">
        <v>6676265.7599999998</v>
      </c>
      <c r="G119" s="62">
        <f t="shared" si="6"/>
        <v>51155.129229779777</v>
      </c>
      <c r="H119" s="41">
        <f t="shared" si="7"/>
        <v>0</v>
      </c>
      <c r="I119" s="41">
        <f t="shared" si="8"/>
        <v>0</v>
      </c>
      <c r="J119" s="41">
        <f t="shared" si="9"/>
        <v>-51155.129229779777</v>
      </c>
      <c r="K119" s="41">
        <v>-9549.0438383086203</v>
      </c>
      <c r="L119" s="41">
        <f t="shared" si="10"/>
        <v>-41606.085391471155</v>
      </c>
    </row>
    <row r="120" spans="1:12" x14ac:dyDescent="0.25">
      <c r="A120" t="s">
        <v>180</v>
      </c>
      <c r="B120" t="s">
        <v>720</v>
      </c>
      <c r="C120">
        <v>2</v>
      </c>
      <c r="D120" s="125">
        <v>17931</v>
      </c>
      <c r="E120" s="126">
        <v>0</v>
      </c>
      <c r="F120" s="41">
        <v>3130304.9400000004</v>
      </c>
      <c r="G120" s="62">
        <f t="shared" si="6"/>
        <v>23985.137723804164</v>
      </c>
      <c r="H120" s="41">
        <f t="shared" si="7"/>
        <v>7043186.1150000012</v>
      </c>
      <c r="I120" s="41">
        <f t="shared" si="8"/>
        <v>41358.56600747411</v>
      </c>
      <c r="J120" s="41">
        <f t="shared" si="9"/>
        <v>17373.428283669946</v>
      </c>
      <c r="K120" s="41">
        <v>6695.2086741840021</v>
      </c>
      <c r="L120" s="41">
        <f t="shared" si="10"/>
        <v>10678.219609485943</v>
      </c>
    </row>
    <row r="121" spans="1:12" x14ac:dyDescent="0.25">
      <c r="A121" t="s">
        <v>147</v>
      </c>
      <c r="B121" t="s">
        <v>721</v>
      </c>
      <c r="C121">
        <v>1</v>
      </c>
      <c r="D121" s="125">
        <v>28248</v>
      </c>
      <c r="E121" s="126">
        <v>0</v>
      </c>
      <c r="F121" s="41">
        <v>5130401.76</v>
      </c>
      <c r="G121" s="62">
        <f t="shared" si="6"/>
        <v>39310.353192634087</v>
      </c>
      <c r="H121" s="41">
        <f t="shared" si="7"/>
        <v>15391205.279999999</v>
      </c>
      <c r="I121" s="41">
        <f t="shared" si="8"/>
        <v>90379.292711259535</v>
      </c>
      <c r="J121" s="41">
        <f t="shared" si="9"/>
        <v>51068.939518625448</v>
      </c>
      <c r="K121" s="41">
        <v>2272.623559154295</v>
      </c>
      <c r="L121" s="41">
        <f t="shared" si="10"/>
        <v>48796.315959471154</v>
      </c>
    </row>
    <row r="122" spans="1:12" x14ac:dyDescent="0.25">
      <c r="A122" t="s">
        <v>1211</v>
      </c>
      <c r="B122" t="s">
        <v>1309</v>
      </c>
      <c r="C122">
        <v>3</v>
      </c>
      <c r="D122" s="125">
        <v>84411</v>
      </c>
      <c r="E122" s="126">
        <v>0</v>
      </c>
      <c r="F122" s="41">
        <v>22058105.310000002</v>
      </c>
      <c r="G122" s="62">
        <f t="shared" si="6"/>
        <v>169014.4263665654</v>
      </c>
      <c r="H122" s="41">
        <f t="shared" si="7"/>
        <v>33087157.965000004</v>
      </c>
      <c r="I122" s="41">
        <f t="shared" si="8"/>
        <v>194292.38193504346</v>
      </c>
      <c r="J122" s="41">
        <f t="shared" si="9"/>
        <v>25277.955568478064</v>
      </c>
      <c r="K122" s="41">
        <v>-21187.998430541007</v>
      </c>
      <c r="L122" s="41">
        <f t="shared" si="10"/>
        <v>46465.953999019068</v>
      </c>
    </row>
    <row r="123" spans="1:12" x14ac:dyDescent="0.25">
      <c r="A123" t="s">
        <v>74</v>
      </c>
      <c r="B123" t="s">
        <v>1311</v>
      </c>
      <c r="C123">
        <v>3</v>
      </c>
      <c r="D123" s="125">
        <v>60671</v>
      </c>
      <c r="E123" s="126">
        <v>0</v>
      </c>
      <c r="F123" s="41">
        <v>10912042.619999999</v>
      </c>
      <c r="G123" s="62">
        <f t="shared" si="6"/>
        <v>83610.654586489196</v>
      </c>
      <c r="H123" s="41">
        <f t="shared" si="7"/>
        <v>16368063.93</v>
      </c>
      <c r="I123" s="41">
        <f t="shared" si="8"/>
        <v>96115.54222906701</v>
      </c>
      <c r="J123" s="41">
        <f t="shared" si="9"/>
        <v>12504.887642577814</v>
      </c>
      <c r="K123" s="41">
        <v>-30152.774427055479</v>
      </c>
      <c r="L123" s="41">
        <f t="shared" si="10"/>
        <v>42657.662069633298</v>
      </c>
    </row>
    <row r="124" spans="1:12" x14ac:dyDescent="0.25">
      <c r="A124" t="s">
        <v>25</v>
      </c>
      <c r="B124" t="s">
        <v>724</v>
      </c>
      <c r="C124">
        <v>2</v>
      </c>
      <c r="D124" s="125">
        <v>13743</v>
      </c>
      <c r="E124" s="126">
        <v>0</v>
      </c>
      <c r="F124" s="41">
        <v>2395213.8800000004</v>
      </c>
      <c r="G124" s="62">
        <f t="shared" si="6"/>
        <v>18352.695948455214</v>
      </c>
      <c r="H124" s="41">
        <f t="shared" si="7"/>
        <v>5389231.2300000004</v>
      </c>
      <c r="I124" s="41">
        <f t="shared" si="8"/>
        <v>31646.313460438185</v>
      </c>
      <c r="J124" s="41">
        <f t="shared" si="9"/>
        <v>13293.617511982971</v>
      </c>
      <c r="K124" s="41">
        <v>6315.6250500331207</v>
      </c>
      <c r="L124" s="41">
        <f t="shared" si="10"/>
        <v>6977.9924619498506</v>
      </c>
    </row>
    <row r="125" spans="1:12" x14ac:dyDescent="0.25">
      <c r="A125" t="s">
        <v>580</v>
      </c>
      <c r="B125" t="s">
        <v>1313</v>
      </c>
      <c r="C125">
        <v>4</v>
      </c>
      <c r="D125" s="125">
        <v>70990</v>
      </c>
      <c r="E125" s="126">
        <v>0</v>
      </c>
      <c r="F125" s="41">
        <v>19129856.02</v>
      </c>
      <c r="G125" s="62">
        <f t="shared" si="6"/>
        <v>146577.48688095674</v>
      </c>
      <c r="H125" s="41">
        <f t="shared" si="7"/>
        <v>0</v>
      </c>
      <c r="I125" s="41">
        <f t="shared" si="8"/>
        <v>0</v>
      </c>
      <c r="J125" s="41">
        <f t="shared" si="9"/>
        <v>-146577.48688095674</v>
      </c>
      <c r="K125" s="41">
        <v>27715.561358782823</v>
      </c>
      <c r="L125" s="41">
        <f t="shared" si="10"/>
        <v>-174293.04823973955</v>
      </c>
    </row>
    <row r="126" spans="1:12" x14ac:dyDescent="0.25">
      <c r="A126" t="s">
        <v>333</v>
      </c>
      <c r="B126" t="s">
        <v>725</v>
      </c>
      <c r="C126">
        <v>1</v>
      </c>
      <c r="D126" s="125">
        <v>29512</v>
      </c>
      <c r="E126" s="126">
        <v>0</v>
      </c>
      <c r="F126" s="41">
        <v>8261019.5199999996</v>
      </c>
      <c r="G126" s="62">
        <f t="shared" si="6"/>
        <v>63297.887817355753</v>
      </c>
      <c r="H126" s="41">
        <f t="shared" si="7"/>
        <v>24783058.559999999</v>
      </c>
      <c r="I126" s="41">
        <f t="shared" si="8"/>
        <v>145529.55815520941</v>
      </c>
      <c r="J126" s="41">
        <f t="shared" si="9"/>
        <v>82231.670337853662</v>
      </c>
      <c r="K126" s="41">
        <v>16127.768604979268</v>
      </c>
      <c r="L126" s="41">
        <f t="shared" si="10"/>
        <v>66103.901732874394</v>
      </c>
    </row>
    <row r="127" spans="1:12" x14ac:dyDescent="0.25">
      <c r="A127" t="s">
        <v>16</v>
      </c>
      <c r="B127" t="s">
        <v>727</v>
      </c>
      <c r="C127">
        <v>1</v>
      </c>
      <c r="D127" s="125">
        <v>45436</v>
      </c>
      <c r="E127" s="126">
        <v>0</v>
      </c>
      <c r="F127" s="41">
        <v>8701421.7200000007</v>
      </c>
      <c r="G127" s="62">
        <f t="shared" si="6"/>
        <v>66672.353763432679</v>
      </c>
      <c r="H127" s="41">
        <f t="shared" si="7"/>
        <v>26104265.160000004</v>
      </c>
      <c r="I127" s="41">
        <f t="shared" si="8"/>
        <v>153287.86660871399</v>
      </c>
      <c r="J127" s="41">
        <f t="shared" si="9"/>
        <v>86615.512845281308</v>
      </c>
      <c r="K127" s="41">
        <v>24312.49413250776</v>
      </c>
      <c r="L127" s="41">
        <f t="shared" si="10"/>
        <v>62303.018712773548</v>
      </c>
    </row>
    <row r="128" spans="1:12" x14ac:dyDescent="0.25">
      <c r="A128" t="s">
        <v>225</v>
      </c>
      <c r="B128" t="s">
        <v>728</v>
      </c>
      <c r="C128">
        <v>1</v>
      </c>
      <c r="D128" s="125">
        <v>18528</v>
      </c>
      <c r="E128" s="126">
        <v>0</v>
      </c>
      <c r="F128" s="41">
        <v>5247322.4400000004</v>
      </c>
      <c r="G128" s="62">
        <f t="shared" si="6"/>
        <v>40206.22713025783</v>
      </c>
      <c r="H128" s="41">
        <f t="shared" si="7"/>
        <v>15741967.32</v>
      </c>
      <c r="I128" s="41">
        <f t="shared" si="8"/>
        <v>92439.01607329883</v>
      </c>
      <c r="J128" s="41">
        <f t="shared" si="9"/>
        <v>52232.788943041</v>
      </c>
      <c r="K128" s="41">
        <v>4035.9122584545648</v>
      </c>
      <c r="L128" s="41">
        <f t="shared" si="10"/>
        <v>48196.876684586437</v>
      </c>
    </row>
    <row r="129" spans="1:12" x14ac:dyDescent="0.25">
      <c r="A129" t="s">
        <v>294</v>
      </c>
      <c r="B129" t="s">
        <v>731</v>
      </c>
      <c r="C129">
        <v>5</v>
      </c>
      <c r="D129" s="125">
        <v>25317</v>
      </c>
      <c r="E129" s="126">
        <v>1</v>
      </c>
      <c r="F129" s="41">
        <v>5437709.3700000001</v>
      </c>
      <c r="G129" s="62">
        <f t="shared" si="6"/>
        <v>41665.016872595923</v>
      </c>
      <c r="H129" s="41">
        <f t="shared" si="7"/>
        <v>0</v>
      </c>
      <c r="I129" s="41">
        <f t="shared" si="8"/>
        <v>0</v>
      </c>
      <c r="J129" s="41">
        <f t="shared" si="9"/>
        <v>-41665.016872595923</v>
      </c>
      <c r="K129" s="41">
        <v>-2785.2230850786268</v>
      </c>
      <c r="L129" s="41">
        <f t="shared" si="10"/>
        <v>-38879.793787517294</v>
      </c>
    </row>
    <row r="130" spans="1:12" x14ac:dyDescent="0.25">
      <c r="A130" t="s">
        <v>501</v>
      </c>
      <c r="B130" t="s">
        <v>732</v>
      </c>
      <c r="C130">
        <v>5</v>
      </c>
      <c r="D130" s="125">
        <v>35422</v>
      </c>
      <c r="E130" s="126">
        <v>0</v>
      </c>
      <c r="F130" s="41">
        <v>10438816.58</v>
      </c>
      <c r="G130" s="62">
        <f t="shared" si="6"/>
        <v>79984.684605465416</v>
      </c>
      <c r="H130" s="41">
        <f t="shared" si="7"/>
        <v>0</v>
      </c>
      <c r="I130" s="41">
        <f t="shared" si="8"/>
        <v>0</v>
      </c>
      <c r="J130" s="41">
        <f t="shared" si="9"/>
        <v>-79984.684605465416</v>
      </c>
      <c r="K130" s="41">
        <v>-1731.1842009420695</v>
      </c>
      <c r="L130" s="41">
        <f t="shared" si="10"/>
        <v>-78253.500404523351</v>
      </c>
    </row>
    <row r="131" spans="1:12" x14ac:dyDescent="0.25">
      <c r="A131" t="s">
        <v>492</v>
      </c>
      <c r="B131" t="s">
        <v>733</v>
      </c>
      <c r="C131">
        <v>4</v>
      </c>
      <c r="D131" s="125">
        <v>87165</v>
      </c>
      <c r="E131" s="126">
        <v>0</v>
      </c>
      <c r="F131" s="41">
        <v>23578926.800000001</v>
      </c>
      <c r="G131" s="62">
        <f t="shared" si="6"/>
        <v>180667.32076188619</v>
      </c>
      <c r="H131" s="41">
        <f t="shared" si="7"/>
        <v>0</v>
      </c>
      <c r="I131" s="41">
        <f t="shared" si="8"/>
        <v>0</v>
      </c>
      <c r="J131" s="41">
        <f t="shared" si="9"/>
        <v>-180667.32076188619</v>
      </c>
      <c r="K131" s="41">
        <v>-34803.713361972223</v>
      </c>
      <c r="L131" s="41">
        <f t="shared" si="10"/>
        <v>-145863.60739991398</v>
      </c>
    </row>
    <row r="132" spans="1:12" x14ac:dyDescent="0.25">
      <c r="A132" t="s">
        <v>543</v>
      </c>
      <c r="B132" t="s">
        <v>735</v>
      </c>
      <c r="C132">
        <v>5</v>
      </c>
      <c r="D132" s="125">
        <v>79915</v>
      </c>
      <c r="E132" s="126">
        <v>0</v>
      </c>
      <c r="F132" s="41">
        <v>24521118.599999998</v>
      </c>
      <c r="G132" s="62">
        <f t="shared" si="6"/>
        <v>187886.61744971588</v>
      </c>
      <c r="H132" s="41">
        <f t="shared" si="7"/>
        <v>0</v>
      </c>
      <c r="I132" s="41">
        <f t="shared" si="8"/>
        <v>0</v>
      </c>
      <c r="J132" s="41">
        <f t="shared" si="9"/>
        <v>-187886.61744971588</v>
      </c>
      <c r="K132" s="41">
        <v>6518.9824255366375</v>
      </c>
      <c r="L132" s="41">
        <f t="shared" si="10"/>
        <v>-194405.59987525252</v>
      </c>
    </row>
    <row r="133" spans="1:12" x14ac:dyDescent="0.25">
      <c r="A133" t="s">
        <v>403</v>
      </c>
      <c r="B133" t="s">
        <v>736</v>
      </c>
      <c r="C133">
        <v>5</v>
      </c>
      <c r="D133" s="125">
        <v>44815</v>
      </c>
      <c r="E133" s="126">
        <v>0</v>
      </c>
      <c r="F133" s="41">
        <v>13153057.790000001</v>
      </c>
      <c r="G133" s="62">
        <f t="shared" si="6"/>
        <v>100781.84350381697</v>
      </c>
      <c r="H133" s="41">
        <f t="shared" si="7"/>
        <v>0</v>
      </c>
      <c r="I133" s="41">
        <f t="shared" si="8"/>
        <v>0</v>
      </c>
      <c r="J133" s="41">
        <f t="shared" si="9"/>
        <v>-100781.84350381697</v>
      </c>
      <c r="K133" s="41">
        <v>-23410.891519002682</v>
      </c>
      <c r="L133" s="41">
        <f t="shared" si="10"/>
        <v>-77370.951984814281</v>
      </c>
    </row>
    <row r="134" spans="1:12" x14ac:dyDescent="0.25">
      <c r="A134" t="s">
        <v>448</v>
      </c>
      <c r="B134" t="s">
        <v>738</v>
      </c>
      <c r="C134">
        <v>3</v>
      </c>
      <c r="D134" s="125">
        <v>63618</v>
      </c>
      <c r="E134" s="126">
        <v>0</v>
      </c>
      <c r="F134" s="41">
        <v>14950337.960000001</v>
      </c>
      <c r="G134" s="62">
        <f t="shared" si="6"/>
        <v>114553.02977224236</v>
      </c>
      <c r="H134" s="41">
        <f t="shared" si="7"/>
        <v>22425506.940000001</v>
      </c>
      <c r="I134" s="41">
        <f t="shared" si="8"/>
        <v>131685.68796638402</v>
      </c>
      <c r="J134" s="41">
        <f t="shared" si="9"/>
        <v>17132.658194141666</v>
      </c>
      <c r="K134" s="41">
        <v>-27157.00733808642</v>
      </c>
      <c r="L134" s="41">
        <f t="shared" si="10"/>
        <v>44289.665532228086</v>
      </c>
    </row>
    <row r="135" spans="1:12" x14ac:dyDescent="0.25">
      <c r="A135" t="s">
        <v>334</v>
      </c>
      <c r="B135" t="s">
        <v>739</v>
      </c>
      <c r="C135">
        <v>1</v>
      </c>
      <c r="D135" s="125">
        <v>71659</v>
      </c>
      <c r="E135" s="126">
        <v>0</v>
      </c>
      <c r="F135" s="41">
        <v>21370992.440000001</v>
      </c>
      <c r="G135" s="62">
        <f t="shared" ref="G135:G198" si="11">SUM(F135/$F$6)*50000000</f>
        <v>163749.60484449723</v>
      </c>
      <c r="H135" s="41">
        <f t="shared" ref="H135:H198" si="12">IF(C135=1,F135*3)+IF(C135=2,F135*2.25)+IF(C135=3,F135*1.5)+IF(C135=2,F135*0)+IF(C135=5,F135*0)</f>
        <v>64112977.320000008</v>
      </c>
      <c r="I135" s="41">
        <f t="shared" ref="I135:I198" si="13">SUM(H135/$H$6)*50000000</f>
        <v>376480.29757125198</v>
      </c>
      <c r="J135" s="41">
        <f t="shared" ref="J135:J198" si="14">SUM(I135-G135)</f>
        <v>212730.69272675476</v>
      </c>
      <c r="K135" s="41">
        <v>-38061.03792056469</v>
      </c>
      <c r="L135" s="41">
        <f t="shared" ref="L135:L198" si="15">J135-K135</f>
        <v>250791.73064731946</v>
      </c>
    </row>
    <row r="136" spans="1:12" x14ac:dyDescent="0.25">
      <c r="A136" t="s">
        <v>429</v>
      </c>
      <c r="B136" t="s">
        <v>740</v>
      </c>
      <c r="C136">
        <v>2</v>
      </c>
      <c r="D136" s="125">
        <v>17370</v>
      </c>
      <c r="E136" s="126">
        <v>0</v>
      </c>
      <c r="F136" s="41">
        <v>2966383.92</v>
      </c>
      <c r="G136" s="62">
        <f t="shared" si="11"/>
        <v>22729.136051159941</v>
      </c>
      <c r="H136" s="41">
        <f t="shared" si="12"/>
        <v>6674363.8200000003</v>
      </c>
      <c r="I136" s="41">
        <f t="shared" si="13"/>
        <v>39192.790322475666</v>
      </c>
      <c r="J136" s="41">
        <f t="shared" si="14"/>
        <v>16463.654271315725</v>
      </c>
      <c r="K136" s="41">
        <v>1370.2833855724152</v>
      </c>
      <c r="L136" s="41">
        <f t="shared" si="15"/>
        <v>15093.37088574331</v>
      </c>
    </row>
    <row r="137" spans="1:12" x14ac:dyDescent="0.25">
      <c r="A137" t="s">
        <v>460</v>
      </c>
      <c r="B137" t="s">
        <v>741</v>
      </c>
      <c r="C137">
        <v>3</v>
      </c>
      <c r="D137" s="125">
        <v>58164</v>
      </c>
      <c r="E137" s="126">
        <v>0</v>
      </c>
      <c r="F137" s="41">
        <v>16565363.140000001</v>
      </c>
      <c r="G137" s="62">
        <f t="shared" si="11"/>
        <v>126927.73514829804</v>
      </c>
      <c r="H137" s="41">
        <f t="shared" si="12"/>
        <v>24848044.710000001</v>
      </c>
      <c r="I137" s="41">
        <f t="shared" si="13"/>
        <v>145911.1658438977</v>
      </c>
      <c r="J137" s="41">
        <f t="shared" si="14"/>
        <v>18983.430695599658</v>
      </c>
      <c r="K137" s="41">
        <v>-45406.991958003229</v>
      </c>
      <c r="L137" s="41">
        <f t="shared" si="15"/>
        <v>64390.422653602887</v>
      </c>
    </row>
    <row r="138" spans="1:12" x14ac:dyDescent="0.25">
      <c r="A138" t="s">
        <v>289</v>
      </c>
      <c r="B138" t="s">
        <v>743</v>
      </c>
      <c r="C138">
        <v>1</v>
      </c>
      <c r="D138" s="125">
        <v>22845</v>
      </c>
      <c r="E138" s="126">
        <v>0</v>
      </c>
      <c r="F138" s="41">
        <v>4381671</v>
      </c>
      <c r="G138" s="62">
        <f t="shared" si="11"/>
        <v>33573.400805928737</v>
      </c>
      <c r="H138" s="41">
        <f t="shared" si="12"/>
        <v>13145013</v>
      </c>
      <c r="I138" s="41">
        <f t="shared" si="13"/>
        <v>77189.340016411748</v>
      </c>
      <c r="J138" s="41">
        <f t="shared" si="14"/>
        <v>43615.939210483011</v>
      </c>
      <c r="K138" s="41">
        <v>1671.4779580594218</v>
      </c>
      <c r="L138" s="41">
        <f t="shared" si="15"/>
        <v>41944.461252423593</v>
      </c>
    </row>
    <row r="139" spans="1:12" x14ac:dyDescent="0.25">
      <c r="A139" t="s">
        <v>19</v>
      </c>
      <c r="B139" t="s">
        <v>744</v>
      </c>
      <c r="C139">
        <v>1</v>
      </c>
      <c r="D139" s="125">
        <v>40712</v>
      </c>
      <c r="E139" s="126">
        <v>0</v>
      </c>
      <c r="F139" s="41">
        <v>9345537.9199999999</v>
      </c>
      <c r="G139" s="62">
        <f t="shared" si="11"/>
        <v>71607.724618111577</v>
      </c>
      <c r="H139" s="41">
        <f t="shared" si="12"/>
        <v>28036613.759999998</v>
      </c>
      <c r="I139" s="41">
        <f t="shared" si="13"/>
        <v>164634.88567333089</v>
      </c>
      <c r="J139" s="41">
        <f t="shared" si="14"/>
        <v>93027.161055219316</v>
      </c>
      <c r="K139" s="41">
        <v>24062.775893127702</v>
      </c>
      <c r="L139" s="41">
        <f t="shared" si="15"/>
        <v>68964.38516209161</v>
      </c>
    </row>
    <row r="140" spans="1:12" x14ac:dyDescent="0.25">
      <c r="A140" t="s">
        <v>21</v>
      </c>
      <c r="B140" t="s">
        <v>745</v>
      </c>
      <c r="C140">
        <v>1</v>
      </c>
      <c r="D140" s="125">
        <v>1617</v>
      </c>
      <c r="E140" s="126">
        <v>0</v>
      </c>
      <c r="F140" s="41">
        <v>284705.19</v>
      </c>
      <c r="G140" s="62">
        <f t="shared" si="11"/>
        <v>2181.4785855437558</v>
      </c>
      <c r="H140" s="41">
        <f t="shared" si="12"/>
        <v>854115.57000000007</v>
      </c>
      <c r="I140" s="41">
        <f t="shared" si="13"/>
        <v>5015.4851232205956</v>
      </c>
      <c r="J140" s="41">
        <f t="shared" si="14"/>
        <v>2834.0065376768398</v>
      </c>
      <c r="K140" s="41">
        <v>0</v>
      </c>
      <c r="L140" s="41">
        <f t="shared" si="15"/>
        <v>2834.0065376768398</v>
      </c>
    </row>
    <row r="141" spans="1:12" x14ac:dyDescent="0.25">
      <c r="A141" t="s">
        <v>175</v>
      </c>
      <c r="B141" t="s">
        <v>746</v>
      </c>
      <c r="C141">
        <v>3</v>
      </c>
      <c r="D141" s="125">
        <v>25210</v>
      </c>
      <c r="E141" s="126">
        <v>0</v>
      </c>
      <c r="F141" s="41">
        <v>4343317.96</v>
      </c>
      <c r="G141" s="62">
        <f t="shared" si="11"/>
        <v>33279.530731236722</v>
      </c>
      <c r="H141" s="41">
        <f t="shared" si="12"/>
        <v>6514976.9399999995</v>
      </c>
      <c r="I141" s="41">
        <f t="shared" si="13"/>
        <v>38256.848450491583</v>
      </c>
      <c r="J141" s="41">
        <f t="shared" si="14"/>
        <v>4977.317719254861</v>
      </c>
      <c r="K141" s="41">
        <v>-8725.7001479124847</v>
      </c>
      <c r="L141" s="41">
        <f t="shared" si="15"/>
        <v>13703.017867167346</v>
      </c>
    </row>
    <row r="142" spans="1:12" x14ac:dyDescent="0.25">
      <c r="A142" t="s">
        <v>583</v>
      </c>
      <c r="B142" t="s">
        <v>747</v>
      </c>
      <c r="C142">
        <v>1</v>
      </c>
      <c r="D142" s="125">
        <v>89962</v>
      </c>
      <c r="E142" s="126">
        <v>0</v>
      </c>
      <c r="F142" s="41">
        <v>23221165.879999999</v>
      </c>
      <c r="G142" s="62">
        <f t="shared" si="11"/>
        <v>177926.07187308147</v>
      </c>
      <c r="H142" s="41">
        <f t="shared" si="12"/>
        <v>69663497.640000001</v>
      </c>
      <c r="I142" s="41">
        <f t="shared" si="13"/>
        <v>409073.7229446983</v>
      </c>
      <c r="J142" s="41">
        <f t="shared" si="14"/>
        <v>231147.65107161683</v>
      </c>
      <c r="K142" s="41">
        <v>8323.1719034547423</v>
      </c>
      <c r="L142" s="41">
        <f t="shared" si="15"/>
        <v>222824.4791681621</v>
      </c>
    </row>
    <row r="143" spans="1:12" x14ac:dyDescent="0.25">
      <c r="A143" t="s">
        <v>269</v>
      </c>
      <c r="B143" t="s">
        <v>749</v>
      </c>
      <c r="C143">
        <v>4</v>
      </c>
      <c r="D143" s="125">
        <v>24464</v>
      </c>
      <c r="E143" s="126">
        <v>0</v>
      </c>
      <c r="F143" s="41">
        <v>5780147.5599999996</v>
      </c>
      <c r="G143" s="62">
        <f t="shared" si="11"/>
        <v>44288.859375633401</v>
      </c>
      <c r="H143" s="41">
        <f t="shared" si="12"/>
        <v>0</v>
      </c>
      <c r="I143" s="41">
        <f t="shared" si="13"/>
        <v>0</v>
      </c>
      <c r="J143" s="41">
        <f t="shared" si="14"/>
        <v>-44288.859375633401</v>
      </c>
      <c r="K143" s="41">
        <v>-13531.595888610143</v>
      </c>
      <c r="L143" s="41">
        <f t="shared" si="15"/>
        <v>-30757.263487023258</v>
      </c>
    </row>
    <row r="144" spans="1:12" x14ac:dyDescent="0.25">
      <c r="A144" t="s">
        <v>267</v>
      </c>
      <c r="B144" t="s">
        <v>1322</v>
      </c>
      <c r="C144">
        <v>3</v>
      </c>
      <c r="D144" s="125">
        <v>50027</v>
      </c>
      <c r="E144" s="126">
        <v>0</v>
      </c>
      <c r="F144" s="41">
        <v>10520864.829999998</v>
      </c>
      <c r="G144" s="62">
        <f t="shared" si="11"/>
        <v>80613.357726444825</v>
      </c>
      <c r="H144" s="41">
        <f t="shared" si="12"/>
        <v>15781297.244999997</v>
      </c>
      <c r="I144" s="41">
        <f t="shared" si="13"/>
        <v>92669.966849356992</v>
      </c>
      <c r="J144" s="41">
        <f t="shared" si="14"/>
        <v>12056.609122912167</v>
      </c>
      <c r="K144" s="41">
        <v>-29441.599357397663</v>
      </c>
      <c r="L144" s="41">
        <f t="shared" si="15"/>
        <v>41498.208480309826</v>
      </c>
    </row>
    <row r="145" spans="1:12" x14ac:dyDescent="0.25">
      <c r="A145" t="s">
        <v>82</v>
      </c>
      <c r="B145" t="s">
        <v>751</v>
      </c>
      <c r="C145">
        <v>4</v>
      </c>
      <c r="D145" s="125">
        <v>16028</v>
      </c>
      <c r="E145" s="126">
        <v>0</v>
      </c>
      <c r="F145" s="41">
        <v>3324753.9000000004</v>
      </c>
      <c r="G145" s="62">
        <f t="shared" si="11"/>
        <v>25475.051701913431</v>
      </c>
      <c r="H145" s="41">
        <f t="shared" si="12"/>
        <v>0</v>
      </c>
      <c r="I145" s="41">
        <f t="shared" si="13"/>
        <v>0</v>
      </c>
      <c r="J145" s="41">
        <f t="shared" si="14"/>
        <v>-25475.051701913431</v>
      </c>
      <c r="K145" s="41">
        <v>-4852.0596884358538</v>
      </c>
      <c r="L145" s="41">
        <f t="shared" si="15"/>
        <v>-20622.992013477578</v>
      </c>
    </row>
    <row r="146" spans="1:12" x14ac:dyDescent="0.25">
      <c r="A146" t="s">
        <v>58</v>
      </c>
      <c r="B146" t="s">
        <v>752</v>
      </c>
      <c r="C146">
        <v>4</v>
      </c>
      <c r="D146" s="125">
        <v>91765</v>
      </c>
      <c r="E146" s="126">
        <v>0</v>
      </c>
      <c r="F146" s="41">
        <v>17804829.099999998</v>
      </c>
      <c r="G146" s="62">
        <f t="shared" si="11"/>
        <v>136424.81684621307</v>
      </c>
      <c r="H146" s="41">
        <f t="shared" si="12"/>
        <v>0</v>
      </c>
      <c r="I146" s="41">
        <f t="shared" si="13"/>
        <v>0</v>
      </c>
      <c r="J146" s="41">
        <f t="shared" si="14"/>
        <v>-136424.81684621307</v>
      </c>
      <c r="K146" s="41">
        <v>-33752.982274360795</v>
      </c>
      <c r="L146" s="41">
        <f t="shared" si="15"/>
        <v>-102671.83457185228</v>
      </c>
    </row>
    <row r="147" spans="1:12" x14ac:dyDescent="0.25">
      <c r="A147" t="s">
        <v>116</v>
      </c>
      <c r="B147" t="s">
        <v>753</v>
      </c>
      <c r="C147">
        <v>2</v>
      </c>
      <c r="D147" s="125">
        <v>15406</v>
      </c>
      <c r="E147" s="126">
        <v>0</v>
      </c>
      <c r="F147" s="41">
        <v>3050696.12</v>
      </c>
      <c r="G147" s="62">
        <f t="shared" si="11"/>
        <v>23375.156093155252</v>
      </c>
      <c r="H147" s="41">
        <f t="shared" si="12"/>
        <v>6864066.2700000005</v>
      </c>
      <c r="I147" s="41">
        <f t="shared" si="13"/>
        <v>40306.749427346571</v>
      </c>
      <c r="J147" s="41">
        <f t="shared" si="14"/>
        <v>16931.593334191319</v>
      </c>
      <c r="K147" s="41">
        <v>2803.1894275903928</v>
      </c>
      <c r="L147" s="41">
        <f t="shared" si="15"/>
        <v>14128.403906600926</v>
      </c>
    </row>
    <row r="148" spans="1:12" x14ac:dyDescent="0.25">
      <c r="A148" t="s">
        <v>118</v>
      </c>
      <c r="B148" t="s">
        <v>754</v>
      </c>
      <c r="C148">
        <v>2</v>
      </c>
      <c r="D148" s="125">
        <v>38488</v>
      </c>
      <c r="E148" s="126">
        <v>0</v>
      </c>
      <c r="F148" s="41">
        <v>7969325.2799999993</v>
      </c>
      <c r="G148" s="62">
        <f t="shared" si="11"/>
        <v>61062.857475666293</v>
      </c>
      <c r="H148" s="41">
        <f t="shared" si="12"/>
        <v>17930981.879999999</v>
      </c>
      <c r="I148" s="41">
        <f t="shared" si="13"/>
        <v>105293.21326372503</v>
      </c>
      <c r="J148" s="41">
        <f t="shared" si="14"/>
        <v>44230.35578805874</v>
      </c>
      <c r="K148" s="41">
        <v>2322.1494413347041</v>
      </c>
      <c r="L148" s="41">
        <f t="shared" si="15"/>
        <v>41908.206346724037</v>
      </c>
    </row>
    <row r="149" spans="1:12" x14ac:dyDescent="0.25">
      <c r="A149" t="s">
        <v>121</v>
      </c>
      <c r="B149" t="s">
        <v>755</v>
      </c>
      <c r="C149">
        <v>2</v>
      </c>
      <c r="D149" s="125">
        <v>19507</v>
      </c>
      <c r="E149" s="126">
        <v>0</v>
      </c>
      <c r="F149" s="41">
        <v>3898083.8100000005</v>
      </c>
      <c r="G149" s="62">
        <f t="shared" si="11"/>
        <v>29868.041240027324</v>
      </c>
      <c r="H149" s="41">
        <f t="shared" si="12"/>
        <v>8770688.5725000016</v>
      </c>
      <c r="I149" s="41">
        <f t="shared" si="13"/>
        <v>51502.700103891846</v>
      </c>
      <c r="J149" s="41">
        <f t="shared" si="14"/>
        <v>21634.658863864523</v>
      </c>
      <c r="K149" s="41">
        <v>9630.8895017704981</v>
      </c>
      <c r="L149" s="41">
        <f t="shared" si="15"/>
        <v>12003.769362094024</v>
      </c>
    </row>
    <row r="150" spans="1:12" x14ac:dyDescent="0.25">
      <c r="A150" t="s">
        <v>111</v>
      </c>
      <c r="B150" t="s">
        <v>756</v>
      </c>
      <c r="C150">
        <v>3</v>
      </c>
      <c r="D150" s="125">
        <v>35168</v>
      </c>
      <c r="E150" s="126">
        <v>0</v>
      </c>
      <c r="F150" s="41">
        <v>7532282.2400000002</v>
      </c>
      <c r="G150" s="62">
        <f t="shared" si="11"/>
        <v>57714.130208977047</v>
      </c>
      <c r="H150" s="41">
        <f t="shared" si="12"/>
        <v>11298423.359999999</v>
      </c>
      <c r="I150" s="41">
        <f t="shared" si="13"/>
        <v>66345.909462730022</v>
      </c>
      <c r="J150" s="41">
        <f t="shared" si="14"/>
        <v>8631.7792537529749</v>
      </c>
      <c r="K150" s="41">
        <v>14515.772667691179</v>
      </c>
      <c r="L150" s="41">
        <f t="shared" si="15"/>
        <v>-5883.993413938204</v>
      </c>
    </row>
    <row r="151" spans="1:12" x14ac:dyDescent="0.25">
      <c r="A151" t="s">
        <v>325</v>
      </c>
      <c r="B151" t="s">
        <v>1324</v>
      </c>
      <c r="C151">
        <v>4</v>
      </c>
      <c r="D151" s="125">
        <v>26344</v>
      </c>
      <c r="E151" s="126">
        <v>0</v>
      </c>
      <c r="F151" s="41">
        <v>5202676.5600000005</v>
      </c>
      <c r="G151" s="62">
        <f t="shared" si="11"/>
        <v>39864.139825306498</v>
      </c>
      <c r="H151" s="41">
        <f t="shared" si="12"/>
        <v>0</v>
      </c>
      <c r="I151" s="41">
        <f t="shared" si="13"/>
        <v>0</v>
      </c>
      <c r="J151" s="41">
        <f t="shared" si="14"/>
        <v>-39864.139825306498</v>
      </c>
      <c r="K151" s="41">
        <v>15768.001360402997</v>
      </c>
      <c r="L151" s="41">
        <f t="shared" si="15"/>
        <v>-55632.141185709494</v>
      </c>
    </row>
    <row r="152" spans="1:12" x14ac:dyDescent="0.25">
      <c r="A152" t="s">
        <v>103</v>
      </c>
      <c r="B152" t="s">
        <v>757</v>
      </c>
      <c r="C152">
        <v>1</v>
      </c>
      <c r="D152" s="125">
        <v>18980</v>
      </c>
      <c r="E152" s="126">
        <v>0</v>
      </c>
      <c r="F152" s="41">
        <v>4025847.8000000003</v>
      </c>
      <c r="G152" s="62">
        <f t="shared" si="11"/>
        <v>30846.999186626843</v>
      </c>
      <c r="H152" s="41">
        <f t="shared" si="12"/>
        <v>12077543.4</v>
      </c>
      <c r="I152" s="41">
        <f t="shared" si="13"/>
        <v>70921.010429245653</v>
      </c>
      <c r="J152" s="41">
        <f t="shared" si="14"/>
        <v>40074.011242618813</v>
      </c>
      <c r="K152" s="41">
        <v>1536.5313055851955</v>
      </c>
      <c r="L152" s="41">
        <f t="shared" si="15"/>
        <v>38537.479937033619</v>
      </c>
    </row>
    <row r="153" spans="1:12" x14ac:dyDescent="0.25">
      <c r="A153" t="s">
        <v>255</v>
      </c>
      <c r="B153" t="s">
        <v>758</v>
      </c>
      <c r="C153">
        <v>2</v>
      </c>
      <c r="D153" s="125">
        <v>20679</v>
      </c>
      <c r="E153" s="126">
        <v>0</v>
      </c>
      <c r="F153" s="41">
        <v>4088238.3</v>
      </c>
      <c r="G153" s="62">
        <f t="shared" si="11"/>
        <v>31325.049972042336</v>
      </c>
      <c r="H153" s="41">
        <f t="shared" si="12"/>
        <v>9198536.1749999989</v>
      </c>
      <c r="I153" s="41">
        <f t="shared" si="13"/>
        <v>54015.080583437884</v>
      </c>
      <c r="J153" s="41">
        <f t="shared" si="14"/>
        <v>22690.030611395548</v>
      </c>
      <c r="K153" s="41">
        <v>12932.597847486913</v>
      </c>
      <c r="L153" s="41">
        <f t="shared" si="15"/>
        <v>9757.432763908635</v>
      </c>
    </row>
    <row r="154" spans="1:12" x14ac:dyDescent="0.25">
      <c r="A154" t="s">
        <v>370</v>
      </c>
      <c r="B154" t="s">
        <v>759</v>
      </c>
      <c r="C154">
        <v>2</v>
      </c>
      <c r="D154" s="125">
        <v>49265</v>
      </c>
      <c r="E154" s="126">
        <v>0</v>
      </c>
      <c r="F154" s="41">
        <v>9863345.6500000004</v>
      </c>
      <c r="G154" s="62">
        <f t="shared" si="11"/>
        <v>75575.290065106135</v>
      </c>
      <c r="H154" s="41">
        <f t="shared" si="12"/>
        <v>22192527.712500002</v>
      </c>
      <c r="I154" s="41">
        <f t="shared" si="13"/>
        <v>130317.60162000624</v>
      </c>
      <c r="J154" s="41">
        <f t="shared" si="14"/>
        <v>54742.311554900109</v>
      </c>
      <c r="K154" s="41">
        <v>2975.5094711072052</v>
      </c>
      <c r="L154" s="41">
        <f t="shared" si="15"/>
        <v>51766.802083792907</v>
      </c>
    </row>
    <row r="155" spans="1:12" x14ac:dyDescent="0.25">
      <c r="A155" t="s">
        <v>227</v>
      </c>
      <c r="B155" t="s">
        <v>760</v>
      </c>
      <c r="C155">
        <v>4</v>
      </c>
      <c r="D155" s="125">
        <v>22963</v>
      </c>
      <c r="E155" s="126">
        <v>0</v>
      </c>
      <c r="F155" s="41">
        <v>4534044.3499999996</v>
      </c>
      <c r="G155" s="62">
        <f t="shared" si="11"/>
        <v>34740.92149648082</v>
      </c>
      <c r="H155" s="41">
        <f t="shared" si="12"/>
        <v>0</v>
      </c>
      <c r="I155" s="41">
        <f t="shared" si="13"/>
        <v>0</v>
      </c>
      <c r="J155" s="41">
        <f t="shared" si="14"/>
        <v>-34740.92149648082</v>
      </c>
      <c r="K155" s="41">
        <v>7672.8129925364401</v>
      </c>
      <c r="L155" s="41">
        <f t="shared" si="15"/>
        <v>-42413.734489017261</v>
      </c>
    </row>
    <row r="156" spans="1:12" x14ac:dyDescent="0.25">
      <c r="A156" t="s">
        <v>105</v>
      </c>
      <c r="B156" t="s">
        <v>761</v>
      </c>
      <c r="C156">
        <v>4</v>
      </c>
      <c r="D156" s="125">
        <v>41299</v>
      </c>
      <c r="E156" s="126">
        <v>0</v>
      </c>
      <c r="F156" s="41">
        <v>8874329.120000001</v>
      </c>
      <c r="G156" s="62">
        <f t="shared" si="11"/>
        <v>67997.211207661385</v>
      </c>
      <c r="H156" s="41">
        <f t="shared" si="12"/>
        <v>0</v>
      </c>
      <c r="I156" s="41">
        <f t="shared" si="13"/>
        <v>0</v>
      </c>
      <c r="J156" s="41">
        <f t="shared" si="14"/>
        <v>-67997.211207661385</v>
      </c>
      <c r="K156" s="41">
        <v>27565.79093461658</v>
      </c>
      <c r="L156" s="41">
        <f t="shared" si="15"/>
        <v>-95563.002142277968</v>
      </c>
    </row>
    <row r="157" spans="1:12" x14ac:dyDescent="0.25">
      <c r="A157" t="s">
        <v>126</v>
      </c>
      <c r="B157" t="s">
        <v>1325</v>
      </c>
      <c r="C157">
        <v>2</v>
      </c>
      <c r="D157" s="125">
        <v>18059</v>
      </c>
      <c r="E157" s="126">
        <v>0</v>
      </c>
      <c r="F157" s="41">
        <v>3072016.49</v>
      </c>
      <c r="G157" s="62">
        <f t="shared" si="11"/>
        <v>23538.517816876796</v>
      </c>
      <c r="H157" s="41">
        <f t="shared" si="12"/>
        <v>6912037.102500001</v>
      </c>
      <c r="I157" s="41">
        <f t="shared" si="13"/>
        <v>40588.440811045686</v>
      </c>
      <c r="J157" s="41">
        <f t="shared" si="14"/>
        <v>17049.92299416889</v>
      </c>
      <c r="K157" s="41">
        <v>-5448.5643839949744</v>
      </c>
      <c r="L157" s="41">
        <f t="shared" si="15"/>
        <v>22498.487378163863</v>
      </c>
    </row>
    <row r="158" spans="1:12" x14ac:dyDescent="0.25">
      <c r="A158" t="s">
        <v>30</v>
      </c>
      <c r="B158" t="s">
        <v>1326</v>
      </c>
      <c r="C158">
        <v>5</v>
      </c>
      <c r="D158" s="125">
        <v>21824</v>
      </c>
      <c r="E158" s="126">
        <v>0</v>
      </c>
      <c r="F158" s="41">
        <v>3904313.6</v>
      </c>
      <c r="G158" s="62">
        <f t="shared" si="11"/>
        <v>29915.77536625605</v>
      </c>
      <c r="H158" s="41">
        <f t="shared" si="12"/>
        <v>0</v>
      </c>
      <c r="I158" s="41">
        <f t="shared" si="13"/>
        <v>0</v>
      </c>
      <c r="J158" s="41">
        <f t="shared" si="14"/>
        <v>-29915.77536625605</v>
      </c>
      <c r="K158" s="41">
        <v>-7351.9056725677628</v>
      </c>
      <c r="L158" s="41">
        <f t="shared" si="15"/>
        <v>-22563.869693688288</v>
      </c>
    </row>
    <row r="159" spans="1:12" x14ac:dyDescent="0.25">
      <c r="A159" t="s">
        <v>311</v>
      </c>
      <c r="B159" t="s">
        <v>763</v>
      </c>
      <c r="C159">
        <v>4</v>
      </c>
      <c r="D159" s="125">
        <v>15243</v>
      </c>
      <c r="E159" s="126">
        <v>0</v>
      </c>
      <c r="F159" s="41">
        <v>4537426.9799999995</v>
      </c>
      <c r="G159" s="62">
        <f t="shared" si="11"/>
        <v>34766.840008566316</v>
      </c>
      <c r="H159" s="41">
        <f t="shared" si="12"/>
        <v>0</v>
      </c>
      <c r="I159" s="41">
        <f t="shared" si="13"/>
        <v>0</v>
      </c>
      <c r="J159" s="41">
        <f t="shared" si="14"/>
        <v>-34766.840008566316</v>
      </c>
      <c r="K159" s="41">
        <v>4424.2998252470088</v>
      </c>
      <c r="L159" s="41">
        <f t="shared" si="15"/>
        <v>-39191.139833813322</v>
      </c>
    </row>
    <row r="160" spans="1:12" x14ac:dyDescent="0.25">
      <c r="A160" t="s">
        <v>263</v>
      </c>
      <c r="B160" t="s">
        <v>764</v>
      </c>
      <c r="C160">
        <v>2</v>
      </c>
      <c r="D160" s="125">
        <v>6973</v>
      </c>
      <c r="E160" s="126">
        <v>0</v>
      </c>
      <c r="F160" s="41">
        <v>1346486.3</v>
      </c>
      <c r="G160" s="62">
        <f t="shared" si="11"/>
        <v>10317.096886003535</v>
      </c>
      <c r="H160" s="41">
        <f t="shared" si="12"/>
        <v>3029594.1750000003</v>
      </c>
      <c r="I160" s="41">
        <f t="shared" si="13"/>
        <v>17790.197307968843</v>
      </c>
      <c r="J160" s="41">
        <f t="shared" si="14"/>
        <v>7473.1004219653078</v>
      </c>
      <c r="K160" s="41">
        <v>0</v>
      </c>
      <c r="L160" s="41">
        <f t="shared" si="15"/>
        <v>7473.1004219653078</v>
      </c>
    </row>
    <row r="161" spans="1:14" x14ac:dyDescent="0.25">
      <c r="A161" t="s">
        <v>566</v>
      </c>
      <c r="B161" t="s">
        <v>765</v>
      </c>
      <c r="C161">
        <v>4</v>
      </c>
      <c r="D161" s="125">
        <v>69190</v>
      </c>
      <c r="E161" s="126">
        <v>0</v>
      </c>
      <c r="F161" s="41">
        <v>19403283.090000004</v>
      </c>
      <c r="G161" s="62">
        <f t="shared" si="11"/>
        <v>148672.54984033934</v>
      </c>
      <c r="H161" s="41">
        <f t="shared" si="12"/>
        <v>0</v>
      </c>
      <c r="I161" s="41">
        <f t="shared" si="13"/>
        <v>0</v>
      </c>
      <c r="J161" s="41">
        <f t="shared" si="14"/>
        <v>-148672.54984033934</v>
      </c>
      <c r="K161" s="41">
        <v>15012.21076267709</v>
      </c>
      <c r="L161" s="41">
        <f t="shared" si="15"/>
        <v>-163684.76060301645</v>
      </c>
    </row>
    <row r="162" spans="1:14" x14ac:dyDescent="0.25">
      <c r="A162" t="s">
        <v>95</v>
      </c>
      <c r="B162" t="s">
        <v>1328</v>
      </c>
      <c r="C162">
        <v>4</v>
      </c>
      <c r="D162" s="125">
        <v>22949</v>
      </c>
      <c r="E162" s="126">
        <v>1</v>
      </c>
      <c r="F162" s="41">
        <v>4283332.68</v>
      </c>
      <c r="G162" s="62">
        <f t="shared" si="11"/>
        <v>32819.909311030628</v>
      </c>
      <c r="H162" s="41">
        <f t="shared" si="12"/>
        <v>0</v>
      </c>
      <c r="I162" s="41">
        <f t="shared" si="13"/>
        <v>0</v>
      </c>
      <c r="J162" s="41">
        <f t="shared" si="14"/>
        <v>-32819.909311030628</v>
      </c>
      <c r="K162" s="41">
        <v>-8138.6289235768818</v>
      </c>
      <c r="L162" s="41">
        <f t="shared" si="15"/>
        <v>-24681.280387453746</v>
      </c>
    </row>
    <row r="163" spans="1:14" x14ac:dyDescent="0.25">
      <c r="A163" t="s">
        <v>94</v>
      </c>
      <c r="B163" t="s">
        <v>1329</v>
      </c>
      <c r="C163">
        <v>4</v>
      </c>
      <c r="D163" s="125">
        <v>23576</v>
      </c>
      <c r="E163" s="126">
        <v>0</v>
      </c>
      <c r="F163" s="41">
        <v>4643651.6199999992</v>
      </c>
      <c r="G163" s="62">
        <f t="shared" si="11"/>
        <v>35580.758354828613</v>
      </c>
      <c r="H163" s="41">
        <f t="shared" si="12"/>
        <v>0</v>
      </c>
      <c r="I163" s="41">
        <f t="shared" si="13"/>
        <v>0</v>
      </c>
      <c r="J163" s="41">
        <f t="shared" si="14"/>
        <v>-35580.758354828613</v>
      </c>
      <c r="K163" s="41">
        <v>-7145.5959322099961</v>
      </c>
      <c r="L163" s="41">
        <f t="shared" si="15"/>
        <v>-28435.162422618618</v>
      </c>
    </row>
    <row r="164" spans="1:14" x14ac:dyDescent="0.25">
      <c r="A164" t="s">
        <v>125</v>
      </c>
      <c r="B164" t="s">
        <v>1331</v>
      </c>
      <c r="C164">
        <v>5</v>
      </c>
      <c r="D164" s="125">
        <v>23379</v>
      </c>
      <c r="E164" s="126">
        <v>0</v>
      </c>
      <c r="F164" s="41">
        <v>5857232.4700000007</v>
      </c>
      <c r="G164" s="62">
        <f t="shared" si="11"/>
        <v>44879.502210186474</v>
      </c>
      <c r="H164" s="41">
        <f t="shared" si="12"/>
        <v>0</v>
      </c>
      <c r="I164" s="41">
        <f t="shared" si="13"/>
        <v>0</v>
      </c>
      <c r="J164" s="41">
        <f t="shared" si="14"/>
        <v>-44879.502210186474</v>
      </c>
      <c r="K164" s="41">
        <v>-938.16065004024745</v>
      </c>
      <c r="L164" s="41">
        <f t="shared" si="15"/>
        <v>-43941.341560146226</v>
      </c>
    </row>
    <row r="165" spans="1:14" x14ac:dyDescent="0.25">
      <c r="A165" t="s">
        <v>293</v>
      </c>
      <c r="B165" t="s">
        <v>1332</v>
      </c>
      <c r="C165">
        <v>5</v>
      </c>
      <c r="D165" s="125">
        <v>70804</v>
      </c>
      <c r="E165" s="126">
        <v>0</v>
      </c>
      <c r="F165" s="41">
        <v>16297585.98</v>
      </c>
      <c r="G165" s="62">
        <f t="shared" si="11"/>
        <v>124875.96313726541</v>
      </c>
      <c r="H165" s="41">
        <f t="shared" si="12"/>
        <v>0</v>
      </c>
      <c r="I165" s="41">
        <f t="shared" si="13"/>
        <v>0</v>
      </c>
      <c r="J165" s="41">
        <f t="shared" si="14"/>
        <v>-124875.96313726541</v>
      </c>
      <c r="K165" s="41">
        <v>7118.4164776415319</v>
      </c>
      <c r="L165" s="41">
        <f t="shared" si="15"/>
        <v>-131994.37961490694</v>
      </c>
    </row>
    <row r="166" spans="1:14" x14ac:dyDescent="0.25">
      <c r="A166" t="s">
        <v>218</v>
      </c>
      <c r="B166" t="s">
        <v>768</v>
      </c>
      <c r="C166">
        <v>1</v>
      </c>
      <c r="D166" s="125">
        <v>11884</v>
      </c>
      <c r="E166" s="126">
        <v>0</v>
      </c>
      <c r="F166" s="41">
        <v>2791195.08</v>
      </c>
      <c r="G166" s="62">
        <f t="shared" si="11"/>
        <v>21386.797673393627</v>
      </c>
      <c r="H166" s="41">
        <f t="shared" si="12"/>
        <v>8373585.2400000002</v>
      </c>
      <c r="I166" s="41">
        <f t="shared" si="13"/>
        <v>49170.85424310853</v>
      </c>
      <c r="J166" s="41">
        <f t="shared" si="14"/>
        <v>27784.056569714903</v>
      </c>
      <c r="K166" s="41">
        <v>0</v>
      </c>
      <c r="L166" s="41">
        <f t="shared" si="15"/>
        <v>27784.056569714903</v>
      </c>
    </row>
    <row r="167" spans="1:14" x14ac:dyDescent="0.25">
      <c r="A167" t="s">
        <v>163</v>
      </c>
      <c r="B167" t="s">
        <v>769</v>
      </c>
      <c r="C167">
        <v>5</v>
      </c>
      <c r="D167" s="125">
        <v>26303</v>
      </c>
      <c r="E167" s="126">
        <v>0</v>
      </c>
      <c r="F167" s="41">
        <v>5407633.7699999996</v>
      </c>
      <c r="G167" s="62">
        <f t="shared" si="11"/>
        <v>41434.570503327479</v>
      </c>
      <c r="H167" s="41">
        <f t="shared" si="12"/>
        <v>0</v>
      </c>
      <c r="I167" s="41">
        <f t="shared" si="13"/>
        <v>0</v>
      </c>
      <c r="J167" s="41">
        <f t="shared" si="14"/>
        <v>-41434.570503327479</v>
      </c>
      <c r="K167" s="41">
        <v>9138.1018732901593</v>
      </c>
      <c r="L167" s="41">
        <f t="shared" si="15"/>
        <v>-50572.672376617636</v>
      </c>
    </row>
    <row r="168" spans="1:14" x14ac:dyDescent="0.25">
      <c r="A168" t="s">
        <v>552</v>
      </c>
      <c r="B168" t="s">
        <v>770</v>
      </c>
      <c r="C168">
        <v>3</v>
      </c>
      <c r="D168" s="125">
        <v>46373</v>
      </c>
      <c r="E168" s="126">
        <v>0</v>
      </c>
      <c r="F168" s="41">
        <v>14128070.9</v>
      </c>
      <c r="G168" s="62">
        <f t="shared" si="11"/>
        <v>108252.62484113443</v>
      </c>
      <c r="H168" s="41">
        <f t="shared" si="12"/>
        <v>21192106.350000001</v>
      </c>
      <c r="I168" s="41">
        <f t="shared" si="13"/>
        <v>124442.98858541324</v>
      </c>
      <c r="J168" s="41">
        <f t="shared" si="14"/>
        <v>16190.363744278817</v>
      </c>
      <c r="K168" s="41">
        <v>-14002.812539285615</v>
      </c>
      <c r="L168" s="41">
        <f t="shared" si="15"/>
        <v>30193.176283564433</v>
      </c>
    </row>
    <row r="169" spans="1:14" x14ac:dyDescent="0.25">
      <c r="A169" t="s">
        <v>533</v>
      </c>
      <c r="B169" t="s">
        <v>1703</v>
      </c>
      <c r="C169">
        <v>5</v>
      </c>
      <c r="D169" s="125">
        <v>32240</v>
      </c>
      <c r="E169" s="126">
        <v>0</v>
      </c>
      <c r="F169" s="41">
        <v>7938630.9200000009</v>
      </c>
      <c r="G169" s="62">
        <f t="shared" si="11"/>
        <v>60827.670020752077</v>
      </c>
      <c r="H169" s="41">
        <f t="shared" si="12"/>
        <v>0</v>
      </c>
      <c r="I169" s="41">
        <f t="shared" si="13"/>
        <v>0</v>
      </c>
      <c r="J169" s="41">
        <f t="shared" si="14"/>
        <v>-60827.670020752077</v>
      </c>
      <c r="K169" s="41">
        <v>5701.5047489005556</v>
      </c>
      <c r="L169" s="41">
        <f t="shared" si="15"/>
        <v>-66529.174769652629</v>
      </c>
    </row>
    <row r="170" spans="1:14" x14ac:dyDescent="0.25">
      <c r="A170" t="s">
        <v>112</v>
      </c>
      <c r="B170" t="s">
        <v>772</v>
      </c>
      <c r="C170">
        <v>2</v>
      </c>
      <c r="D170" s="125">
        <v>24255</v>
      </c>
      <c r="E170" s="126">
        <v>0</v>
      </c>
      <c r="F170" s="41">
        <v>4946835.26</v>
      </c>
      <c r="G170" s="62">
        <f t="shared" si="11"/>
        <v>37903.823200071543</v>
      </c>
      <c r="H170" s="41">
        <f t="shared" si="12"/>
        <v>11130379.334999999</v>
      </c>
      <c r="I170" s="41">
        <f t="shared" si="13"/>
        <v>65359.131634252306</v>
      </c>
      <c r="J170" s="41">
        <f t="shared" si="14"/>
        <v>27455.308434180763</v>
      </c>
      <c r="K170" s="41">
        <v>0</v>
      </c>
      <c r="L170" s="41">
        <f t="shared" si="15"/>
        <v>27455.308434180763</v>
      </c>
    </row>
    <row r="171" spans="1:14" x14ac:dyDescent="0.25">
      <c r="A171" t="s">
        <v>83</v>
      </c>
      <c r="B171" t="s">
        <v>773</v>
      </c>
      <c r="C171">
        <v>2</v>
      </c>
      <c r="D171" s="125">
        <v>83884</v>
      </c>
      <c r="E171" s="126">
        <v>0</v>
      </c>
      <c r="F171" s="41">
        <v>19326078.41</v>
      </c>
      <c r="G171" s="62">
        <f t="shared" si="11"/>
        <v>148080.98929968406</v>
      </c>
      <c r="H171" s="41">
        <f t="shared" si="12"/>
        <v>43483676.422499999</v>
      </c>
      <c r="I171" s="41">
        <f t="shared" si="13"/>
        <v>255342.18068403425</v>
      </c>
      <c r="J171" s="41">
        <f t="shared" si="14"/>
        <v>107261.19138435018</v>
      </c>
      <c r="K171" s="41">
        <v>-22924.064128670758</v>
      </c>
      <c r="L171" s="41">
        <f t="shared" si="15"/>
        <v>130185.25551302094</v>
      </c>
    </row>
    <row r="172" spans="1:14" x14ac:dyDescent="0.25">
      <c r="A172" t="s">
        <v>109</v>
      </c>
      <c r="B172" t="s">
        <v>1334</v>
      </c>
      <c r="C172">
        <v>5</v>
      </c>
      <c r="D172" s="125">
        <v>21271</v>
      </c>
      <c r="E172" s="126">
        <v>0</v>
      </c>
      <c r="F172" s="41">
        <v>3887094.3600000003</v>
      </c>
      <c r="G172" s="62">
        <f t="shared" si="11"/>
        <v>29783.837471764778</v>
      </c>
      <c r="H172" s="41">
        <f t="shared" si="12"/>
        <v>0</v>
      </c>
      <c r="I172" s="41">
        <f t="shared" si="13"/>
        <v>0</v>
      </c>
      <c r="J172" s="41">
        <f t="shared" si="14"/>
        <v>-29783.837471764778</v>
      </c>
      <c r="K172" s="41">
        <v>-6036.2820518738945</v>
      </c>
      <c r="L172" s="41">
        <f t="shared" si="15"/>
        <v>-23747.555419890883</v>
      </c>
    </row>
    <row r="173" spans="1:14" s="77" customFormat="1" x14ac:dyDescent="0.25">
      <c r="A173" t="s">
        <v>392</v>
      </c>
      <c r="B173" t="s">
        <v>775</v>
      </c>
      <c r="C173">
        <v>2</v>
      </c>
      <c r="D173" s="125">
        <v>22046</v>
      </c>
      <c r="E173" s="126">
        <v>0</v>
      </c>
      <c r="F173" s="41">
        <v>5643383.8399999999</v>
      </c>
      <c r="G173" s="62">
        <f t="shared" si="11"/>
        <v>43240.943366588042</v>
      </c>
      <c r="H173" s="41">
        <f t="shared" si="12"/>
        <v>12697613.640000001</v>
      </c>
      <c r="I173" s="41">
        <f t="shared" si="13"/>
        <v>74562.148904302172</v>
      </c>
      <c r="J173" s="41">
        <f t="shared" si="14"/>
        <v>31321.20553771413</v>
      </c>
      <c r="K173" s="41">
        <v>0</v>
      </c>
      <c r="L173" s="41">
        <f t="shared" si="15"/>
        <v>31321.20553771413</v>
      </c>
      <c r="M173"/>
      <c r="N173"/>
    </row>
    <row r="174" spans="1:14" x14ac:dyDescent="0.25">
      <c r="A174" t="s">
        <v>462</v>
      </c>
      <c r="B174" t="s">
        <v>776</v>
      </c>
      <c r="C174">
        <v>3</v>
      </c>
      <c r="D174" s="125">
        <v>57885</v>
      </c>
      <c r="E174" s="126">
        <v>0</v>
      </c>
      <c r="F174" s="41">
        <v>15629528.85</v>
      </c>
      <c r="G174" s="62">
        <f t="shared" si="11"/>
        <v>119757.15120758185</v>
      </c>
      <c r="H174" s="41">
        <f t="shared" si="12"/>
        <v>23444293.274999999</v>
      </c>
      <c r="I174" s="41">
        <f t="shared" si="13"/>
        <v>137668.14266737128</v>
      </c>
      <c r="J174" s="41">
        <f t="shared" si="14"/>
        <v>17910.991459789439</v>
      </c>
      <c r="K174" s="41">
        <v>5372.706550056324</v>
      </c>
      <c r="L174" s="41">
        <f t="shared" si="15"/>
        <v>12538.284909733115</v>
      </c>
    </row>
    <row r="175" spans="1:14" x14ac:dyDescent="0.25">
      <c r="A175" t="s">
        <v>43</v>
      </c>
      <c r="B175" t="s">
        <v>777</v>
      </c>
      <c r="C175">
        <v>1</v>
      </c>
      <c r="D175" s="125">
        <v>15879</v>
      </c>
      <c r="E175" s="126">
        <v>0</v>
      </c>
      <c r="F175" s="41">
        <v>3429538.1</v>
      </c>
      <c r="G175" s="62">
        <f t="shared" si="11"/>
        <v>26277.933055791571</v>
      </c>
      <c r="H175" s="41">
        <f t="shared" si="12"/>
        <v>10288614.300000001</v>
      </c>
      <c r="I175" s="41">
        <f t="shared" si="13"/>
        <v>60416.170566009801</v>
      </c>
      <c r="J175" s="41">
        <f t="shared" si="14"/>
        <v>34138.237510218227</v>
      </c>
      <c r="K175" s="41">
        <v>0</v>
      </c>
      <c r="L175" s="41">
        <f t="shared" si="15"/>
        <v>34138.237510218227</v>
      </c>
    </row>
    <row r="176" spans="1:14" x14ac:dyDescent="0.25">
      <c r="A176" t="s">
        <v>86</v>
      </c>
      <c r="B176" t="s">
        <v>1704</v>
      </c>
      <c r="C176">
        <v>5</v>
      </c>
      <c r="D176" s="125">
        <v>42114</v>
      </c>
      <c r="E176" s="126">
        <v>0</v>
      </c>
      <c r="F176" s="41">
        <v>8380093.1399999997</v>
      </c>
      <c r="G176" s="62">
        <f t="shared" si="11"/>
        <v>64210.258091087591</v>
      </c>
      <c r="H176" s="41">
        <f t="shared" si="12"/>
        <v>0</v>
      </c>
      <c r="I176" s="41">
        <f t="shared" si="13"/>
        <v>0</v>
      </c>
      <c r="J176" s="41">
        <f t="shared" si="14"/>
        <v>-64210.258091087591</v>
      </c>
      <c r="K176" s="41">
        <v>-17559.449345095112</v>
      </c>
      <c r="L176" s="41">
        <f t="shared" si="15"/>
        <v>-46650.808745992479</v>
      </c>
    </row>
    <row r="177" spans="1:12" x14ac:dyDescent="0.25">
      <c r="A177" t="s">
        <v>237</v>
      </c>
      <c r="B177" t="s">
        <v>780</v>
      </c>
      <c r="C177">
        <v>3</v>
      </c>
      <c r="D177" s="125">
        <v>24546</v>
      </c>
      <c r="E177" s="126">
        <v>0</v>
      </c>
      <c r="F177" s="41">
        <v>4726126.12</v>
      </c>
      <c r="G177" s="62">
        <f t="shared" si="11"/>
        <v>36212.697504246404</v>
      </c>
      <c r="H177" s="41">
        <f t="shared" si="12"/>
        <v>7089189.1799999997</v>
      </c>
      <c r="I177" s="41">
        <f t="shared" si="13"/>
        <v>41628.702387413934</v>
      </c>
      <c r="J177" s="41">
        <f t="shared" si="14"/>
        <v>5416.0048831675304</v>
      </c>
      <c r="K177" s="41">
        <v>288.05855114224829</v>
      </c>
      <c r="L177" s="41">
        <f t="shared" si="15"/>
        <v>5127.9463320252817</v>
      </c>
    </row>
    <row r="178" spans="1:12" x14ac:dyDescent="0.25">
      <c r="A178" t="s">
        <v>470</v>
      </c>
      <c r="B178" t="s">
        <v>1338</v>
      </c>
      <c r="C178">
        <v>3</v>
      </c>
      <c r="D178" s="125">
        <v>77295</v>
      </c>
      <c r="E178" s="126">
        <v>0</v>
      </c>
      <c r="F178" s="41">
        <v>17624601.149999999</v>
      </c>
      <c r="G178" s="62">
        <f t="shared" si="11"/>
        <v>135043.86761433765</v>
      </c>
      <c r="H178" s="41">
        <f t="shared" si="12"/>
        <v>26436901.724999998</v>
      </c>
      <c r="I178" s="41">
        <f t="shared" si="13"/>
        <v>155241.15466690579</v>
      </c>
      <c r="J178" s="41">
        <f t="shared" si="14"/>
        <v>20197.287052568136</v>
      </c>
      <c r="K178" s="41">
        <v>4676.9262572021162</v>
      </c>
      <c r="L178" s="41">
        <f t="shared" si="15"/>
        <v>15520.360795366019</v>
      </c>
    </row>
    <row r="179" spans="1:12" x14ac:dyDescent="0.25">
      <c r="A179" t="s">
        <v>565</v>
      </c>
      <c r="B179" t="s">
        <v>781</v>
      </c>
      <c r="C179">
        <v>4</v>
      </c>
      <c r="D179" s="125">
        <v>18513</v>
      </c>
      <c r="E179" s="126">
        <v>0</v>
      </c>
      <c r="F179" s="41">
        <v>5146787.03</v>
      </c>
      <c r="G179" s="62">
        <f t="shared" si="11"/>
        <v>39435.901011496659</v>
      </c>
      <c r="H179" s="41">
        <f t="shared" si="12"/>
        <v>0</v>
      </c>
      <c r="I179" s="41">
        <f t="shared" si="13"/>
        <v>0</v>
      </c>
      <c r="J179" s="41">
        <f t="shared" si="14"/>
        <v>-39435.901011496659</v>
      </c>
      <c r="K179" s="41">
        <v>1100.0459227476842</v>
      </c>
      <c r="L179" s="41">
        <f t="shared" si="15"/>
        <v>-40535.946934244341</v>
      </c>
    </row>
    <row r="180" spans="1:12" x14ac:dyDescent="0.25">
      <c r="A180" t="s">
        <v>560</v>
      </c>
      <c r="B180" t="s">
        <v>782</v>
      </c>
      <c r="C180">
        <v>5</v>
      </c>
      <c r="D180" s="125">
        <v>37391</v>
      </c>
      <c r="E180" s="126">
        <v>0</v>
      </c>
      <c r="F180" s="41">
        <v>8905731.6900000013</v>
      </c>
      <c r="G180" s="62">
        <f t="shared" si="11"/>
        <v>68237.825135303661</v>
      </c>
      <c r="H180" s="41">
        <f t="shared" si="12"/>
        <v>0</v>
      </c>
      <c r="I180" s="41">
        <f t="shared" si="13"/>
        <v>0</v>
      </c>
      <c r="J180" s="41">
        <f t="shared" si="14"/>
        <v>-68237.825135303661</v>
      </c>
      <c r="K180" s="41">
        <v>13879.538790205528</v>
      </c>
      <c r="L180" s="41">
        <f t="shared" si="15"/>
        <v>-82117.363925509184</v>
      </c>
    </row>
    <row r="181" spans="1:12" x14ac:dyDescent="0.25">
      <c r="A181" t="s">
        <v>386</v>
      </c>
      <c r="B181" t="s">
        <v>783</v>
      </c>
      <c r="C181">
        <v>1</v>
      </c>
      <c r="D181" s="125">
        <v>54815</v>
      </c>
      <c r="E181" s="126">
        <v>0</v>
      </c>
      <c r="F181" s="41">
        <v>9452455.8599999994</v>
      </c>
      <c r="G181" s="62">
        <f t="shared" si="11"/>
        <v>72426.955193151152</v>
      </c>
      <c r="H181" s="41">
        <f t="shared" si="12"/>
        <v>28357367.579999998</v>
      </c>
      <c r="I181" s="41">
        <f t="shared" si="13"/>
        <v>166518.3966043237</v>
      </c>
      <c r="J181" s="41">
        <f t="shared" si="14"/>
        <v>94091.441411172549</v>
      </c>
      <c r="K181" s="41">
        <v>0</v>
      </c>
      <c r="L181" s="41">
        <f t="shared" si="15"/>
        <v>94091.441411172549</v>
      </c>
    </row>
    <row r="182" spans="1:12" x14ac:dyDescent="0.25">
      <c r="A182" t="s">
        <v>526</v>
      </c>
      <c r="B182" t="s">
        <v>784</v>
      </c>
      <c r="C182">
        <v>5</v>
      </c>
      <c r="D182" s="125">
        <v>61230</v>
      </c>
      <c r="E182" s="126">
        <v>0</v>
      </c>
      <c r="F182" s="41">
        <v>16707332.100000001</v>
      </c>
      <c r="G182" s="62">
        <f t="shared" si="11"/>
        <v>128015.53493885303</v>
      </c>
      <c r="H182" s="41">
        <f t="shared" si="12"/>
        <v>0</v>
      </c>
      <c r="I182" s="41">
        <f t="shared" si="13"/>
        <v>0</v>
      </c>
      <c r="J182" s="41">
        <f t="shared" si="14"/>
        <v>-128015.53493885303</v>
      </c>
      <c r="K182" s="41">
        <v>-36475.718164137863</v>
      </c>
      <c r="L182" s="41">
        <f t="shared" si="15"/>
        <v>-91539.816774715175</v>
      </c>
    </row>
    <row r="183" spans="1:12" x14ac:dyDescent="0.25">
      <c r="A183" t="s">
        <v>496</v>
      </c>
      <c r="B183" t="s">
        <v>785</v>
      </c>
      <c r="C183">
        <v>2</v>
      </c>
      <c r="D183" s="125">
        <v>68343</v>
      </c>
      <c r="E183" s="126">
        <v>0</v>
      </c>
      <c r="F183" s="41">
        <v>20517193.050000001</v>
      </c>
      <c r="G183" s="62">
        <f t="shared" si="11"/>
        <v>157207.59173389911</v>
      </c>
      <c r="H183" s="41">
        <f t="shared" si="12"/>
        <v>46163684.362500004</v>
      </c>
      <c r="I183" s="41">
        <f t="shared" si="13"/>
        <v>271079.55912004982</v>
      </c>
      <c r="J183" s="41">
        <f t="shared" si="14"/>
        <v>113871.9673861507</v>
      </c>
      <c r="K183" s="41">
        <v>9801.7692940154429</v>
      </c>
      <c r="L183" s="41">
        <f t="shared" si="15"/>
        <v>104070.19809213527</v>
      </c>
    </row>
    <row r="184" spans="1:12" x14ac:dyDescent="0.25">
      <c r="A184" t="s">
        <v>571</v>
      </c>
      <c r="B184" t="s">
        <v>786</v>
      </c>
      <c r="C184">
        <v>4</v>
      </c>
      <c r="D184" s="125">
        <v>71503</v>
      </c>
      <c r="E184" s="126">
        <v>0</v>
      </c>
      <c r="F184" s="41">
        <v>21869199.720000003</v>
      </c>
      <c r="G184" s="62">
        <f t="shared" si="11"/>
        <v>167566.98700209681</v>
      </c>
      <c r="H184" s="41">
        <f t="shared" si="12"/>
        <v>0</v>
      </c>
      <c r="I184" s="41">
        <f t="shared" si="13"/>
        <v>0</v>
      </c>
      <c r="J184" s="41">
        <f t="shared" si="14"/>
        <v>-167566.98700209681</v>
      </c>
      <c r="K184" s="41">
        <v>-14267.006220699566</v>
      </c>
      <c r="L184" s="41">
        <f t="shared" si="15"/>
        <v>-153299.98078139723</v>
      </c>
    </row>
    <row r="185" spans="1:12" x14ac:dyDescent="0.25">
      <c r="A185" t="s">
        <v>300</v>
      </c>
      <c r="B185" t="s">
        <v>788</v>
      </c>
      <c r="C185">
        <v>3</v>
      </c>
      <c r="D185" s="125">
        <v>33590</v>
      </c>
      <c r="E185" s="126">
        <v>0</v>
      </c>
      <c r="F185" s="41">
        <v>9755990.1500000004</v>
      </c>
      <c r="G185" s="62">
        <f t="shared" si="11"/>
        <v>74752.706801729932</v>
      </c>
      <c r="H185" s="41">
        <f t="shared" si="12"/>
        <v>14633985.225000001</v>
      </c>
      <c r="I185" s="41">
        <f t="shared" si="13"/>
        <v>85932.791494970064</v>
      </c>
      <c r="J185" s="41">
        <f t="shared" si="14"/>
        <v>11180.084693240133</v>
      </c>
      <c r="K185" s="41">
        <v>-18397.284994256101</v>
      </c>
      <c r="L185" s="41">
        <f t="shared" si="15"/>
        <v>29577.369687496233</v>
      </c>
    </row>
    <row r="186" spans="1:12" x14ac:dyDescent="0.25">
      <c r="A186" t="s">
        <v>130</v>
      </c>
      <c r="B186" t="s">
        <v>789</v>
      </c>
      <c r="C186">
        <v>3</v>
      </c>
      <c r="D186" s="125">
        <v>29871</v>
      </c>
      <c r="E186" s="126">
        <v>0</v>
      </c>
      <c r="F186" s="41">
        <v>6985631.9300000006</v>
      </c>
      <c r="G186" s="62">
        <f t="shared" si="11"/>
        <v>53525.566083940015</v>
      </c>
      <c r="H186" s="41">
        <f t="shared" si="12"/>
        <v>10478447.895000001</v>
      </c>
      <c r="I186" s="41">
        <f t="shared" si="13"/>
        <v>61530.899772515178</v>
      </c>
      <c r="J186" s="41">
        <f t="shared" si="14"/>
        <v>8005.3336885751633</v>
      </c>
      <c r="K186" s="41">
        <v>-1548.5271429685108</v>
      </c>
      <c r="L186" s="41">
        <f t="shared" si="15"/>
        <v>9553.8608315436741</v>
      </c>
    </row>
    <row r="187" spans="1:12" x14ac:dyDescent="0.25">
      <c r="A187" t="s">
        <v>209</v>
      </c>
      <c r="B187" t="s">
        <v>790</v>
      </c>
      <c r="C187">
        <v>3</v>
      </c>
      <c r="D187" s="125">
        <v>53090</v>
      </c>
      <c r="E187" s="126">
        <v>0</v>
      </c>
      <c r="F187" s="41">
        <v>13981232.379999999</v>
      </c>
      <c r="G187" s="62">
        <f t="shared" si="11"/>
        <v>107127.51332872068</v>
      </c>
      <c r="H187" s="41">
        <f t="shared" si="12"/>
        <v>20971848.57</v>
      </c>
      <c r="I187" s="41">
        <f t="shared" si="13"/>
        <v>123149.60434367228</v>
      </c>
      <c r="J187" s="41">
        <f t="shared" si="14"/>
        <v>16022.091014951598</v>
      </c>
      <c r="K187" s="41">
        <v>0</v>
      </c>
      <c r="L187" s="41">
        <f t="shared" si="15"/>
        <v>16022.091014951598</v>
      </c>
    </row>
    <row r="188" spans="1:12" x14ac:dyDescent="0.25">
      <c r="A188" t="s">
        <v>208</v>
      </c>
      <c r="B188" t="s">
        <v>791</v>
      </c>
      <c r="C188">
        <v>3</v>
      </c>
      <c r="D188" s="125">
        <v>38904</v>
      </c>
      <c r="E188" s="126">
        <v>0</v>
      </c>
      <c r="F188" s="41">
        <v>11229641.979999999</v>
      </c>
      <c r="G188" s="62">
        <f t="shared" si="11"/>
        <v>86044.176092094349</v>
      </c>
      <c r="H188" s="41">
        <f t="shared" si="12"/>
        <v>16844462.969999999</v>
      </c>
      <c r="I188" s="41">
        <f t="shared" si="13"/>
        <v>98913.023485422716</v>
      </c>
      <c r="J188" s="41">
        <f t="shared" si="14"/>
        <v>12868.847393328368</v>
      </c>
      <c r="K188" s="41">
        <v>0</v>
      </c>
      <c r="L188" s="41">
        <f t="shared" si="15"/>
        <v>12868.847393328368</v>
      </c>
    </row>
    <row r="189" spans="1:12" x14ac:dyDescent="0.25">
      <c r="A189" t="s">
        <v>117</v>
      </c>
      <c r="B189" t="s">
        <v>792</v>
      </c>
      <c r="C189">
        <v>1</v>
      </c>
      <c r="D189" s="125">
        <v>40453</v>
      </c>
      <c r="E189" s="126">
        <v>0</v>
      </c>
      <c r="F189" s="41">
        <v>8869075.6500000004</v>
      </c>
      <c r="G189" s="62">
        <f t="shared" si="11"/>
        <v>67956.957876470624</v>
      </c>
      <c r="H189" s="41">
        <f t="shared" si="12"/>
        <v>26607226.950000003</v>
      </c>
      <c r="I189" s="41">
        <f t="shared" si="13"/>
        <v>156241.32801826703</v>
      </c>
      <c r="J189" s="41">
        <f t="shared" si="14"/>
        <v>88284.370141796404</v>
      </c>
      <c r="K189" s="41">
        <v>28074.47352810952</v>
      </c>
      <c r="L189" s="41">
        <f t="shared" si="15"/>
        <v>60209.896613686884</v>
      </c>
    </row>
    <row r="190" spans="1:12" x14ac:dyDescent="0.25">
      <c r="A190" t="s">
        <v>189</v>
      </c>
      <c r="B190" t="s">
        <v>794</v>
      </c>
      <c r="C190">
        <v>2</v>
      </c>
      <c r="D190" s="125">
        <v>12649</v>
      </c>
      <c r="E190" s="126">
        <v>0</v>
      </c>
      <c r="F190" s="41">
        <v>2789255.6299999994</v>
      </c>
      <c r="G190" s="62">
        <f t="shared" si="11"/>
        <v>21371.937148221132</v>
      </c>
      <c r="H190" s="41">
        <f t="shared" si="12"/>
        <v>6275825.1674999986</v>
      </c>
      <c r="I190" s="41">
        <f t="shared" si="13"/>
        <v>36852.516063522467</v>
      </c>
      <c r="J190" s="41">
        <f t="shared" si="14"/>
        <v>15480.578915301336</v>
      </c>
      <c r="K190" s="41">
        <v>12.731943567610774</v>
      </c>
      <c r="L190" s="41">
        <f t="shared" si="15"/>
        <v>15467.846971733725</v>
      </c>
    </row>
    <row r="191" spans="1:12" x14ac:dyDescent="0.25">
      <c r="A191" t="s">
        <v>401</v>
      </c>
      <c r="B191" t="s">
        <v>795</v>
      </c>
      <c r="C191">
        <v>5</v>
      </c>
      <c r="D191" s="125">
        <v>51861</v>
      </c>
      <c r="E191" s="126">
        <v>0</v>
      </c>
      <c r="F191" s="41">
        <v>12391790.76</v>
      </c>
      <c r="G191" s="62">
        <f t="shared" si="11"/>
        <v>94948.835247713549</v>
      </c>
      <c r="H191" s="41">
        <f t="shared" si="12"/>
        <v>0</v>
      </c>
      <c r="I191" s="41">
        <f t="shared" si="13"/>
        <v>0</v>
      </c>
      <c r="J191" s="41">
        <f t="shared" si="14"/>
        <v>-94948.835247713549</v>
      </c>
      <c r="K191" s="41">
        <v>-9235.5029086091508</v>
      </c>
      <c r="L191" s="41">
        <f t="shared" si="15"/>
        <v>-85713.332339104396</v>
      </c>
    </row>
    <row r="192" spans="1:12" x14ac:dyDescent="0.25">
      <c r="A192" t="s">
        <v>315</v>
      </c>
      <c r="B192" t="s">
        <v>796</v>
      </c>
      <c r="C192">
        <v>5</v>
      </c>
      <c r="D192" s="125">
        <v>36517</v>
      </c>
      <c r="E192" s="126">
        <v>0</v>
      </c>
      <c r="F192" s="41">
        <v>8642564.8399999999</v>
      </c>
      <c r="G192" s="62">
        <f t="shared" si="11"/>
        <v>66221.378411237936</v>
      </c>
      <c r="H192" s="41">
        <f t="shared" si="12"/>
        <v>0</v>
      </c>
      <c r="I192" s="41">
        <f t="shared" si="13"/>
        <v>0</v>
      </c>
      <c r="J192" s="41">
        <f t="shared" si="14"/>
        <v>-66221.378411237936</v>
      </c>
      <c r="K192" s="41">
        <v>0</v>
      </c>
      <c r="L192" s="41">
        <f t="shared" si="15"/>
        <v>-66221.378411237936</v>
      </c>
    </row>
    <row r="193" spans="1:12" x14ac:dyDescent="0.25">
      <c r="A193" t="s">
        <v>187</v>
      </c>
      <c r="B193" t="s">
        <v>797</v>
      </c>
      <c r="C193">
        <v>4</v>
      </c>
      <c r="D193" s="125">
        <v>48222</v>
      </c>
      <c r="E193" s="126">
        <v>0</v>
      </c>
      <c r="F193" s="41">
        <v>12714867</v>
      </c>
      <c r="G193" s="62">
        <f t="shared" si="11"/>
        <v>97424.321904834185</v>
      </c>
      <c r="H193" s="41">
        <f t="shared" si="12"/>
        <v>0</v>
      </c>
      <c r="I193" s="41">
        <f t="shared" si="13"/>
        <v>0</v>
      </c>
      <c r="J193" s="41">
        <f t="shared" si="14"/>
        <v>-97424.321904834185</v>
      </c>
      <c r="K193" s="41">
        <v>-23445.711448553542</v>
      </c>
      <c r="L193" s="41">
        <f t="shared" si="15"/>
        <v>-73978.610456280643</v>
      </c>
    </row>
    <row r="194" spans="1:12" x14ac:dyDescent="0.25">
      <c r="A194" t="s">
        <v>455</v>
      </c>
      <c r="B194" t="s">
        <v>798</v>
      </c>
      <c r="C194">
        <v>2</v>
      </c>
      <c r="D194" s="125">
        <v>52826</v>
      </c>
      <c r="E194" s="126">
        <v>0</v>
      </c>
      <c r="F194" s="41">
        <v>12908718.429999998</v>
      </c>
      <c r="G194" s="62">
        <f t="shared" si="11"/>
        <v>98909.65746658502</v>
      </c>
      <c r="H194" s="41">
        <f t="shared" si="12"/>
        <v>29044616.467499994</v>
      </c>
      <c r="I194" s="41">
        <f t="shared" si="13"/>
        <v>170554.0174175658</v>
      </c>
      <c r="J194" s="41">
        <f t="shared" si="14"/>
        <v>71644.359950980783</v>
      </c>
      <c r="K194" s="41">
        <v>-22422.91380915013</v>
      </c>
      <c r="L194" s="41">
        <f t="shared" si="15"/>
        <v>94067.27376013092</v>
      </c>
    </row>
    <row r="195" spans="1:12" x14ac:dyDescent="0.25">
      <c r="A195" t="s">
        <v>590</v>
      </c>
      <c r="B195" t="s">
        <v>799</v>
      </c>
      <c r="C195">
        <v>4</v>
      </c>
      <c r="D195" s="125">
        <v>70702</v>
      </c>
      <c r="E195" s="126">
        <v>0</v>
      </c>
      <c r="F195" s="41">
        <v>19324264.759999998</v>
      </c>
      <c r="G195" s="62">
        <f t="shared" si="11"/>
        <v>148067.09268390169</v>
      </c>
      <c r="H195" s="41">
        <f t="shared" si="12"/>
        <v>0</v>
      </c>
      <c r="I195" s="41">
        <f t="shared" si="13"/>
        <v>0</v>
      </c>
      <c r="J195" s="41">
        <f t="shared" si="14"/>
        <v>-148067.09268390169</v>
      </c>
      <c r="K195" s="41">
        <v>-21542.535669339304</v>
      </c>
      <c r="L195" s="41">
        <f t="shared" si="15"/>
        <v>-126524.55701456239</v>
      </c>
    </row>
    <row r="196" spans="1:12" x14ac:dyDescent="0.25">
      <c r="A196" t="s">
        <v>376</v>
      </c>
      <c r="B196" t="s">
        <v>800</v>
      </c>
      <c r="C196">
        <v>2</v>
      </c>
      <c r="D196" s="125">
        <v>50189</v>
      </c>
      <c r="E196" s="126">
        <v>0</v>
      </c>
      <c r="F196" s="41">
        <v>13583004.850000001</v>
      </c>
      <c r="G196" s="62">
        <f t="shared" si="11"/>
        <v>104076.19969137892</v>
      </c>
      <c r="H196" s="41">
        <f t="shared" si="12"/>
        <v>30561760.912500001</v>
      </c>
      <c r="I196" s="41">
        <f t="shared" si="13"/>
        <v>179462.90008045218</v>
      </c>
      <c r="J196" s="41">
        <f t="shared" si="14"/>
        <v>75386.700389073259</v>
      </c>
      <c r="K196" s="41">
        <v>0</v>
      </c>
      <c r="L196" s="41">
        <f t="shared" si="15"/>
        <v>75386.700389073259</v>
      </c>
    </row>
    <row r="197" spans="1:12" x14ac:dyDescent="0.25">
      <c r="A197" t="s">
        <v>348</v>
      </c>
      <c r="B197" t="s">
        <v>801</v>
      </c>
      <c r="C197">
        <v>3</v>
      </c>
      <c r="D197" s="125">
        <v>29993</v>
      </c>
      <c r="E197" s="126">
        <v>0</v>
      </c>
      <c r="F197" s="41">
        <v>7273818.7699999996</v>
      </c>
      <c r="G197" s="62">
        <f t="shared" si="11"/>
        <v>55733.721896257746</v>
      </c>
      <c r="H197" s="41">
        <f t="shared" si="12"/>
        <v>10910728.154999999</v>
      </c>
      <c r="I197" s="41">
        <f t="shared" si="13"/>
        <v>64069.309431868329</v>
      </c>
      <c r="J197" s="41">
        <f t="shared" si="14"/>
        <v>8335.5875356105826</v>
      </c>
      <c r="K197" s="41">
        <v>0</v>
      </c>
      <c r="L197" s="41">
        <f t="shared" si="15"/>
        <v>8335.5875356105826</v>
      </c>
    </row>
    <row r="198" spans="1:12" x14ac:dyDescent="0.25">
      <c r="A198" t="s">
        <v>29</v>
      </c>
      <c r="B198" t="s">
        <v>802</v>
      </c>
      <c r="C198">
        <v>1</v>
      </c>
      <c r="D198" s="125">
        <v>7576</v>
      </c>
      <c r="E198" s="126">
        <v>0</v>
      </c>
      <c r="F198" s="41">
        <v>1367392.24</v>
      </c>
      <c r="G198" s="62">
        <f t="shared" si="11"/>
        <v>10477.283148925764</v>
      </c>
      <c r="H198" s="41">
        <f t="shared" si="12"/>
        <v>4102176.7199999997</v>
      </c>
      <c r="I198" s="41">
        <f t="shared" si="13"/>
        <v>24088.550817522104</v>
      </c>
      <c r="J198" s="41">
        <f t="shared" si="14"/>
        <v>13611.26766859634</v>
      </c>
      <c r="K198" s="41">
        <v>0</v>
      </c>
      <c r="L198" s="41">
        <f t="shared" si="15"/>
        <v>13611.26766859634</v>
      </c>
    </row>
    <row r="199" spans="1:12" x14ac:dyDescent="0.25">
      <c r="A199" t="s">
        <v>40</v>
      </c>
      <c r="B199" t="s">
        <v>803</v>
      </c>
      <c r="C199">
        <v>3</v>
      </c>
      <c r="D199" s="125">
        <v>29931</v>
      </c>
      <c r="E199" s="126">
        <v>0</v>
      </c>
      <c r="F199" s="41">
        <v>7121520.1500000004</v>
      </c>
      <c r="G199" s="62">
        <f t="shared" ref="G199:G262" si="16">SUM(F199/$F$6)*50000000</f>
        <v>54566.773804662131</v>
      </c>
      <c r="H199" s="41">
        <f t="shared" ref="H199:H262" si="17">IF(C199=1,F199*3)+IF(C199=2,F199*2.25)+IF(C199=3,F199*1.5)+IF(C199=2,F199*0)+IF(C199=5,F199*0)</f>
        <v>10682280.225000001</v>
      </c>
      <c r="I199" s="41">
        <f t="shared" ref="I199:I262" si="18">SUM(H199/$H$6)*50000000</f>
        <v>62727.831493062542</v>
      </c>
      <c r="J199" s="41">
        <f t="shared" ref="J199:J262" si="19">SUM(I199-G199)</f>
        <v>8161.0576884004113</v>
      </c>
      <c r="K199" s="41">
        <v>1262.7337707859499</v>
      </c>
      <c r="L199" s="41">
        <f t="shared" ref="L199:L262" si="20">J199-K199</f>
        <v>6898.3239176144616</v>
      </c>
    </row>
    <row r="200" spans="1:12" x14ac:dyDescent="0.25">
      <c r="A200" t="s">
        <v>203</v>
      </c>
      <c r="B200" t="s">
        <v>804</v>
      </c>
      <c r="C200">
        <v>4</v>
      </c>
      <c r="D200" s="125">
        <v>56356</v>
      </c>
      <c r="E200" s="126">
        <v>0</v>
      </c>
      <c r="F200" s="41">
        <v>15283861.73</v>
      </c>
      <c r="G200" s="62">
        <f t="shared" si="16"/>
        <v>117108.5678782559</v>
      </c>
      <c r="H200" s="41">
        <f t="shared" si="17"/>
        <v>0</v>
      </c>
      <c r="I200" s="41">
        <f t="shared" si="18"/>
        <v>0</v>
      </c>
      <c r="J200" s="41">
        <f t="shared" si="19"/>
        <v>-117108.5678782559</v>
      </c>
      <c r="K200" s="41">
        <v>-33196.559268475306</v>
      </c>
      <c r="L200" s="41">
        <f t="shared" si="20"/>
        <v>-83912.008609780591</v>
      </c>
    </row>
    <row r="201" spans="1:12" x14ac:dyDescent="0.25">
      <c r="A201" t="s">
        <v>449</v>
      </c>
      <c r="B201" t="s">
        <v>805</v>
      </c>
      <c r="C201">
        <v>3</v>
      </c>
      <c r="D201" s="125">
        <v>74459</v>
      </c>
      <c r="E201" s="126">
        <v>0</v>
      </c>
      <c r="F201" s="41">
        <v>15744510.099999998</v>
      </c>
      <c r="G201" s="62">
        <f t="shared" si="16"/>
        <v>120638.16477327784</v>
      </c>
      <c r="H201" s="41">
        <f t="shared" si="17"/>
        <v>23616765.149999999</v>
      </c>
      <c r="I201" s="41">
        <f t="shared" si="18"/>
        <v>138680.92144534914</v>
      </c>
      <c r="J201" s="41">
        <f t="shared" si="19"/>
        <v>18042.756672071308</v>
      </c>
      <c r="K201" s="41">
        <v>26281.887463313284</v>
      </c>
      <c r="L201" s="41">
        <f t="shared" si="20"/>
        <v>-8239.1307912419761</v>
      </c>
    </row>
    <row r="202" spans="1:12" x14ac:dyDescent="0.25">
      <c r="A202" t="s">
        <v>191</v>
      </c>
      <c r="B202" t="s">
        <v>806</v>
      </c>
      <c r="C202">
        <v>3</v>
      </c>
      <c r="D202" s="125">
        <v>74563</v>
      </c>
      <c r="E202" s="126">
        <v>0</v>
      </c>
      <c r="F202" s="41">
        <v>18825116.599999998</v>
      </c>
      <c r="G202" s="62">
        <f t="shared" si="16"/>
        <v>144242.5012809365</v>
      </c>
      <c r="H202" s="41">
        <f t="shared" si="17"/>
        <v>28237674.899999999</v>
      </c>
      <c r="I202" s="41">
        <f t="shared" si="18"/>
        <v>165815.54458173571</v>
      </c>
      <c r="J202" s="41">
        <f t="shared" si="19"/>
        <v>21573.043300799211</v>
      </c>
      <c r="K202" s="41">
        <v>-27463.405895973036</v>
      </c>
      <c r="L202" s="41">
        <f t="shared" si="20"/>
        <v>49036.449196772242</v>
      </c>
    </row>
    <row r="203" spans="1:12" x14ac:dyDescent="0.25">
      <c r="A203" t="s">
        <v>136</v>
      </c>
      <c r="B203" t="s">
        <v>1346</v>
      </c>
      <c r="C203">
        <v>4</v>
      </c>
      <c r="D203" s="125">
        <v>27194</v>
      </c>
      <c r="E203" s="126">
        <v>0</v>
      </c>
      <c r="F203" s="41">
        <v>7221678.5600000015</v>
      </c>
      <c r="G203" s="62">
        <f t="shared" si="16"/>
        <v>55334.211260147626</v>
      </c>
      <c r="H203" s="41">
        <f t="shared" si="17"/>
        <v>0</v>
      </c>
      <c r="I203" s="41">
        <f t="shared" si="18"/>
        <v>0</v>
      </c>
      <c r="J203" s="41">
        <f t="shared" si="19"/>
        <v>-55334.211260147626</v>
      </c>
      <c r="K203" s="41">
        <v>-12330.090924155907</v>
      </c>
      <c r="L203" s="41">
        <f t="shared" si="20"/>
        <v>-43004.12033599172</v>
      </c>
    </row>
    <row r="204" spans="1:12" x14ac:dyDescent="0.25">
      <c r="A204" t="s">
        <v>122</v>
      </c>
      <c r="B204" t="s">
        <v>808</v>
      </c>
      <c r="C204">
        <v>1</v>
      </c>
      <c r="D204" s="125">
        <v>22171</v>
      </c>
      <c r="E204" s="126">
        <v>0</v>
      </c>
      <c r="F204" s="41">
        <v>4558738.3099999996</v>
      </c>
      <c r="G204" s="62">
        <f t="shared" si="16"/>
        <v>34930.132465667135</v>
      </c>
      <c r="H204" s="41">
        <f t="shared" si="17"/>
        <v>13676214.93</v>
      </c>
      <c r="I204" s="41">
        <f t="shared" si="18"/>
        <v>80308.631445955732</v>
      </c>
      <c r="J204" s="41">
        <f t="shared" si="19"/>
        <v>45378.498980288598</v>
      </c>
      <c r="K204" s="41">
        <v>5550.3517953100527</v>
      </c>
      <c r="L204" s="41">
        <f t="shared" si="20"/>
        <v>39828.147184978545</v>
      </c>
    </row>
    <row r="205" spans="1:12" x14ac:dyDescent="0.25">
      <c r="A205" t="s">
        <v>372</v>
      </c>
      <c r="B205" t="s">
        <v>809</v>
      </c>
      <c r="C205">
        <v>1</v>
      </c>
      <c r="D205" s="125">
        <v>18871</v>
      </c>
      <c r="E205" s="126">
        <v>0</v>
      </c>
      <c r="F205" s="41">
        <v>3043126</v>
      </c>
      <c r="G205" s="62">
        <f t="shared" si="16"/>
        <v>23317.152041068966</v>
      </c>
      <c r="H205" s="41">
        <f t="shared" si="17"/>
        <v>9129378</v>
      </c>
      <c r="I205" s="41">
        <f t="shared" si="18"/>
        <v>53608.974185141473</v>
      </c>
      <c r="J205" s="41">
        <f t="shared" si="19"/>
        <v>30291.822144072506</v>
      </c>
      <c r="K205" s="41">
        <v>0</v>
      </c>
      <c r="L205" s="41">
        <f t="shared" si="20"/>
        <v>30291.822144072506</v>
      </c>
    </row>
    <row r="206" spans="1:12" x14ac:dyDescent="0.25">
      <c r="A206" t="s">
        <v>344</v>
      </c>
      <c r="B206" t="s">
        <v>811</v>
      </c>
      <c r="C206">
        <v>3</v>
      </c>
      <c r="D206" s="125">
        <v>104851</v>
      </c>
      <c r="E206" s="126">
        <v>0</v>
      </c>
      <c r="F206" s="41">
        <v>30496903.18</v>
      </c>
      <c r="G206" s="62">
        <f t="shared" si="16"/>
        <v>233674.49400051773</v>
      </c>
      <c r="H206" s="41">
        <f t="shared" si="17"/>
        <v>45745354.769999996</v>
      </c>
      <c r="I206" s="41">
        <f t="shared" si="18"/>
        <v>268623.06971570989</v>
      </c>
      <c r="J206" s="41">
        <f t="shared" si="19"/>
        <v>34948.575715192157</v>
      </c>
      <c r="K206" s="41">
        <v>50303.918287559733</v>
      </c>
      <c r="L206" s="41">
        <f t="shared" si="20"/>
        <v>-15355.342572367575</v>
      </c>
    </row>
    <row r="207" spans="1:12" x14ac:dyDescent="0.25">
      <c r="A207" t="s">
        <v>161</v>
      </c>
      <c r="B207" t="s">
        <v>812</v>
      </c>
      <c r="C207">
        <v>2</v>
      </c>
      <c r="D207" s="125">
        <v>10058</v>
      </c>
      <c r="E207" s="126">
        <v>0</v>
      </c>
      <c r="F207" s="41">
        <v>1915847.8399999999</v>
      </c>
      <c r="G207" s="62">
        <f t="shared" si="16"/>
        <v>14679.679833445465</v>
      </c>
      <c r="H207" s="41">
        <f t="shared" si="17"/>
        <v>4310657.6399999997</v>
      </c>
      <c r="I207" s="41">
        <f t="shared" si="18"/>
        <v>25312.779703474083</v>
      </c>
      <c r="J207" s="41">
        <f t="shared" si="19"/>
        <v>10633.099870028618</v>
      </c>
      <c r="K207" s="41">
        <v>4454.0594654168508</v>
      </c>
      <c r="L207" s="41">
        <f t="shared" si="20"/>
        <v>6179.0404046117674</v>
      </c>
    </row>
    <row r="208" spans="1:12" x14ac:dyDescent="0.25">
      <c r="A208" t="s">
        <v>475</v>
      </c>
      <c r="B208" t="s">
        <v>813</v>
      </c>
      <c r="C208">
        <v>5</v>
      </c>
      <c r="D208" s="125">
        <v>44724</v>
      </c>
      <c r="E208" s="126">
        <v>0</v>
      </c>
      <c r="F208" s="41">
        <v>14908286.369999999</v>
      </c>
      <c r="G208" s="62">
        <f t="shared" si="16"/>
        <v>114230.82053161325</v>
      </c>
      <c r="H208" s="41">
        <f t="shared" si="17"/>
        <v>0</v>
      </c>
      <c r="I208" s="41">
        <f t="shared" si="18"/>
        <v>0</v>
      </c>
      <c r="J208" s="41">
        <f t="shared" si="19"/>
        <v>-114230.82053161325</v>
      </c>
      <c r="K208" s="41">
        <v>-30304.639538926531</v>
      </c>
      <c r="L208" s="41">
        <f t="shared" si="20"/>
        <v>-83926.180992686714</v>
      </c>
    </row>
    <row r="209" spans="1:12" x14ac:dyDescent="0.25">
      <c r="A209" t="s">
        <v>518</v>
      </c>
      <c r="B209" t="s">
        <v>1573</v>
      </c>
      <c r="C209">
        <v>2</v>
      </c>
      <c r="D209" s="125">
        <v>52173</v>
      </c>
      <c r="E209" s="126">
        <v>0</v>
      </c>
      <c r="F209" s="41">
        <v>14592502.779999999</v>
      </c>
      <c r="G209" s="62">
        <f t="shared" si="16"/>
        <v>111811.21188573247</v>
      </c>
      <c r="H209" s="41">
        <f t="shared" si="17"/>
        <v>32833131.254999999</v>
      </c>
      <c r="I209" s="41">
        <f t="shared" si="18"/>
        <v>192800.7018513919</v>
      </c>
      <c r="J209" s="41">
        <f t="shared" si="19"/>
        <v>80989.489965659435</v>
      </c>
      <c r="K209" s="41">
        <v>-12240.429331119525</v>
      </c>
      <c r="L209" s="41">
        <f t="shared" si="20"/>
        <v>93229.919296778957</v>
      </c>
    </row>
    <row r="210" spans="1:12" x14ac:dyDescent="0.25">
      <c r="A210" t="s">
        <v>102</v>
      </c>
      <c r="B210" t="s">
        <v>816</v>
      </c>
      <c r="C210">
        <v>1</v>
      </c>
      <c r="D210" s="125">
        <v>37754</v>
      </c>
      <c r="E210" s="126">
        <v>0</v>
      </c>
      <c r="F210" s="41">
        <v>7852184.8399999999</v>
      </c>
      <c r="G210" s="62">
        <f t="shared" si="16"/>
        <v>60165.299684882186</v>
      </c>
      <c r="H210" s="41">
        <f t="shared" si="17"/>
        <v>23556554.52</v>
      </c>
      <c r="I210" s="41">
        <f t="shared" si="18"/>
        <v>138327.3562726352</v>
      </c>
      <c r="J210" s="41">
        <f t="shared" si="19"/>
        <v>78162.056587753003</v>
      </c>
      <c r="K210" s="41">
        <v>14572.778345938861</v>
      </c>
      <c r="L210" s="41">
        <f t="shared" si="20"/>
        <v>63589.278241814143</v>
      </c>
    </row>
    <row r="211" spans="1:12" x14ac:dyDescent="0.25">
      <c r="A211" t="s">
        <v>554</v>
      </c>
      <c r="B211" t="s">
        <v>817</v>
      </c>
      <c r="C211">
        <v>4</v>
      </c>
      <c r="D211" s="125">
        <v>82666</v>
      </c>
      <c r="E211" s="126">
        <v>0</v>
      </c>
      <c r="F211" s="41">
        <v>19202717.949999999</v>
      </c>
      <c r="G211" s="62">
        <f t="shared" si="16"/>
        <v>147135.77224272478</v>
      </c>
      <c r="H211" s="41">
        <f t="shared" si="17"/>
        <v>0</v>
      </c>
      <c r="I211" s="41">
        <f t="shared" si="18"/>
        <v>0</v>
      </c>
      <c r="J211" s="41">
        <f t="shared" si="19"/>
        <v>-147135.77224272478</v>
      </c>
      <c r="K211" s="41">
        <v>22692.767203437128</v>
      </c>
      <c r="L211" s="41">
        <f t="shared" si="20"/>
        <v>-169828.53944616191</v>
      </c>
    </row>
    <row r="212" spans="1:12" x14ac:dyDescent="0.25">
      <c r="A212" t="s">
        <v>487</v>
      </c>
      <c r="B212" t="s">
        <v>819</v>
      </c>
      <c r="C212">
        <v>3</v>
      </c>
      <c r="D212" s="125">
        <v>46122</v>
      </c>
      <c r="E212" s="126">
        <v>0</v>
      </c>
      <c r="F212" s="41">
        <v>15120996.09</v>
      </c>
      <c r="G212" s="62">
        <f t="shared" si="16"/>
        <v>115860.65277709148</v>
      </c>
      <c r="H212" s="41">
        <f t="shared" si="17"/>
        <v>22681494.134999998</v>
      </c>
      <c r="I212" s="41">
        <f t="shared" si="18"/>
        <v>133188.88028994447</v>
      </c>
      <c r="J212" s="41">
        <f t="shared" si="19"/>
        <v>17328.227512852987</v>
      </c>
      <c r="K212" s="41">
        <v>-58409.140101694473</v>
      </c>
      <c r="L212" s="41">
        <f t="shared" si="20"/>
        <v>75737.36761454746</v>
      </c>
    </row>
    <row r="213" spans="1:12" x14ac:dyDescent="0.25">
      <c r="A213" t="s">
        <v>432</v>
      </c>
      <c r="B213" t="s">
        <v>820</v>
      </c>
      <c r="C213">
        <v>1</v>
      </c>
      <c r="D213" s="125">
        <v>227850</v>
      </c>
      <c r="E213" s="126">
        <v>0</v>
      </c>
      <c r="F213" s="41">
        <v>64593414.25</v>
      </c>
      <c r="G213" s="62">
        <f t="shared" si="16"/>
        <v>494930.03606127406</v>
      </c>
      <c r="H213" s="41">
        <f t="shared" si="17"/>
        <v>193780242.75</v>
      </c>
      <c r="I213" s="41">
        <f t="shared" si="18"/>
        <v>1137904.4696336593</v>
      </c>
      <c r="J213" s="41">
        <f t="shared" si="19"/>
        <v>642974.43357238523</v>
      </c>
      <c r="K213" s="41">
        <v>0</v>
      </c>
      <c r="L213" s="41">
        <f t="shared" si="20"/>
        <v>642974.43357238523</v>
      </c>
    </row>
    <row r="214" spans="1:12" x14ac:dyDescent="0.25">
      <c r="A214" t="s">
        <v>197</v>
      </c>
      <c r="B214" t="s">
        <v>823</v>
      </c>
      <c r="C214">
        <v>4</v>
      </c>
      <c r="D214" s="125">
        <v>64593</v>
      </c>
      <c r="E214" s="126">
        <v>0</v>
      </c>
      <c r="F214" s="41">
        <v>14830725.689999999</v>
      </c>
      <c r="G214" s="62">
        <f t="shared" si="16"/>
        <v>113636.53223465523</v>
      </c>
      <c r="H214" s="41">
        <f t="shared" si="17"/>
        <v>0</v>
      </c>
      <c r="I214" s="41">
        <f t="shared" si="18"/>
        <v>0</v>
      </c>
      <c r="J214" s="41">
        <f t="shared" si="19"/>
        <v>-113636.53223465523</v>
      </c>
      <c r="K214" s="41">
        <v>0</v>
      </c>
      <c r="L214" s="41">
        <f t="shared" si="20"/>
        <v>-113636.53223465523</v>
      </c>
    </row>
    <row r="215" spans="1:12" x14ac:dyDescent="0.25">
      <c r="A215" t="s">
        <v>516</v>
      </c>
      <c r="B215" t="s">
        <v>1552</v>
      </c>
      <c r="C215">
        <v>1</v>
      </c>
      <c r="D215" s="125">
        <v>49639</v>
      </c>
      <c r="E215" s="126">
        <v>0</v>
      </c>
      <c r="F215" s="41">
        <v>26043714.800000001</v>
      </c>
      <c r="G215" s="62">
        <f t="shared" si="16"/>
        <v>199553.11009331784</v>
      </c>
      <c r="H215" s="41">
        <f t="shared" si="17"/>
        <v>78131144.400000006</v>
      </c>
      <c r="I215" s="41">
        <f t="shared" si="18"/>
        <v>458796.91948292218</v>
      </c>
      <c r="J215" s="41">
        <f t="shared" si="19"/>
        <v>259243.80938960434</v>
      </c>
      <c r="K215" s="41">
        <v>10267.157229059598</v>
      </c>
      <c r="L215" s="41">
        <f t="shared" si="20"/>
        <v>248976.65216054473</v>
      </c>
    </row>
    <row r="216" spans="1:12" x14ac:dyDescent="0.25">
      <c r="A216" t="s">
        <v>124</v>
      </c>
      <c r="B216" t="s">
        <v>825</v>
      </c>
      <c r="C216">
        <v>1</v>
      </c>
      <c r="D216" s="125">
        <v>19242</v>
      </c>
      <c r="E216" s="126">
        <v>0</v>
      </c>
      <c r="F216" s="41">
        <v>3516475.5</v>
      </c>
      <c r="G216" s="62">
        <f t="shared" si="16"/>
        <v>26944.068001848755</v>
      </c>
      <c r="H216" s="41">
        <f t="shared" si="17"/>
        <v>10549426.5</v>
      </c>
      <c r="I216" s="41">
        <f t="shared" si="18"/>
        <v>61947.695988329913</v>
      </c>
      <c r="J216" s="41">
        <f t="shared" si="19"/>
        <v>35003.627986481159</v>
      </c>
      <c r="K216" s="41">
        <v>0</v>
      </c>
      <c r="L216" s="41">
        <f t="shared" si="20"/>
        <v>35003.627986481159</v>
      </c>
    </row>
    <row r="217" spans="1:12" x14ac:dyDescent="0.25">
      <c r="A217" t="s">
        <v>52</v>
      </c>
      <c r="B217" t="s">
        <v>826</v>
      </c>
      <c r="C217">
        <v>2</v>
      </c>
      <c r="D217" s="125">
        <v>32818</v>
      </c>
      <c r="E217" s="126">
        <v>0</v>
      </c>
      <c r="F217" s="41">
        <v>6066079.1200000001</v>
      </c>
      <c r="G217" s="62">
        <f t="shared" si="16"/>
        <v>46479.734698528366</v>
      </c>
      <c r="H217" s="41">
        <f t="shared" si="17"/>
        <v>13648678.02</v>
      </c>
      <c r="I217" s="41">
        <f t="shared" si="18"/>
        <v>80146.93089008778</v>
      </c>
      <c r="J217" s="41">
        <f t="shared" si="19"/>
        <v>33667.196191559415</v>
      </c>
      <c r="K217" s="41">
        <v>15023.301273925739</v>
      </c>
      <c r="L217" s="41">
        <f t="shared" si="20"/>
        <v>18643.894917633676</v>
      </c>
    </row>
    <row r="218" spans="1:12" x14ac:dyDescent="0.25">
      <c r="A218" t="s">
        <v>238</v>
      </c>
      <c r="B218" t="s">
        <v>827</v>
      </c>
      <c r="C218">
        <v>5</v>
      </c>
      <c r="D218" s="125">
        <v>54487</v>
      </c>
      <c r="E218" s="126">
        <v>0</v>
      </c>
      <c r="F218" s="41">
        <v>9322211.7400000021</v>
      </c>
      <c r="G218" s="62">
        <f t="shared" si="16"/>
        <v>71428.993903183145</v>
      </c>
      <c r="H218" s="41">
        <f t="shared" si="17"/>
        <v>0</v>
      </c>
      <c r="I218" s="41">
        <f t="shared" si="18"/>
        <v>0</v>
      </c>
      <c r="J218" s="41">
        <f t="shared" si="19"/>
        <v>-71428.993903183145</v>
      </c>
      <c r="K218" s="41">
        <v>-35017.054587655577</v>
      </c>
      <c r="L218" s="41">
        <f t="shared" si="20"/>
        <v>-36411.939315527568</v>
      </c>
    </row>
    <row r="219" spans="1:12" x14ac:dyDescent="0.25">
      <c r="A219" t="s">
        <v>51</v>
      </c>
      <c r="B219" t="s">
        <v>828</v>
      </c>
      <c r="C219">
        <v>3</v>
      </c>
      <c r="D219" s="125">
        <v>36892</v>
      </c>
      <c r="E219" s="126">
        <v>0</v>
      </c>
      <c r="F219" s="41">
        <v>6263305.7199999997</v>
      </c>
      <c r="G219" s="62">
        <f t="shared" si="16"/>
        <v>47990.931612078137</v>
      </c>
      <c r="H219" s="41">
        <f t="shared" si="17"/>
        <v>9394958.5800000001</v>
      </c>
      <c r="I219" s="41">
        <f t="shared" si="18"/>
        <v>55168.500196365341</v>
      </c>
      <c r="J219" s="41">
        <f t="shared" si="19"/>
        <v>7177.5685842872044</v>
      </c>
      <c r="K219" s="41">
        <v>2354.7431110590815</v>
      </c>
      <c r="L219" s="41">
        <f t="shared" si="20"/>
        <v>4822.825473228123</v>
      </c>
    </row>
    <row r="220" spans="1:12" x14ac:dyDescent="0.25">
      <c r="A220" t="s">
        <v>53</v>
      </c>
      <c r="B220" t="s">
        <v>829</v>
      </c>
      <c r="C220">
        <v>1</v>
      </c>
      <c r="D220" s="125">
        <v>31924</v>
      </c>
      <c r="E220" s="126">
        <v>0</v>
      </c>
      <c r="F220" s="41">
        <v>5808103.2199999997</v>
      </c>
      <c r="G220" s="62">
        <f t="shared" si="16"/>
        <v>44503.062262608328</v>
      </c>
      <c r="H220" s="41">
        <f t="shared" si="17"/>
        <v>17424309.66</v>
      </c>
      <c r="I220" s="41">
        <f t="shared" si="18"/>
        <v>102317.9636944435</v>
      </c>
      <c r="J220" s="41">
        <f t="shared" si="19"/>
        <v>57814.901431835176</v>
      </c>
      <c r="K220" s="41">
        <v>9300.2878537271426</v>
      </c>
      <c r="L220" s="41">
        <f t="shared" si="20"/>
        <v>48514.613578108037</v>
      </c>
    </row>
    <row r="221" spans="1:12" x14ac:dyDescent="0.25">
      <c r="A221" t="s">
        <v>213</v>
      </c>
      <c r="B221" t="s">
        <v>830</v>
      </c>
      <c r="C221">
        <v>2</v>
      </c>
      <c r="D221" s="125">
        <v>50700</v>
      </c>
      <c r="E221" s="126">
        <v>0</v>
      </c>
      <c r="F221" s="41">
        <v>15391414.76</v>
      </c>
      <c r="G221" s="62">
        <f t="shared" si="16"/>
        <v>117932.66466326828</v>
      </c>
      <c r="H221" s="41">
        <f t="shared" si="17"/>
        <v>34630683.210000001</v>
      </c>
      <c r="I221" s="41">
        <f t="shared" si="18"/>
        <v>203356.17631548419</v>
      </c>
      <c r="J221" s="41">
        <f t="shared" si="19"/>
        <v>85423.511652215908</v>
      </c>
      <c r="K221" s="41">
        <v>-27160.077489385058</v>
      </c>
      <c r="L221" s="41">
        <f t="shared" si="20"/>
        <v>112583.58914160097</v>
      </c>
    </row>
    <row r="222" spans="1:12" x14ac:dyDescent="0.25">
      <c r="A222" t="s">
        <v>546</v>
      </c>
      <c r="B222" t="s">
        <v>831</v>
      </c>
      <c r="C222">
        <v>4</v>
      </c>
      <c r="D222" s="125">
        <v>69515</v>
      </c>
      <c r="E222" s="126">
        <v>0</v>
      </c>
      <c r="F222" s="41">
        <v>21012491.210000001</v>
      </c>
      <c r="G222" s="62">
        <f t="shared" si="16"/>
        <v>161002.68352516301</v>
      </c>
      <c r="H222" s="41">
        <f t="shared" si="17"/>
        <v>0</v>
      </c>
      <c r="I222" s="41">
        <f t="shared" si="18"/>
        <v>0</v>
      </c>
      <c r="J222" s="41">
        <f t="shared" si="19"/>
        <v>-161002.68352516301</v>
      </c>
      <c r="K222" s="41">
        <v>-8243.3740040058201</v>
      </c>
      <c r="L222" s="41">
        <f t="shared" si="20"/>
        <v>-152759.30952115718</v>
      </c>
    </row>
    <row r="223" spans="1:12" x14ac:dyDescent="0.25">
      <c r="A223" t="s">
        <v>305</v>
      </c>
      <c r="B223" t="s">
        <v>832</v>
      </c>
      <c r="C223">
        <v>3</v>
      </c>
      <c r="D223" s="125">
        <v>24775</v>
      </c>
      <c r="E223" s="126">
        <v>0</v>
      </c>
      <c r="F223" s="41">
        <v>3667423.5500000007</v>
      </c>
      <c r="G223" s="62">
        <f t="shared" si="16"/>
        <v>28100.667706281933</v>
      </c>
      <c r="H223" s="41">
        <f t="shared" si="17"/>
        <v>5501135.3250000011</v>
      </c>
      <c r="I223" s="41">
        <f t="shared" si="18"/>
        <v>32303.429831352685</v>
      </c>
      <c r="J223" s="41">
        <f t="shared" si="19"/>
        <v>4202.7621250707525</v>
      </c>
      <c r="K223" s="41">
        <v>-10394.3865449814</v>
      </c>
      <c r="L223" s="41">
        <f t="shared" si="20"/>
        <v>14597.148670052153</v>
      </c>
    </row>
    <row r="224" spans="1:12" x14ac:dyDescent="0.25">
      <c r="A224" t="s">
        <v>28</v>
      </c>
      <c r="B224" t="s">
        <v>833</v>
      </c>
      <c r="C224">
        <v>2</v>
      </c>
      <c r="D224" s="125">
        <v>19455</v>
      </c>
      <c r="E224" s="126">
        <v>0</v>
      </c>
      <c r="F224" s="41">
        <v>3279561.21</v>
      </c>
      <c r="G224" s="62">
        <f t="shared" si="16"/>
        <v>25128.774609254462</v>
      </c>
      <c r="H224" s="41">
        <f t="shared" si="17"/>
        <v>7379012.7225000001</v>
      </c>
      <c r="I224" s="41">
        <f t="shared" si="18"/>
        <v>43330.586437798171</v>
      </c>
      <c r="J224" s="41">
        <f t="shared" si="19"/>
        <v>18201.811828543709</v>
      </c>
      <c r="K224" s="41">
        <v>-930.18443819515301</v>
      </c>
      <c r="L224" s="41">
        <f t="shared" si="20"/>
        <v>19131.996266738861</v>
      </c>
    </row>
    <row r="225" spans="1:12" x14ac:dyDescent="0.25">
      <c r="A225" t="s">
        <v>266</v>
      </c>
      <c r="B225" t="s">
        <v>834</v>
      </c>
      <c r="C225">
        <v>5</v>
      </c>
      <c r="D225" s="125">
        <v>18755</v>
      </c>
      <c r="E225" s="126">
        <v>0</v>
      </c>
      <c r="F225" s="41">
        <v>4696540.75</v>
      </c>
      <c r="G225" s="62">
        <f t="shared" si="16"/>
        <v>35986.007393327141</v>
      </c>
      <c r="H225" s="41">
        <f t="shared" si="17"/>
        <v>0</v>
      </c>
      <c r="I225" s="41">
        <f t="shared" si="18"/>
        <v>0</v>
      </c>
      <c r="J225" s="41">
        <f t="shared" si="19"/>
        <v>-35986.007393327141</v>
      </c>
      <c r="K225" s="41">
        <v>-10273.880802459254</v>
      </c>
      <c r="L225" s="41">
        <f t="shared" si="20"/>
        <v>-25712.126590867887</v>
      </c>
    </row>
    <row r="226" spans="1:12" x14ac:dyDescent="0.25">
      <c r="A226" t="s">
        <v>181</v>
      </c>
      <c r="B226" t="s">
        <v>835</v>
      </c>
      <c r="C226">
        <v>3</v>
      </c>
      <c r="D226" s="125">
        <v>28460</v>
      </c>
      <c r="E226" s="126">
        <v>0</v>
      </c>
      <c r="F226" s="41">
        <v>5754278.5399999991</v>
      </c>
      <c r="G226" s="62">
        <f t="shared" si="16"/>
        <v>44090.644818466375</v>
      </c>
      <c r="H226" s="41">
        <f t="shared" si="17"/>
        <v>8631417.8099999987</v>
      </c>
      <c r="I226" s="41">
        <f t="shared" si="18"/>
        <v>50684.882864688079</v>
      </c>
      <c r="J226" s="41">
        <f t="shared" si="19"/>
        <v>6594.2380462217043</v>
      </c>
      <c r="K226" s="41">
        <v>12889.894334630844</v>
      </c>
      <c r="L226" s="41">
        <f t="shared" si="20"/>
        <v>-6295.65628840914</v>
      </c>
    </row>
    <row r="227" spans="1:12" x14ac:dyDescent="0.25">
      <c r="A227" t="s">
        <v>89</v>
      </c>
      <c r="B227" t="s">
        <v>836</v>
      </c>
      <c r="C227">
        <v>4</v>
      </c>
      <c r="D227" s="125">
        <v>75059</v>
      </c>
      <c r="E227" s="126">
        <v>0</v>
      </c>
      <c r="F227" s="41">
        <v>23081351.710000005</v>
      </c>
      <c r="G227" s="62">
        <f t="shared" si="16"/>
        <v>176854.78259377272</v>
      </c>
      <c r="H227" s="41">
        <f t="shared" si="17"/>
        <v>0</v>
      </c>
      <c r="I227" s="41">
        <f t="shared" si="18"/>
        <v>0</v>
      </c>
      <c r="J227" s="41">
        <f t="shared" si="19"/>
        <v>-176854.78259377272</v>
      </c>
      <c r="K227" s="41">
        <v>6183.2704221844206</v>
      </c>
      <c r="L227" s="41">
        <f t="shared" si="20"/>
        <v>-183038.05301595715</v>
      </c>
    </row>
    <row r="228" spans="1:12" x14ac:dyDescent="0.25">
      <c r="A228" t="s">
        <v>346</v>
      </c>
      <c r="B228" t="s">
        <v>837</v>
      </c>
      <c r="C228">
        <v>5</v>
      </c>
      <c r="D228" s="125">
        <v>17278</v>
      </c>
      <c r="E228" s="126">
        <v>0</v>
      </c>
      <c r="F228" s="41">
        <v>4598194.1400000006</v>
      </c>
      <c r="G228" s="62">
        <f t="shared" si="16"/>
        <v>35232.452378485927</v>
      </c>
      <c r="H228" s="41">
        <f t="shared" si="17"/>
        <v>0</v>
      </c>
      <c r="I228" s="41">
        <f t="shared" si="18"/>
        <v>0</v>
      </c>
      <c r="J228" s="41">
        <f t="shared" si="19"/>
        <v>-35232.452378485927</v>
      </c>
      <c r="K228" s="41">
        <v>2616.9063504188066</v>
      </c>
      <c r="L228" s="41">
        <f t="shared" si="20"/>
        <v>-37849.358728904735</v>
      </c>
    </row>
    <row r="229" spans="1:12" x14ac:dyDescent="0.25">
      <c r="A229" t="s">
        <v>178</v>
      </c>
      <c r="B229" t="s">
        <v>838</v>
      </c>
      <c r="C229">
        <v>4</v>
      </c>
      <c r="D229" s="125">
        <v>64253</v>
      </c>
      <c r="E229" s="126">
        <v>0</v>
      </c>
      <c r="F229" s="41">
        <v>13030914.159999998</v>
      </c>
      <c r="G229" s="62">
        <f t="shared" si="16"/>
        <v>99845.950086469777</v>
      </c>
      <c r="H229" s="41">
        <f t="shared" si="17"/>
        <v>0</v>
      </c>
      <c r="I229" s="41">
        <f t="shared" si="18"/>
        <v>0</v>
      </c>
      <c r="J229" s="41">
        <f t="shared" si="19"/>
        <v>-99845.950086469777</v>
      </c>
      <c r="K229" s="41">
        <v>-22211.57138652305</v>
      </c>
      <c r="L229" s="41">
        <f t="shared" si="20"/>
        <v>-77634.378699946727</v>
      </c>
    </row>
    <row r="230" spans="1:12" x14ac:dyDescent="0.25">
      <c r="A230" t="s">
        <v>538</v>
      </c>
      <c r="B230" t="s">
        <v>839</v>
      </c>
      <c r="C230">
        <v>1</v>
      </c>
      <c r="D230" s="125">
        <v>114634</v>
      </c>
      <c r="E230" s="126">
        <v>0</v>
      </c>
      <c r="F230" s="41">
        <v>30353154.290000003</v>
      </c>
      <c r="G230" s="62">
        <f t="shared" si="16"/>
        <v>232573.05596480551</v>
      </c>
      <c r="H230" s="41">
        <f t="shared" si="17"/>
        <v>91059462.870000005</v>
      </c>
      <c r="I230" s="41">
        <f t="shared" si="18"/>
        <v>534713.7991559424</v>
      </c>
      <c r="J230" s="41">
        <f t="shared" si="19"/>
        <v>302140.74319113686</v>
      </c>
      <c r="K230" s="41">
        <v>28940.225982012442</v>
      </c>
      <c r="L230" s="41">
        <f t="shared" si="20"/>
        <v>273200.5172091244</v>
      </c>
    </row>
    <row r="231" spans="1:12" x14ac:dyDescent="0.25">
      <c r="A231" t="s">
        <v>556</v>
      </c>
      <c r="B231" t="s">
        <v>840</v>
      </c>
      <c r="C231">
        <v>2</v>
      </c>
      <c r="D231" s="125">
        <v>24263</v>
      </c>
      <c r="E231" s="126">
        <v>0</v>
      </c>
      <c r="F231" s="41">
        <v>6345071.6999999993</v>
      </c>
      <c r="G231" s="62">
        <f t="shared" si="16"/>
        <v>48617.441913474468</v>
      </c>
      <c r="H231" s="41">
        <f t="shared" si="17"/>
        <v>14276411.324999999</v>
      </c>
      <c r="I231" s="41">
        <f t="shared" si="18"/>
        <v>83833.067945963718</v>
      </c>
      <c r="J231" s="41">
        <f t="shared" si="19"/>
        <v>35215.62603248925</v>
      </c>
      <c r="K231" s="41">
        <v>4237.9196127882005</v>
      </c>
      <c r="L231" s="41">
        <f t="shared" si="20"/>
        <v>30977.706419701048</v>
      </c>
    </row>
    <row r="232" spans="1:12" x14ac:dyDescent="0.25">
      <c r="A232" t="s">
        <v>576</v>
      </c>
      <c r="B232" t="s">
        <v>841</v>
      </c>
      <c r="C232">
        <v>5</v>
      </c>
      <c r="D232" s="125">
        <v>98108</v>
      </c>
      <c r="E232" s="126">
        <v>0</v>
      </c>
      <c r="F232" s="41">
        <v>27305923.029999997</v>
      </c>
      <c r="G232" s="62">
        <f t="shared" si="16"/>
        <v>209224.44844946824</v>
      </c>
      <c r="H232" s="41">
        <f t="shared" si="17"/>
        <v>0</v>
      </c>
      <c r="I232" s="41">
        <f t="shared" si="18"/>
        <v>0</v>
      </c>
      <c r="J232" s="41">
        <f t="shared" si="19"/>
        <v>-209224.44844946824</v>
      </c>
      <c r="K232" s="41">
        <v>6130.8196573671394</v>
      </c>
      <c r="L232" s="41">
        <f t="shared" si="20"/>
        <v>-215355.26810683537</v>
      </c>
    </row>
    <row r="233" spans="1:12" x14ac:dyDescent="0.25">
      <c r="A233" t="s">
        <v>503</v>
      </c>
      <c r="B233" t="s">
        <v>842</v>
      </c>
      <c r="C233">
        <v>5</v>
      </c>
      <c r="D233" s="125">
        <v>85172</v>
      </c>
      <c r="E233" s="126">
        <v>0</v>
      </c>
      <c r="F233" s="41">
        <v>24777692.780000001</v>
      </c>
      <c r="G233" s="62">
        <f t="shared" si="16"/>
        <v>189852.5495750609</v>
      </c>
      <c r="H233" s="41">
        <f t="shared" si="17"/>
        <v>0</v>
      </c>
      <c r="I233" s="41">
        <f t="shared" si="18"/>
        <v>0</v>
      </c>
      <c r="J233" s="41">
        <f t="shared" si="19"/>
        <v>-189852.5495750609</v>
      </c>
      <c r="K233" s="41">
        <v>-33424.205642445231</v>
      </c>
      <c r="L233" s="41">
        <f t="shared" si="20"/>
        <v>-156428.34393261565</v>
      </c>
    </row>
    <row r="234" spans="1:12" x14ac:dyDescent="0.25">
      <c r="A234" t="s">
        <v>561</v>
      </c>
      <c r="B234" t="s">
        <v>844</v>
      </c>
      <c r="C234">
        <v>4</v>
      </c>
      <c r="D234" s="125">
        <v>85588</v>
      </c>
      <c r="E234" s="126">
        <v>0</v>
      </c>
      <c r="F234" s="41">
        <v>18446469.920000002</v>
      </c>
      <c r="G234" s="62">
        <f t="shared" si="16"/>
        <v>141341.22075314831</v>
      </c>
      <c r="H234" s="41">
        <f t="shared" si="17"/>
        <v>0</v>
      </c>
      <c r="I234" s="41">
        <f t="shared" si="18"/>
        <v>0</v>
      </c>
      <c r="J234" s="41">
        <f t="shared" si="19"/>
        <v>-141341.22075314831</v>
      </c>
      <c r="K234" s="41">
        <v>867.26648065200141</v>
      </c>
      <c r="L234" s="41">
        <f t="shared" si="20"/>
        <v>-142208.48723380032</v>
      </c>
    </row>
    <row r="235" spans="1:12" x14ac:dyDescent="0.25">
      <c r="A235" t="s">
        <v>321</v>
      </c>
      <c r="B235" t="s">
        <v>845</v>
      </c>
      <c r="C235">
        <v>5</v>
      </c>
      <c r="D235" s="125">
        <v>25181</v>
      </c>
      <c r="E235" s="126">
        <v>0</v>
      </c>
      <c r="F235" s="41">
        <v>4176520.66</v>
      </c>
      <c r="G235" s="62">
        <f t="shared" si="16"/>
        <v>32001.490320113495</v>
      </c>
      <c r="H235" s="41">
        <f t="shared" si="17"/>
        <v>0</v>
      </c>
      <c r="I235" s="41">
        <f t="shared" si="18"/>
        <v>0</v>
      </c>
      <c r="J235" s="41">
        <f t="shared" si="19"/>
        <v>-32001.490320113495</v>
      </c>
      <c r="K235" s="41">
        <v>-11113.538759541398</v>
      </c>
      <c r="L235" s="41">
        <f t="shared" si="20"/>
        <v>-20887.951560572095</v>
      </c>
    </row>
    <row r="236" spans="1:12" x14ac:dyDescent="0.25">
      <c r="A236" t="s">
        <v>18</v>
      </c>
      <c r="B236" t="s">
        <v>846</v>
      </c>
      <c r="C236">
        <v>4</v>
      </c>
      <c r="D236" s="125">
        <v>60875</v>
      </c>
      <c r="E236" s="126">
        <v>0</v>
      </c>
      <c r="F236" s="41">
        <v>11480192.149999999</v>
      </c>
      <c r="G236" s="62">
        <f t="shared" si="16"/>
        <v>87963.950826300439</v>
      </c>
      <c r="H236" s="41">
        <f t="shared" si="17"/>
        <v>0</v>
      </c>
      <c r="I236" s="41">
        <f t="shared" si="18"/>
        <v>0</v>
      </c>
      <c r="J236" s="41">
        <f t="shared" si="19"/>
        <v>-87963.950826300439</v>
      </c>
      <c r="K236" s="41">
        <v>-26303.7156410645</v>
      </c>
      <c r="L236" s="41">
        <f t="shared" si="20"/>
        <v>-61660.235185235942</v>
      </c>
    </row>
    <row r="237" spans="1:12" x14ac:dyDescent="0.25">
      <c r="A237" t="s">
        <v>469</v>
      </c>
      <c r="B237" t="s">
        <v>1357</v>
      </c>
      <c r="C237">
        <v>3</v>
      </c>
      <c r="D237" s="125">
        <v>43343</v>
      </c>
      <c r="E237" s="126">
        <v>0</v>
      </c>
      <c r="F237" s="41">
        <v>11030299.98</v>
      </c>
      <c r="G237" s="62">
        <f t="shared" si="16"/>
        <v>84516.770482806154</v>
      </c>
      <c r="H237" s="41">
        <f t="shared" si="17"/>
        <v>16545449.970000001</v>
      </c>
      <c r="I237" s="41">
        <f t="shared" si="18"/>
        <v>97157.17766569418</v>
      </c>
      <c r="J237" s="41">
        <f t="shared" si="19"/>
        <v>12640.407182888026</v>
      </c>
      <c r="K237" s="41">
        <v>31701.299694014364</v>
      </c>
      <c r="L237" s="41">
        <f t="shared" si="20"/>
        <v>-19060.892511126338</v>
      </c>
    </row>
    <row r="238" spans="1:12" x14ac:dyDescent="0.25">
      <c r="A238" t="s">
        <v>379</v>
      </c>
      <c r="B238" t="s">
        <v>848</v>
      </c>
      <c r="C238">
        <v>2</v>
      </c>
      <c r="D238" s="125">
        <v>40211</v>
      </c>
      <c r="E238" s="126">
        <v>0</v>
      </c>
      <c r="F238" s="41">
        <v>9035408.3100000024</v>
      </c>
      <c r="G238" s="62">
        <f t="shared" si="16"/>
        <v>69231.438105884547</v>
      </c>
      <c r="H238" s="41">
        <f t="shared" si="17"/>
        <v>20329668.697500005</v>
      </c>
      <c r="I238" s="41">
        <f t="shared" si="18"/>
        <v>119378.6350391841</v>
      </c>
      <c r="J238" s="41">
        <f t="shared" si="19"/>
        <v>50147.19693329955</v>
      </c>
      <c r="K238" s="41">
        <v>-15097.173234159</v>
      </c>
      <c r="L238" s="41">
        <f t="shared" si="20"/>
        <v>65244.370167458546</v>
      </c>
    </row>
    <row r="239" spans="1:12" x14ac:dyDescent="0.25">
      <c r="A239" t="s">
        <v>96</v>
      </c>
      <c r="B239" t="s">
        <v>1359</v>
      </c>
      <c r="C239">
        <v>5</v>
      </c>
      <c r="D239" s="125">
        <v>51769</v>
      </c>
      <c r="E239" s="126">
        <v>0</v>
      </c>
      <c r="F239" s="41">
        <v>9178325.7100000009</v>
      </c>
      <c r="G239" s="62">
        <f t="shared" si="16"/>
        <v>70326.505068315368</v>
      </c>
      <c r="H239" s="41">
        <f t="shared" si="17"/>
        <v>0</v>
      </c>
      <c r="I239" s="41">
        <f t="shared" si="18"/>
        <v>0</v>
      </c>
      <c r="J239" s="41">
        <f t="shared" si="19"/>
        <v>-70326.505068315368</v>
      </c>
      <c r="K239" s="41">
        <v>-21195.522016971896</v>
      </c>
      <c r="L239" s="41">
        <f t="shared" si="20"/>
        <v>-49130.983051343472</v>
      </c>
    </row>
    <row r="240" spans="1:12" x14ac:dyDescent="0.25">
      <c r="A240" t="s">
        <v>345</v>
      </c>
      <c r="B240" t="s">
        <v>849</v>
      </c>
      <c r="C240">
        <v>3</v>
      </c>
      <c r="D240" s="125">
        <v>74619</v>
      </c>
      <c r="E240" s="126">
        <v>0</v>
      </c>
      <c r="F240" s="41">
        <v>20360545.440000001</v>
      </c>
      <c r="G240" s="62">
        <f t="shared" si="16"/>
        <v>156007.3206510586</v>
      </c>
      <c r="H240" s="41">
        <f t="shared" si="17"/>
        <v>30540818.160000004</v>
      </c>
      <c r="I240" s="41">
        <f t="shared" si="18"/>
        <v>179339.92133226822</v>
      </c>
      <c r="J240" s="41">
        <f t="shared" si="19"/>
        <v>23332.600681209617</v>
      </c>
      <c r="K240" s="41">
        <v>38592.041277241486</v>
      </c>
      <c r="L240" s="41">
        <f t="shared" si="20"/>
        <v>-15259.440596031869</v>
      </c>
    </row>
    <row r="241" spans="1:12" x14ac:dyDescent="0.25">
      <c r="A241" t="s">
        <v>318</v>
      </c>
      <c r="B241" t="s">
        <v>850</v>
      </c>
      <c r="C241">
        <v>4</v>
      </c>
      <c r="D241" s="125">
        <v>45275</v>
      </c>
      <c r="E241" s="126">
        <v>0</v>
      </c>
      <c r="F241" s="41">
        <v>7606854.0899999999</v>
      </c>
      <c r="G241" s="62">
        <f t="shared" si="16"/>
        <v>58285.517382703605</v>
      </c>
      <c r="H241" s="41">
        <f t="shared" si="17"/>
        <v>0</v>
      </c>
      <c r="I241" s="41">
        <f t="shared" si="18"/>
        <v>0</v>
      </c>
      <c r="J241" s="41">
        <f t="shared" si="19"/>
        <v>-58285.517382703605</v>
      </c>
      <c r="K241" s="41">
        <v>5594.8441726538513</v>
      </c>
      <c r="L241" s="41">
        <f t="shared" si="20"/>
        <v>-63880.361555357456</v>
      </c>
    </row>
    <row r="242" spans="1:12" x14ac:dyDescent="0.25">
      <c r="A242" t="s">
        <v>32</v>
      </c>
      <c r="B242" t="s">
        <v>851</v>
      </c>
      <c r="C242">
        <v>4</v>
      </c>
      <c r="D242" s="125">
        <v>25957</v>
      </c>
      <c r="E242" s="126">
        <v>0</v>
      </c>
      <c r="F242" s="41">
        <v>4427382.2</v>
      </c>
      <c r="G242" s="62">
        <f t="shared" si="16"/>
        <v>33923.650844993732</v>
      </c>
      <c r="H242" s="41">
        <f t="shared" si="17"/>
        <v>0</v>
      </c>
      <c r="I242" s="41">
        <f t="shared" si="18"/>
        <v>0</v>
      </c>
      <c r="J242" s="41">
        <f t="shared" si="19"/>
        <v>-33923.650844993732</v>
      </c>
      <c r="K242" s="41">
        <v>-6400.5670649383628</v>
      </c>
      <c r="L242" s="41">
        <f t="shared" si="20"/>
        <v>-27523.083780055371</v>
      </c>
    </row>
    <row r="243" spans="1:12" x14ac:dyDescent="0.25">
      <c r="A243" t="s">
        <v>322</v>
      </c>
      <c r="B243" t="s">
        <v>853</v>
      </c>
      <c r="C243">
        <v>3</v>
      </c>
      <c r="D243" s="125">
        <v>32013</v>
      </c>
      <c r="E243" s="126">
        <v>0</v>
      </c>
      <c r="F243" s="41">
        <v>5618601.6299999999</v>
      </c>
      <c r="G243" s="62">
        <f t="shared" si="16"/>
        <v>43051.056205003639</v>
      </c>
      <c r="H243" s="41">
        <f t="shared" si="17"/>
        <v>8427902.4450000003</v>
      </c>
      <c r="I243" s="41">
        <f t="shared" si="18"/>
        <v>49489.812406595032</v>
      </c>
      <c r="J243" s="41">
        <f t="shared" si="19"/>
        <v>6438.7562015913936</v>
      </c>
      <c r="K243" s="41">
        <v>2038.2384285674739</v>
      </c>
      <c r="L243" s="41">
        <f t="shared" si="20"/>
        <v>4400.5177730239193</v>
      </c>
    </row>
    <row r="244" spans="1:12" x14ac:dyDescent="0.25">
      <c r="A244" t="s">
        <v>257</v>
      </c>
      <c r="B244" t="s">
        <v>854</v>
      </c>
      <c r="C244">
        <v>2</v>
      </c>
      <c r="D244" s="125">
        <v>32549</v>
      </c>
      <c r="E244" s="126">
        <v>0</v>
      </c>
      <c r="F244" s="41">
        <v>5389251.4499999993</v>
      </c>
      <c r="G244" s="62">
        <f t="shared" si="16"/>
        <v>41293.720814452427</v>
      </c>
      <c r="H244" s="41">
        <f t="shared" si="17"/>
        <v>12125815.762499999</v>
      </c>
      <c r="I244" s="41">
        <f t="shared" si="18"/>
        <v>71204.472438937679</v>
      </c>
      <c r="J244" s="41">
        <f t="shared" si="19"/>
        <v>29910.751624485252</v>
      </c>
      <c r="K244" s="41">
        <v>17641.69815674741</v>
      </c>
      <c r="L244" s="41">
        <f t="shared" si="20"/>
        <v>12269.053467737842</v>
      </c>
    </row>
    <row r="245" spans="1:12" x14ac:dyDescent="0.25">
      <c r="A245" t="s">
        <v>522</v>
      </c>
      <c r="B245" t="s">
        <v>855</v>
      </c>
      <c r="C245">
        <v>2</v>
      </c>
      <c r="D245" s="125">
        <v>192206</v>
      </c>
      <c r="E245" s="126">
        <v>0</v>
      </c>
      <c r="F245" s="41">
        <v>58139007.300000004</v>
      </c>
      <c r="G245" s="62">
        <f t="shared" si="16"/>
        <v>445474.84157110762</v>
      </c>
      <c r="H245" s="41">
        <f t="shared" si="17"/>
        <v>130812766.42500001</v>
      </c>
      <c r="I245" s="41">
        <f t="shared" si="18"/>
        <v>768150.71282674104</v>
      </c>
      <c r="J245" s="41">
        <f t="shared" si="19"/>
        <v>322675.87125563342</v>
      </c>
      <c r="K245" s="41">
        <v>23017.594408714824</v>
      </c>
      <c r="L245" s="41">
        <f t="shared" si="20"/>
        <v>299658.27684691863</v>
      </c>
    </row>
    <row r="246" spans="1:12" x14ac:dyDescent="0.25">
      <c r="A246" t="s">
        <v>338</v>
      </c>
      <c r="B246" t="s">
        <v>856</v>
      </c>
      <c r="C246">
        <v>3</v>
      </c>
      <c r="D246" s="125">
        <v>26517</v>
      </c>
      <c r="E246" s="126">
        <v>0</v>
      </c>
      <c r="F246" s="41">
        <v>6657358.0199999996</v>
      </c>
      <c r="G246" s="62">
        <f t="shared" si="16"/>
        <v>51010.253648442362</v>
      </c>
      <c r="H246" s="41">
        <f t="shared" si="17"/>
        <v>9986037.0299999993</v>
      </c>
      <c r="I246" s="41">
        <f t="shared" si="18"/>
        <v>58639.394858350344</v>
      </c>
      <c r="J246" s="41">
        <f t="shared" si="19"/>
        <v>7629.1412099079826</v>
      </c>
      <c r="K246" s="41">
        <v>4738.9252636012061</v>
      </c>
      <c r="L246" s="41">
        <f t="shared" si="20"/>
        <v>2890.2159463067765</v>
      </c>
    </row>
    <row r="247" spans="1:12" x14ac:dyDescent="0.25">
      <c r="A247" t="s">
        <v>537</v>
      </c>
      <c r="B247" t="s">
        <v>857</v>
      </c>
      <c r="C247">
        <v>1</v>
      </c>
      <c r="D247" s="125">
        <v>60308</v>
      </c>
      <c r="E247" s="126">
        <v>0</v>
      </c>
      <c r="F247" s="41">
        <v>18913978.52</v>
      </c>
      <c r="G247" s="62">
        <f t="shared" si="16"/>
        <v>144923.38235497067</v>
      </c>
      <c r="H247" s="41">
        <f t="shared" si="17"/>
        <v>56741935.560000002</v>
      </c>
      <c r="I247" s="41">
        <f t="shared" si="18"/>
        <v>333196.51773110952</v>
      </c>
      <c r="J247" s="41">
        <f t="shared" si="19"/>
        <v>188273.13537613885</v>
      </c>
      <c r="K247" s="41">
        <v>57278.630928880892</v>
      </c>
      <c r="L247" s="41">
        <f t="shared" si="20"/>
        <v>130994.50444725796</v>
      </c>
    </row>
    <row r="248" spans="1:12" x14ac:dyDescent="0.25">
      <c r="A248" t="s">
        <v>288</v>
      </c>
      <c r="B248" t="s">
        <v>858</v>
      </c>
      <c r="C248">
        <v>1</v>
      </c>
      <c r="D248" s="125">
        <v>14885</v>
      </c>
      <c r="E248" s="126">
        <v>0</v>
      </c>
      <c r="F248" s="41">
        <v>2681890.3400000003</v>
      </c>
      <c r="G248" s="62">
        <f t="shared" si="16"/>
        <v>20549.278871546609</v>
      </c>
      <c r="H248" s="41">
        <f t="shared" si="17"/>
        <v>8045671.0200000014</v>
      </c>
      <c r="I248" s="41">
        <f t="shared" si="18"/>
        <v>47245.296449913774</v>
      </c>
      <c r="J248" s="41">
        <f t="shared" si="19"/>
        <v>26696.017578367166</v>
      </c>
      <c r="K248" s="41">
        <v>6843.4145537995646</v>
      </c>
      <c r="L248" s="41">
        <f t="shared" si="20"/>
        <v>19852.603024567601</v>
      </c>
    </row>
    <row r="249" spans="1:12" x14ac:dyDescent="0.25">
      <c r="A249" t="s">
        <v>34</v>
      </c>
      <c r="B249" t="s">
        <v>1575</v>
      </c>
      <c r="C249">
        <v>1</v>
      </c>
      <c r="D249" s="125">
        <v>24364</v>
      </c>
      <c r="E249" s="126">
        <v>0</v>
      </c>
      <c r="F249" s="41">
        <v>4700790.16</v>
      </c>
      <c r="G249" s="62">
        <f t="shared" si="16"/>
        <v>36018.567379030937</v>
      </c>
      <c r="H249" s="41">
        <f t="shared" si="17"/>
        <v>14102370.48</v>
      </c>
      <c r="I249" s="41">
        <f t="shared" si="18"/>
        <v>82811.075958473972</v>
      </c>
      <c r="J249" s="41">
        <f t="shared" si="19"/>
        <v>46792.508579443034</v>
      </c>
      <c r="K249" s="41">
        <v>9099.8811544979271</v>
      </c>
      <c r="L249" s="41">
        <f t="shared" si="20"/>
        <v>37692.627424945109</v>
      </c>
    </row>
    <row r="250" spans="1:12" x14ac:dyDescent="0.25">
      <c r="A250" t="s">
        <v>252</v>
      </c>
      <c r="B250" t="s">
        <v>1576</v>
      </c>
      <c r="C250">
        <v>5</v>
      </c>
      <c r="D250" s="125">
        <v>93526</v>
      </c>
      <c r="E250" s="126">
        <v>0</v>
      </c>
      <c r="F250" s="41">
        <v>21792143.959999997</v>
      </c>
      <c r="G250" s="62">
        <f t="shared" si="16"/>
        <v>166976.56752174659</v>
      </c>
      <c r="H250" s="41">
        <f t="shared" si="17"/>
        <v>0</v>
      </c>
      <c r="I250" s="41">
        <f t="shared" si="18"/>
        <v>0</v>
      </c>
      <c r="J250" s="41">
        <f t="shared" si="19"/>
        <v>-166976.56752174659</v>
      </c>
      <c r="K250" s="41">
        <v>-60644.262403038279</v>
      </c>
      <c r="L250" s="41">
        <f t="shared" si="20"/>
        <v>-106332.30511870832</v>
      </c>
    </row>
    <row r="251" spans="1:12" x14ac:dyDescent="0.25">
      <c r="A251" t="s">
        <v>437</v>
      </c>
      <c r="B251" t="s">
        <v>861</v>
      </c>
      <c r="C251">
        <v>1</v>
      </c>
      <c r="D251" s="125">
        <v>9930</v>
      </c>
      <c r="E251" s="126">
        <v>0</v>
      </c>
      <c r="F251" s="41">
        <v>2489451</v>
      </c>
      <c r="G251" s="62">
        <f t="shared" si="16"/>
        <v>19074.763077766474</v>
      </c>
      <c r="H251" s="41">
        <f t="shared" si="17"/>
        <v>7468353</v>
      </c>
      <c r="I251" s="41">
        <f t="shared" si="18"/>
        <v>43855.204941949371</v>
      </c>
      <c r="J251" s="41">
        <f t="shared" si="19"/>
        <v>24780.441864182896</v>
      </c>
      <c r="K251" s="41">
        <v>3577.0399680860178</v>
      </c>
      <c r="L251" s="41">
        <f t="shared" si="20"/>
        <v>21203.401896096879</v>
      </c>
    </row>
    <row r="252" spans="1:12" x14ac:dyDescent="0.25">
      <c r="A252" t="s">
        <v>108</v>
      </c>
      <c r="B252" t="s">
        <v>862</v>
      </c>
      <c r="C252">
        <v>4</v>
      </c>
      <c r="D252" s="125">
        <v>12757</v>
      </c>
      <c r="E252" s="126">
        <v>0</v>
      </c>
      <c r="F252" s="41">
        <v>2317819.33</v>
      </c>
      <c r="G252" s="62">
        <f t="shared" si="16"/>
        <v>17759.680578897685</v>
      </c>
      <c r="H252" s="41">
        <f t="shared" si="17"/>
        <v>0</v>
      </c>
      <c r="I252" s="41">
        <f t="shared" si="18"/>
        <v>0</v>
      </c>
      <c r="J252" s="41">
        <f t="shared" si="19"/>
        <v>-17759.680578897685</v>
      </c>
      <c r="K252" s="41">
        <v>-5378.63867188733</v>
      </c>
      <c r="L252" s="41">
        <f t="shared" si="20"/>
        <v>-12381.041907010356</v>
      </c>
    </row>
    <row r="253" spans="1:12" x14ac:dyDescent="0.25">
      <c r="A253" t="s">
        <v>248</v>
      </c>
      <c r="B253" t="s">
        <v>866</v>
      </c>
      <c r="C253">
        <v>1</v>
      </c>
      <c r="D253" s="125">
        <v>25542</v>
      </c>
      <c r="E253" s="126">
        <v>0</v>
      </c>
      <c r="F253" s="41">
        <v>5291536.1399999997</v>
      </c>
      <c r="G253" s="62">
        <f t="shared" si="16"/>
        <v>40545.002969706533</v>
      </c>
      <c r="H253" s="41">
        <f t="shared" si="17"/>
        <v>15874608.419999998</v>
      </c>
      <c r="I253" s="41">
        <f t="shared" si="18"/>
        <v>93217.9030145328</v>
      </c>
      <c r="J253" s="41">
        <f t="shared" si="19"/>
        <v>52672.900044826267</v>
      </c>
      <c r="K253" s="41">
        <v>15854.706639490229</v>
      </c>
      <c r="L253" s="41">
        <f t="shared" si="20"/>
        <v>36818.193405336038</v>
      </c>
    </row>
    <row r="254" spans="1:12" x14ac:dyDescent="0.25">
      <c r="A254" t="s">
        <v>168</v>
      </c>
      <c r="B254" t="s">
        <v>867</v>
      </c>
      <c r="C254">
        <v>2</v>
      </c>
      <c r="D254" s="125">
        <v>75416</v>
      </c>
      <c r="E254" s="126">
        <v>0</v>
      </c>
      <c r="F254" s="41">
        <v>17396962.879999999</v>
      </c>
      <c r="G254" s="62">
        <f t="shared" si="16"/>
        <v>133299.6492835962</v>
      </c>
      <c r="H254" s="41">
        <f t="shared" si="17"/>
        <v>39143166.479999997</v>
      </c>
      <c r="I254" s="41">
        <f t="shared" si="18"/>
        <v>229854.10411870503</v>
      </c>
      <c r="J254" s="41">
        <f t="shared" si="19"/>
        <v>96554.454835108831</v>
      </c>
      <c r="K254" s="41">
        <v>0</v>
      </c>
      <c r="L254" s="41">
        <f t="shared" si="20"/>
        <v>96554.454835108831</v>
      </c>
    </row>
    <row r="255" spans="1:12" x14ac:dyDescent="0.25">
      <c r="A255" t="s">
        <v>242</v>
      </c>
      <c r="B255" t="s">
        <v>869</v>
      </c>
      <c r="C255">
        <v>4</v>
      </c>
      <c r="D255" s="125">
        <v>59929</v>
      </c>
      <c r="E255" s="126">
        <v>1</v>
      </c>
      <c r="F255" s="41">
        <v>11334094.449999999</v>
      </c>
      <c r="G255" s="62">
        <f t="shared" si="16"/>
        <v>86844.515652156988</v>
      </c>
      <c r="H255" s="41">
        <f t="shared" si="17"/>
        <v>0</v>
      </c>
      <c r="I255" s="41">
        <f t="shared" si="18"/>
        <v>0</v>
      </c>
      <c r="J255" s="41">
        <f t="shared" si="19"/>
        <v>-86844.515652156988</v>
      </c>
      <c r="K255" s="41">
        <v>21054.630365226931</v>
      </c>
      <c r="L255" s="41">
        <f t="shared" si="20"/>
        <v>-107899.14601738392</v>
      </c>
    </row>
    <row r="256" spans="1:12" x14ac:dyDescent="0.25">
      <c r="A256" t="s">
        <v>510</v>
      </c>
      <c r="B256" t="s">
        <v>1369</v>
      </c>
      <c r="C256">
        <v>4</v>
      </c>
      <c r="D256" s="125">
        <v>67832</v>
      </c>
      <c r="E256" s="126">
        <v>0</v>
      </c>
      <c r="F256" s="41">
        <v>21677610.239999998</v>
      </c>
      <c r="G256" s="62">
        <f t="shared" si="16"/>
        <v>166098.98303688821</v>
      </c>
      <c r="H256" s="41">
        <f t="shared" si="17"/>
        <v>0</v>
      </c>
      <c r="I256" s="41">
        <f t="shared" si="18"/>
        <v>0</v>
      </c>
      <c r="J256" s="41">
        <f t="shared" si="19"/>
        <v>-166098.98303688821</v>
      </c>
      <c r="K256" s="41">
        <v>-55462.392905588698</v>
      </c>
      <c r="L256" s="41">
        <f t="shared" si="20"/>
        <v>-110636.59013129951</v>
      </c>
    </row>
    <row r="257" spans="1:12" x14ac:dyDescent="0.25">
      <c r="A257" t="s">
        <v>408</v>
      </c>
      <c r="B257" t="s">
        <v>871</v>
      </c>
      <c r="C257">
        <v>2</v>
      </c>
      <c r="D257" s="125">
        <v>1931</v>
      </c>
      <c r="E257" s="126">
        <v>0</v>
      </c>
      <c r="F257" s="41">
        <v>367256.89</v>
      </c>
      <c r="G257" s="62">
        <f t="shared" si="16"/>
        <v>2814.0092596429263</v>
      </c>
      <c r="H257" s="41">
        <f t="shared" si="17"/>
        <v>826328.00250000006</v>
      </c>
      <c r="I257" s="41">
        <f t="shared" si="18"/>
        <v>4852.3126717375517</v>
      </c>
      <c r="J257" s="41">
        <f t="shared" si="19"/>
        <v>2038.3034120946254</v>
      </c>
      <c r="K257" s="41">
        <v>0</v>
      </c>
      <c r="L257" s="41">
        <f t="shared" si="20"/>
        <v>2038.3034120946254</v>
      </c>
    </row>
    <row r="258" spans="1:12" x14ac:dyDescent="0.25">
      <c r="A258" t="s">
        <v>453</v>
      </c>
      <c r="B258" t="s">
        <v>872</v>
      </c>
      <c r="C258">
        <v>1</v>
      </c>
      <c r="D258" s="125">
        <v>200260</v>
      </c>
      <c r="E258" s="126">
        <v>0</v>
      </c>
      <c r="F258" s="41">
        <v>52897281.32</v>
      </c>
      <c r="G258" s="62">
        <f t="shared" si="16"/>
        <v>405311.49584264244</v>
      </c>
      <c r="H258" s="41">
        <f t="shared" si="17"/>
        <v>158691843.96000001</v>
      </c>
      <c r="I258" s="41">
        <f t="shared" si="18"/>
        <v>931860.52393099945</v>
      </c>
      <c r="J258" s="41">
        <f t="shared" si="19"/>
        <v>526549.02808835707</v>
      </c>
      <c r="K258" s="41">
        <v>132507.1354037376</v>
      </c>
      <c r="L258" s="41">
        <f t="shared" si="20"/>
        <v>394041.89268461947</v>
      </c>
    </row>
    <row r="259" spans="1:12" x14ac:dyDescent="0.25">
      <c r="A259" t="s">
        <v>312</v>
      </c>
      <c r="B259" t="s">
        <v>874</v>
      </c>
      <c r="C259">
        <v>1</v>
      </c>
      <c r="D259" s="125">
        <v>19271</v>
      </c>
      <c r="E259" s="126">
        <v>0</v>
      </c>
      <c r="F259" s="41">
        <v>3795616.16</v>
      </c>
      <c r="G259" s="62">
        <f t="shared" si="16"/>
        <v>29082.909840821034</v>
      </c>
      <c r="H259" s="41">
        <f t="shared" si="17"/>
        <v>11386848.48</v>
      </c>
      <c r="I259" s="41">
        <f t="shared" si="18"/>
        <v>66865.154035076368</v>
      </c>
      <c r="J259" s="41">
        <f t="shared" si="19"/>
        <v>37782.244194255334</v>
      </c>
      <c r="K259" s="41">
        <v>5409.4110927403708</v>
      </c>
      <c r="L259" s="41">
        <f t="shared" si="20"/>
        <v>32372.833101514963</v>
      </c>
    </row>
    <row r="260" spans="1:12" x14ac:dyDescent="0.25">
      <c r="A260" t="s">
        <v>151</v>
      </c>
      <c r="B260" t="s">
        <v>876</v>
      </c>
      <c r="C260">
        <v>3</v>
      </c>
      <c r="D260" s="125">
        <v>44069</v>
      </c>
      <c r="E260" s="126">
        <v>0</v>
      </c>
      <c r="F260" s="41">
        <v>8732272.3499999996</v>
      </c>
      <c r="G260" s="62">
        <f t="shared" si="16"/>
        <v>66908.738596092502</v>
      </c>
      <c r="H260" s="41">
        <f t="shared" si="17"/>
        <v>13098408.524999999</v>
      </c>
      <c r="I260" s="41">
        <f t="shared" si="18"/>
        <v>76915.672073514972</v>
      </c>
      <c r="J260" s="41">
        <f t="shared" si="19"/>
        <v>10006.93347742247</v>
      </c>
      <c r="K260" s="41">
        <v>-28146.948268506771</v>
      </c>
      <c r="L260" s="41">
        <f t="shared" si="20"/>
        <v>38153.88174592924</v>
      </c>
    </row>
    <row r="261" spans="1:12" x14ac:dyDescent="0.25">
      <c r="A261" t="s">
        <v>452</v>
      </c>
      <c r="B261" t="s">
        <v>878</v>
      </c>
      <c r="C261">
        <v>1</v>
      </c>
      <c r="D261" s="125">
        <v>76394</v>
      </c>
      <c r="E261" s="126">
        <v>0</v>
      </c>
      <c r="F261" s="41">
        <v>20617342.680000003</v>
      </c>
      <c r="G261" s="62">
        <f t="shared" si="16"/>
        <v>157974.96191494545</v>
      </c>
      <c r="H261" s="41">
        <f t="shared" si="17"/>
        <v>61852028.040000007</v>
      </c>
      <c r="I261" s="41">
        <f t="shared" si="18"/>
        <v>363203.68972508394</v>
      </c>
      <c r="J261" s="41">
        <f t="shared" si="19"/>
        <v>205228.72781013849</v>
      </c>
      <c r="K261" s="41">
        <v>-25825.977484047999</v>
      </c>
      <c r="L261" s="41">
        <f t="shared" si="20"/>
        <v>231054.70529418648</v>
      </c>
    </row>
    <row r="262" spans="1:12" x14ac:dyDescent="0.25">
      <c r="A262" t="s">
        <v>172</v>
      </c>
      <c r="B262" t="s">
        <v>879</v>
      </c>
      <c r="C262">
        <v>4</v>
      </c>
      <c r="D262" s="125">
        <v>31439</v>
      </c>
      <c r="E262" s="126">
        <v>0</v>
      </c>
      <c r="F262" s="41">
        <v>6650700</v>
      </c>
      <c r="G262" s="62">
        <f t="shared" si="16"/>
        <v>50959.238322546407</v>
      </c>
      <c r="H262" s="41">
        <f t="shared" si="17"/>
        <v>0</v>
      </c>
      <c r="I262" s="41">
        <f t="shared" si="18"/>
        <v>0</v>
      </c>
      <c r="J262" s="41">
        <f t="shared" si="19"/>
        <v>-50959.238322546407</v>
      </c>
      <c r="K262" s="41">
        <v>-14356.009120353407</v>
      </c>
      <c r="L262" s="41">
        <f t="shared" si="20"/>
        <v>-36603.229202193004</v>
      </c>
    </row>
    <row r="263" spans="1:12" x14ac:dyDescent="0.25">
      <c r="A263" t="s">
        <v>160</v>
      </c>
      <c r="B263" t="s">
        <v>1372</v>
      </c>
      <c r="C263">
        <v>4</v>
      </c>
      <c r="D263" s="125">
        <v>10641</v>
      </c>
      <c r="E263" s="126">
        <v>0</v>
      </c>
      <c r="F263" s="41">
        <v>2080634.73</v>
      </c>
      <c r="G263" s="62">
        <f t="shared" ref="G263:G326" si="21">SUM(F263/$F$6)*50000000</f>
        <v>15942.316007072488</v>
      </c>
      <c r="H263" s="41">
        <f t="shared" ref="H263:H326" si="22">IF(C263=1,F263*3)+IF(C263=2,F263*2.25)+IF(C263=3,F263*1.5)+IF(C263=2,F263*0)+IF(C263=5,F263*0)</f>
        <v>0</v>
      </c>
      <c r="I263" s="41">
        <f t="shared" ref="I263:I326" si="23">SUM(H263/$H$6)*50000000</f>
        <v>0</v>
      </c>
      <c r="J263" s="41">
        <f t="shared" ref="J263:J326" si="24">SUM(I263-G263)</f>
        <v>-15942.316007072488</v>
      </c>
      <c r="K263" s="41">
        <v>4481.8032591180099</v>
      </c>
      <c r="L263" s="41">
        <f t="shared" ref="L263:L326" si="25">J263-K263</f>
        <v>-20424.119266190497</v>
      </c>
    </row>
    <row r="264" spans="1:12" x14ac:dyDescent="0.25">
      <c r="A264" t="s">
        <v>159</v>
      </c>
      <c r="B264" t="s">
        <v>1373</v>
      </c>
      <c r="C264">
        <v>1</v>
      </c>
      <c r="D264" s="125">
        <v>9871</v>
      </c>
      <c r="E264" s="126">
        <v>0</v>
      </c>
      <c r="F264" s="41">
        <v>1786651</v>
      </c>
      <c r="G264" s="62">
        <f t="shared" si="21"/>
        <v>13689.743050839139</v>
      </c>
      <c r="H264" s="41">
        <f t="shared" si="22"/>
        <v>5359953</v>
      </c>
      <c r="I264" s="41">
        <f t="shared" si="23"/>
        <v>31474.38763194728</v>
      </c>
      <c r="J264" s="41">
        <f t="shared" si="24"/>
        <v>17784.644581108143</v>
      </c>
      <c r="K264" s="41">
        <v>2198.1014378747</v>
      </c>
      <c r="L264" s="41">
        <f t="shared" si="25"/>
        <v>15586.543143233443</v>
      </c>
    </row>
    <row r="265" spans="1:12" x14ac:dyDescent="0.25">
      <c r="A265" t="s">
        <v>558</v>
      </c>
      <c r="B265" t="s">
        <v>883</v>
      </c>
      <c r="C265">
        <v>3</v>
      </c>
      <c r="D265" s="125">
        <v>51950</v>
      </c>
      <c r="E265" s="126">
        <v>0</v>
      </c>
      <c r="F265" s="41">
        <v>12767910.02</v>
      </c>
      <c r="G265" s="62">
        <f t="shared" si="21"/>
        <v>97830.750084954707</v>
      </c>
      <c r="H265" s="41">
        <f t="shared" si="22"/>
        <v>19151865.030000001</v>
      </c>
      <c r="I265" s="41">
        <f t="shared" si="23"/>
        <v>112462.40850040207</v>
      </c>
      <c r="J265" s="41">
        <f t="shared" si="24"/>
        <v>14631.658415447368</v>
      </c>
      <c r="K265" s="41">
        <v>0</v>
      </c>
      <c r="L265" s="41">
        <f t="shared" si="25"/>
        <v>14631.658415447368</v>
      </c>
    </row>
    <row r="266" spans="1:12" x14ac:dyDescent="0.25">
      <c r="A266" t="s">
        <v>134</v>
      </c>
      <c r="B266" t="s">
        <v>884</v>
      </c>
      <c r="C266">
        <v>2</v>
      </c>
      <c r="D266" s="125">
        <v>30787</v>
      </c>
      <c r="E266" s="126">
        <v>0</v>
      </c>
      <c r="F266" s="41">
        <v>5229655.1400000006</v>
      </c>
      <c r="G266" s="62">
        <f t="shared" si="21"/>
        <v>40070.856093943468</v>
      </c>
      <c r="H266" s="41">
        <f t="shared" si="22"/>
        <v>11766724.065000001</v>
      </c>
      <c r="I266" s="41">
        <f t="shared" si="23"/>
        <v>69095.836172438911</v>
      </c>
      <c r="J266" s="41">
        <f t="shared" si="24"/>
        <v>29024.980078495442</v>
      </c>
      <c r="K266" s="41">
        <v>-12608.832924782955</v>
      </c>
      <c r="L266" s="41">
        <f t="shared" si="25"/>
        <v>41633.813003278396</v>
      </c>
    </row>
    <row r="267" spans="1:12" x14ac:dyDescent="0.25">
      <c r="A267" t="s">
        <v>142</v>
      </c>
      <c r="B267" t="s">
        <v>885</v>
      </c>
      <c r="C267">
        <v>3</v>
      </c>
      <c r="D267" s="125">
        <v>49128</v>
      </c>
      <c r="E267" s="126">
        <v>0</v>
      </c>
      <c r="F267" s="41">
        <v>10384676.640000001</v>
      </c>
      <c r="G267" s="62">
        <f t="shared" si="21"/>
        <v>79569.851564548168</v>
      </c>
      <c r="H267" s="41">
        <f t="shared" si="22"/>
        <v>15577014.960000001</v>
      </c>
      <c r="I267" s="41">
        <f t="shared" si="23"/>
        <v>91470.392930624919</v>
      </c>
      <c r="J267" s="41">
        <f t="shared" si="24"/>
        <v>11900.541366076752</v>
      </c>
      <c r="K267" s="41">
        <v>30027.934599277261</v>
      </c>
      <c r="L267" s="41">
        <f t="shared" si="25"/>
        <v>-18127.39323320051</v>
      </c>
    </row>
    <row r="268" spans="1:12" x14ac:dyDescent="0.25">
      <c r="A268" t="s">
        <v>505</v>
      </c>
      <c r="B268" t="s">
        <v>1378</v>
      </c>
      <c r="C268">
        <v>4</v>
      </c>
      <c r="D268" s="125">
        <v>81709</v>
      </c>
      <c r="E268" s="126">
        <v>0</v>
      </c>
      <c r="F268" s="41">
        <v>21351178.339999996</v>
      </c>
      <c r="G268" s="62">
        <f t="shared" si="21"/>
        <v>163597.7845182087</v>
      </c>
      <c r="H268" s="41">
        <f t="shared" si="22"/>
        <v>0</v>
      </c>
      <c r="I268" s="41">
        <f t="shared" si="23"/>
        <v>0</v>
      </c>
      <c r="J268" s="41">
        <f t="shared" si="24"/>
        <v>-163597.7845182087</v>
      </c>
      <c r="K268" s="41">
        <v>30187.712576786398</v>
      </c>
      <c r="L268" s="41">
        <f t="shared" si="25"/>
        <v>-193785.49709499511</v>
      </c>
    </row>
    <row r="269" spans="1:12" x14ac:dyDescent="0.25">
      <c r="A269" t="s">
        <v>575</v>
      </c>
      <c r="B269" t="s">
        <v>1379</v>
      </c>
      <c r="C269">
        <v>3</v>
      </c>
      <c r="D269" s="125">
        <v>19265</v>
      </c>
      <c r="E269" s="126">
        <v>0</v>
      </c>
      <c r="F269" s="41">
        <v>5841358.04</v>
      </c>
      <c r="G269" s="62">
        <f t="shared" si="21"/>
        <v>44757.86856837364</v>
      </c>
      <c r="H269" s="41">
        <f t="shared" si="22"/>
        <v>8762037.0600000005</v>
      </c>
      <c r="I269" s="41">
        <f t="shared" si="23"/>
        <v>51451.897222219624</v>
      </c>
      <c r="J269" s="41">
        <f t="shared" si="24"/>
        <v>6694.0286538459841</v>
      </c>
      <c r="K269" s="41">
        <v>0</v>
      </c>
      <c r="L269" s="41">
        <f t="shared" si="25"/>
        <v>6694.0286538459841</v>
      </c>
    </row>
    <row r="270" spans="1:12" x14ac:dyDescent="0.25">
      <c r="A270" t="s">
        <v>260</v>
      </c>
      <c r="B270" t="s">
        <v>888</v>
      </c>
      <c r="C270">
        <v>2</v>
      </c>
      <c r="D270" s="125">
        <v>22714</v>
      </c>
      <c r="E270" s="126">
        <v>0</v>
      </c>
      <c r="F270" s="41">
        <v>4066577.08</v>
      </c>
      <c r="G270" s="62">
        <f t="shared" si="21"/>
        <v>31159.076574905626</v>
      </c>
      <c r="H270" s="41">
        <f t="shared" si="22"/>
        <v>9149798.4299999997</v>
      </c>
      <c r="I270" s="41">
        <f t="shared" si="23"/>
        <v>53728.885783140751</v>
      </c>
      <c r="J270" s="41">
        <f t="shared" si="24"/>
        <v>22569.809208235125</v>
      </c>
      <c r="K270" s="41">
        <v>5385.9088874383506</v>
      </c>
      <c r="L270" s="41">
        <f t="shared" si="25"/>
        <v>17183.900320796776</v>
      </c>
    </row>
    <row r="271" spans="1:12" x14ac:dyDescent="0.25">
      <c r="A271" t="s">
        <v>259</v>
      </c>
      <c r="B271" t="s">
        <v>889</v>
      </c>
      <c r="C271">
        <v>1</v>
      </c>
      <c r="D271" s="125">
        <v>14502</v>
      </c>
      <c r="E271" s="126">
        <v>0</v>
      </c>
      <c r="F271" s="41">
        <v>2992714.08</v>
      </c>
      <c r="G271" s="62">
        <f t="shared" si="21"/>
        <v>22930.88397220747</v>
      </c>
      <c r="H271" s="41">
        <f t="shared" si="22"/>
        <v>8978142.2400000002</v>
      </c>
      <c r="I271" s="41">
        <f t="shared" si="23"/>
        <v>52720.896820647387</v>
      </c>
      <c r="J271" s="41">
        <f t="shared" si="24"/>
        <v>29790.012848439917</v>
      </c>
      <c r="K271" s="41">
        <v>3579.3912881645269</v>
      </c>
      <c r="L271" s="41">
        <f t="shared" si="25"/>
        <v>26210.621560275391</v>
      </c>
    </row>
    <row r="272" spans="1:12" x14ac:dyDescent="0.25">
      <c r="A272" t="s">
        <v>144</v>
      </c>
      <c r="B272" t="s">
        <v>890</v>
      </c>
      <c r="C272">
        <v>5</v>
      </c>
      <c r="D272" s="125">
        <v>73262</v>
      </c>
      <c r="E272" s="126">
        <v>0</v>
      </c>
      <c r="F272" s="41">
        <v>15625235.92</v>
      </c>
      <c r="G272" s="62">
        <f t="shared" si="21"/>
        <v>119724.25776133229</v>
      </c>
      <c r="H272" s="41">
        <f t="shared" si="22"/>
        <v>0</v>
      </c>
      <c r="I272" s="41">
        <f t="shared" si="23"/>
        <v>0</v>
      </c>
      <c r="J272" s="41">
        <f t="shared" si="24"/>
        <v>-119724.25776133229</v>
      </c>
      <c r="K272" s="41">
        <v>4787.3315758098543</v>
      </c>
      <c r="L272" s="41">
        <f t="shared" si="25"/>
        <v>-124511.58933714216</v>
      </c>
    </row>
    <row r="273" spans="1:12" x14ac:dyDescent="0.25">
      <c r="A273" t="s">
        <v>71</v>
      </c>
      <c r="B273" t="s">
        <v>1383</v>
      </c>
      <c r="C273">
        <v>5</v>
      </c>
      <c r="D273" s="125">
        <v>33994</v>
      </c>
      <c r="E273" s="126">
        <v>0</v>
      </c>
      <c r="F273" s="41">
        <v>7992525.9499999993</v>
      </c>
      <c r="G273" s="62">
        <f t="shared" si="21"/>
        <v>61240.626503253283</v>
      </c>
      <c r="H273" s="41">
        <f t="shared" si="22"/>
        <v>0</v>
      </c>
      <c r="I273" s="41">
        <f t="shared" si="23"/>
        <v>0</v>
      </c>
      <c r="J273" s="41">
        <f t="shared" si="24"/>
        <v>-61240.626503253283</v>
      </c>
      <c r="K273" s="41">
        <v>-18834.858570012257</v>
      </c>
      <c r="L273" s="41">
        <f t="shared" si="25"/>
        <v>-42405.767933241026</v>
      </c>
    </row>
    <row r="274" spans="1:12" x14ac:dyDescent="0.25">
      <c r="A274" t="s">
        <v>193</v>
      </c>
      <c r="B274" t="s">
        <v>1384</v>
      </c>
      <c r="C274">
        <v>4</v>
      </c>
      <c r="D274" s="125">
        <v>35461</v>
      </c>
      <c r="E274" s="126">
        <v>0</v>
      </c>
      <c r="F274" s="41">
        <v>10176295.09</v>
      </c>
      <c r="G274" s="62">
        <f t="shared" si="21"/>
        <v>77973.182782544522</v>
      </c>
      <c r="H274" s="41">
        <f t="shared" si="22"/>
        <v>0</v>
      </c>
      <c r="I274" s="41">
        <f t="shared" si="23"/>
        <v>0</v>
      </c>
      <c r="J274" s="41">
        <f t="shared" si="24"/>
        <v>-77973.182782544522</v>
      </c>
      <c r="K274" s="41">
        <v>-8990.2935906215771</v>
      </c>
      <c r="L274" s="41">
        <f t="shared" si="25"/>
        <v>-68982.88919192295</v>
      </c>
    </row>
    <row r="275" spans="1:12" x14ac:dyDescent="0.25">
      <c r="A275" t="s">
        <v>553</v>
      </c>
      <c r="B275" t="s">
        <v>892</v>
      </c>
      <c r="C275">
        <v>3</v>
      </c>
      <c r="D275" s="125">
        <v>40658</v>
      </c>
      <c r="E275" s="126">
        <v>0</v>
      </c>
      <c r="F275" s="41">
        <v>10831430.180000002</v>
      </c>
      <c r="G275" s="62">
        <f t="shared" si="21"/>
        <v>82992.982981737528</v>
      </c>
      <c r="H275" s="41">
        <f t="shared" si="22"/>
        <v>16247145.270000003</v>
      </c>
      <c r="I275" s="41">
        <f t="shared" si="23"/>
        <v>95405.491081832035</v>
      </c>
      <c r="J275" s="41">
        <f t="shared" si="24"/>
        <v>12412.508100094507</v>
      </c>
      <c r="K275" s="41">
        <v>-12089.051674025122</v>
      </c>
      <c r="L275" s="41">
        <f t="shared" si="25"/>
        <v>24501.559774119629</v>
      </c>
    </row>
    <row r="276" spans="1:12" x14ac:dyDescent="0.25">
      <c r="A276" t="s">
        <v>335</v>
      </c>
      <c r="B276" t="s">
        <v>893</v>
      </c>
      <c r="C276">
        <v>2</v>
      </c>
      <c r="D276" s="125">
        <v>76390</v>
      </c>
      <c r="E276" s="126">
        <v>0</v>
      </c>
      <c r="F276" s="41">
        <v>19768457.41</v>
      </c>
      <c r="G276" s="62">
        <f t="shared" si="21"/>
        <v>151470.60195547814</v>
      </c>
      <c r="H276" s="41">
        <f t="shared" si="22"/>
        <v>44479029.172499999</v>
      </c>
      <c r="I276" s="41">
        <f t="shared" si="23"/>
        <v>261187.03012283062</v>
      </c>
      <c r="J276" s="41">
        <f t="shared" si="24"/>
        <v>109716.42816735248</v>
      </c>
      <c r="K276" s="41">
        <v>11861.242964072051</v>
      </c>
      <c r="L276" s="41">
        <f t="shared" si="25"/>
        <v>97855.185203280431</v>
      </c>
    </row>
    <row r="277" spans="1:12" x14ac:dyDescent="0.25">
      <c r="A277" t="s">
        <v>251</v>
      </c>
      <c r="B277" t="s">
        <v>894</v>
      </c>
      <c r="C277">
        <v>3</v>
      </c>
      <c r="D277" s="125">
        <v>154884</v>
      </c>
      <c r="E277" s="126">
        <v>0</v>
      </c>
      <c r="F277" s="41">
        <v>34913951.280000001</v>
      </c>
      <c r="G277" s="62">
        <f t="shared" si="21"/>
        <v>267518.96252413944</v>
      </c>
      <c r="H277" s="41">
        <f t="shared" si="22"/>
        <v>52370926.920000002</v>
      </c>
      <c r="I277" s="41">
        <f t="shared" si="23"/>
        <v>307529.34858280717</v>
      </c>
      <c r="J277" s="41">
        <f t="shared" si="24"/>
        <v>40010.386058667733</v>
      </c>
      <c r="K277" s="41">
        <v>12418.690612990113</v>
      </c>
      <c r="L277" s="41">
        <f t="shared" si="25"/>
        <v>27591.695445677622</v>
      </c>
    </row>
    <row r="278" spans="1:12" x14ac:dyDescent="0.25">
      <c r="A278" t="s">
        <v>77</v>
      </c>
      <c r="B278" t="s">
        <v>895</v>
      </c>
      <c r="C278">
        <v>3</v>
      </c>
      <c r="D278" s="125">
        <v>33882</v>
      </c>
      <c r="E278" s="126">
        <v>0</v>
      </c>
      <c r="F278" s="41">
        <v>7550264.8799999999</v>
      </c>
      <c r="G278" s="62">
        <f t="shared" si="21"/>
        <v>57851.917455045666</v>
      </c>
      <c r="H278" s="41">
        <f t="shared" si="22"/>
        <v>11325397.32</v>
      </c>
      <c r="I278" s="41">
        <f t="shared" si="23"/>
        <v>66504.304298096817</v>
      </c>
      <c r="J278" s="41">
        <f t="shared" si="24"/>
        <v>8652.3868430511502</v>
      </c>
      <c r="K278" s="41">
        <v>5562.1144289242638</v>
      </c>
      <c r="L278" s="41">
        <f t="shared" si="25"/>
        <v>3090.2724141268864</v>
      </c>
    </row>
    <row r="279" spans="1:12" x14ac:dyDescent="0.25">
      <c r="A279" t="s">
        <v>50</v>
      </c>
      <c r="B279" t="s">
        <v>896</v>
      </c>
      <c r="C279">
        <v>2</v>
      </c>
      <c r="D279" s="125">
        <v>35568</v>
      </c>
      <c r="E279" s="126">
        <v>0</v>
      </c>
      <c r="F279" s="41">
        <v>7444659.2800000003</v>
      </c>
      <c r="G279" s="62">
        <f t="shared" si="21"/>
        <v>57042.742339855467</v>
      </c>
      <c r="H279" s="41">
        <f t="shared" si="22"/>
        <v>16750483.380000001</v>
      </c>
      <c r="I279" s="41">
        <f t="shared" si="23"/>
        <v>98361.162294634021</v>
      </c>
      <c r="J279" s="41">
        <f t="shared" si="24"/>
        <v>41318.419954778554</v>
      </c>
      <c r="K279" s="41">
        <v>-12203.64991958931</v>
      </c>
      <c r="L279" s="41">
        <f t="shared" si="25"/>
        <v>53522.069874367866</v>
      </c>
    </row>
    <row r="280" spans="1:12" x14ac:dyDescent="0.25">
      <c r="A280" t="s">
        <v>202</v>
      </c>
      <c r="B280" t="s">
        <v>897</v>
      </c>
      <c r="C280">
        <v>1</v>
      </c>
      <c r="D280" s="125">
        <v>10686</v>
      </c>
      <c r="E280" s="126">
        <v>0</v>
      </c>
      <c r="F280" s="41">
        <v>2492509.5</v>
      </c>
      <c r="G280" s="62">
        <f t="shared" si="21"/>
        <v>19098.19802903619</v>
      </c>
      <c r="H280" s="41">
        <f t="shared" si="22"/>
        <v>7477528.5</v>
      </c>
      <c r="I280" s="41">
        <f t="shared" si="23"/>
        <v>43909.084750917275</v>
      </c>
      <c r="J280" s="41">
        <f t="shared" si="24"/>
        <v>24810.886721881085</v>
      </c>
      <c r="K280" s="41">
        <v>0</v>
      </c>
      <c r="L280" s="41">
        <f t="shared" si="25"/>
        <v>24810.886721881085</v>
      </c>
    </row>
    <row r="281" spans="1:12" x14ac:dyDescent="0.25">
      <c r="A281" t="s">
        <v>262</v>
      </c>
      <c r="B281" t="s">
        <v>898</v>
      </c>
      <c r="C281">
        <v>4</v>
      </c>
      <c r="D281" s="125">
        <v>39981</v>
      </c>
      <c r="E281" s="126">
        <v>0</v>
      </c>
      <c r="F281" s="41">
        <v>8585379.9199999999</v>
      </c>
      <c r="G281" s="62">
        <f t="shared" si="21"/>
        <v>65783.214012492579</v>
      </c>
      <c r="H281" s="41">
        <f t="shared" si="22"/>
        <v>0</v>
      </c>
      <c r="I281" s="41">
        <f t="shared" si="23"/>
        <v>0</v>
      </c>
      <c r="J281" s="41">
        <f t="shared" si="24"/>
        <v>-65783.214012492579</v>
      </c>
      <c r="K281" s="41">
        <v>-4063.9840169527952</v>
      </c>
      <c r="L281" s="41">
        <f t="shared" si="25"/>
        <v>-61719.229995539783</v>
      </c>
    </row>
    <row r="282" spans="1:12" x14ac:dyDescent="0.25">
      <c r="A282" t="s">
        <v>464</v>
      </c>
      <c r="B282" t="s">
        <v>899</v>
      </c>
      <c r="C282">
        <v>3</v>
      </c>
      <c r="D282" s="125">
        <v>61114</v>
      </c>
      <c r="E282" s="126">
        <v>0</v>
      </c>
      <c r="F282" s="41">
        <v>15757833.520000001</v>
      </c>
      <c r="G282" s="62">
        <f t="shared" si="21"/>
        <v>120740.2519723774</v>
      </c>
      <c r="H282" s="41">
        <f t="shared" si="22"/>
        <v>23636750.280000001</v>
      </c>
      <c r="I282" s="41">
        <f t="shared" si="23"/>
        <v>138798.27690135685</v>
      </c>
      <c r="J282" s="41">
        <f t="shared" si="24"/>
        <v>18058.024928979445</v>
      </c>
      <c r="K282" s="41">
        <v>17016.816944858303</v>
      </c>
      <c r="L282" s="41">
        <f t="shared" si="25"/>
        <v>1041.2079841211416</v>
      </c>
    </row>
    <row r="283" spans="1:12" x14ac:dyDescent="0.25">
      <c r="A283" t="s">
        <v>307</v>
      </c>
      <c r="B283" t="s">
        <v>900</v>
      </c>
      <c r="C283">
        <v>1</v>
      </c>
      <c r="D283" s="125">
        <v>21117</v>
      </c>
      <c r="E283" s="126">
        <v>0</v>
      </c>
      <c r="F283" s="41">
        <v>4073680.47</v>
      </c>
      <c r="G283" s="62">
        <f t="shared" si="21"/>
        <v>31213.504431207675</v>
      </c>
      <c r="H283" s="41">
        <f t="shared" si="22"/>
        <v>12221041.41</v>
      </c>
      <c r="I283" s="41">
        <f t="shared" si="23"/>
        <v>71763.650652238852</v>
      </c>
      <c r="J283" s="41">
        <f t="shared" si="24"/>
        <v>40550.146221031173</v>
      </c>
      <c r="K283" s="41">
        <v>12612.353359066365</v>
      </c>
      <c r="L283" s="41">
        <f t="shared" si="25"/>
        <v>27937.792861964808</v>
      </c>
    </row>
    <row r="284" spans="1:12" x14ac:dyDescent="0.25">
      <c r="A284" t="s">
        <v>165</v>
      </c>
      <c r="B284" t="s">
        <v>901</v>
      </c>
      <c r="C284">
        <v>1</v>
      </c>
      <c r="D284" s="125">
        <v>7096</v>
      </c>
      <c r="E284" s="126">
        <v>0</v>
      </c>
      <c r="F284" s="41">
        <v>1485192.8000000003</v>
      </c>
      <c r="G284" s="62">
        <f t="shared" si="21"/>
        <v>11379.898935469952</v>
      </c>
      <c r="H284" s="41">
        <f t="shared" si="22"/>
        <v>4455578.4000000004</v>
      </c>
      <c r="I284" s="41">
        <f t="shared" si="23"/>
        <v>26163.774511853269</v>
      </c>
      <c r="J284" s="41">
        <f t="shared" si="24"/>
        <v>14783.875576383318</v>
      </c>
      <c r="K284" s="41">
        <v>887.39819929293571</v>
      </c>
      <c r="L284" s="41">
        <f t="shared" si="25"/>
        <v>13896.477377090381</v>
      </c>
    </row>
    <row r="285" spans="1:12" x14ac:dyDescent="0.25">
      <c r="A285" t="s">
        <v>529</v>
      </c>
      <c r="B285" t="s">
        <v>902</v>
      </c>
      <c r="C285">
        <v>3</v>
      </c>
      <c r="D285" s="125">
        <v>44418</v>
      </c>
      <c r="E285" s="126">
        <v>0</v>
      </c>
      <c r="F285" s="41">
        <v>12980893.460000001</v>
      </c>
      <c r="G285" s="62">
        <f t="shared" si="21"/>
        <v>99462.679637891357</v>
      </c>
      <c r="H285" s="41">
        <f t="shared" si="22"/>
        <v>19471340.190000001</v>
      </c>
      <c r="I285" s="41">
        <f t="shared" si="23"/>
        <v>114338.41096247935</v>
      </c>
      <c r="J285" s="41">
        <f t="shared" si="24"/>
        <v>14875.731324587992</v>
      </c>
      <c r="K285" s="41">
        <v>-41622.249299629497</v>
      </c>
      <c r="L285" s="41">
        <f t="shared" si="25"/>
        <v>56497.980624217489</v>
      </c>
    </row>
    <row r="286" spans="1:12" x14ac:dyDescent="0.25">
      <c r="A286" t="s">
        <v>351</v>
      </c>
      <c r="B286" t="s">
        <v>903</v>
      </c>
      <c r="C286">
        <v>1</v>
      </c>
      <c r="D286" s="125">
        <v>55559</v>
      </c>
      <c r="E286" s="126">
        <v>0</v>
      </c>
      <c r="F286" s="41">
        <v>11459043.75</v>
      </c>
      <c r="G286" s="62">
        <f t="shared" si="21"/>
        <v>87801.90677744236</v>
      </c>
      <c r="H286" s="41">
        <f t="shared" si="22"/>
        <v>34377131.25</v>
      </c>
      <c r="I286" s="41">
        <f t="shared" si="23"/>
        <v>201867.28402969736</v>
      </c>
      <c r="J286" s="41">
        <f t="shared" si="24"/>
        <v>114065.377252255</v>
      </c>
      <c r="K286" s="41">
        <v>27690.12042106373</v>
      </c>
      <c r="L286" s="41">
        <f t="shared" si="25"/>
        <v>86375.256831191276</v>
      </c>
    </row>
    <row r="287" spans="1:12" x14ac:dyDescent="0.25">
      <c r="A287" t="s">
        <v>188</v>
      </c>
      <c r="B287" t="s">
        <v>904</v>
      </c>
      <c r="C287">
        <v>4</v>
      </c>
      <c r="D287" s="125">
        <v>14844</v>
      </c>
      <c r="E287" s="126">
        <v>0</v>
      </c>
      <c r="F287" s="41">
        <v>3181514.52</v>
      </c>
      <c r="G287" s="62">
        <f t="shared" si="21"/>
        <v>24377.517652475955</v>
      </c>
      <c r="H287" s="41">
        <f t="shared" si="22"/>
        <v>0</v>
      </c>
      <c r="I287" s="41">
        <f t="shared" si="23"/>
        <v>0</v>
      </c>
      <c r="J287" s="41">
        <f t="shared" si="24"/>
        <v>-24377.517652475955</v>
      </c>
      <c r="K287" s="41">
        <v>0</v>
      </c>
      <c r="L287" s="41">
        <f t="shared" si="25"/>
        <v>-24377.517652475955</v>
      </c>
    </row>
    <row r="288" spans="1:12" x14ac:dyDescent="0.25">
      <c r="A288" t="s">
        <v>395</v>
      </c>
      <c r="B288" t="s">
        <v>1705</v>
      </c>
      <c r="C288">
        <v>1</v>
      </c>
      <c r="D288" s="125">
        <v>51805</v>
      </c>
      <c r="E288" s="126">
        <v>0</v>
      </c>
      <c r="F288" s="41">
        <v>12953733.090000002</v>
      </c>
      <c r="G288" s="62">
        <f t="shared" si="21"/>
        <v>99254.570451225518</v>
      </c>
      <c r="H288" s="41">
        <f t="shared" si="22"/>
        <v>38861199.270000003</v>
      </c>
      <c r="I288" s="41">
        <f t="shared" si="23"/>
        <v>228198.35354271333</v>
      </c>
      <c r="J288" s="41">
        <f t="shared" si="24"/>
        <v>128943.78309148781</v>
      </c>
      <c r="K288" s="41">
        <v>-17483.627769374227</v>
      </c>
      <c r="L288" s="41">
        <f t="shared" si="25"/>
        <v>146427.41086086203</v>
      </c>
    </row>
    <row r="289" spans="1:14" x14ac:dyDescent="0.25">
      <c r="A289" t="s">
        <v>513</v>
      </c>
      <c r="B289" t="s">
        <v>905</v>
      </c>
      <c r="C289">
        <v>3</v>
      </c>
      <c r="D289" s="125">
        <v>72782</v>
      </c>
      <c r="E289" s="126">
        <v>0</v>
      </c>
      <c r="F289" s="41">
        <v>19203766.960000001</v>
      </c>
      <c r="G289" s="62">
        <f t="shared" si="21"/>
        <v>147143.81000575615</v>
      </c>
      <c r="H289" s="41">
        <f t="shared" si="22"/>
        <v>28805650.440000001</v>
      </c>
      <c r="I289" s="41">
        <f t="shared" si="23"/>
        <v>169150.77575100618</v>
      </c>
      <c r="J289" s="41">
        <f t="shared" si="24"/>
        <v>22006.965745250025</v>
      </c>
      <c r="K289" s="41">
        <v>-33775.962315464829</v>
      </c>
      <c r="L289" s="41">
        <f t="shared" si="25"/>
        <v>55782.928060714854</v>
      </c>
    </row>
    <row r="290" spans="1:14" x14ac:dyDescent="0.25">
      <c r="A290" t="s">
        <v>236</v>
      </c>
      <c r="B290" t="s">
        <v>906</v>
      </c>
      <c r="C290">
        <v>1</v>
      </c>
      <c r="D290" s="125">
        <v>78742</v>
      </c>
      <c r="E290" s="126">
        <v>0</v>
      </c>
      <c r="F290" s="41">
        <v>18613821.379999999</v>
      </c>
      <c r="G290" s="62">
        <f t="shared" si="21"/>
        <v>142623.5072694197</v>
      </c>
      <c r="H290" s="41">
        <f t="shared" si="22"/>
        <v>55841464.140000001</v>
      </c>
      <c r="I290" s="41">
        <f t="shared" si="23"/>
        <v>327908.82462548529</v>
      </c>
      <c r="J290" s="41">
        <f t="shared" si="24"/>
        <v>185285.31735606559</v>
      </c>
      <c r="K290" s="41">
        <v>64937.456041014564</v>
      </c>
      <c r="L290" s="41">
        <f t="shared" si="25"/>
        <v>120347.86131505102</v>
      </c>
    </row>
    <row r="291" spans="1:14" x14ac:dyDescent="0.25">
      <c r="A291" t="s">
        <v>196</v>
      </c>
      <c r="B291" t="s">
        <v>907</v>
      </c>
      <c r="C291">
        <v>5</v>
      </c>
      <c r="D291" s="125">
        <v>50309</v>
      </c>
      <c r="E291" s="126">
        <v>0</v>
      </c>
      <c r="F291" s="41">
        <v>10985858.879999999</v>
      </c>
      <c r="G291" s="62">
        <f t="shared" si="21"/>
        <v>84176.252250707854</v>
      </c>
      <c r="H291" s="41">
        <f t="shared" si="22"/>
        <v>0</v>
      </c>
      <c r="I291" s="41">
        <f t="shared" si="23"/>
        <v>0</v>
      </c>
      <c r="J291" s="41">
        <f t="shared" si="24"/>
        <v>-84176.252250707854</v>
      </c>
      <c r="K291" s="41">
        <v>0</v>
      </c>
      <c r="L291" s="41">
        <f t="shared" si="25"/>
        <v>-84176.252250707854</v>
      </c>
    </row>
    <row r="292" spans="1:14" x14ac:dyDescent="0.25">
      <c r="A292" t="s">
        <v>100</v>
      </c>
      <c r="B292" t="s">
        <v>909</v>
      </c>
      <c r="C292">
        <v>2</v>
      </c>
      <c r="D292" s="125">
        <v>19606</v>
      </c>
      <c r="E292" s="126">
        <v>0</v>
      </c>
      <c r="F292" s="41">
        <v>4619593.5200000005</v>
      </c>
      <c r="G292" s="62">
        <f t="shared" si="21"/>
        <v>35396.41949553747</v>
      </c>
      <c r="H292" s="41">
        <f t="shared" si="22"/>
        <v>10394085.420000002</v>
      </c>
      <c r="I292" s="41">
        <f t="shared" si="23"/>
        <v>61035.511615242074</v>
      </c>
      <c r="J292" s="41">
        <f t="shared" si="24"/>
        <v>25639.092119704605</v>
      </c>
      <c r="K292" s="41">
        <v>0</v>
      </c>
      <c r="L292" s="41">
        <f t="shared" si="25"/>
        <v>25639.092119704605</v>
      </c>
    </row>
    <row r="293" spans="1:14" x14ac:dyDescent="0.25">
      <c r="A293" t="s">
        <v>568</v>
      </c>
      <c r="B293" t="s">
        <v>910</v>
      </c>
      <c r="C293">
        <v>5</v>
      </c>
      <c r="D293" s="125">
        <v>32068</v>
      </c>
      <c r="E293" s="126">
        <v>1</v>
      </c>
      <c r="F293" s="41">
        <v>8411474.8000000007</v>
      </c>
      <c r="G293" s="62">
        <f t="shared" si="21"/>
        <v>64450.711801358266</v>
      </c>
      <c r="H293" s="41">
        <f t="shared" si="22"/>
        <v>0</v>
      </c>
      <c r="I293" s="41">
        <f t="shared" si="23"/>
        <v>0</v>
      </c>
      <c r="J293" s="41">
        <f t="shared" si="24"/>
        <v>-64450.711801358266</v>
      </c>
      <c r="K293" s="41">
        <v>-934.0390538150117</v>
      </c>
      <c r="L293" s="41">
        <f t="shared" si="25"/>
        <v>-63516.672747543256</v>
      </c>
    </row>
    <row r="294" spans="1:14" x14ac:dyDescent="0.25">
      <c r="A294" t="s">
        <v>194</v>
      </c>
      <c r="B294" t="s">
        <v>911</v>
      </c>
      <c r="C294">
        <v>3</v>
      </c>
      <c r="D294" s="125">
        <v>60527</v>
      </c>
      <c r="E294" s="126">
        <v>0</v>
      </c>
      <c r="F294" s="41">
        <v>16481609.42</v>
      </c>
      <c r="G294" s="62">
        <f t="shared" si="21"/>
        <v>126285.99431231387</v>
      </c>
      <c r="H294" s="41">
        <f t="shared" si="22"/>
        <v>24722414.129999999</v>
      </c>
      <c r="I294" s="41">
        <f t="shared" si="23"/>
        <v>145173.44564871196</v>
      </c>
      <c r="J294" s="41">
        <f t="shared" si="24"/>
        <v>18887.451336398095</v>
      </c>
      <c r="K294" s="41">
        <v>0</v>
      </c>
      <c r="L294" s="41">
        <f t="shared" si="25"/>
        <v>18887.451336398095</v>
      </c>
    </row>
    <row r="295" spans="1:14" x14ac:dyDescent="0.25">
      <c r="A295" t="s">
        <v>65</v>
      </c>
      <c r="B295" t="s">
        <v>912</v>
      </c>
      <c r="C295">
        <v>3</v>
      </c>
      <c r="D295" s="125">
        <v>49640</v>
      </c>
      <c r="E295" s="126">
        <v>0</v>
      </c>
      <c r="F295" s="41">
        <v>9462873.1999999993</v>
      </c>
      <c r="G295" s="62">
        <f t="shared" si="21"/>
        <v>72506.77531911488</v>
      </c>
      <c r="H295" s="41">
        <f t="shared" si="22"/>
        <v>14194309.799999999</v>
      </c>
      <c r="I295" s="41">
        <f t="shared" si="23"/>
        <v>83350.956400764713</v>
      </c>
      <c r="J295" s="41">
        <f t="shared" si="24"/>
        <v>10844.181081649833</v>
      </c>
      <c r="K295" s="41">
        <v>4046.0567241368663</v>
      </c>
      <c r="L295" s="41">
        <f t="shared" si="25"/>
        <v>6798.1243575129665</v>
      </c>
    </row>
    <row r="296" spans="1:14" x14ac:dyDescent="0.25">
      <c r="A296" t="s">
        <v>275</v>
      </c>
      <c r="B296" t="s">
        <v>914</v>
      </c>
      <c r="C296">
        <v>4</v>
      </c>
      <c r="D296" s="125">
        <v>8542</v>
      </c>
      <c r="E296" s="126">
        <v>0</v>
      </c>
      <c r="F296" s="41">
        <v>1428393.24</v>
      </c>
      <c r="G296" s="62">
        <f t="shared" si="21"/>
        <v>10944.687256299972</v>
      </c>
      <c r="H296" s="41">
        <f t="shared" si="22"/>
        <v>0</v>
      </c>
      <c r="I296" s="41">
        <f t="shared" si="23"/>
        <v>0</v>
      </c>
      <c r="J296" s="41">
        <f t="shared" si="24"/>
        <v>-10944.687256299972</v>
      </c>
      <c r="K296" s="41">
        <v>0</v>
      </c>
      <c r="L296" s="41">
        <f t="shared" si="25"/>
        <v>-10944.687256299972</v>
      </c>
    </row>
    <row r="297" spans="1:14" x14ac:dyDescent="0.25">
      <c r="A297" t="s">
        <v>489</v>
      </c>
      <c r="B297" t="s">
        <v>915</v>
      </c>
      <c r="C297">
        <v>4</v>
      </c>
      <c r="D297" s="125">
        <v>102064</v>
      </c>
      <c r="E297" s="126">
        <v>0</v>
      </c>
      <c r="F297" s="41">
        <v>34816418.920000002</v>
      </c>
      <c r="G297" s="62">
        <f t="shared" si="21"/>
        <v>266771.64648561715</v>
      </c>
      <c r="H297" s="41">
        <f t="shared" si="22"/>
        <v>0</v>
      </c>
      <c r="I297" s="41">
        <f t="shared" si="23"/>
        <v>0</v>
      </c>
      <c r="J297" s="41">
        <f t="shared" si="24"/>
        <v>-266771.64648561715</v>
      </c>
      <c r="K297" s="41">
        <v>0</v>
      </c>
      <c r="L297" s="41">
        <f t="shared" si="25"/>
        <v>-266771.64648561715</v>
      </c>
    </row>
    <row r="298" spans="1:14" x14ac:dyDescent="0.25">
      <c r="A298" t="s">
        <v>91</v>
      </c>
      <c r="B298" t="s">
        <v>917</v>
      </c>
      <c r="C298">
        <v>1</v>
      </c>
      <c r="D298" s="125">
        <v>19827</v>
      </c>
      <c r="E298" s="126">
        <v>0</v>
      </c>
      <c r="F298" s="41">
        <v>4890188.51</v>
      </c>
      <c r="G298" s="62">
        <f t="shared" si="21"/>
        <v>37469.782387307816</v>
      </c>
      <c r="H298" s="41">
        <f t="shared" si="22"/>
        <v>14670565.529999999</v>
      </c>
      <c r="I298" s="41">
        <f t="shared" si="23"/>
        <v>86147.596120918228</v>
      </c>
      <c r="J298" s="41">
        <f t="shared" si="24"/>
        <v>48677.813733610412</v>
      </c>
      <c r="K298" s="41">
        <v>10961.593468447394</v>
      </c>
      <c r="L298" s="41">
        <f t="shared" si="25"/>
        <v>37716.220265163021</v>
      </c>
    </row>
    <row r="299" spans="1:14" x14ac:dyDescent="0.25">
      <c r="A299" t="s">
        <v>1225</v>
      </c>
      <c r="B299" t="s">
        <v>1394</v>
      </c>
      <c r="C299">
        <v>2</v>
      </c>
      <c r="D299" s="125">
        <v>14661</v>
      </c>
      <c r="E299" s="126">
        <v>0</v>
      </c>
      <c r="F299" s="41">
        <v>3190086.99</v>
      </c>
      <c r="G299" s="62">
        <f t="shared" si="21"/>
        <v>24443.201947624271</v>
      </c>
      <c r="H299" s="41">
        <f t="shared" si="22"/>
        <v>7177695.727500001</v>
      </c>
      <c r="I299" s="41">
        <f t="shared" si="23"/>
        <v>42148.425113337165</v>
      </c>
      <c r="J299" s="41">
        <f t="shared" si="24"/>
        <v>17705.223165712894</v>
      </c>
      <c r="K299" s="41">
        <v>0</v>
      </c>
      <c r="L299" s="41">
        <f t="shared" si="25"/>
        <v>17705.223165712894</v>
      </c>
    </row>
    <row r="300" spans="1:14" x14ac:dyDescent="0.25">
      <c r="A300" t="s">
        <v>436</v>
      </c>
      <c r="B300" t="s">
        <v>918</v>
      </c>
      <c r="C300">
        <v>2</v>
      </c>
      <c r="D300" s="125">
        <v>23898</v>
      </c>
      <c r="E300" s="126">
        <v>0</v>
      </c>
      <c r="F300" s="41">
        <v>5860045.5200000005</v>
      </c>
      <c r="G300" s="62">
        <f t="shared" si="21"/>
        <v>44901.056465432273</v>
      </c>
      <c r="H300" s="41">
        <f t="shared" si="22"/>
        <v>13185102.420000002</v>
      </c>
      <c r="I300" s="41">
        <f t="shared" si="23"/>
        <v>77424.750652478891</v>
      </c>
      <c r="J300" s="41">
        <f t="shared" si="24"/>
        <v>32523.694187046618</v>
      </c>
      <c r="K300" s="41">
        <v>2191.2094158152372</v>
      </c>
      <c r="L300" s="41">
        <f t="shared" si="25"/>
        <v>30332.484771231382</v>
      </c>
    </row>
    <row r="301" spans="1:14" x14ac:dyDescent="0.25">
      <c r="A301" t="s">
        <v>599</v>
      </c>
      <c r="B301" t="s">
        <v>920</v>
      </c>
      <c r="C301">
        <v>2</v>
      </c>
      <c r="D301" s="125">
        <v>17954</v>
      </c>
      <c r="E301" s="126">
        <v>0</v>
      </c>
      <c r="F301" s="41">
        <v>3055295.9999999995</v>
      </c>
      <c r="G301" s="62">
        <f t="shared" si="21"/>
        <v>23410.401462992275</v>
      </c>
      <c r="H301" s="41">
        <f t="shared" si="22"/>
        <v>6874415.9999999991</v>
      </c>
      <c r="I301" s="41">
        <f t="shared" si="23"/>
        <v>40367.524477781888</v>
      </c>
      <c r="J301" s="41">
        <f t="shared" si="24"/>
        <v>16957.123014789613</v>
      </c>
      <c r="K301" s="41">
        <v>-7349.0107480816723</v>
      </c>
      <c r="L301" s="41">
        <f t="shared" si="25"/>
        <v>24306.133762871286</v>
      </c>
    </row>
    <row r="302" spans="1:14" x14ac:dyDescent="0.25">
      <c r="A302" t="s">
        <v>265</v>
      </c>
      <c r="B302" t="s">
        <v>921</v>
      </c>
      <c r="C302">
        <v>1</v>
      </c>
      <c r="D302" s="125">
        <v>55962</v>
      </c>
      <c r="E302" s="126">
        <v>0</v>
      </c>
      <c r="F302" s="41">
        <v>13247850.239999998</v>
      </c>
      <c r="G302" s="62">
        <f t="shared" si="21"/>
        <v>101508.16570309343</v>
      </c>
      <c r="H302" s="41">
        <f t="shared" si="22"/>
        <v>39743550.719999999</v>
      </c>
      <c r="I302" s="41">
        <f t="shared" si="23"/>
        <v>233379.64367061379</v>
      </c>
      <c r="J302" s="41">
        <f t="shared" si="24"/>
        <v>131871.47796752036</v>
      </c>
      <c r="K302" s="41">
        <v>19180.415705196196</v>
      </c>
      <c r="L302" s="41">
        <f t="shared" si="25"/>
        <v>112691.06226232417</v>
      </c>
    </row>
    <row r="303" spans="1:14" x14ac:dyDescent="0.25">
      <c r="A303" s="77" t="s">
        <v>536</v>
      </c>
      <c r="B303" s="77" t="s">
        <v>922</v>
      </c>
      <c r="C303" s="77">
        <v>5</v>
      </c>
      <c r="D303" s="125">
        <v>49050</v>
      </c>
      <c r="E303" s="126">
        <v>0</v>
      </c>
      <c r="F303" s="62">
        <v>11391205.66</v>
      </c>
      <c r="G303" s="62">
        <f t="shared" si="21"/>
        <v>87282.11526742742</v>
      </c>
      <c r="H303" s="41">
        <f t="shared" si="22"/>
        <v>0</v>
      </c>
      <c r="I303" s="62">
        <f t="shared" si="23"/>
        <v>0</v>
      </c>
      <c r="J303" s="62">
        <f t="shared" si="24"/>
        <v>-87282.11526742742</v>
      </c>
      <c r="K303" s="41">
        <v>0</v>
      </c>
      <c r="L303" s="41">
        <f t="shared" si="25"/>
        <v>-87282.11526742742</v>
      </c>
      <c r="M303" s="77"/>
      <c r="N303" s="77"/>
    </row>
    <row r="304" spans="1:14" x14ac:dyDescent="0.25">
      <c r="A304" t="s">
        <v>363</v>
      </c>
      <c r="B304" t="s">
        <v>923</v>
      </c>
      <c r="C304">
        <v>4</v>
      </c>
      <c r="D304" s="125">
        <v>61402</v>
      </c>
      <c r="E304" s="126">
        <v>0</v>
      </c>
      <c r="F304" s="41">
        <v>16003748.09</v>
      </c>
      <c r="G304" s="62">
        <f t="shared" si="21"/>
        <v>122624.50764164777</v>
      </c>
      <c r="H304" s="41">
        <f t="shared" si="22"/>
        <v>0</v>
      </c>
      <c r="I304" s="41">
        <f t="shared" si="23"/>
        <v>0</v>
      </c>
      <c r="J304" s="41">
        <f t="shared" si="24"/>
        <v>-122624.50764164777</v>
      </c>
      <c r="K304" s="41">
        <v>-26505.024271546357</v>
      </c>
      <c r="L304" s="41">
        <f t="shared" si="25"/>
        <v>-96119.483370101414</v>
      </c>
    </row>
    <row r="305" spans="1:12" x14ac:dyDescent="0.25">
      <c r="A305" t="s">
        <v>137</v>
      </c>
      <c r="B305" t="s">
        <v>924</v>
      </c>
      <c r="C305">
        <v>3</v>
      </c>
      <c r="D305" s="125">
        <v>28775</v>
      </c>
      <c r="E305" s="126">
        <v>0</v>
      </c>
      <c r="F305" s="41">
        <v>5499043.2000000002</v>
      </c>
      <c r="G305" s="62">
        <f t="shared" si="21"/>
        <v>42134.97120224611</v>
      </c>
      <c r="H305" s="41">
        <f t="shared" si="22"/>
        <v>8248564.8000000007</v>
      </c>
      <c r="I305" s="41">
        <f t="shared" si="23"/>
        <v>48436.716874650898</v>
      </c>
      <c r="J305" s="41">
        <f t="shared" si="24"/>
        <v>6301.7456724047879</v>
      </c>
      <c r="K305" s="41">
        <v>2245.988173498627</v>
      </c>
      <c r="L305" s="41">
        <f t="shared" si="25"/>
        <v>4055.7574989061609</v>
      </c>
    </row>
    <row r="306" spans="1:12" x14ac:dyDescent="0.25">
      <c r="A306" t="s">
        <v>353</v>
      </c>
      <c r="B306" t="s">
        <v>925</v>
      </c>
      <c r="C306">
        <v>3</v>
      </c>
      <c r="D306" s="125">
        <v>14719</v>
      </c>
      <c r="E306" s="126">
        <v>0</v>
      </c>
      <c r="F306" s="41">
        <v>3860940.89</v>
      </c>
      <c r="G306" s="62">
        <f t="shared" si="21"/>
        <v>29583.44339133842</v>
      </c>
      <c r="H306" s="41">
        <f t="shared" si="22"/>
        <v>5791411.335</v>
      </c>
      <c r="I306" s="41">
        <f t="shared" si="23"/>
        <v>34007.970833670239</v>
      </c>
      <c r="J306" s="41">
        <f t="shared" si="24"/>
        <v>4424.5274423318187</v>
      </c>
      <c r="K306" s="41">
        <v>0</v>
      </c>
      <c r="L306" s="41">
        <f t="shared" si="25"/>
        <v>4424.5274423318187</v>
      </c>
    </row>
    <row r="307" spans="1:12" x14ac:dyDescent="0.25">
      <c r="A307" t="s">
        <v>149</v>
      </c>
      <c r="B307" t="s">
        <v>926</v>
      </c>
      <c r="C307">
        <v>5</v>
      </c>
      <c r="D307" s="125">
        <v>160989</v>
      </c>
      <c r="E307" s="126">
        <v>0</v>
      </c>
      <c r="F307" s="41">
        <v>40459489.470000006</v>
      </c>
      <c r="G307" s="62">
        <f t="shared" si="21"/>
        <v>310010.18935003638</v>
      </c>
      <c r="H307" s="41">
        <f t="shared" si="22"/>
        <v>0</v>
      </c>
      <c r="I307" s="41">
        <f t="shared" si="23"/>
        <v>0</v>
      </c>
      <c r="J307" s="41">
        <f t="shared" si="24"/>
        <v>-310010.18935003638</v>
      </c>
      <c r="K307" s="41">
        <v>-80783.326316268765</v>
      </c>
      <c r="L307" s="41">
        <f t="shared" si="25"/>
        <v>-229226.86303376761</v>
      </c>
    </row>
    <row r="308" spans="1:12" x14ac:dyDescent="0.25">
      <c r="A308" t="s">
        <v>273</v>
      </c>
      <c r="B308" t="s">
        <v>927</v>
      </c>
      <c r="C308">
        <v>5</v>
      </c>
      <c r="D308" s="125">
        <v>25495</v>
      </c>
      <c r="E308" s="126">
        <v>0</v>
      </c>
      <c r="F308" s="41">
        <v>5337765.2600000007</v>
      </c>
      <c r="G308" s="62">
        <f t="shared" si="21"/>
        <v>40899.221434457868</v>
      </c>
      <c r="H308" s="41">
        <f t="shared" si="22"/>
        <v>0</v>
      </c>
      <c r="I308" s="41">
        <f t="shared" si="23"/>
        <v>0</v>
      </c>
      <c r="J308" s="41">
        <f t="shared" si="24"/>
        <v>-40899.221434457868</v>
      </c>
      <c r="K308" s="41">
        <v>0</v>
      </c>
      <c r="L308" s="41">
        <f t="shared" si="25"/>
        <v>-40899.221434457868</v>
      </c>
    </row>
    <row r="309" spans="1:12" x14ac:dyDescent="0.25">
      <c r="A309" t="s">
        <v>467</v>
      </c>
      <c r="B309" t="s">
        <v>1401</v>
      </c>
      <c r="C309">
        <v>2</v>
      </c>
      <c r="D309" s="125">
        <v>83794</v>
      </c>
      <c r="E309" s="126">
        <v>0</v>
      </c>
      <c r="F309" s="41">
        <v>25427306.199999999</v>
      </c>
      <c r="G309" s="62">
        <f t="shared" si="21"/>
        <v>194830.04143115188</v>
      </c>
      <c r="H309" s="41">
        <f t="shared" si="22"/>
        <v>57211438.949999996</v>
      </c>
      <c r="I309" s="41">
        <f t="shared" si="23"/>
        <v>335953.50677399349</v>
      </c>
      <c r="J309" s="41">
        <f t="shared" si="24"/>
        <v>141123.46534284161</v>
      </c>
      <c r="K309" s="41">
        <v>6545.968040032335</v>
      </c>
      <c r="L309" s="41">
        <f t="shared" si="25"/>
        <v>134577.49730280926</v>
      </c>
    </row>
    <row r="310" spans="1:12" x14ac:dyDescent="0.25">
      <c r="A310" t="s">
        <v>280</v>
      </c>
      <c r="B310" t="s">
        <v>929</v>
      </c>
      <c r="C310">
        <v>2</v>
      </c>
      <c r="D310" s="125">
        <v>30127</v>
      </c>
      <c r="E310" s="126">
        <v>0</v>
      </c>
      <c r="F310" s="41">
        <v>5188500.1499999994</v>
      </c>
      <c r="G310" s="62">
        <f t="shared" si="21"/>
        <v>39755.516814834191</v>
      </c>
      <c r="H310" s="41">
        <f t="shared" si="22"/>
        <v>11674125.337499999</v>
      </c>
      <c r="I310" s="41">
        <f t="shared" si="23"/>
        <v>68552.083597824894</v>
      </c>
      <c r="J310" s="41">
        <f t="shared" si="24"/>
        <v>28796.566782990703</v>
      </c>
      <c r="K310" s="41">
        <v>13069.946322052598</v>
      </c>
      <c r="L310" s="41">
        <f t="shared" si="25"/>
        <v>15726.620460938106</v>
      </c>
    </row>
    <row r="311" spans="1:12" x14ac:dyDescent="0.25">
      <c r="A311" t="s">
        <v>441</v>
      </c>
      <c r="B311" t="s">
        <v>930</v>
      </c>
      <c r="C311">
        <v>1</v>
      </c>
      <c r="D311" s="125">
        <v>59294</v>
      </c>
      <c r="E311" s="126">
        <v>0</v>
      </c>
      <c r="F311" s="41">
        <v>15715533.609999999</v>
      </c>
      <c r="G311" s="62">
        <f t="shared" si="21"/>
        <v>120416.14004510474</v>
      </c>
      <c r="H311" s="41">
        <f t="shared" si="22"/>
        <v>47146600.829999998</v>
      </c>
      <c r="I311" s="41">
        <f t="shared" si="23"/>
        <v>276851.38098265178</v>
      </c>
      <c r="J311" s="41">
        <f t="shared" si="24"/>
        <v>156435.24093754706</v>
      </c>
      <c r="K311" s="41">
        <v>18300.514317085592</v>
      </c>
      <c r="L311" s="41">
        <f t="shared" si="25"/>
        <v>138134.72662046147</v>
      </c>
    </row>
    <row r="312" spans="1:12" x14ac:dyDescent="0.25">
      <c r="A312" t="s">
        <v>442</v>
      </c>
      <c r="B312" t="s">
        <v>931</v>
      </c>
      <c r="C312">
        <v>2</v>
      </c>
      <c r="D312" s="125">
        <v>38760</v>
      </c>
      <c r="E312" s="126">
        <v>0</v>
      </c>
      <c r="F312" s="41">
        <v>8853657.5800000001</v>
      </c>
      <c r="G312" s="62">
        <f t="shared" si="21"/>
        <v>67838.820973046371</v>
      </c>
      <c r="H312" s="41">
        <f t="shared" si="22"/>
        <v>19920729.555</v>
      </c>
      <c r="I312" s="41">
        <f t="shared" si="23"/>
        <v>116977.28766003333</v>
      </c>
      <c r="J312" s="41">
        <f t="shared" si="24"/>
        <v>49138.466686986954</v>
      </c>
      <c r="K312" s="41">
        <v>-12158.814318666457</v>
      </c>
      <c r="L312" s="41">
        <f t="shared" si="25"/>
        <v>61297.281005653407</v>
      </c>
    </row>
    <row r="313" spans="1:12" x14ac:dyDescent="0.25">
      <c r="A313" t="s">
        <v>76</v>
      </c>
      <c r="B313" t="s">
        <v>932</v>
      </c>
      <c r="C313">
        <v>2</v>
      </c>
      <c r="D313" s="125">
        <v>23444</v>
      </c>
      <c r="E313" s="126">
        <v>0</v>
      </c>
      <c r="F313" s="41">
        <v>4428102.72</v>
      </c>
      <c r="G313" s="62">
        <f t="shared" si="21"/>
        <v>33929.171639856853</v>
      </c>
      <c r="H313" s="41">
        <f t="shared" si="22"/>
        <v>9963231.1199999992</v>
      </c>
      <c r="I313" s="41">
        <f t="shared" si="23"/>
        <v>58505.475390840227</v>
      </c>
      <c r="J313" s="41">
        <f t="shared" si="24"/>
        <v>24576.303750983374</v>
      </c>
      <c r="K313" s="41">
        <v>5397.175319953888</v>
      </c>
      <c r="L313" s="41">
        <f t="shared" si="25"/>
        <v>19179.128431029487</v>
      </c>
    </row>
    <row r="314" spans="1:12" x14ac:dyDescent="0.25">
      <c r="A314" t="s">
        <v>198</v>
      </c>
      <c r="B314" t="s">
        <v>1403</v>
      </c>
      <c r="C314">
        <v>3</v>
      </c>
      <c r="D314" s="125">
        <v>84178</v>
      </c>
      <c r="E314" s="126">
        <v>0</v>
      </c>
      <c r="F314" s="41">
        <v>23820994.500000004</v>
      </c>
      <c r="G314" s="62">
        <f t="shared" si="21"/>
        <v>182522.10080225652</v>
      </c>
      <c r="H314" s="41">
        <f t="shared" si="22"/>
        <v>35731491.750000007</v>
      </c>
      <c r="I314" s="41">
        <f t="shared" si="23"/>
        <v>209820.27678362597</v>
      </c>
      <c r="J314" s="41">
        <f t="shared" si="24"/>
        <v>27298.175981369452</v>
      </c>
      <c r="K314" s="41">
        <v>-40060.690520824472</v>
      </c>
      <c r="L314" s="41">
        <f t="shared" si="25"/>
        <v>67358.866502193923</v>
      </c>
    </row>
    <row r="315" spans="1:12" x14ac:dyDescent="0.25">
      <c r="A315" t="s">
        <v>128</v>
      </c>
      <c r="B315" t="s">
        <v>934</v>
      </c>
      <c r="C315">
        <v>1</v>
      </c>
      <c r="D315" s="125">
        <v>20901</v>
      </c>
      <c r="E315" s="126">
        <v>0</v>
      </c>
      <c r="F315" s="41">
        <v>4140279.09</v>
      </c>
      <c r="G315" s="62">
        <f t="shared" si="21"/>
        <v>31723.798828569255</v>
      </c>
      <c r="H315" s="41">
        <f t="shared" si="22"/>
        <v>12420837.27</v>
      </c>
      <c r="I315" s="41">
        <f t="shared" si="23"/>
        <v>72936.879660944382</v>
      </c>
      <c r="J315" s="41">
        <f t="shared" si="24"/>
        <v>41213.080832375126</v>
      </c>
      <c r="K315" s="41">
        <v>14177.165810281796</v>
      </c>
      <c r="L315" s="41">
        <f t="shared" si="25"/>
        <v>27035.91502209333</v>
      </c>
    </row>
    <row r="316" spans="1:12" x14ac:dyDescent="0.25">
      <c r="A316" t="s">
        <v>362</v>
      </c>
      <c r="B316" t="s">
        <v>935</v>
      </c>
      <c r="C316">
        <v>4</v>
      </c>
      <c r="D316" s="125">
        <v>63782</v>
      </c>
      <c r="E316" s="126">
        <v>0</v>
      </c>
      <c r="F316" s="41">
        <v>16517624.540000003</v>
      </c>
      <c r="G316" s="62">
        <f t="shared" si="21"/>
        <v>126561.95069033353</v>
      </c>
      <c r="H316" s="41">
        <f t="shared" si="22"/>
        <v>0</v>
      </c>
      <c r="I316" s="41">
        <f t="shared" si="23"/>
        <v>0</v>
      </c>
      <c r="J316" s="41">
        <f t="shared" si="24"/>
        <v>-126561.95069033353</v>
      </c>
      <c r="K316" s="41">
        <v>-46335.332679821331</v>
      </c>
      <c r="L316" s="41">
        <f t="shared" si="25"/>
        <v>-80226.618010512204</v>
      </c>
    </row>
    <row r="317" spans="1:12" x14ac:dyDescent="0.25">
      <c r="A317" t="s">
        <v>497</v>
      </c>
      <c r="B317" t="s">
        <v>936</v>
      </c>
      <c r="C317">
        <v>2</v>
      </c>
      <c r="D317" s="125">
        <v>39468</v>
      </c>
      <c r="E317" s="126">
        <v>0</v>
      </c>
      <c r="F317" s="41">
        <v>9734697.9299999997</v>
      </c>
      <c r="G317" s="62">
        <f t="shared" si="21"/>
        <v>74589.560769974458</v>
      </c>
      <c r="H317" s="41">
        <f t="shared" si="22"/>
        <v>21903070.342500001</v>
      </c>
      <c r="I317" s="41">
        <f t="shared" si="23"/>
        <v>128617.86778534314</v>
      </c>
      <c r="J317" s="41">
        <f t="shared" si="24"/>
        <v>54028.307015368686</v>
      </c>
      <c r="K317" s="41">
        <v>0</v>
      </c>
      <c r="L317" s="41">
        <f t="shared" si="25"/>
        <v>54028.307015368686</v>
      </c>
    </row>
    <row r="318" spans="1:12" x14ac:dyDescent="0.25">
      <c r="A318" t="s">
        <v>525</v>
      </c>
      <c r="B318" t="s">
        <v>937</v>
      </c>
      <c r="C318">
        <v>5</v>
      </c>
      <c r="D318" s="125">
        <v>13208</v>
      </c>
      <c r="E318" s="126">
        <v>0</v>
      </c>
      <c r="F318" s="41">
        <v>2790773.18</v>
      </c>
      <c r="G318" s="62">
        <f t="shared" si="21"/>
        <v>21383.564975685375</v>
      </c>
      <c r="H318" s="41">
        <f t="shared" si="22"/>
        <v>0</v>
      </c>
      <c r="I318" s="41">
        <f t="shared" si="23"/>
        <v>0</v>
      </c>
      <c r="J318" s="41">
        <f t="shared" si="24"/>
        <v>-21383.564975685375</v>
      </c>
      <c r="K318" s="41">
        <v>0</v>
      </c>
      <c r="L318" s="41">
        <f t="shared" si="25"/>
        <v>-21383.564975685375</v>
      </c>
    </row>
    <row r="319" spans="1:12" x14ac:dyDescent="0.25">
      <c r="A319" t="s">
        <v>562</v>
      </c>
      <c r="B319" t="s">
        <v>938</v>
      </c>
      <c r="C319">
        <v>1</v>
      </c>
      <c r="D319" s="125">
        <v>14498</v>
      </c>
      <c r="E319" s="126">
        <v>0</v>
      </c>
      <c r="F319" s="41">
        <v>3516263.38</v>
      </c>
      <c r="G319" s="62">
        <f t="shared" si="21"/>
        <v>26942.442688177569</v>
      </c>
      <c r="H319" s="41">
        <f t="shared" si="22"/>
        <v>10548790.140000001</v>
      </c>
      <c r="I319" s="41">
        <f t="shared" si="23"/>
        <v>61943.959194124174</v>
      </c>
      <c r="J319" s="41">
        <f t="shared" si="24"/>
        <v>35001.516505946609</v>
      </c>
      <c r="K319" s="41">
        <v>1651.9566844920791</v>
      </c>
      <c r="L319" s="41">
        <f t="shared" si="25"/>
        <v>33349.559821454532</v>
      </c>
    </row>
    <row r="320" spans="1:12" x14ac:dyDescent="0.25">
      <c r="A320" t="s">
        <v>519</v>
      </c>
      <c r="B320" t="s">
        <v>939</v>
      </c>
      <c r="C320">
        <v>2</v>
      </c>
      <c r="D320" s="125">
        <v>60022</v>
      </c>
      <c r="E320" s="126">
        <v>0</v>
      </c>
      <c r="F320" s="41">
        <v>19656520.879999999</v>
      </c>
      <c r="G320" s="62">
        <f t="shared" si="21"/>
        <v>150612.9177554287</v>
      </c>
      <c r="H320" s="41">
        <f t="shared" si="22"/>
        <v>44227171.979999997</v>
      </c>
      <c r="I320" s="41">
        <f t="shared" si="23"/>
        <v>259708.08974692825</v>
      </c>
      <c r="J320" s="41">
        <f t="shared" si="24"/>
        <v>109095.17199149955</v>
      </c>
      <c r="K320" s="41">
        <v>-55381.856569361094</v>
      </c>
      <c r="L320" s="41">
        <f t="shared" si="25"/>
        <v>164477.02856086064</v>
      </c>
    </row>
    <row r="321" spans="1:12" x14ac:dyDescent="0.25">
      <c r="A321" t="s">
        <v>158</v>
      </c>
      <c r="B321" t="s">
        <v>1407</v>
      </c>
      <c r="C321">
        <v>5</v>
      </c>
      <c r="D321" s="125">
        <v>30439</v>
      </c>
      <c r="E321" s="126">
        <v>0</v>
      </c>
      <c r="F321" s="41">
        <v>5693614.9500000011</v>
      </c>
      <c r="G321" s="62">
        <f t="shared" si="21"/>
        <v>43625.826026412738</v>
      </c>
      <c r="H321" s="41">
        <f t="shared" si="22"/>
        <v>0</v>
      </c>
      <c r="I321" s="41">
        <f t="shared" si="23"/>
        <v>0</v>
      </c>
      <c r="J321" s="41">
        <f t="shared" si="24"/>
        <v>-43625.826026412738</v>
      </c>
      <c r="K321" s="41">
        <v>-9903.3429058486763</v>
      </c>
      <c r="L321" s="41">
        <f t="shared" si="25"/>
        <v>-33722.483120564066</v>
      </c>
    </row>
    <row r="322" spans="1:12" x14ac:dyDescent="0.25">
      <c r="A322" t="s">
        <v>550</v>
      </c>
      <c r="B322" t="s">
        <v>940</v>
      </c>
      <c r="C322">
        <v>4</v>
      </c>
      <c r="D322" s="125">
        <v>60718</v>
      </c>
      <c r="E322" s="126">
        <v>0</v>
      </c>
      <c r="F322" s="41">
        <v>13900529.219999999</v>
      </c>
      <c r="G322" s="62">
        <f t="shared" si="21"/>
        <v>106509.14660584601</v>
      </c>
      <c r="H322" s="41">
        <f t="shared" si="22"/>
        <v>0</v>
      </c>
      <c r="I322" s="41">
        <f t="shared" si="23"/>
        <v>0</v>
      </c>
      <c r="J322" s="41">
        <f t="shared" si="24"/>
        <v>-106509.14660584601</v>
      </c>
      <c r="K322" s="41">
        <v>2355.6460988695867</v>
      </c>
      <c r="L322" s="41">
        <f t="shared" si="25"/>
        <v>-108864.7927047156</v>
      </c>
    </row>
    <row r="323" spans="1:12" x14ac:dyDescent="0.25">
      <c r="A323" t="s">
        <v>587</v>
      </c>
      <c r="B323" t="s">
        <v>941</v>
      </c>
      <c r="C323">
        <v>3</v>
      </c>
      <c r="D323" s="125">
        <v>86653</v>
      </c>
      <c r="E323" s="126">
        <v>0</v>
      </c>
      <c r="F323" s="41">
        <v>25075815.699999999</v>
      </c>
      <c r="G323" s="62">
        <f t="shared" si="21"/>
        <v>192136.83798525733</v>
      </c>
      <c r="H323" s="41">
        <f t="shared" si="22"/>
        <v>37613723.549999997</v>
      </c>
      <c r="I323" s="41">
        <f t="shared" si="23"/>
        <v>220873.00304566181</v>
      </c>
      <c r="J323" s="41">
        <f t="shared" si="24"/>
        <v>28736.165060404484</v>
      </c>
      <c r="K323" s="41">
        <v>8515.9894102883391</v>
      </c>
      <c r="L323" s="41">
        <f t="shared" si="25"/>
        <v>20220.175650116144</v>
      </c>
    </row>
    <row r="324" spans="1:12" x14ac:dyDescent="0.25">
      <c r="A324" t="s">
        <v>574</v>
      </c>
      <c r="B324" t="s">
        <v>942</v>
      </c>
      <c r="C324">
        <v>3</v>
      </c>
      <c r="D324" s="125">
        <v>68893</v>
      </c>
      <c r="E324" s="126">
        <v>0</v>
      </c>
      <c r="F324" s="41">
        <v>20915992.93</v>
      </c>
      <c r="G324" s="62">
        <f t="shared" si="21"/>
        <v>160263.29085247652</v>
      </c>
      <c r="H324" s="41">
        <f t="shared" si="22"/>
        <v>31373989.395</v>
      </c>
      <c r="I324" s="41">
        <f t="shared" si="23"/>
        <v>184232.41841464528</v>
      </c>
      <c r="J324" s="41">
        <f t="shared" si="24"/>
        <v>23969.127562168753</v>
      </c>
      <c r="K324" s="41">
        <v>-60027.219936172856</v>
      </c>
      <c r="L324" s="41">
        <f t="shared" si="25"/>
        <v>83996.347498341609</v>
      </c>
    </row>
    <row r="325" spans="1:12" x14ac:dyDescent="0.25">
      <c r="A325" t="s">
        <v>422</v>
      </c>
      <c r="B325" t="s">
        <v>943</v>
      </c>
      <c r="C325">
        <v>4</v>
      </c>
      <c r="D325" s="125">
        <v>29057</v>
      </c>
      <c r="E325" s="126">
        <v>0</v>
      </c>
      <c r="F325" s="41">
        <v>6405771.6900000004</v>
      </c>
      <c r="G325" s="62">
        <f t="shared" si="21"/>
        <v>49082.539610947853</v>
      </c>
      <c r="H325" s="41">
        <f t="shared" si="22"/>
        <v>0</v>
      </c>
      <c r="I325" s="41">
        <f t="shared" si="23"/>
        <v>0</v>
      </c>
      <c r="J325" s="41">
        <f t="shared" si="24"/>
        <v>-49082.539610947853</v>
      </c>
      <c r="K325" s="41">
        <v>0</v>
      </c>
      <c r="L325" s="41">
        <f t="shared" si="25"/>
        <v>-49082.539610947853</v>
      </c>
    </row>
    <row r="326" spans="1:12" x14ac:dyDescent="0.25">
      <c r="A326" t="s">
        <v>390</v>
      </c>
      <c r="B326" t="s">
        <v>944</v>
      </c>
      <c r="C326">
        <v>3</v>
      </c>
      <c r="D326" s="125">
        <v>14444</v>
      </c>
      <c r="E326" s="126">
        <v>0</v>
      </c>
      <c r="F326" s="41">
        <v>2701894.64</v>
      </c>
      <c r="G326" s="62">
        <f t="shared" si="21"/>
        <v>20702.556555275492</v>
      </c>
      <c r="H326" s="41">
        <f t="shared" si="22"/>
        <v>4052841.96</v>
      </c>
      <c r="I326" s="41">
        <f t="shared" si="23"/>
        <v>23798.850262317777</v>
      </c>
      <c r="J326" s="41">
        <f t="shared" si="24"/>
        <v>3096.293707042285</v>
      </c>
      <c r="K326" s="41">
        <v>-11475.191650640416</v>
      </c>
      <c r="L326" s="41">
        <f t="shared" si="25"/>
        <v>14571.485357682701</v>
      </c>
    </row>
    <row r="327" spans="1:12" x14ac:dyDescent="0.25">
      <c r="A327" t="s">
        <v>228</v>
      </c>
      <c r="B327" t="s">
        <v>945</v>
      </c>
      <c r="C327">
        <v>4</v>
      </c>
      <c r="D327" s="125">
        <v>38447</v>
      </c>
      <c r="E327" s="126">
        <v>0</v>
      </c>
      <c r="F327" s="41">
        <v>7351210.2800000003</v>
      </c>
      <c r="G327" s="62">
        <f t="shared" ref="G327:G390" si="26">SUM(F327/$F$6)*50000000</f>
        <v>56326.713972615384</v>
      </c>
      <c r="H327" s="41">
        <f t="shared" ref="H327:H390" si="27">IF(C327=1,F327*3)+IF(C327=2,F327*2.25)+IF(C327=3,F327*1.5)+IF(C327=2,F327*0)+IF(C327=5,F327*0)</f>
        <v>0</v>
      </c>
      <c r="I327" s="41">
        <f t="shared" ref="I327:I390" si="28">SUM(H327/$H$6)*50000000</f>
        <v>0</v>
      </c>
      <c r="J327" s="41">
        <f t="shared" ref="J327:J390" si="29">SUM(I327-G327)</f>
        <v>-56326.713972615384</v>
      </c>
      <c r="K327" s="41">
        <v>-13056.633794444713</v>
      </c>
      <c r="L327" s="41">
        <f t="shared" ref="L327:L390" si="30">J327-K327</f>
        <v>-43270.080178170669</v>
      </c>
    </row>
    <row r="328" spans="1:12" x14ac:dyDescent="0.25">
      <c r="A328" t="s">
        <v>224</v>
      </c>
      <c r="B328" t="s">
        <v>947</v>
      </c>
      <c r="C328">
        <v>4</v>
      </c>
      <c r="D328" s="125">
        <v>43440</v>
      </c>
      <c r="E328" s="126">
        <v>0</v>
      </c>
      <c r="F328" s="41">
        <v>8373831.0000000009</v>
      </c>
      <c r="G328" s="62">
        <f t="shared" si="26"/>
        <v>64162.276091498206</v>
      </c>
      <c r="H328" s="41">
        <f t="shared" si="27"/>
        <v>0</v>
      </c>
      <c r="I328" s="41">
        <f t="shared" si="28"/>
        <v>0</v>
      </c>
      <c r="J328" s="41">
        <f t="shared" si="29"/>
        <v>-64162.276091498206</v>
      </c>
      <c r="K328" s="41">
        <v>-15093.35007172135</v>
      </c>
      <c r="L328" s="41">
        <f t="shared" si="30"/>
        <v>-49068.92601977686</v>
      </c>
    </row>
    <row r="329" spans="1:12" x14ac:dyDescent="0.25">
      <c r="A329" t="s">
        <v>230</v>
      </c>
      <c r="B329" t="s">
        <v>948</v>
      </c>
      <c r="C329">
        <v>1</v>
      </c>
      <c r="D329" s="125">
        <v>51001</v>
      </c>
      <c r="E329" s="126">
        <v>0</v>
      </c>
      <c r="F329" s="41">
        <v>10828635.560000002</v>
      </c>
      <c r="G329" s="62">
        <f t="shared" si="26"/>
        <v>82971.569941516063</v>
      </c>
      <c r="H329" s="41">
        <f t="shared" si="27"/>
        <v>32485906.680000007</v>
      </c>
      <c r="I329" s="41">
        <f t="shared" si="28"/>
        <v>190761.75097460477</v>
      </c>
      <c r="J329" s="41">
        <f t="shared" si="29"/>
        <v>107790.18103308871</v>
      </c>
      <c r="K329" s="41">
        <v>30219.414401833401</v>
      </c>
      <c r="L329" s="41">
        <f t="shared" si="30"/>
        <v>77570.766631255305</v>
      </c>
    </row>
    <row r="330" spans="1:12" x14ac:dyDescent="0.25">
      <c r="A330" t="s">
        <v>201</v>
      </c>
      <c r="B330" t="s">
        <v>1414</v>
      </c>
      <c r="C330">
        <v>1</v>
      </c>
      <c r="D330" s="125">
        <v>4056</v>
      </c>
      <c r="E330" s="126">
        <v>0</v>
      </c>
      <c r="F330" s="41">
        <v>1014107.28</v>
      </c>
      <c r="G330" s="62">
        <f t="shared" si="26"/>
        <v>7770.3301255731431</v>
      </c>
      <c r="H330" s="41">
        <f t="shared" si="27"/>
        <v>3042321.84</v>
      </c>
      <c r="I330" s="41">
        <f t="shared" si="28"/>
        <v>17864.935922628254</v>
      </c>
      <c r="J330" s="41">
        <f t="shared" si="29"/>
        <v>10094.605797055112</v>
      </c>
      <c r="K330" s="41">
        <v>2492.7884721476607</v>
      </c>
      <c r="L330" s="41">
        <f t="shared" si="30"/>
        <v>7601.8173249074516</v>
      </c>
    </row>
    <row r="331" spans="1:12" x14ac:dyDescent="0.25">
      <c r="A331" t="s">
        <v>427</v>
      </c>
      <c r="B331" t="s">
        <v>950</v>
      </c>
      <c r="C331">
        <v>1</v>
      </c>
      <c r="D331" s="125">
        <v>14392</v>
      </c>
      <c r="E331" s="126">
        <v>0</v>
      </c>
      <c r="F331" s="41">
        <v>3138607.3600000003</v>
      </c>
      <c r="G331" s="62">
        <f t="shared" si="26"/>
        <v>24048.752831903141</v>
      </c>
      <c r="H331" s="41">
        <f t="shared" si="27"/>
        <v>9415822.0800000019</v>
      </c>
      <c r="I331" s="41">
        <f t="shared" si="28"/>
        <v>55291.013562874185</v>
      </c>
      <c r="J331" s="41">
        <f t="shared" si="29"/>
        <v>31242.260730971044</v>
      </c>
      <c r="K331" s="41">
        <v>1119.0204605717199</v>
      </c>
      <c r="L331" s="41">
        <f t="shared" si="30"/>
        <v>30123.240270399325</v>
      </c>
    </row>
    <row r="332" spans="1:12" x14ac:dyDescent="0.25">
      <c r="A332" t="s">
        <v>381</v>
      </c>
      <c r="B332" t="s">
        <v>1416</v>
      </c>
      <c r="C332">
        <v>3</v>
      </c>
      <c r="D332" s="125">
        <v>13518</v>
      </c>
      <c r="E332" s="126">
        <v>0</v>
      </c>
      <c r="F332" s="41">
        <v>3736232.41</v>
      </c>
      <c r="G332" s="62">
        <f t="shared" si="26"/>
        <v>28627.897485920566</v>
      </c>
      <c r="H332" s="41">
        <f t="shared" si="27"/>
        <v>5604348.6150000002</v>
      </c>
      <c r="I332" s="41">
        <f t="shared" si="28"/>
        <v>32909.512589583697</v>
      </c>
      <c r="J332" s="41">
        <f t="shared" si="29"/>
        <v>4281.6151036631309</v>
      </c>
      <c r="K332" s="41">
        <v>1021.8066213989903</v>
      </c>
      <c r="L332" s="41">
        <f t="shared" si="30"/>
        <v>3259.8084822641404</v>
      </c>
    </row>
    <row r="333" spans="1:12" x14ac:dyDescent="0.25">
      <c r="A333" t="s">
        <v>85</v>
      </c>
      <c r="B333" t="s">
        <v>952</v>
      </c>
      <c r="C333">
        <v>5</v>
      </c>
      <c r="D333" s="125">
        <v>20503</v>
      </c>
      <c r="E333" s="126">
        <v>0</v>
      </c>
      <c r="F333" s="41">
        <v>3629851.1199999996</v>
      </c>
      <c r="G333" s="62">
        <f t="shared" si="26"/>
        <v>27812.778850262679</v>
      </c>
      <c r="H333" s="41">
        <f t="shared" si="27"/>
        <v>0</v>
      </c>
      <c r="I333" s="41">
        <f t="shared" si="28"/>
        <v>0</v>
      </c>
      <c r="J333" s="41">
        <f t="shared" si="29"/>
        <v>-27812.778850262679</v>
      </c>
      <c r="K333" s="41">
        <v>4001.2045444069909</v>
      </c>
      <c r="L333" s="41">
        <f t="shared" si="30"/>
        <v>-31813.983394669671</v>
      </c>
    </row>
    <row r="334" spans="1:12" x14ac:dyDescent="0.25">
      <c r="A334" t="s">
        <v>523</v>
      </c>
      <c r="B334" t="s">
        <v>953</v>
      </c>
      <c r="C334">
        <v>2</v>
      </c>
      <c r="D334" s="125">
        <v>101891</v>
      </c>
      <c r="E334" s="126">
        <v>0</v>
      </c>
      <c r="F334" s="41">
        <v>28483901.799999997</v>
      </c>
      <c r="G334" s="62">
        <f t="shared" si="26"/>
        <v>218250.40073709664</v>
      </c>
      <c r="H334" s="41">
        <f t="shared" si="27"/>
        <v>64088779.049999997</v>
      </c>
      <c r="I334" s="41">
        <f t="shared" si="28"/>
        <v>376338.20197265199</v>
      </c>
      <c r="J334" s="41">
        <f t="shared" si="29"/>
        <v>158087.80123555535</v>
      </c>
      <c r="K334" s="41">
        <v>56708.794010208025</v>
      </c>
      <c r="L334" s="41">
        <f t="shared" si="30"/>
        <v>101379.00722534733</v>
      </c>
    </row>
    <row r="335" spans="1:12" x14ac:dyDescent="0.25">
      <c r="A335" t="s">
        <v>299</v>
      </c>
      <c r="B335" t="s">
        <v>954</v>
      </c>
      <c r="C335">
        <v>5</v>
      </c>
      <c r="D335" s="125">
        <v>58818</v>
      </c>
      <c r="E335" s="126">
        <v>0</v>
      </c>
      <c r="F335" s="41">
        <v>14692537.970000001</v>
      </c>
      <c r="G335" s="62">
        <f t="shared" si="26"/>
        <v>112577.70520039878</v>
      </c>
      <c r="H335" s="41">
        <f t="shared" si="27"/>
        <v>0</v>
      </c>
      <c r="I335" s="41">
        <f t="shared" si="28"/>
        <v>0</v>
      </c>
      <c r="J335" s="41">
        <f t="shared" si="29"/>
        <v>-112577.70520039878</v>
      </c>
      <c r="K335" s="41">
        <v>-25519.228170649087</v>
      </c>
      <c r="L335" s="41">
        <f t="shared" si="30"/>
        <v>-87058.477029749687</v>
      </c>
    </row>
    <row r="336" spans="1:12" x14ac:dyDescent="0.25">
      <c r="A336" t="s">
        <v>301</v>
      </c>
      <c r="B336" t="s">
        <v>955</v>
      </c>
      <c r="C336">
        <v>4</v>
      </c>
      <c r="D336" s="125">
        <v>30744</v>
      </c>
      <c r="E336" s="126">
        <v>0</v>
      </c>
      <c r="F336" s="41">
        <v>7509964.7999999998</v>
      </c>
      <c r="G336" s="62">
        <f t="shared" si="26"/>
        <v>57543.128698803819</v>
      </c>
      <c r="H336" s="41">
        <f t="shared" si="27"/>
        <v>0</v>
      </c>
      <c r="I336" s="41">
        <f t="shared" si="28"/>
        <v>0</v>
      </c>
      <c r="J336" s="41">
        <f t="shared" si="29"/>
        <v>-57543.128698803819</v>
      </c>
      <c r="K336" s="41">
        <v>-17331.243765859395</v>
      </c>
      <c r="L336" s="41">
        <f t="shared" si="30"/>
        <v>-40211.88493294442</v>
      </c>
    </row>
    <row r="337" spans="1:12" x14ac:dyDescent="0.25">
      <c r="A337" t="s">
        <v>295</v>
      </c>
      <c r="B337" t="s">
        <v>956</v>
      </c>
      <c r="C337">
        <v>4</v>
      </c>
      <c r="D337" s="125">
        <v>51833</v>
      </c>
      <c r="E337" s="126">
        <v>0</v>
      </c>
      <c r="F337" s="41">
        <v>12543700.799999999</v>
      </c>
      <c r="G337" s="62">
        <f t="shared" si="26"/>
        <v>96112.805947331261</v>
      </c>
      <c r="H337" s="41">
        <f t="shared" si="27"/>
        <v>0</v>
      </c>
      <c r="I337" s="41">
        <f t="shared" si="28"/>
        <v>0</v>
      </c>
      <c r="J337" s="41">
        <f t="shared" si="29"/>
        <v>-96112.805947331261</v>
      </c>
      <c r="K337" s="41">
        <v>-19766.867209574604</v>
      </c>
      <c r="L337" s="41">
        <f t="shared" si="30"/>
        <v>-76345.93873775666</v>
      </c>
    </row>
    <row r="338" spans="1:12" x14ac:dyDescent="0.25">
      <c r="A338" t="s">
        <v>212</v>
      </c>
      <c r="B338" t="s">
        <v>1419</v>
      </c>
      <c r="C338">
        <v>1</v>
      </c>
      <c r="D338" s="125">
        <v>13445</v>
      </c>
      <c r="E338" s="126">
        <v>0</v>
      </c>
      <c r="F338" s="41">
        <v>3288606.9799999995</v>
      </c>
      <c r="G338" s="62">
        <f t="shared" si="26"/>
        <v>25198.085441082829</v>
      </c>
      <c r="H338" s="41">
        <f t="shared" si="27"/>
        <v>9865820.9399999976</v>
      </c>
      <c r="I338" s="41">
        <f t="shared" si="28"/>
        <v>57933.469299626769</v>
      </c>
      <c r="J338" s="41">
        <f t="shared" si="29"/>
        <v>32735.383858543941</v>
      </c>
      <c r="K338" s="41">
        <v>9094.9767691929064</v>
      </c>
      <c r="L338" s="41">
        <f t="shared" si="30"/>
        <v>23640.407089351036</v>
      </c>
    </row>
    <row r="339" spans="1:12" x14ac:dyDescent="0.25">
      <c r="A339" t="s">
        <v>45</v>
      </c>
      <c r="B339" t="s">
        <v>1420</v>
      </c>
      <c r="C339">
        <v>3</v>
      </c>
      <c r="D339" s="125">
        <v>10115</v>
      </c>
      <c r="E339" s="126">
        <v>0</v>
      </c>
      <c r="F339" s="41">
        <v>1819088.25</v>
      </c>
      <c r="G339" s="62">
        <f t="shared" si="26"/>
        <v>13938.284941659356</v>
      </c>
      <c r="H339" s="41">
        <f t="shared" si="27"/>
        <v>2728632.375</v>
      </c>
      <c r="I339" s="41">
        <f t="shared" si="28"/>
        <v>16022.907864272491</v>
      </c>
      <c r="J339" s="41">
        <f t="shared" si="29"/>
        <v>2084.6229226131345</v>
      </c>
      <c r="K339" s="41">
        <v>-3406.5968561726727</v>
      </c>
      <c r="L339" s="41">
        <f t="shared" si="30"/>
        <v>5491.2197787858076</v>
      </c>
    </row>
    <row r="340" spans="1:12" x14ac:dyDescent="0.25">
      <c r="A340" t="s">
        <v>478</v>
      </c>
      <c r="B340" t="s">
        <v>958</v>
      </c>
      <c r="C340">
        <v>5</v>
      </c>
      <c r="D340" s="125">
        <v>30233</v>
      </c>
      <c r="E340" s="126">
        <v>0</v>
      </c>
      <c r="F340" s="41">
        <v>7775322.9400000004</v>
      </c>
      <c r="G340" s="62">
        <f t="shared" si="26"/>
        <v>59576.365605759129</v>
      </c>
      <c r="H340" s="41">
        <f t="shared" si="27"/>
        <v>0</v>
      </c>
      <c r="I340" s="41">
        <f t="shared" si="28"/>
        <v>0</v>
      </c>
      <c r="J340" s="41">
        <f t="shared" si="29"/>
        <v>-59576.365605759129</v>
      </c>
      <c r="K340" s="41">
        <v>-19619.688410976582</v>
      </c>
      <c r="L340" s="41">
        <f t="shared" si="30"/>
        <v>-39956.677194782547</v>
      </c>
    </row>
    <row r="341" spans="1:12" x14ac:dyDescent="0.25">
      <c r="A341" t="s">
        <v>62</v>
      </c>
      <c r="B341" t="s">
        <v>959</v>
      </c>
      <c r="C341">
        <v>4</v>
      </c>
      <c r="D341" s="125">
        <v>17886</v>
      </c>
      <c r="E341" s="126">
        <v>0</v>
      </c>
      <c r="F341" s="41">
        <v>3900467.34</v>
      </c>
      <c r="G341" s="62">
        <f t="shared" si="26"/>
        <v>29886.304411320409</v>
      </c>
      <c r="H341" s="41">
        <f t="shared" si="27"/>
        <v>0</v>
      </c>
      <c r="I341" s="41">
        <f t="shared" si="28"/>
        <v>0</v>
      </c>
      <c r="J341" s="41">
        <f t="shared" si="29"/>
        <v>-29886.304411320409</v>
      </c>
      <c r="K341" s="41">
        <v>1511.2713680295708</v>
      </c>
      <c r="L341" s="41">
        <f t="shared" si="30"/>
        <v>-31397.57577934998</v>
      </c>
    </row>
    <row r="342" spans="1:12" x14ac:dyDescent="0.25">
      <c r="A342" t="s">
        <v>258</v>
      </c>
      <c r="B342" t="s">
        <v>961</v>
      </c>
      <c r="C342">
        <v>1</v>
      </c>
      <c r="D342" s="125">
        <v>2630</v>
      </c>
      <c r="E342" s="126">
        <v>0</v>
      </c>
      <c r="F342" s="41">
        <v>489863.79999999993</v>
      </c>
      <c r="G342" s="62">
        <f t="shared" si="26"/>
        <v>3753.4524380573785</v>
      </c>
      <c r="H342" s="41">
        <f t="shared" si="27"/>
        <v>1469591.4</v>
      </c>
      <c r="I342" s="41">
        <f t="shared" si="28"/>
        <v>8629.6445853491787</v>
      </c>
      <c r="J342" s="41">
        <f t="shared" si="29"/>
        <v>4876.1921472918002</v>
      </c>
      <c r="K342" s="41">
        <v>738.70941229199616</v>
      </c>
      <c r="L342" s="41">
        <f t="shared" si="30"/>
        <v>4137.4827349998041</v>
      </c>
    </row>
    <row r="343" spans="1:12" x14ac:dyDescent="0.25">
      <c r="A343" t="s">
        <v>477</v>
      </c>
      <c r="B343" t="s">
        <v>962</v>
      </c>
      <c r="C343">
        <v>2</v>
      </c>
      <c r="D343" s="125">
        <v>60121</v>
      </c>
      <c r="E343" s="126">
        <v>0</v>
      </c>
      <c r="F343" s="41">
        <v>15644579.680000002</v>
      </c>
      <c r="G343" s="62">
        <f t="shared" si="26"/>
        <v>119872.47423116167</v>
      </c>
      <c r="H343" s="41">
        <f t="shared" si="27"/>
        <v>35200304.280000001</v>
      </c>
      <c r="I343" s="41">
        <f t="shared" si="28"/>
        <v>206701.07026520808</v>
      </c>
      <c r="J343" s="41">
        <f t="shared" si="29"/>
        <v>86828.596034046408</v>
      </c>
      <c r="K343" s="41">
        <v>26071.521521754119</v>
      </c>
      <c r="L343" s="41">
        <f t="shared" si="30"/>
        <v>60757.074512292289</v>
      </c>
    </row>
    <row r="344" spans="1:12" x14ac:dyDescent="0.25">
      <c r="A344" t="s">
        <v>298</v>
      </c>
      <c r="B344" t="s">
        <v>963</v>
      </c>
      <c r="C344">
        <v>4</v>
      </c>
      <c r="D344" s="125">
        <v>25969</v>
      </c>
      <c r="E344" s="126">
        <v>0</v>
      </c>
      <c r="F344" s="41">
        <v>5699860.1600000001</v>
      </c>
      <c r="G344" s="62">
        <f t="shared" si="26"/>
        <v>43673.678304333</v>
      </c>
      <c r="H344" s="41">
        <f t="shared" si="27"/>
        <v>0</v>
      </c>
      <c r="I344" s="41">
        <f t="shared" si="28"/>
        <v>0</v>
      </c>
      <c r="J344" s="41">
        <f t="shared" si="29"/>
        <v>-43673.678304333</v>
      </c>
      <c r="K344" s="41">
        <v>0</v>
      </c>
      <c r="L344" s="41">
        <f t="shared" si="30"/>
        <v>-43673.678304333</v>
      </c>
    </row>
    <row r="345" spans="1:12" x14ac:dyDescent="0.25">
      <c r="A345" t="s">
        <v>63</v>
      </c>
      <c r="B345" t="s">
        <v>964</v>
      </c>
      <c r="C345">
        <v>1</v>
      </c>
      <c r="D345" s="125">
        <v>37193</v>
      </c>
      <c r="E345" s="126">
        <v>0</v>
      </c>
      <c r="F345" s="41">
        <v>8691675.1500000004</v>
      </c>
      <c r="G345" s="62">
        <f t="shared" si="26"/>
        <v>66597.673236050992</v>
      </c>
      <c r="H345" s="41">
        <f t="shared" si="27"/>
        <v>26075025.450000003</v>
      </c>
      <c r="I345" s="41">
        <f t="shared" si="28"/>
        <v>153116.16697500719</v>
      </c>
      <c r="J345" s="41">
        <f t="shared" si="29"/>
        <v>86518.493738956196</v>
      </c>
      <c r="K345" s="41">
        <v>35460.268163126253</v>
      </c>
      <c r="L345" s="41">
        <f t="shared" si="30"/>
        <v>51058.225575829943</v>
      </c>
    </row>
    <row r="346" spans="1:12" x14ac:dyDescent="0.25">
      <c r="A346" t="s">
        <v>557</v>
      </c>
      <c r="B346" t="s">
        <v>965</v>
      </c>
      <c r="C346">
        <v>2</v>
      </c>
      <c r="D346" s="125">
        <v>54874</v>
      </c>
      <c r="E346" s="126">
        <v>0</v>
      </c>
      <c r="F346" s="41">
        <v>11380398.07</v>
      </c>
      <c r="G346" s="62">
        <f t="shared" si="26"/>
        <v>87199.304953550323</v>
      </c>
      <c r="H346" s="41">
        <f t="shared" si="27"/>
        <v>25605895.657499999</v>
      </c>
      <c r="I346" s="41">
        <f t="shared" si="28"/>
        <v>150361.3717484744</v>
      </c>
      <c r="J346" s="41">
        <f t="shared" si="29"/>
        <v>63162.066794924074</v>
      </c>
      <c r="K346" s="41">
        <v>-26105.903671634893</v>
      </c>
      <c r="L346" s="41">
        <f t="shared" si="30"/>
        <v>89267.970466558967</v>
      </c>
    </row>
    <row r="347" spans="1:12" x14ac:dyDescent="0.25">
      <c r="A347" t="s">
        <v>373</v>
      </c>
      <c r="B347" t="s">
        <v>966</v>
      </c>
      <c r="C347">
        <v>2</v>
      </c>
      <c r="D347" s="125">
        <v>11702</v>
      </c>
      <c r="E347" s="126">
        <v>0</v>
      </c>
      <c r="F347" s="41">
        <v>2084009.18</v>
      </c>
      <c r="G347" s="62">
        <f t="shared" si="26"/>
        <v>15968.17184206091</v>
      </c>
      <c r="H347" s="41">
        <f t="shared" si="27"/>
        <v>4689020.6550000003</v>
      </c>
      <c r="I347" s="41">
        <f t="shared" si="28"/>
        <v>27534.579819949417</v>
      </c>
      <c r="J347" s="41">
        <f t="shared" si="29"/>
        <v>11566.407977888506</v>
      </c>
      <c r="K347" s="41">
        <v>0</v>
      </c>
      <c r="L347" s="41">
        <f t="shared" si="30"/>
        <v>11566.407977888506</v>
      </c>
    </row>
    <row r="348" spans="1:12" x14ac:dyDescent="0.25">
      <c r="A348" t="s">
        <v>337</v>
      </c>
      <c r="B348" t="s">
        <v>967</v>
      </c>
      <c r="C348">
        <v>3</v>
      </c>
      <c r="D348" s="125">
        <v>35889</v>
      </c>
      <c r="E348" s="126">
        <v>0</v>
      </c>
      <c r="F348" s="41">
        <v>7859494.6000000006</v>
      </c>
      <c r="G348" s="62">
        <f t="shared" si="26"/>
        <v>60221.308796993784</v>
      </c>
      <c r="H348" s="41">
        <f t="shared" si="27"/>
        <v>11789241.9</v>
      </c>
      <c r="I348" s="41">
        <f t="shared" si="28"/>
        <v>69228.064023582803</v>
      </c>
      <c r="J348" s="41">
        <f t="shared" si="29"/>
        <v>9006.755226589019</v>
      </c>
      <c r="K348" s="41">
        <v>-16876.46107933392</v>
      </c>
      <c r="L348" s="41">
        <f t="shared" si="30"/>
        <v>25883.216305922939</v>
      </c>
    </row>
    <row r="349" spans="1:12" x14ac:dyDescent="0.25">
      <c r="A349" t="s">
        <v>341</v>
      </c>
      <c r="B349" t="s">
        <v>1555</v>
      </c>
      <c r="C349">
        <v>2</v>
      </c>
      <c r="D349" s="125">
        <v>10484</v>
      </c>
      <c r="E349" s="126">
        <v>0</v>
      </c>
      <c r="F349" s="41">
        <v>2271268.61</v>
      </c>
      <c r="G349" s="62">
        <f t="shared" si="26"/>
        <v>17402.997938789707</v>
      </c>
      <c r="H349" s="41">
        <f t="shared" si="27"/>
        <v>5110354.3724999996</v>
      </c>
      <c r="I349" s="41">
        <f t="shared" si="28"/>
        <v>30008.709863068147</v>
      </c>
      <c r="J349" s="41">
        <f t="shared" si="29"/>
        <v>12605.711924278439</v>
      </c>
      <c r="K349" s="41">
        <v>-44.929977721869967</v>
      </c>
      <c r="L349" s="41">
        <f t="shared" si="30"/>
        <v>12650.641902000309</v>
      </c>
    </row>
    <row r="350" spans="1:12" x14ac:dyDescent="0.25">
      <c r="A350" t="s">
        <v>206</v>
      </c>
      <c r="B350" t="s">
        <v>968</v>
      </c>
      <c r="C350">
        <v>4</v>
      </c>
      <c r="D350" s="125">
        <v>23984</v>
      </c>
      <c r="E350" s="126">
        <v>0</v>
      </c>
      <c r="F350" s="41">
        <v>5727352.2399999993</v>
      </c>
      <c r="G350" s="62">
        <f t="shared" si="26"/>
        <v>43884.329131569604</v>
      </c>
      <c r="H350" s="41">
        <f t="shared" si="27"/>
        <v>0</v>
      </c>
      <c r="I350" s="41">
        <f t="shared" si="28"/>
        <v>0</v>
      </c>
      <c r="J350" s="41">
        <f t="shared" si="29"/>
        <v>-43884.329131569604</v>
      </c>
      <c r="K350" s="41">
        <v>-12294.732469237219</v>
      </c>
      <c r="L350" s="41">
        <f t="shared" si="30"/>
        <v>-31589.596662332384</v>
      </c>
    </row>
    <row r="351" spans="1:12" x14ac:dyDescent="0.25">
      <c r="A351" t="s">
        <v>541</v>
      </c>
      <c r="B351" t="s">
        <v>969</v>
      </c>
      <c r="C351">
        <v>5</v>
      </c>
      <c r="D351" s="125">
        <v>22700</v>
      </c>
      <c r="E351" s="126">
        <v>0</v>
      </c>
      <c r="F351" s="41">
        <v>5499728.4000000004</v>
      </c>
      <c r="G351" s="62">
        <f t="shared" si="26"/>
        <v>42140.221366905265</v>
      </c>
      <c r="H351" s="41">
        <f t="shared" si="27"/>
        <v>0</v>
      </c>
      <c r="I351" s="41">
        <f t="shared" si="28"/>
        <v>0</v>
      </c>
      <c r="J351" s="41">
        <f t="shared" si="29"/>
        <v>-42140.221366905265</v>
      </c>
      <c r="K351" s="41">
        <v>0</v>
      </c>
      <c r="L351" s="41">
        <f t="shared" si="30"/>
        <v>-42140.221366905265</v>
      </c>
    </row>
    <row r="352" spans="1:12" x14ac:dyDescent="0.25">
      <c r="A352" t="s">
        <v>221</v>
      </c>
      <c r="B352" t="s">
        <v>970</v>
      </c>
      <c r="C352">
        <v>2</v>
      </c>
      <c r="D352" s="125">
        <v>30960</v>
      </c>
      <c r="E352" s="126">
        <v>0</v>
      </c>
      <c r="F352" s="41">
        <v>6385190.4000000004</v>
      </c>
      <c r="G352" s="62">
        <f t="shared" si="26"/>
        <v>48924.840893204542</v>
      </c>
      <c r="H352" s="41">
        <f t="shared" si="27"/>
        <v>14366678.4</v>
      </c>
      <c r="I352" s="41">
        <f t="shared" si="28"/>
        <v>84363.128733614663</v>
      </c>
      <c r="J352" s="41">
        <f t="shared" si="29"/>
        <v>35438.287840410121</v>
      </c>
      <c r="K352" s="41">
        <v>24479.648098470334</v>
      </c>
      <c r="L352" s="41">
        <f t="shared" si="30"/>
        <v>10958.639741939787</v>
      </c>
    </row>
    <row r="353" spans="1:12" x14ac:dyDescent="0.25">
      <c r="A353" t="s">
        <v>146</v>
      </c>
      <c r="B353" t="s">
        <v>971</v>
      </c>
      <c r="C353">
        <v>2</v>
      </c>
      <c r="D353" s="125">
        <v>36246</v>
      </c>
      <c r="E353" s="126">
        <v>0</v>
      </c>
      <c r="F353" s="41">
        <v>7563467.0999999996</v>
      </c>
      <c r="G353" s="62">
        <f t="shared" si="26"/>
        <v>57953.075991044389</v>
      </c>
      <c r="H353" s="41">
        <f t="shared" si="27"/>
        <v>17017800.974999998</v>
      </c>
      <c r="I353" s="41">
        <f t="shared" si="28"/>
        <v>99930.888298923572</v>
      </c>
      <c r="J353" s="41">
        <f t="shared" si="29"/>
        <v>41977.812307879183</v>
      </c>
      <c r="K353" s="41">
        <v>28458.85415462367</v>
      </c>
      <c r="L353" s="41">
        <f t="shared" si="30"/>
        <v>13518.958153255513</v>
      </c>
    </row>
    <row r="354" spans="1:12" x14ac:dyDescent="0.25">
      <c r="A354" t="s">
        <v>264</v>
      </c>
      <c r="B354" t="s">
        <v>1427</v>
      </c>
      <c r="C354">
        <v>5</v>
      </c>
      <c r="D354" s="125">
        <v>17967</v>
      </c>
      <c r="E354" s="126">
        <v>0</v>
      </c>
      <c r="F354" s="41">
        <v>4329719.16</v>
      </c>
      <c r="G354" s="62">
        <f t="shared" si="26"/>
        <v>33175.333505365663</v>
      </c>
      <c r="H354" s="41">
        <f t="shared" si="27"/>
        <v>0</v>
      </c>
      <c r="I354" s="41">
        <f t="shared" si="28"/>
        <v>0</v>
      </c>
      <c r="J354" s="41">
        <f t="shared" si="29"/>
        <v>-33175.333505365663</v>
      </c>
      <c r="K354" s="41">
        <v>-2262.5482204338919</v>
      </c>
      <c r="L354" s="41">
        <f t="shared" si="30"/>
        <v>-30912.785284931771</v>
      </c>
    </row>
    <row r="355" spans="1:12" x14ac:dyDescent="0.25">
      <c r="A355" t="s">
        <v>276</v>
      </c>
      <c r="B355" t="s">
        <v>973</v>
      </c>
      <c r="C355">
        <v>5</v>
      </c>
      <c r="D355" s="125">
        <v>41138</v>
      </c>
      <c r="E355" s="126">
        <v>0</v>
      </c>
      <c r="F355" s="41">
        <v>8727186.3100000005</v>
      </c>
      <c r="G355" s="62">
        <f t="shared" si="26"/>
        <v>66869.768153210098</v>
      </c>
      <c r="H355" s="41">
        <f t="shared" si="27"/>
        <v>0</v>
      </c>
      <c r="I355" s="41">
        <f t="shared" si="28"/>
        <v>0</v>
      </c>
      <c r="J355" s="41">
        <f t="shared" si="29"/>
        <v>-66869.768153210098</v>
      </c>
      <c r="K355" s="41">
        <v>-12383.010254206758</v>
      </c>
      <c r="L355" s="41">
        <f t="shared" si="30"/>
        <v>-54486.757899003336</v>
      </c>
    </row>
    <row r="356" spans="1:12" x14ac:dyDescent="0.25">
      <c r="A356" t="s">
        <v>350</v>
      </c>
      <c r="B356" t="s">
        <v>976</v>
      </c>
      <c r="C356">
        <v>2</v>
      </c>
      <c r="D356" s="125">
        <v>87346</v>
      </c>
      <c r="E356" s="126">
        <v>0</v>
      </c>
      <c r="F356" s="41">
        <v>22600188.650000002</v>
      </c>
      <c r="G356" s="62">
        <f t="shared" si="26"/>
        <v>173167.99728597869</v>
      </c>
      <c r="H356" s="41">
        <f t="shared" si="27"/>
        <v>50850424.462500006</v>
      </c>
      <c r="I356" s="41">
        <f t="shared" si="28"/>
        <v>298600.74720464519</v>
      </c>
      <c r="J356" s="41">
        <f t="shared" si="29"/>
        <v>125432.74991866649</v>
      </c>
      <c r="K356" s="41">
        <v>0</v>
      </c>
      <c r="L356" s="41">
        <f t="shared" si="30"/>
        <v>125432.74991866649</v>
      </c>
    </row>
    <row r="357" spans="1:12" x14ac:dyDescent="0.25">
      <c r="A357" t="s">
        <v>23</v>
      </c>
      <c r="B357" t="s">
        <v>978</v>
      </c>
      <c r="C357">
        <v>3</v>
      </c>
      <c r="D357" s="125">
        <v>26973</v>
      </c>
      <c r="E357" s="126">
        <v>0</v>
      </c>
      <c r="F357" s="41">
        <v>5419954.6200000001</v>
      </c>
      <c r="G357" s="62">
        <f t="shared" si="26"/>
        <v>41528.975773672915</v>
      </c>
      <c r="H357" s="41">
        <f t="shared" si="27"/>
        <v>8129931.9299999997</v>
      </c>
      <c r="I357" s="41">
        <f t="shared" si="28"/>
        <v>47740.088203416199</v>
      </c>
      <c r="J357" s="41">
        <f t="shared" si="29"/>
        <v>6211.1124297432834</v>
      </c>
      <c r="K357" s="41">
        <v>16929.264822759029</v>
      </c>
      <c r="L357" s="41">
        <f t="shared" si="30"/>
        <v>-10718.152393015745</v>
      </c>
    </row>
    <row r="358" spans="1:12" x14ac:dyDescent="0.25">
      <c r="A358" t="s">
        <v>226</v>
      </c>
      <c r="B358" t="s">
        <v>979</v>
      </c>
      <c r="C358">
        <v>2</v>
      </c>
      <c r="D358" s="125">
        <v>62101</v>
      </c>
      <c r="E358" s="126">
        <v>0</v>
      </c>
      <c r="F358" s="41">
        <v>13007973.409999998</v>
      </c>
      <c r="G358" s="62">
        <f t="shared" si="26"/>
        <v>99670.172627473279</v>
      </c>
      <c r="H358" s="41">
        <f t="shared" si="27"/>
        <v>29267940.172499996</v>
      </c>
      <c r="I358" s="41">
        <f t="shared" si="28"/>
        <v>171865.40519625953</v>
      </c>
      <c r="J358" s="41">
        <f t="shared" si="29"/>
        <v>72195.232568786247</v>
      </c>
      <c r="K358" s="41">
        <v>41604.556876765731</v>
      </c>
      <c r="L358" s="41">
        <f t="shared" si="30"/>
        <v>30590.675692020515</v>
      </c>
    </row>
    <row r="359" spans="1:12" x14ac:dyDescent="0.25">
      <c r="A359" t="s">
        <v>490</v>
      </c>
      <c r="B359" t="s">
        <v>980</v>
      </c>
      <c r="C359">
        <v>2</v>
      </c>
      <c r="D359" s="125">
        <v>65656</v>
      </c>
      <c r="E359" s="126">
        <v>0</v>
      </c>
      <c r="F359" s="41">
        <v>16848304.719999999</v>
      </c>
      <c r="G359" s="62">
        <f t="shared" si="26"/>
        <v>129095.70053638918</v>
      </c>
      <c r="H359" s="41">
        <f t="shared" si="27"/>
        <v>37908685.619999997</v>
      </c>
      <c r="I359" s="41">
        <f t="shared" si="28"/>
        <v>222605.06124242241</v>
      </c>
      <c r="J359" s="41">
        <f t="shared" si="29"/>
        <v>93509.360706033229</v>
      </c>
      <c r="K359" s="41">
        <v>13946.444978023834</v>
      </c>
      <c r="L359" s="41">
        <f t="shared" si="30"/>
        <v>79562.915728009393</v>
      </c>
    </row>
    <row r="360" spans="1:12" x14ac:dyDescent="0.25">
      <c r="A360" t="s">
        <v>530</v>
      </c>
      <c r="B360" t="s">
        <v>981</v>
      </c>
      <c r="C360">
        <v>2</v>
      </c>
      <c r="D360" s="125">
        <v>93790</v>
      </c>
      <c r="E360" s="126">
        <v>0</v>
      </c>
      <c r="F360" s="41">
        <v>28047899.500000004</v>
      </c>
      <c r="G360" s="62">
        <f t="shared" si="26"/>
        <v>214909.64786674039</v>
      </c>
      <c r="H360" s="41">
        <f t="shared" si="27"/>
        <v>63107773.875000007</v>
      </c>
      <c r="I360" s="41">
        <f t="shared" si="28"/>
        <v>370577.60348477418</v>
      </c>
      <c r="J360" s="41">
        <f t="shared" si="29"/>
        <v>155667.9556180338</v>
      </c>
      <c r="K360" s="41">
        <v>28180.418905648112</v>
      </c>
      <c r="L360" s="41">
        <f t="shared" si="30"/>
        <v>127487.53671238568</v>
      </c>
    </row>
    <row r="361" spans="1:12" x14ac:dyDescent="0.25">
      <c r="A361" t="s">
        <v>184</v>
      </c>
      <c r="B361" t="s">
        <v>982</v>
      </c>
      <c r="C361">
        <v>4</v>
      </c>
      <c r="D361" s="125">
        <v>16359</v>
      </c>
      <c r="E361" s="126">
        <v>0</v>
      </c>
      <c r="F361" s="41">
        <v>2921226.63</v>
      </c>
      <c r="G361" s="62">
        <f t="shared" si="26"/>
        <v>22383.130201683896</v>
      </c>
      <c r="H361" s="41">
        <f t="shared" si="27"/>
        <v>0</v>
      </c>
      <c r="I361" s="41">
        <f t="shared" si="28"/>
        <v>0</v>
      </c>
      <c r="J361" s="41">
        <f t="shared" si="29"/>
        <v>-22383.130201683896</v>
      </c>
      <c r="K361" s="41">
        <v>4931.1888245257878</v>
      </c>
      <c r="L361" s="41">
        <f t="shared" si="30"/>
        <v>-27314.319026209683</v>
      </c>
    </row>
    <row r="362" spans="1:12" x14ac:dyDescent="0.25">
      <c r="A362" t="s">
        <v>499</v>
      </c>
      <c r="B362" t="s">
        <v>984</v>
      </c>
      <c r="C362">
        <v>3</v>
      </c>
      <c r="D362" s="125">
        <v>48675</v>
      </c>
      <c r="E362" s="126">
        <v>0</v>
      </c>
      <c r="F362" s="41">
        <v>13555240.710000001</v>
      </c>
      <c r="G362" s="62">
        <f t="shared" si="26"/>
        <v>103863.46427599699</v>
      </c>
      <c r="H362" s="41">
        <f t="shared" si="27"/>
        <v>20332861.065000001</v>
      </c>
      <c r="I362" s="41">
        <f t="shared" si="28"/>
        <v>119397.38106403888</v>
      </c>
      <c r="J362" s="41">
        <f t="shared" si="29"/>
        <v>15533.916788041897</v>
      </c>
      <c r="K362" s="41">
        <v>-23371.713007165949</v>
      </c>
      <c r="L362" s="41">
        <f t="shared" si="30"/>
        <v>38905.629795207846</v>
      </c>
    </row>
    <row r="363" spans="1:12" x14ac:dyDescent="0.25">
      <c r="A363" t="s">
        <v>192</v>
      </c>
      <c r="B363" t="s">
        <v>985</v>
      </c>
      <c r="C363">
        <v>1</v>
      </c>
      <c r="D363" s="125">
        <v>56671</v>
      </c>
      <c r="E363" s="126">
        <v>0</v>
      </c>
      <c r="F363" s="41">
        <v>16277023.989999998</v>
      </c>
      <c r="G363" s="62">
        <f t="shared" si="26"/>
        <v>124718.41230069242</v>
      </c>
      <c r="H363" s="41">
        <f t="shared" si="27"/>
        <v>48831071.969999999</v>
      </c>
      <c r="I363" s="41">
        <f t="shared" si="28"/>
        <v>286742.82921273663</v>
      </c>
      <c r="J363" s="41">
        <f t="shared" si="29"/>
        <v>162024.41691204422</v>
      </c>
      <c r="K363" s="41">
        <v>25459.372444563243</v>
      </c>
      <c r="L363" s="41">
        <f t="shared" si="30"/>
        <v>136565.04446748097</v>
      </c>
    </row>
    <row r="364" spans="1:12" x14ac:dyDescent="0.25">
      <c r="A364" t="s">
        <v>459</v>
      </c>
      <c r="B364" t="s">
        <v>986</v>
      </c>
      <c r="C364">
        <v>5</v>
      </c>
      <c r="D364" s="125">
        <v>49305</v>
      </c>
      <c r="E364" s="126">
        <v>0</v>
      </c>
      <c r="F364" s="41">
        <v>13277039.109999999</v>
      </c>
      <c r="G364" s="62">
        <f t="shared" si="26"/>
        <v>101731.81773711932</v>
      </c>
      <c r="H364" s="41">
        <f t="shared" si="27"/>
        <v>0</v>
      </c>
      <c r="I364" s="41">
        <f t="shared" si="28"/>
        <v>0</v>
      </c>
      <c r="J364" s="41">
        <f t="shared" si="29"/>
        <v>-101731.81773711932</v>
      </c>
      <c r="K364" s="41">
        <v>2663.2961553766854</v>
      </c>
      <c r="L364" s="41">
        <f t="shared" si="30"/>
        <v>-104395.113892496</v>
      </c>
    </row>
    <row r="365" spans="1:12" x14ac:dyDescent="0.25">
      <c r="A365" t="s">
        <v>547</v>
      </c>
      <c r="B365" t="s">
        <v>987</v>
      </c>
      <c r="C365">
        <v>5</v>
      </c>
      <c r="D365" s="125">
        <v>61141</v>
      </c>
      <c r="E365" s="126">
        <v>0</v>
      </c>
      <c r="F365" s="41">
        <v>14638881.789999999</v>
      </c>
      <c r="G365" s="62">
        <f t="shared" si="26"/>
        <v>112166.57884315857</v>
      </c>
      <c r="H365" s="41">
        <f t="shared" si="27"/>
        <v>0</v>
      </c>
      <c r="I365" s="41">
        <f t="shared" si="28"/>
        <v>0</v>
      </c>
      <c r="J365" s="41">
        <f t="shared" si="29"/>
        <v>-112166.57884315857</v>
      </c>
      <c r="K365" s="41">
        <v>-13903.003366319877</v>
      </c>
      <c r="L365" s="41">
        <f t="shared" si="30"/>
        <v>-98263.575476838683</v>
      </c>
    </row>
    <row r="366" spans="1:12" x14ac:dyDescent="0.25">
      <c r="A366" t="s">
        <v>174</v>
      </c>
      <c r="B366" t="s">
        <v>988</v>
      </c>
      <c r="C366">
        <v>2</v>
      </c>
      <c r="D366" s="125">
        <v>15097</v>
      </c>
      <c r="E366" s="126">
        <v>0</v>
      </c>
      <c r="F366" s="41">
        <v>4480418.78</v>
      </c>
      <c r="G366" s="62">
        <f t="shared" si="26"/>
        <v>34330.029680309235</v>
      </c>
      <c r="H366" s="41">
        <f t="shared" si="27"/>
        <v>10080942.255000001</v>
      </c>
      <c r="I366" s="41">
        <f t="shared" si="28"/>
        <v>59196.69150627753</v>
      </c>
      <c r="J366" s="41">
        <f t="shared" si="29"/>
        <v>24866.661825968295</v>
      </c>
      <c r="K366" s="41">
        <v>6843.0836871362717</v>
      </c>
      <c r="L366" s="41">
        <f t="shared" si="30"/>
        <v>18023.578138832025</v>
      </c>
    </row>
    <row r="367" spans="1:12" x14ac:dyDescent="0.25">
      <c r="A367" t="s">
        <v>551</v>
      </c>
      <c r="B367" t="s">
        <v>989</v>
      </c>
      <c r="C367">
        <v>3</v>
      </c>
      <c r="D367" s="125">
        <v>44514</v>
      </c>
      <c r="E367" s="126">
        <v>0</v>
      </c>
      <c r="F367" s="41">
        <v>12446828.34</v>
      </c>
      <c r="G367" s="62">
        <f t="shared" si="26"/>
        <v>95370.546218876916</v>
      </c>
      <c r="H367" s="41">
        <f t="shared" si="27"/>
        <v>18670242.509999998</v>
      </c>
      <c r="I367" s="41">
        <f t="shared" si="28"/>
        <v>109634.25424480406</v>
      </c>
      <c r="J367" s="41">
        <f t="shared" si="29"/>
        <v>14263.708025927146</v>
      </c>
      <c r="K367" s="41">
        <v>0</v>
      </c>
      <c r="L367" s="41">
        <f t="shared" si="30"/>
        <v>14263.708025927146</v>
      </c>
    </row>
    <row r="368" spans="1:12" x14ac:dyDescent="0.25">
      <c r="A368" t="s">
        <v>531</v>
      </c>
      <c r="B368" t="s">
        <v>990</v>
      </c>
      <c r="C368">
        <v>2</v>
      </c>
      <c r="D368" s="125">
        <v>129195</v>
      </c>
      <c r="E368" s="126">
        <v>0</v>
      </c>
      <c r="F368" s="41">
        <v>38364886.450000003</v>
      </c>
      <c r="G368" s="62">
        <f t="shared" si="26"/>
        <v>293960.84499721555</v>
      </c>
      <c r="H368" s="41">
        <f t="shared" si="27"/>
        <v>86320994.512500003</v>
      </c>
      <c r="I368" s="41">
        <f t="shared" si="28"/>
        <v>506888.85556675948</v>
      </c>
      <c r="J368" s="41">
        <f t="shared" si="29"/>
        <v>212928.01056954393</v>
      </c>
      <c r="K368" s="41">
        <v>79522.977805734889</v>
      </c>
      <c r="L368" s="41">
        <f t="shared" si="30"/>
        <v>133405.03276380902</v>
      </c>
    </row>
    <row r="369" spans="1:12" x14ac:dyDescent="0.25">
      <c r="A369" t="s">
        <v>215</v>
      </c>
      <c r="B369" t="s">
        <v>991</v>
      </c>
      <c r="C369">
        <v>5</v>
      </c>
      <c r="D369" s="125">
        <v>50172</v>
      </c>
      <c r="E369" s="126">
        <v>0</v>
      </c>
      <c r="F369" s="41">
        <v>12949310.619999999</v>
      </c>
      <c r="G369" s="62">
        <f t="shared" si="26"/>
        <v>99220.684438820128</v>
      </c>
      <c r="H369" s="41">
        <f t="shared" si="27"/>
        <v>0</v>
      </c>
      <c r="I369" s="41">
        <f t="shared" si="28"/>
        <v>0</v>
      </c>
      <c r="J369" s="41">
        <f t="shared" si="29"/>
        <v>-99220.684438820128</v>
      </c>
      <c r="K369" s="41">
        <v>-18261.573359222428</v>
      </c>
      <c r="L369" s="41">
        <f t="shared" si="30"/>
        <v>-80959.1110795977</v>
      </c>
    </row>
    <row r="370" spans="1:12" x14ac:dyDescent="0.25">
      <c r="A370" t="s">
        <v>316</v>
      </c>
      <c r="B370" t="s">
        <v>992</v>
      </c>
      <c r="C370">
        <v>1</v>
      </c>
      <c r="D370" s="125">
        <v>2748</v>
      </c>
      <c r="E370" s="126">
        <v>0</v>
      </c>
      <c r="F370" s="41">
        <v>723740.76</v>
      </c>
      <c r="G370" s="62">
        <f t="shared" si="26"/>
        <v>5545.4730889351285</v>
      </c>
      <c r="H370" s="41">
        <f t="shared" si="27"/>
        <v>2171222.2800000003</v>
      </c>
      <c r="I370" s="41">
        <f t="shared" si="28"/>
        <v>12749.718453844724</v>
      </c>
      <c r="J370" s="41">
        <f t="shared" si="29"/>
        <v>7204.2453649095951</v>
      </c>
      <c r="K370" s="41">
        <v>0</v>
      </c>
      <c r="L370" s="41">
        <f t="shared" si="30"/>
        <v>7204.2453649095951</v>
      </c>
    </row>
    <row r="371" spans="1:12" x14ac:dyDescent="0.25">
      <c r="A371" t="s">
        <v>356</v>
      </c>
      <c r="B371" t="s">
        <v>993</v>
      </c>
      <c r="C371">
        <v>1</v>
      </c>
      <c r="D371" s="125">
        <v>2991</v>
      </c>
      <c r="E371" s="126">
        <v>0</v>
      </c>
      <c r="F371" s="41">
        <v>1019063.61</v>
      </c>
      <c r="G371" s="62">
        <f t="shared" si="26"/>
        <v>7808.306699719501</v>
      </c>
      <c r="H371" s="41">
        <f t="shared" si="27"/>
        <v>3057190.83</v>
      </c>
      <c r="I371" s="41">
        <f t="shared" si="28"/>
        <v>17952.248694765538</v>
      </c>
      <c r="J371" s="41">
        <f t="shared" si="29"/>
        <v>10143.941995046036</v>
      </c>
      <c r="K371" s="41">
        <v>0</v>
      </c>
      <c r="L371" s="41">
        <f t="shared" si="30"/>
        <v>10143.941995046036</v>
      </c>
    </row>
    <row r="372" spans="1:12" x14ac:dyDescent="0.25">
      <c r="A372" t="s">
        <v>444</v>
      </c>
      <c r="B372" t="s">
        <v>994</v>
      </c>
      <c r="C372">
        <v>2</v>
      </c>
      <c r="D372" s="125">
        <v>54332</v>
      </c>
      <c r="E372" s="126">
        <v>0</v>
      </c>
      <c r="F372" s="41">
        <v>12748706.130000001</v>
      </c>
      <c r="G372" s="62">
        <f t="shared" si="26"/>
        <v>97683.605332187348</v>
      </c>
      <c r="H372" s="41">
        <f t="shared" si="27"/>
        <v>28684588.7925</v>
      </c>
      <c r="I372" s="41">
        <f t="shared" si="28"/>
        <v>168439.88496133374</v>
      </c>
      <c r="J372" s="41">
        <f t="shared" si="29"/>
        <v>70756.279629146389</v>
      </c>
      <c r="K372" s="41">
        <v>0</v>
      </c>
      <c r="L372" s="41">
        <f t="shared" si="30"/>
        <v>70756.279629146389</v>
      </c>
    </row>
    <row r="373" spans="1:12" x14ac:dyDescent="0.25">
      <c r="A373" t="s">
        <v>179</v>
      </c>
      <c r="B373" t="s">
        <v>995</v>
      </c>
      <c r="C373">
        <v>2</v>
      </c>
      <c r="D373" s="125">
        <v>13668</v>
      </c>
      <c r="E373" s="126">
        <v>0</v>
      </c>
      <c r="F373" s="41">
        <v>2719800.27</v>
      </c>
      <c r="G373" s="62">
        <f t="shared" si="26"/>
        <v>20839.753732487716</v>
      </c>
      <c r="H373" s="41">
        <f t="shared" si="27"/>
        <v>6119550.6074999999</v>
      </c>
      <c r="I373" s="41">
        <f t="shared" si="28"/>
        <v>35934.850166367774</v>
      </c>
      <c r="J373" s="41">
        <f t="shared" si="29"/>
        <v>15095.096433880059</v>
      </c>
      <c r="K373" s="41">
        <v>5401.7329342386238</v>
      </c>
      <c r="L373" s="41">
        <f t="shared" si="30"/>
        <v>9693.3634996414348</v>
      </c>
    </row>
    <row r="374" spans="1:12" x14ac:dyDescent="0.25">
      <c r="A374" t="s">
        <v>578</v>
      </c>
      <c r="B374" t="s">
        <v>1438</v>
      </c>
      <c r="C374">
        <v>5</v>
      </c>
      <c r="D374" s="125">
        <v>59353</v>
      </c>
      <c r="E374" s="126">
        <v>0</v>
      </c>
      <c r="F374" s="41">
        <v>18554934.859999999</v>
      </c>
      <c r="G374" s="62">
        <f t="shared" si="26"/>
        <v>142172.30480852607</v>
      </c>
      <c r="H374" s="41">
        <f t="shared" si="27"/>
        <v>0</v>
      </c>
      <c r="I374" s="41">
        <f t="shared" si="28"/>
        <v>0</v>
      </c>
      <c r="J374" s="41">
        <f t="shared" si="29"/>
        <v>-142172.30480852607</v>
      </c>
      <c r="K374" s="41">
        <v>-23813.839935273056</v>
      </c>
      <c r="L374" s="41">
        <f t="shared" si="30"/>
        <v>-118358.46487325302</v>
      </c>
    </row>
    <row r="375" spans="1:12" x14ac:dyDescent="0.25">
      <c r="A375" t="s">
        <v>431</v>
      </c>
      <c r="B375" t="s">
        <v>997</v>
      </c>
      <c r="C375">
        <v>5</v>
      </c>
      <c r="D375" s="125">
        <v>11525</v>
      </c>
      <c r="E375" s="126">
        <v>0</v>
      </c>
      <c r="F375" s="41">
        <v>1525564.25</v>
      </c>
      <c r="G375" s="62">
        <f t="shared" si="26"/>
        <v>11689.234545552612</v>
      </c>
      <c r="H375" s="41">
        <f t="shared" si="27"/>
        <v>0</v>
      </c>
      <c r="I375" s="41">
        <f t="shared" si="28"/>
        <v>0</v>
      </c>
      <c r="J375" s="41">
        <f t="shared" si="29"/>
        <v>-11689.234545552612</v>
      </c>
      <c r="K375" s="41">
        <v>1180.4794697734333</v>
      </c>
      <c r="L375" s="41">
        <f t="shared" si="30"/>
        <v>-12869.714015326044</v>
      </c>
    </row>
    <row r="376" spans="1:12" x14ac:dyDescent="0.25">
      <c r="A376" t="s">
        <v>68</v>
      </c>
      <c r="B376" t="s">
        <v>999</v>
      </c>
      <c r="C376">
        <v>5</v>
      </c>
      <c r="D376" s="125">
        <v>29606</v>
      </c>
      <c r="E376" s="126">
        <v>0</v>
      </c>
      <c r="F376" s="41">
        <v>6637243.1200000001</v>
      </c>
      <c r="G376" s="62">
        <f t="shared" si="26"/>
        <v>50856.128521322789</v>
      </c>
      <c r="H376" s="41">
        <f t="shared" si="27"/>
        <v>0</v>
      </c>
      <c r="I376" s="41">
        <f t="shared" si="28"/>
        <v>0</v>
      </c>
      <c r="J376" s="41">
        <f t="shared" si="29"/>
        <v>-50856.128521322789</v>
      </c>
      <c r="K376" s="41">
        <v>-8311.4621210901314</v>
      </c>
      <c r="L376" s="41">
        <f t="shared" si="30"/>
        <v>-42544.666400232658</v>
      </c>
    </row>
    <row r="377" spans="1:12" x14ac:dyDescent="0.25">
      <c r="A377" t="s">
        <v>302</v>
      </c>
      <c r="B377" t="s">
        <v>1000</v>
      </c>
      <c r="C377">
        <v>2</v>
      </c>
      <c r="D377" s="125">
        <v>42675</v>
      </c>
      <c r="E377" s="126">
        <v>0</v>
      </c>
      <c r="F377" s="41">
        <v>10974540.299999999</v>
      </c>
      <c r="G377" s="62">
        <f t="shared" si="26"/>
        <v>84089.526610445508</v>
      </c>
      <c r="H377" s="41">
        <f t="shared" si="27"/>
        <v>24692715.674999997</v>
      </c>
      <c r="I377" s="41">
        <f t="shared" si="28"/>
        <v>144999.05220072091</v>
      </c>
      <c r="J377" s="41">
        <f t="shared" si="29"/>
        <v>60909.5255902754</v>
      </c>
      <c r="K377" s="41">
        <v>4508.9514200282911</v>
      </c>
      <c r="L377" s="41">
        <f t="shared" si="30"/>
        <v>56400.574170247106</v>
      </c>
    </row>
    <row r="378" spans="1:12" x14ac:dyDescent="0.25">
      <c r="A378" t="s">
        <v>66</v>
      </c>
      <c r="B378" t="s">
        <v>1439</v>
      </c>
      <c r="C378">
        <v>5</v>
      </c>
      <c r="D378" s="125">
        <v>22157</v>
      </c>
      <c r="E378" s="126">
        <v>0</v>
      </c>
      <c r="F378" s="41">
        <v>4197530.7699999996</v>
      </c>
      <c r="G378" s="62">
        <f t="shared" si="26"/>
        <v>32162.474758243749</v>
      </c>
      <c r="H378" s="41">
        <f t="shared" si="27"/>
        <v>0</v>
      </c>
      <c r="I378" s="41">
        <f t="shared" si="28"/>
        <v>0</v>
      </c>
      <c r="J378" s="41">
        <f t="shared" si="29"/>
        <v>-32162.474758243749</v>
      </c>
      <c r="K378" s="41">
        <v>-6382.4452486534374</v>
      </c>
      <c r="L378" s="41">
        <f t="shared" si="30"/>
        <v>-25780.029509590313</v>
      </c>
    </row>
    <row r="379" spans="1:12" x14ac:dyDescent="0.25">
      <c r="A379" t="s">
        <v>279</v>
      </c>
      <c r="B379" t="s">
        <v>1001</v>
      </c>
      <c r="C379">
        <v>4</v>
      </c>
      <c r="D379" s="125">
        <v>16976</v>
      </c>
      <c r="E379" s="126">
        <v>0</v>
      </c>
      <c r="F379" s="41">
        <v>2771961.79</v>
      </c>
      <c r="G379" s="62">
        <f t="shared" si="26"/>
        <v>21239.427650864171</v>
      </c>
      <c r="H379" s="41">
        <f t="shared" si="27"/>
        <v>0</v>
      </c>
      <c r="I379" s="41">
        <f t="shared" si="28"/>
        <v>0</v>
      </c>
      <c r="J379" s="41">
        <f t="shared" si="29"/>
        <v>-21239.427650864171</v>
      </c>
      <c r="K379" s="41">
        <v>0</v>
      </c>
      <c r="L379" s="41">
        <f t="shared" si="30"/>
        <v>-21239.427650864171</v>
      </c>
    </row>
    <row r="380" spans="1:12" x14ac:dyDescent="0.25">
      <c r="A380" t="s">
        <v>133</v>
      </c>
      <c r="B380" t="s">
        <v>1440</v>
      </c>
      <c r="C380">
        <v>4</v>
      </c>
      <c r="D380" s="125">
        <v>44531</v>
      </c>
      <c r="E380" s="126">
        <v>0</v>
      </c>
      <c r="F380" s="41">
        <v>9223491.8399999999</v>
      </c>
      <c r="G380" s="62">
        <f t="shared" si="26"/>
        <v>70672.578651964766</v>
      </c>
      <c r="H380" s="41">
        <f t="shared" si="27"/>
        <v>0</v>
      </c>
      <c r="I380" s="41">
        <f t="shared" si="28"/>
        <v>0</v>
      </c>
      <c r="J380" s="41">
        <f t="shared" si="29"/>
        <v>-70672.578651964766</v>
      </c>
      <c r="K380" s="41">
        <v>12129.897930537492</v>
      </c>
      <c r="L380" s="41">
        <f t="shared" si="30"/>
        <v>-82802.476582502262</v>
      </c>
    </row>
    <row r="381" spans="1:12" x14ac:dyDescent="0.25">
      <c r="A381" t="s">
        <v>244</v>
      </c>
      <c r="B381" t="s">
        <v>1003</v>
      </c>
      <c r="C381">
        <v>1</v>
      </c>
      <c r="D381" s="125">
        <v>50073</v>
      </c>
      <c r="E381" s="126">
        <v>0</v>
      </c>
      <c r="F381" s="41">
        <v>8694675.7199999988</v>
      </c>
      <c r="G381" s="62">
        <f t="shared" si="26"/>
        <v>66620.664313942558</v>
      </c>
      <c r="H381" s="41">
        <f t="shared" si="27"/>
        <v>26084027.159999996</v>
      </c>
      <c r="I381" s="41">
        <f t="shared" si="28"/>
        <v>153169.02626498419</v>
      </c>
      <c r="J381" s="41">
        <f t="shared" si="29"/>
        <v>86548.361951041632</v>
      </c>
      <c r="K381" s="41">
        <v>27956.781023344454</v>
      </c>
      <c r="L381" s="41">
        <f t="shared" si="30"/>
        <v>58591.580927697178</v>
      </c>
    </row>
    <row r="382" spans="1:12" x14ac:dyDescent="0.25">
      <c r="A382" t="s">
        <v>559</v>
      </c>
      <c r="B382" t="s">
        <v>1004</v>
      </c>
      <c r="C382">
        <v>5</v>
      </c>
      <c r="D382" s="125">
        <v>68866</v>
      </c>
      <c r="E382" s="126">
        <v>0</v>
      </c>
      <c r="F382" s="41">
        <v>14842256.800000001</v>
      </c>
      <c r="G382" s="62">
        <f t="shared" si="26"/>
        <v>113724.88633010587</v>
      </c>
      <c r="H382" s="41">
        <f t="shared" si="27"/>
        <v>0</v>
      </c>
      <c r="I382" s="41">
        <f t="shared" si="28"/>
        <v>0</v>
      </c>
      <c r="J382" s="41">
        <f t="shared" si="29"/>
        <v>-113724.88633010587</v>
      </c>
      <c r="K382" s="41">
        <v>-31610.987437776777</v>
      </c>
      <c r="L382" s="41">
        <f t="shared" si="30"/>
        <v>-82113.898892329104</v>
      </c>
    </row>
    <row r="383" spans="1:12" x14ac:dyDescent="0.25">
      <c r="A383" t="s">
        <v>433</v>
      </c>
      <c r="B383" t="s">
        <v>1005</v>
      </c>
      <c r="C383">
        <v>3</v>
      </c>
      <c r="D383" s="125">
        <v>49541</v>
      </c>
      <c r="E383" s="126">
        <v>0</v>
      </c>
      <c r="F383" s="41">
        <v>14556136.619999999</v>
      </c>
      <c r="G383" s="62">
        <f t="shared" si="26"/>
        <v>111532.56575610464</v>
      </c>
      <c r="H383" s="41">
        <f t="shared" si="27"/>
        <v>21834204.93</v>
      </c>
      <c r="I383" s="41">
        <f t="shared" si="28"/>
        <v>128213.48052906329</v>
      </c>
      <c r="J383" s="41">
        <f t="shared" si="29"/>
        <v>16680.914772958655</v>
      </c>
      <c r="K383" s="41">
        <v>5309.7196420419405</v>
      </c>
      <c r="L383" s="41">
        <f t="shared" si="30"/>
        <v>11371.195130916714</v>
      </c>
    </row>
    <row r="384" spans="1:12" x14ac:dyDescent="0.25">
      <c r="A384" t="s">
        <v>285</v>
      </c>
      <c r="B384" t="s">
        <v>1006</v>
      </c>
      <c r="C384">
        <v>4</v>
      </c>
      <c r="D384" s="125">
        <v>35408</v>
      </c>
      <c r="E384" s="126">
        <v>0</v>
      </c>
      <c r="F384" s="41">
        <v>7072292.0200000005</v>
      </c>
      <c r="G384" s="62">
        <f t="shared" si="26"/>
        <v>54189.57621510866</v>
      </c>
      <c r="H384" s="41">
        <f t="shared" si="27"/>
        <v>0</v>
      </c>
      <c r="I384" s="41">
        <f t="shared" si="28"/>
        <v>0</v>
      </c>
      <c r="J384" s="41">
        <f t="shared" si="29"/>
        <v>-54189.57621510866</v>
      </c>
      <c r="K384" s="41">
        <v>-12214.242410910725</v>
      </c>
      <c r="L384" s="41">
        <f t="shared" si="30"/>
        <v>-41975.333804197937</v>
      </c>
    </row>
    <row r="385" spans="1:14" x14ac:dyDescent="0.25">
      <c r="A385" t="s">
        <v>284</v>
      </c>
      <c r="B385" t="s">
        <v>1007</v>
      </c>
      <c r="C385">
        <v>4</v>
      </c>
      <c r="D385" s="125">
        <v>40223</v>
      </c>
      <c r="E385" s="126">
        <v>0</v>
      </c>
      <c r="F385" s="41">
        <v>9546937.7400000002</v>
      </c>
      <c r="G385" s="62">
        <f t="shared" si="26"/>
        <v>73150.897731542937</v>
      </c>
      <c r="H385" s="41">
        <f t="shared" si="27"/>
        <v>0</v>
      </c>
      <c r="I385" s="41">
        <f t="shared" si="28"/>
        <v>0</v>
      </c>
      <c r="J385" s="41">
        <f t="shared" si="29"/>
        <v>-73150.897731542937</v>
      </c>
      <c r="K385" s="41">
        <v>-19031.149651357115</v>
      </c>
      <c r="L385" s="41">
        <f t="shared" si="30"/>
        <v>-54119.748080185818</v>
      </c>
    </row>
    <row r="386" spans="1:14" x14ac:dyDescent="0.25">
      <c r="A386" s="77" t="s">
        <v>336</v>
      </c>
      <c r="B386" s="77" t="s">
        <v>1706</v>
      </c>
      <c r="C386" s="77">
        <v>4</v>
      </c>
      <c r="D386" s="125">
        <v>23047</v>
      </c>
      <c r="E386" s="126">
        <v>0</v>
      </c>
      <c r="F386" s="62">
        <v>4866999.59</v>
      </c>
      <c r="G386" s="62">
        <f t="shared" si="26"/>
        <v>37292.1033910033</v>
      </c>
      <c r="H386" s="41">
        <f t="shared" si="27"/>
        <v>0</v>
      </c>
      <c r="I386" s="62">
        <f t="shared" si="28"/>
        <v>0</v>
      </c>
      <c r="J386" s="62">
        <f t="shared" si="29"/>
        <v>-37292.1033910033</v>
      </c>
      <c r="K386" s="41">
        <v>1251.2590772832882</v>
      </c>
      <c r="L386" s="41">
        <f t="shared" si="30"/>
        <v>-38543.362468286592</v>
      </c>
      <c r="M386" s="77"/>
      <c r="N386" s="77"/>
    </row>
    <row r="387" spans="1:14" x14ac:dyDescent="0.25">
      <c r="A387" t="s">
        <v>528</v>
      </c>
      <c r="B387" t="s">
        <v>1009</v>
      </c>
      <c r="C387">
        <v>2</v>
      </c>
      <c r="D387" s="125">
        <v>17172</v>
      </c>
      <c r="E387" s="126">
        <v>0</v>
      </c>
      <c r="F387" s="41">
        <v>3501714.2399999998</v>
      </c>
      <c r="G387" s="62">
        <f t="shared" si="26"/>
        <v>26830.963732180742</v>
      </c>
      <c r="H387" s="41">
        <f t="shared" si="27"/>
        <v>7878857.0399999991</v>
      </c>
      <c r="I387" s="41">
        <f t="shared" si="28"/>
        <v>46265.741616326995</v>
      </c>
      <c r="J387" s="41">
        <f t="shared" si="29"/>
        <v>19434.777884146253</v>
      </c>
      <c r="K387" s="41">
        <v>12607.682130593976</v>
      </c>
      <c r="L387" s="41">
        <f t="shared" si="30"/>
        <v>6827.0957535522775</v>
      </c>
    </row>
    <row r="388" spans="1:14" x14ac:dyDescent="0.25">
      <c r="A388" t="s">
        <v>577</v>
      </c>
      <c r="B388" t="s">
        <v>1444</v>
      </c>
      <c r="C388">
        <v>3</v>
      </c>
      <c r="D388" s="125">
        <v>34632</v>
      </c>
      <c r="E388" s="126">
        <v>0</v>
      </c>
      <c r="F388" s="41">
        <v>8806571.2799999993</v>
      </c>
      <c r="G388" s="62">
        <f t="shared" si="26"/>
        <v>67478.034592150085</v>
      </c>
      <c r="H388" s="41">
        <f t="shared" si="27"/>
        <v>13209856.919999998</v>
      </c>
      <c r="I388" s="41">
        <f t="shared" si="28"/>
        <v>77570.112510807667</v>
      </c>
      <c r="J388" s="41">
        <f t="shared" si="29"/>
        <v>10092.077918657582</v>
      </c>
      <c r="K388" s="41">
        <v>1487.4488765468091</v>
      </c>
      <c r="L388" s="41">
        <f t="shared" si="30"/>
        <v>8604.6290421107733</v>
      </c>
    </row>
    <row r="389" spans="1:14" x14ac:dyDescent="0.25">
      <c r="A389" t="s">
        <v>544</v>
      </c>
      <c r="B389" t="s">
        <v>1012</v>
      </c>
      <c r="C389">
        <v>3</v>
      </c>
      <c r="D389" s="125">
        <v>61280</v>
      </c>
      <c r="E389" s="126">
        <v>0</v>
      </c>
      <c r="F389" s="41">
        <v>16317643.400000002</v>
      </c>
      <c r="G389" s="62">
        <f t="shared" si="26"/>
        <v>125029.64783901343</v>
      </c>
      <c r="H389" s="41">
        <f t="shared" si="27"/>
        <v>24476465.100000001</v>
      </c>
      <c r="I389" s="41">
        <f t="shared" si="28"/>
        <v>143729.1988226817</v>
      </c>
      <c r="J389" s="41">
        <f t="shared" si="29"/>
        <v>18699.550983668276</v>
      </c>
      <c r="K389" s="41">
        <v>17826.13775426252</v>
      </c>
      <c r="L389" s="41">
        <f t="shared" si="30"/>
        <v>873.41322940575628</v>
      </c>
    </row>
    <row r="390" spans="1:14" x14ac:dyDescent="0.25">
      <c r="A390" t="s">
        <v>438</v>
      </c>
      <c r="B390" t="s">
        <v>1014</v>
      </c>
      <c r="C390">
        <v>1</v>
      </c>
      <c r="D390" s="125">
        <v>66958</v>
      </c>
      <c r="E390" s="126">
        <v>0</v>
      </c>
      <c r="F390" s="41">
        <v>19942043.760000002</v>
      </c>
      <c r="G390" s="62">
        <f t="shared" si="26"/>
        <v>152800.66167538599</v>
      </c>
      <c r="H390" s="41">
        <f t="shared" si="27"/>
        <v>59826131.280000001</v>
      </c>
      <c r="I390" s="41">
        <f t="shared" si="28"/>
        <v>351307.3428864929</v>
      </c>
      <c r="J390" s="41">
        <f t="shared" si="29"/>
        <v>198506.68121110692</v>
      </c>
      <c r="K390" s="41">
        <v>-47992.431937107183</v>
      </c>
      <c r="L390" s="41">
        <f t="shared" si="30"/>
        <v>246499.11314821409</v>
      </c>
    </row>
    <row r="391" spans="1:14" x14ac:dyDescent="0.25">
      <c r="A391" t="s">
        <v>567</v>
      </c>
      <c r="B391" t="s">
        <v>1015</v>
      </c>
      <c r="C391">
        <v>2</v>
      </c>
      <c r="D391" s="125">
        <v>57664</v>
      </c>
      <c r="E391" s="126">
        <v>0</v>
      </c>
      <c r="F391" s="41">
        <v>14901071.020000001</v>
      </c>
      <c r="G391" s="62">
        <f t="shared" ref="G391:G454" si="31">SUM(F391/$F$6)*50000000</f>
        <v>114175.53481127847</v>
      </c>
      <c r="H391" s="41">
        <f t="shared" ref="H391:H454" si="32">IF(C391=1,F391*3)+IF(C391=2,F391*2.25)+IF(C391=3,F391*1.5)+IF(C391=2,F391*0)+IF(C391=5,F391*0)</f>
        <v>33527409.795000002</v>
      </c>
      <c r="I391" s="41">
        <f t="shared" ref="I391:I454" si="33">SUM(H391/$H$6)*50000000</f>
        <v>196877.60175937664</v>
      </c>
      <c r="J391" s="41">
        <f t="shared" ref="J391:J454" si="34">SUM(I391-G391)</f>
        <v>82702.066948098174</v>
      </c>
      <c r="K391" s="41">
        <v>0</v>
      </c>
      <c r="L391" s="41">
        <f t="shared" ref="L391:L454" si="35">J391-K391</f>
        <v>82702.066948098174</v>
      </c>
    </row>
    <row r="392" spans="1:14" x14ac:dyDescent="0.25">
      <c r="A392" t="s">
        <v>446</v>
      </c>
      <c r="B392" t="s">
        <v>1016</v>
      </c>
      <c r="C392">
        <v>2</v>
      </c>
      <c r="D392" s="125">
        <v>69369</v>
      </c>
      <c r="E392" s="126">
        <v>0</v>
      </c>
      <c r="F392" s="41">
        <v>22711169.980000004</v>
      </c>
      <c r="G392" s="62">
        <f t="shared" si="31"/>
        <v>174018.36251743149</v>
      </c>
      <c r="H392" s="41">
        <f t="shared" si="32"/>
        <v>51100132.455000013</v>
      </c>
      <c r="I392" s="41">
        <f t="shared" si="33"/>
        <v>300067.0671799772</v>
      </c>
      <c r="J392" s="41">
        <f t="shared" si="34"/>
        <v>126048.7046625457</v>
      </c>
      <c r="K392" s="41">
        <v>-52003.160689221266</v>
      </c>
      <c r="L392" s="41">
        <f t="shared" si="35"/>
        <v>178051.86535176696</v>
      </c>
    </row>
    <row r="393" spans="1:14" x14ac:dyDescent="0.25">
      <c r="A393" t="s">
        <v>411</v>
      </c>
      <c r="B393" t="s">
        <v>1017</v>
      </c>
      <c r="C393">
        <v>5</v>
      </c>
      <c r="D393" s="125">
        <v>99948</v>
      </c>
      <c r="E393" s="126">
        <v>0</v>
      </c>
      <c r="F393" s="41">
        <v>25685322.880000003</v>
      </c>
      <c r="G393" s="62">
        <f t="shared" si="31"/>
        <v>196807.0263330889</v>
      </c>
      <c r="H393" s="41">
        <f t="shared" si="32"/>
        <v>0</v>
      </c>
      <c r="I393" s="41">
        <f t="shared" si="33"/>
        <v>0</v>
      </c>
      <c r="J393" s="41">
        <f t="shared" si="34"/>
        <v>-196807.0263330889</v>
      </c>
      <c r="K393" s="41">
        <v>-35748.970705458582</v>
      </c>
      <c r="L393" s="41">
        <f t="shared" si="35"/>
        <v>-161058.05562763033</v>
      </c>
    </row>
    <row r="394" spans="1:14" x14ac:dyDescent="0.25">
      <c r="A394" t="s">
        <v>563</v>
      </c>
      <c r="B394" t="s">
        <v>1018</v>
      </c>
      <c r="C394">
        <v>5</v>
      </c>
      <c r="D394" s="125">
        <v>61339</v>
      </c>
      <c r="E394" s="126">
        <v>0</v>
      </c>
      <c r="F394" s="41">
        <v>15153310.67</v>
      </c>
      <c r="G394" s="62">
        <f t="shared" si="31"/>
        <v>116108.25474132277</v>
      </c>
      <c r="H394" s="41">
        <f t="shared" si="32"/>
        <v>0</v>
      </c>
      <c r="I394" s="41">
        <f t="shared" si="33"/>
        <v>0</v>
      </c>
      <c r="J394" s="41">
        <f t="shared" si="34"/>
        <v>-116108.25474132277</v>
      </c>
      <c r="K394" s="41">
        <v>6602.9373741133313</v>
      </c>
      <c r="L394" s="41">
        <f t="shared" si="35"/>
        <v>-122711.1921154361</v>
      </c>
    </row>
    <row r="395" spans="1:14" x14ac:dyDescent="0.25">
      <c r="A395" t="s">
        <v>87</v>
      </c>
      <c r="B395" t="s">
        <v>1019</v>
      </c>
      <c r="C395">
        <v>4</v>
      </c>
      <c r="D395" s="125">
        <v>30358</v>
      </c>
      <c r="E395" s="126">
        <v>0</v>
      </c>
      <c r="F395" s="41">
        <v>5869415.7200000007</v>
      </c>
      <c r="G395" s="62">
        <f t="shared" si="31"/>
        <v>44972.853156747457</v>
      </c>
      <c r="H395" s="41">
        <f t="shared" si="32"/>
        <v>0</v>
      </c>
      <c r="I395" s="41">
        <f t="shared" si="33"/>
        <v>0</v>
      </c>
      <c r="J395" s="41">
        <f t="shared" si="34"/>
        <v>-44972.853156747457</v>
      </c>
      <c r="K395" s="41">
        <v>-5437.9207022101727</v>
      </c>
      <c r="L395" s="41">
        <f t="shared" si="35"/>
        <v>-39534.93245453728</v>
      </c>
    </row>
    <row r="396" spans="1:14" x14ac:dyDescent="0.25">
      <c r="A396" t="s">
        <v>534</v>
      </c>
      <c r="B396" t="s">
        <v>1020</v>
      </c>
      <c r="C396">
        <v>2</v>
      </c>
      <c r="D396" s="125">
        <v>65575</v>
      </c>
      <c r="E396" s="126">
        <v>0</v>
      </c>
      <c r="F396" s="41">
        <v>16251827.400000002</v>
      </c>
      <c r="G396" s="62">
        <f t="shared" si="31"/>
        <v>124525.35006142057</v>
      </c>
      <c r="H396" s="41">
        <f t="shared" si="32"/>
        <v>36566611.650000006</v>
      </c>
      <c r="I396" s="41">
        <f t="shared" si="33"/>
        <v>214724.21669723216</v>
      </c>
      <c r="J396" s="41">
        <f t="shared" si="34"/>
        <v>90198.866635811588</v>
      </c>
      <c r="K396" s="41">
        <v>28838.112175530554</v>
      </c>
      <c r="L396" s="41">
        <f t="shared" si="35"/>
        <v>61360.754460281038</v>
      </c>
    </row>
    <row r="397" spans="1:14" x14ac:dyDescent="0.25">
      <c r="A397" t="s">
        <v>592</v>
      </c>
      <c r="B397" t="s">
        <v>1021</v>
      </c>
      <c r="C397">
        <v>3</v>
      </c>
      <c r="D397" s="125">
        <v>37341</v>
      </c>
      <c r="E397" s="126">
        <v>0</v>
      </c>
      <c r="F397" s="41">
        <v>12126246.32</v>
      </c>
      <c r="G397" s="62">
        <f t="shared" si="31"/>
        <v>92914.170866041371</v>
      </c>
      <c r="H397" s="41">
        <f t="shared" si="32"/>
        <v>18189369.48</v>
      </c>
      <c r="I397" s="41">
        <f t="shared" si="33"/>
        <v>106810.50109846698</v>
      </c>
      <c r="J397" s="41">
        <f t="shared" si="34"/>
        <v>13896.330232425607</v>
      </c>
      <c r="K397" s="41">
        <v>-21280.364750486289</v>
      </c>
      <c r="L397" s="41">
        <f t="shared" si="35"/>
        <v>35176.694982911897</v>
      </c>
    </row>
    <row r="398" spans="1:14" x14ac:dyDescent="0.25">
      <c r="A398" t="s">
        <v>183</v>
      </c>
      <c r="B398" t="s">
        <v>1445</v>
      </c>
      <c r="C398">
        <v>4</v>
      </c>
      <c r="D398" s="125">
        <v>23167</v>
      </c>
      <c r="E398" s="126">
        <v>0</v>
      </c>
      <c r="F398" s="41">
        <v>4941555.0100000007</v>
      </c>
      <c r="G398" s="62">
        <f t="shared" si="31"/>
        <v>37863.364674179145</v>
      </c>
      <c r="H398" s="41">
        <f t="shared" si="32"/>
        <v>0</v>
      </c>
      <c r="I398" s="41">
        <f t="shared" si="33"/>
        <v>0</v>
      </c>
      <c r="J398" s="41">
        <f t="shared" si="34"/>
        <v>-37863.364674179145</v>
      </c>
      <c r="K398" s="41">
        <v>269.10878497475181</v>
      </c>
      <c r="L398" s="41">
        <f t="shared" si="35"/>
        <v>-38132.473459153895</v>
      </c>
    </row>
    <row r="399" spans="1:14" x14ac:dyDescent="0.25">
      <c r="A399" t="s">
        <v>447</v>
      </c>
      <c r="B399" t="s">
        <v>1025</v>
      </c>
      <c r="C399">
        <v>3</v>
      </c>
      <c r="D399" s="125">
        <v>39144</v>
      </c>
      <c r="E399" s="126">
        <v>0</v>
      </c>
      <c r="F399" s="41">
        <v>9686499.9000000004</v>
      </c>
      <c r="G399" s="62">
        <f t="shared" si="31"/>
        <v>74220.256050554381</v>
      </c>
      <c r="H399" s="41">
        <f t="shared" si="32"/>
        <v>14529749.850000001</v>
      </c>
      <c r="I399" s="41">
        <f t="shared" si="33"/>
        <v>85320.70691181955</v>
      </c>
      <c r="J399" s="41">
        <f t="shared" si="34"/>
        <v>11100.45086126517</v>
      </c>
      <c r="K399" s="41">
        <v>1200.9689613962828</v>
      </c>
      <c r="L399" s="41">
        <f t="shared" si="35"/>
        <v>9899.4818998688861</v>
      </c>
    </row>
    <row r="400" spans="1:14" x14ac:dyDescent="0.25">
      <c r="A400" t="s">
        <v>304</v>
      </c>
      <c r="B400" t="s">
        <v>1027</v>
      </c>
      <c r="C400">
        <v>5</v>
      </c>
      <c r="D400" s="125">
        <v>47233</v>
      </c>
      <c r="E400" s="126">
        <v>0</v>
      </c>
      <c r="F400" s="41">
        <v>8918615.1899999995</v>
      </c>
      <c r="G400" s="62">
        <f t="shared" si="31"/>
        <v>68336.541563187697</v>
      </c>
      <c r="H400" s="41">
        <f t="shared" si="32"/>
        <v>0</v>
      </c>
      <c r="I400" s="41">
        <f t="shared" si="33"/>
        <v>0</v>
      </c>
      <c r="J400" s="41">
        <f t="shared" si="34"/>
        <v>-68336.541563187697</v>
      </c>
      <c r="K400" s="41">
        <v>13970.246128609717</v>
      </c>
      <c r="L400" s="41">
        <f t="shared" si="35"/>
        <v>-82306.787691797421</v>
      </c>
    </row>
    <row r="401" spans="1:14" x14ac:dyDescent="0.25">
      <c r="A401" t="s">
        <v>292</v>
      </c>
      <c r="B401" t="s">
        <v>1028</v>
      </c>
      <c r="C401">
        <v>4</v>
      </c>
      <c r="D401" s="125">
        <v>22944</v>
      </c>
      <c r="E401" s="126">
        <v>0</v>
      </c>
      <c r="F401" s="41">
        <v>4578318.63</v>
      </c>
      <c r="G401" s="62">
        <f t="shared" si="31"/>
        <v>35080.161514235217</v>
      </c>
      <c r="H401" s="41">
        <f t="shared" si="32"/>
        <v>0</v>
      </c>
      <c r="I401" s="41">
        <f t="shared" si="33"/>
        <v>0</v>
      </c>
      <c r="J401" s="41">
        <f t="shared" si="34"/>
        <v>-35080.161514235217</v>
      </c>
      <c r="K401" s="41">
        <v>-9822.459155805298</v>
      </c>
      <c r="L401" s="41">
        <f t="shared" si="35"/>
        <v>-25257.702358429917</v>
      </c>
    </row>
    <row r="402" spans="1:14" x14ac:dyDescent="0.25">
      <c r="A402" t="s">
        <v>371</v>
      </c>
      <c r="B402" t="s">
        <v>1029</v>
      </c>
      <c r="C402">
        <v>4</v>
      </c>
      <c r="D402" s="125">
        <v>13625</v>
      </c>
      <c r="E402" s="126">
        <v>0</v>
      </c>
      <c r="F402" s="41">
        <v>2472120</v>
      </c>
      <c r="G402" s="62">
        <f t="shared" si="31"/>
        <v>18941.968851689813</v>
      </c>
      <c r="H402" s="41">
        <f t="shared" si="32"/>
        <v>0</v>
      </c>
      <c r="I402" s="41">
        <f t="shared" si="33"/>
        <v>0</v>
      </c>
      <c r="J402" s="41">
        <f t="shared" si="34"/>
        <v>-18941.968851689813</v>
      </c>
      <c r="K402" s="41">
        <v>0</v>
      </c>
      <c r="L402" s="41">
        <f t="shared" si="35"/>
        <v>-18941.968851689813</v>
      </c>
    </row>
    <row r="403" spans="1:14" x14ac:dyDescent="0.25">
      <c r="A403" t="s">
        <v>75</v>
      </c>
      <c r="B403" t="s">
        <v>1030</v>
      </c>
      <c r="C403">
        <v>5</v>
      </c>
      <c r="D403" s="125">
        <v>34926</v>
      </c>
      <c r="E403" s="126">
        <v>0</v>
      </c>
      <c r="F403" s="41">
        <v>5884681.7400000002</v>
      </c>
      <c r="G403" s="62">
        <f t="shared" si="31"/>
        <v>45089.825017065436</v>
      </c>
      <c r="H403" s="41">
        <f t="shared" si="32"/>
        <v>0</v>
      </c>
      <c r="I403" s="41">
        <f t="shared" si="33"/>
        <v>0</v>
      </c>
      <c r="J403" s="41">
        <f t="shared" si="34"/>
        <v>-45089.825017065436</v>
      </c>
      <c r="K403" s="41">
        <v>2830.8764094563649</v>
      </c>
      <c r="L403" s="41">
        <f t="shared" si="35"/>
        <v>-47920.701426521802</v>
      </c>
    </row>
    <row r="404" spans="1:14" x14ac:dyDescent="0.25">
      <c r="A404" s="77" t="s">
        <v>545</v>
      </c>
      <c r="B404" s="77" t="s">
        <v>1031</v>
      </c>
      <c r="C404" s="77">
        <v>4</v>
      </c>
      <c r="D404" s="125">
        <v>58743</v>
      </c>
      <c r="E404" s="126">
        <v>0</v>
      </c>
      <c r="F404" s="62">
        <v>13418124.119999999</v>
      </c>
      <c r="G404" s="62">
        <f t="shared" si="31"/>
        <v>102812.84449345004</v>
      </c>
      <c r="H404" s="41">
        <f t="shared" si="32"/>
        <v>0</v>
      </c>
      <c r="I404" s="62">
        <f t="shared" si="33"/>
        <v>0</v>
      </c>
      <c r="J404" s="62">
        <f t="shared" si="34"/>
        <v>-102812.84449345004</v>
      </c>
      <c r="K404" s="41">
        <v>1963.1593945972211</v>
      </c>
      <c r="L404" s="41">
        <f t="shared" si="35"/>
        <v>-104776.00388804727</v>
      </c>
      <c r="M404" s="77"/>
      <c r="N404" s="77"/>
    </row>
    <row r="405" spans="1:14" x14ac:dyDescent="0.25">
      <c r="A405" t="s">
        <v>199</v>
      </c>
      <c r="B405" t="s">
        <v>1032</v>
      </c>
      <c r="C405">
        <v>5</v>
      </c>
      <c r="D405" s="125">
        <v>10506</v>
      </c>
      <c r="E405" s="126">
        <v>0</v>
      </c>
      <c r="F405" s="41">
        <v>3075422.94</v>
      </c>
      <c r="G405" s="62">
        <f t="shared" si="31"/>
        <v>23564.618843442997</v>
      </c>
      <c r="H405" s="41">
        <f t="shared" si="32"/>
        <v>0</v>
      </c>
      <c r="I405" s="41">
        <f t="shared" si="33"/>
        <v>0</v>
      </c>
      <c r="J405" s="41">
        <f t="shared" si="34"/>
        <v>-23564.618843442997</v>
      </c>
      <c r="K405" s="41">
        <v>-1974.5586743785341</v>
      </c>
      <c r="L405" s="41">
        <f t="shared" si="35"/>
        <v>-21590.060169064462</v>
      </c>
    </row>
    <row r="406" spans="1:14" x14ac:dyDescent="0.25">
      <c r="A406" t="s">
        <v>231</v>
      </c>
      <c r="B406" t="s">
        <v>1034</v>
      </c>
      <c r="C406">
        <v>1</v>
      </c>
      <c r="D406" s="125">
        <v>18126</v>
      </c>
      <c r="E406" s="126">
        <v>0</v>
      </c>
      <c r="F406" s="41">
        <v>3659573.04</v>
      </c>
      <c r="G406" s="62">
        <f t="shared" si="31"/>
        <v>28040.515239617733</v>
      </c>
      <c r="H406" s="41">
        <f t="shared" si="32"/>
        <v>10978719.120000001</v>
      </c>
      <c r="I406" s="41">
        <f t="shared" si="33"/>
        <v>64468.561811111249</v>
      </c>
      <c r="J406" s="41">
        <f t="shared" si="34"/>
        <v>36428.046571493513</v>
      </c>
      <c r="K406" s="41">
        <v>19418.165382525043</v>
      </c>
      <c r="L406" s="41">
        <f t="shared" si="35"/>
        <v>17009.881188968469</v>
      </c>
    </row>
    <row r="407" spans="1:14" x14ac:dyDescent="0.25">
      <c r="A407" t="s">
        <v>114</v>
      </c>
      <c r="B407" t="s">
        <v>1035</v>
      </c>
      <c r="C407">
        <v>3</v>
      </c>
      <c r="D407" s="125">
        <v>35757</v>
      </c>
      <c r="E407" s="126">
        <v>0</v>
      </c>
      <c r="F407" s="41">
        <v>7242910.8199999994</v>
      </c>
      <c r="G407" s="62">
        <f t="shared" si="31"/>
        <v>55496.897864184226</v>
      </c>
      <c r="H407" s="41">
        <f t="shared" si="32"/>
        <v>10864366.229999999</v>
      </c>
      <c r="I407" s="41">
        <f t="shared" si="33"/>
        <v>63797.065776221854</v>
      </c>
      <c r="J407" s="41">
        <f t="shared" si="34"/>
        <v>8300.1679120376284</v>
      </c>
      <c r="K407" s="41">
        <v>2919.42710885408</v>
      </c>
      <c r="L407" s="41">
        <f t="shared" si="35"/>
        <v>5380.7408031835485</v>
      </c>
    </row>
    <row r="408" spans="1:14" x14ac:dyDescent="0.25">
      <c r="A408" t="s">
        <v>368</v>
      </c>
      <c r="B408" t="s">
        <v>1036</v>
      </c>
      <c r="C408">
        <v>2</v>
      </c>
      <c r="D408" s="125">
        <v>23951</v>
      </c>
      <c r="E408" s="126">
        <v>0</v>
      </c>
      <c r="F408" s="41">
        <v>4462137.5100000007</v>
      </c>
      <c r="G408" s="62">
        <f t="shared" si="31"/>
        <v>34189.954260463383</v>
      </c>
      <c r="H408" s="41">
        <f t="shared" si="32"/>
        <v>10039809.397500001</v>
      </c>
      <c r="I408" s="41">
        <f t="shared" si="33"/>
        <v>58955.153660448537</v>
      </c>
      <c r="J408" s="41">
        <f t="shared" si="34"/>
        <v>24765.199399985155</v>
      </c>
      <c r="K408" s="41">
        <v>0</v>
      </c>
      <c r="L408" s="41">
        <f t="shared" si="35"/>
        <v>24765.199399985155</v>
      </c>
    </row>
    <row r="409" spans="1:14" x14ac:dyDescent="0.25">
      <c r="A409" t="s">
        <v>286</v>
      </c>
      <c r="B409" t="s">
        <v>1037</v>
      </c>
      <c r="C409">
        <v>5</v>
      </c>
      <c r="D409" s="125">
        <v>15451</v>
      </c>
      <c r="E409" s="126">
        <v>0</v>
      </c>
      <c r="F409" s="41">
        <v>3499033.46</v>
      </c>
      <c r="G409" s="62">
        <f t="shared" si="31"/>
        <v>26810.42296099721</v>
      </c>
      <c r="H409" s="41">
        <f t="shared" si="32"/>
        <v>0</v>
      </c>
      <c r="I409" s="41">
        <f t="shared" si="33"/>
        <v>0</v>
      </c>
      <c r="J409" s="41">
        <f t="shared" si="34"/>
        <v>-26810.42296099721</v>
      </c>
      <c r="K409" s="41">
        <v>-1989.4424505898085</v>
      </c>
      <c r="L409" s="41">
        <f t="shared" si="35"/>
        <v>-24820.9805104074</v>
      </c>
    </row>
    <row r="410" spans="1:14" x14ac:dyDescent="0.25">
      <c r="A410" t="s">
        <v>355</v>
      </c>
      <c r="B410" t="s">
        <v>1451</v>
      </c>
      <c r="C410">
        <v>3</v>
      </c>
      <c r="D410" s="125">
        <v>33186</v>
      </c>
      <c r="E410" s="126">
        <v>0</v>
      </c>
      <c r="F410" s="41">
        <v>8485520.5800000001</v>
      </c>
      <c r="G410" s="62">
        <f t="shared" si="31"/>
        <v>65018.068102168523</v>
      </c>
      <c r="H410" s="41">
        <f t="shared" si="32"/>
        <v>12728280.870000001</v>
      </c>
      <c r="I410" s="41">
        <f t="shared" si="33"/>
        <v>74742.231133496738</v>
      </c>
      <c r="J410" s="41">
        <f t="shared" si="34"/>
        <v>9724.1630313282149</v>
      </c>
      <c r="K410" s="41">
        <v>3460.4384045331071</v>
      </c>
      <c r="L410" s="41">
        <f t="shared" si="35"/>
        <v>6263.7246267951077</v>
      </c>
    </row>
    <row r="411" spans="1:14" x14ac:dyDescent="0.25">
      <c r="A411" t="s">
        <v>474</v>
      </c>
      <c r="B411" t="s">
        <v>1039</v>
      </c>
      <c r="C411">
        <v>3</v>
      </c>
      <c r="D411" s="125">
        <v>118866</v>
      </c>
      <c r="E411" s="126">
        <v>0</v>
      </c>
      <c r="F411" s="41">
        <v>34525145.210000001</v>
      </c>
      <c r="G411" s="62">
        <f t="shared" si="31"/>
        <v>264539.83834437147</v>
      </c>
      <c r="H411" s="41">
        <f t="shared" si="32"/>
        <v>51787717.814999998</v>
      </c>
      <c r="I411" s="41">
        <f t="shared" si="33"/>
        <v>304104.66380641994</v>
      </c>
      <c r="J411" s="41">
        <f t="shared" si="34"/>
        <v>39564.825462048466</v>
      </c>
      <c r="K411" s="41">
        <v>12218.742069316826</v>
      </c>
      <c r="L411" s="41">
        <f t="shared" si="35"/>
        <v>27346.083392731642</v>
      </c>
    </row>
    <row r="412" spans="1:14" x14ac:dyDescent="0.25">
      <c r="A412" t="s">
        <v>99</v>
      </c>
      <c r="B412" t="s">
        <v>1707</v>
      </c>
      <c r="C412">
        <v>5</v>
      </c>
      <c r="D412" s="125">
        <v>25607</v>
      </c>
      <c r="E412" s="126">
        <v>0</v>
      </c>
      <c r="F412" s="41">
        <v>5222925.9000000004</v>
      </c>
      <c r="G412" s="62">
        <f t="shared" si="31"/>
        <v>40019.295063542209</v>
      </c>
      <c r="H412" s="41">
        <f t="shared" si="32"/>
        <v>0</v>
      </c>
      <c r="I412" s="41">
        <f t="shared" si="33"/>
        <v>0</v>
      </c>
      <c r="J412" s="41">
        <f t="shared" si="34"/>
        <v>-40019.295063542209</v>
      </c>
      <c r="K412" s="41">
        <v>-8297.7661365720651</v>
      </c>
      <c r="L412" s="41">
        <f t="shared" si="35"/>
        <v>-31721.528926970146</v>
      </c>
    </row>
    <row r="413" spans="1:14" x14ac:dyDescent="0.25">
      <c r="A413" t="s">
        <v>98</v>
      </c>
      <c r="B413" t="s">
        <v>1708</v>
      </c>
      <c r="C413">
        <v>4</v>
      </c>
      <c r="D413" s="125">
        <v>31380</v>
      </c>
      <c r="E413" s="126">
        <v>0</v>
      </c>
      <c r="F413" s="41">
        <v>6688353.2999999989</v>
      </c>
      <c r="G413" s="62">
        <f t="shared" si="31"/>
        <v>51247.746823656111</v>
      </c>
      <c r="H413" s="41">
        <f t="shared" si="32"/>
        <v>0</v>
      </c>
      <c r="I413" s="41">
        <f t="shared" si="33"/>
        <v>0</v>
      </c>
      <c r="J413" s="41">
        <f t="shared" si="34"/>
        <v>-51247.746823656111</v>
      </c>
      <c r="K413" s="41">
        <v>-12368.862165502514</v>
      </c>
      <c r="L413" s="41">
        <f t="shared" si="35"/>
        <v>-38878.884658153598</v>
      </c>
    </row>
    <row r="414" spans="1:14" x14ac:dyDescent="0.25">
      <c r="A414" t="s">
        <v>488</v>
      </c>
      <c r="B414" t="s">
        <v>1040</v>
      </c>
      <c r="C414">
        <v>4</v>
      </c>
      <c r="D414" s="125">
        <v>42352</v>
      </c>
      <c r="E414" s="126">
        <v>0</v>
      </c>
      <c r="F414" s="41">
        <v>10385557.439999999</v>
      </c>
      <c r="G414" s="62">
        <f t="shared" si="31"/>
        <v>79576.600462726463</v>
      </c>
      <c r="H414" s="41">
        <f t="shared" si="32"/>
        <v>0</v>
      </c>
      <c r="I414" s="41">
        <f t="shared" si="33"/>
        <v>0</v>
      </c>
      <c r="J414" s="41">
        <f t="shared" si="34"/>
        <v>-79576.600462726463</v>
      </c>
      <c r="K414" s="41">
        <v>-784.06633538612141</v>
      </c>
      <c r="L414" s="41">
        <f t="shared" si="35"/>
        <v>-78792.534127340346</v>
      </c>
    </row>
    <row r="415" spans="1:14" x14ac:dyDescent="0.25">
      <c r="A415" t="s">
        <v>425</v>
      </c>
      <c r="B415" t="s">
        <v>1041</v>
      </c>
      <c r="C415">
        <v>3</v>
      </c>
      <c r="D415" s="125">
        <v>40511</v>
      </c>
      <c r="E415" s="126">
        <v>0</v>
      </c>
      <c r="F415" s="41">
        <v>10162184.35</v>
      </c>
      <c r="G415" s="62">
        <f t="shared" si="31"/>
        <v>77865.062951163243</v>
      </c>
      <c r="H415" s="41">
        <f t="shared" si="32"/>
        <v>15243276.524999999</v>
      </c>
      <c r="I415" s="41">
        <f t="shared" si="33"/>
        <v>89510.634538924554</v>
      </c>
      <c r="J415" s="41">
        <f t="shared" si="34"/>
        <v>11645.571587761311</v>
      </c>
      <c r="K415" s="41">
        <v>2182.3880724971555</v>
      </c>
      <c r="L415" s="41">
        <f t="shared" si="35"/>
        <v>9463.1835152641561</v>
      </c>
    </row>
    <row r="416" spans="1:14" x14ac:dyDescent="0.25">
      <c r="A416" t="s">
        <v>140</v>
      </c>
      <c r="B416" t="s">
        <v>1042</v>
      </c>
      <c r="C416">
        <v>3</v>
      </c>
      <c r="D416" s="125">
        <v>80599</v>
      </c>
      <c r="E416" s="126">
        <v>0</v>
      </c>
      <c r="F416" s="41">
        <v>14137247.630000001</v>
      </c>
      <c r="G416" s="62">
        <f t="shared" si="31"/>
        <v>108322.93911949484</v>
      </c>
      <c r="H416" s="41">
        <f t="shared" si="32"/>
        <v>21205871.445</v>
      </c>
      <c r="I416" s="41">
        <f t="shared" si="33"/>
        <v>124523.81913296107</v>
      </c>
      <c r="J416" s="41">
        <f t="shared" si="34"/>
        <v>16200.880013466231</v>
      </c>
      <c r="K416" s="41">
        <v>0</v>
      </c>
      <c r="L416" s="41">
        <f t="shared" si="35"/>
        <v>16200.880013466231</v>
      </c>
    </row>
    <row r="417" spans="1:14" x14ac:dyDescent="0.25">
      <c r="A417" t="s">
        <v>1545</v>
      </c>
      <c r="B417" t="s">
        <v>1557</v>
      </c>
      <c r="C417">
        <v>2</v>
      </c>
      <c r="D417" s="125">
        <v>43541</v>
      </c>
      <c r="E417" s="126">
        <v>0</v>
      </c>
      <c r="F417" s="41">
        <v>9075100.4199999999</v>
      </c>
      <c r="G417" s="62">
        <f t="shared" si="31"/>
        <v>69535.568452015723</v>
      </c>
      <c r="H417" s="41">
        <f t="shared" si="32"/>
        <v>20418975.945</v>
      </c>
      <c r="I417" s="41">
        <f t="shared" si="33"/>
        <v>119903.05958659285</v>
      </c>
      <c r="J417" s="41">
        <f t="shared" si="34"/>
        <v>50367.491134577125</v>
      </c>
      <c r="K417" s="41">
        <v>0</v>
      </c>
      <c r="L417" s="41">
        <f t="shared" si="35"/>
        <v>50367.491134577125</v>
      </c>
    </row>
    <row r="418" spans="1:14" x14ac:dyDescent="0.25">
      <c r="A418" t="s">
        <v>331</v>
      </c>
      <c r="B418" t="s">
        <v>1043</v>
      </c>
      <c r="C418">
        <v>3</v>
      </c>
      <c r="D418" s="125">
        <v>27129</v>
      </c>
      <c r="E418" s="126">
        <v>0</v>
      </c>
      <c r="F418" s="41">
        <v>6346566.6500000004</v>
      </c>
      <c r="G418" s="62">
        <f t="shared" si="31"/>
        <v>48628.896574386905</v>
      </c>
      <c r="H418" s="41">
        <f t="shared" si="32"/>
        <v>9519849.9750000015</v>
      </c>
      <c r="I418" s="41">
        <f t="shared" si="33"/>
        <v>55901.879794679859</v>
      </c>
      <c r="J418" s="41">
        <f t="shared" si="34"/>
        <v>7272.9832202929538</v>
      </c>
      <c r="K418" s="41">
        <v>22090.598083853671</v>
      </c>
      <c r="L418" s="41">
        <f t="shared" si="35"/>
        <v>-14817.614863560717</v>
      </c>
    </row>
    <row r="419" spans="1:14" x14ac:dyDescent="0.25">
      <c r="A419" t="s">
        <v>211</v>
      </c>
      <c r="B419" t="s">
        <v>1044</v>
      </c>
      <c r="C419">
        <v>3</v>
      </c>
      <c r="D419" s="125">
        <v>40102</v>
      </c>
      <c r="E419" s="126">
        <v>0</v>
      </c>
      <c r="F419" s="41">
        <v>10493891.359999999</v>
      </c>
      <c r="G419" s="62">
        <f t="shared" si="31"/>
        <v>80406.680611837932</v>
      </c>
      <c r="H419" s="41">
        <f t="shared" si="32"/>
        <v>15740837.039999999</v>
      </c>
      <c r="I419" s="41">
        <f t="shared" si="33"/>
        <v>92432.378912328815</v>
      </c>
      <c r="J419" s="41">
        <f t="shared" si="34"/>
        <v>12025.698300490883</v>
      </c>
      <c r="K419" s="41">
        <v>25191.288713807786</v>
      </c>
      <c r="L419" s="41">
        <f t="shared" si="35"/>
        <v>-13165.590413316902</v>
      </c>
    </row>
    <row r="420" spans="1:14" x14ac:dyDescent="0.25">
      <c r="A420" t="s">
        <v>412</v>
      </c>
      <c r="B420" t="s">
        <v>1045</v>
      </c>
      <c r="C420">
        <v>4</v>
      </c>
      <c r="D420" s="125">
        <v>25500</v>
      </c>
      <c r="E420" s="126">
        <v>0</v>
      </c>
      <c r="F420" s="41">
        <v>7100450.7599999988</v>
      </c>
      <c r="G420" s="62">
        <f t="shared" si="31"/>
        <v>54405.335149134036</v>
      </c>
      <c r="H420" s="41">
        <f t="shared" si="32"/>
        <v>0</v>
      </c>
      <c r="I420" s="41">
        <f t="shared" si="33"/>
        <v>0</v>
      </c>
      <c r="J420" s="41">
        <f t="shared" si="34"/>
        <v>-54405.335149134036</v>
      </c>
      <c r="K420" s="41">
        <v>2080.7334622594685</v>
      </c>
      <c r="L420" s="41">
        <f t="shared" si="35"/>
        <v>-56486.068611393508</v>
      </c>
    </row>
    <row r="421" spans="1:14" s="77" customFormat="1" x14ac:dyDescent="0.25">
      <c r="A421" t="s">
        <v>582</v>
      </c>
      <c r="B421" t="s">
        <v>1690</v>
      </c>
      <c r="C421">
        <v>1</v>
      </c>
      <c r="D421" s="125">
        <v>63609</v>
      </c>
      <c r="E421" s="126">
        <v>0</v>
      </c>
      <c r="F421" s="41">
        <v>18345784.73</v>
      </c>
      <c r="G421" s="62">
        <f t="shared" si="31"/>
        <v>140569.74698455841</v>
      </c>
      <c r="H421" s="41">
        <f t="shared" si="32"/>
        <v>55037354.189999998</v>
      </c>
      <c r="I421" s="41">
        <f t="shared" si="33"/>
        <v>323186.97944046109</v>
      </c>
      <c r="J421" s="41">
        <f t="shared" si="34"/>
        <v>182617.23245590267</v>
      </c>
      <c r="K421" s="41">
        <v>53231.947717809497</v>
      </c>
      <c r="L421" s="41">
        <f t="shared" si="35"/>
        <v>129385.28473809318</v>
      </c>
      <c r="M421"/>
      <c r="N421"/>
    </row>
    <row r="422" spans="1:14" x14ac:dyDescent="0.25">
      <c r="A422" t="s">
        <v>309</v>
      </c>
      <c r="B422" t="s">
        <v>1458</v>
      </c>
      <c r="C422">
        <v>4</v>
      </c>
      <c r="D422" s="125">
        <v>66844</v>
      </c>
      <c r="E422" s="126">
        <v>0</v>
      </c>
      <c r="F422" s="41">
        <v>13661924.780000001</v>
      </c>
      <c r="G422" s="62">
        <f t="shared" si="31"/>
        <v>104680.90288371487</v>
      </c>
      <c r="H422" s="41">
        <f t="shared" si="32"/>
        <v>0</v>
      </c>
      <c r="I422" s="41">
        <f t="shared" si="33"/>
        <v>0</v>
      </c>
      <c r="J422" s="41">
        <f t="shared" si="34"/>
        <v>-104680.90288371487</v>
      </c>
      <c r="K422" s="41">
        <v>12772.72586878221</v>
      </c>
      <c r="L422" s="41">
        <f t="shared" si="35"/>
        <v>-117453.62875249708</v>
      </c>
    </row>
    <row r="423" spans="1:14" x14ac:dyDescent="0.25">
      <c r="A423" t="s">
        <v>354</v>
      </c>
      <c r="B423" t="s">
        <v>1459</v>
      </c>
      <c r="C423">
        <v>5</v>
      </c>
      <c r="D423" s="125">
        <v>41366</v>
      </c>
      <c r="E423" s="126">
        <v>0</v>
      </c>
      <c r="F423" s="41">
        <v>12000727.359999999</v>
      </c>
      <c r="G423" s="62">
        <f t="shared" si="31"/>
        <v>91952.414870937355</v>
      </c>
      <c r="H423" s="41">
        <f t="shared" si="32"/>
        <v>0</v>
      </c>
      <c r="I423" s="41">
        <f t="shared" si="33"/>
        <v>0</v>
      </c>
      <c r="J423" s="41">
        <f t="shared" si="34"/>
        <v>-91952.414870937355</v>
      </c>
      <c r="K423" s="41">
        <v>-16895.242895008523</v>
      </c>
      <c r="L423" s="41">
        <f t="shared" si="35"/>
        <v>-75057.171975928824</v>
      </c>
    </row>
    <row r="424" spans="1:14" x14ac:dyDescent="0.25">
      <c r="A424" t="s">
        <v>404</v>
      </c>
      <c r="B424" t="s">
        <v>1460</v>
      </c>
      <c r="C424">
        <v>2</v>
      </c>
      <c r="D424" s="125">
        <v>36366</v>
      </c>
      <c r="E424" s="126">
        <v>0</v>
      </c>
      <c r="F424" s="41">
        <v>9888015.2700000014</v>
      </c>
      <c r="G424" s="62">
        <f t="shared" si="31"/>
        <v>75764.314535448619</v>
      </c>
      <c r="H424" s="41">
        <f t="shared" si="32"/>
        <v>22248034.357500002</v>
      </c>
      <c r="I424" s="41">
        <f t="shared" si="33"/>
        <v>130643.54434019035</v>
      </c>
      <c r="J424" s="41">
        <f t="shared" si="34"/>
        <v>54879.229804741728</v>
      </c>
      <c r="K424" s="41">
        <v>11952.265093559588</v>
      </c>
      <c r="L424" s="41">
        <f t="shared" si="35"/>
        <v>42926.96471118214</v>
      </c>
    </row>
    <row r="425" spans="1:14" x14ac:dyDescent="0.25">
      <c r="A425" t="s">
        <v>439</v>
      </c>
      <c r="B425" t="s">
        <v>1048</v>
      </c>
      <c r="C425">
        <v>1</v>
      </c>
      <c r="D425" s="125">
        <v>108746</v>
      </c>
      <c r="E425" s="126">
        <v>0</v>
      </c>
      <c r="F425" s="41">
        <v>31560655.420000002</v>
      </c>
      <c r="G425" s="62">
        <f t="shared" si="31"/>
        <v>241825.21556581202</v>
      </c>
      <c r="H425" s="41">
        <f t="shared" si="32"/>
        <v>94681966.260000005</v>
      </c>
      <c r="I425" s="41">
        <f t="shared" si="33"/>
        <v>555985.64163196832</v>
      </c>
      <c r="J425" s="41">
        <f t="shared" si="34"/>
        <v>314160.4260661563</v>
      </c>
      <c r="K425" s="41">
        <v>48991.668419119815</v>
      </c>
      <c r="L425" s="41">
        <f t="shared" si="35"/>
        <v>265168.75764703646</v>
      </c>
    </row>
    <row r="426" spans="1:14" x14ac:dyDescent="0.25">
      <c r="A426" t="s">
        <v>270</v>
      </c>
      <c r="B426" t="s">
        <v>1049</v>
      </c>
      <c r="C426">
        <v>4</v>
      </c>
      <c r="D426" s="125">
        <v>27953</v>
      </c>
      <c r="E426" s="126">
        <v>0</v>
      </c>
      <c r="F426" s="41">
        <v>6437887.1899999995</v>
      </c>
      <c r="G426" s="62">
        <f t="shared" si="31"/>
        <v>49328.616177075877</v>
      </c>
      <c r="H426" s="41">
        <f t="shared" si="32"/>
        <v>0</v>
      </c>
      <c r="I426" s="41">
        <f t="shared" si="33"/>
        <v>0</v>
      </c>
      <c r="J426" s="41">
        <f t="shared" si="34"/>
        <v>-49328.616177075877</v>
      </c>
      <c r="K426" s="41">
        <v>10487.774333387282</v>
      </c>
      <c r="L426" s="41">
        <f t="shared" si="35"/>
        <v>-59816.390510463156</v>
      </c>
    </row>
    <row r="427" spans="1:14" x14ac:dyDescent="0.25">
      <c r="A427" t="s">
        <v>223</v>
      </c>
      <c r="B427" t="s">
        <v>1051</v>
      </c>
      <c r="C427">
        <v>1</v>
      </c>
      <c r="D427" s="125">
        <v>32395</v>
      </c>
      <c r="E427" s="126">
        <v>0</v>
      </c>
      <c r="F427" s="41">
        <v>7205808.4600000009</v>
      </c>
      <c r="G427" s="62">
        <f t="shared" si="31"/>
        <v>55212.610795820161</v>
      </c>
      <c r="H427" s="41">
        <f t="shared" si="32"/>
        <v>21617425.380000003</v>
      </c>
      <c r="I427" s="41">
        <f t="shared" si="33"/>
        <v>126940.52093643646</v>
      </c>
      <c r="J427" s="41">
        <f t="shared" si="34"/>
        <v>71727.910140616295</v>
      </c>
      <c r="K427" s="41">
        <v>17848.873726966154</v>
      </c>
      <c r="L427" s="41">
        <f t="shared" si="35"/>
        <v>53879.036413650145</v>
      </c>
    </row>
    <row r="428" spans="1:14" x14ac:dyDescent="0.25">
      <c r="A428" t="s">
        <v>101</v>
      </c>
      <c r="B428" t="s">
        <v>1052</v>
      </c>
      <c r="C428">
        <v>1</v>
      </c>
      <c r="D428" s="125">
        <v>21908</v>
      </c>
      <c r="E428" s="126">
        <v>0</v>
      </c>
      <c r="F428" s="41">
        <v>3641746.48</v>
      </c>
      <c r="G428" s="62">
        <f t="shared" si="31"/>
        <v>27903.923915469721</v>
      </c>
      <c r="H428" s="41">
        <f t="shared" si="32"/>
        <v>10925239.439999999</v>
      </c>
      <c r="I428" s="41">
        <f t="shared" si="33"/>
        <v>64154.521710619214</v>
      </c>
      <c r="J428" s="41">
        <f t="shared" si="34"/>
        <v>36250.597795149493</v>
      </c>
      <c r="K428" s="41">
        <v>0</v>
      </c>
      <c r="L428" s="41">
        <f t="shared" si="35"/>
        <v>36250.597795149493</v>
      </c>
    </row>
    <row r="429" spans="1:14" x14ac:dyDescent="0.25">
      <c r="A429" t="s">
        <v>479</v>
      </c>
      <c r="B429" t="s">
        <v>1053</v>
      </c>
      <c r="C429">
        <v>1</v>
      </c>
      <c r="D429" s="125">
        <v>88442</v>
      </c>
      <c r="E429" s="126">
        <v>0</v>
      </c>
      <c r="F429" s="41">
        <v>24570690.559999999</v>
      </c>
      <c r="G429" s="62">
        <f t="shared" si="31"/>
        <v>188266.44954615019</v>
      </c>
      <c r="H429" s="41">
        <f t="shared" si="32"/>
        <v>73712071.679999992</v>
      </c>
      <c r="I429" s="41">
        <f t="shared" si="33"/>
        <v>432847.5113886639</v>
      </c>
      <c r="J429" s="41">
        <f t="shared" si="34"/>
        <v>244581.06184251371</v>
      </c>
      <c r="K429" s="41">
        <v>53852.265648198576</v>
      </c>
      <c r="L429" s="41">
        <f t="shared" si="35"/>
        <v>190728.79619431513</v>
      </c>
    </row>
    <row r="430" spans="1:14" x14ac:dyDescent="0.25">
      <c r="A430" t="s">
        <v>317</v>
      </c>
      <c r="B430" t="s">
        <v>1054</v>
      </c>
      <c r="C430">
        <v>4</v>
      </c>
      <c r="D430" s="125">
        <v>30028</v>
      </c>
      <c r="E430" s="126">
        <v>0</v>
      </c>
      <c r="F430" s="41">
        <v>4703571.53</v>
      </c>
      <c r="G430" s="62">
        <f t="shared" si="31"/>
        <v>36039.87889461474</v>
      </c>
      <c r="H430" s="41">
        <f t="shared" si="32"/>
        <v>0</v>
      </c>
      <c r="I430" s="41">
        <f t="shared" si="33"/>
        <v>0</v>
      </c>
      <c r="J430" s="41">
        <f t="shared" si="34"/>
        <v>-36039.87889461474</v>
      </c>
      <c r="K430" s="41">
        <v>6309.6051911452705</v>
      </c>
      <c r="L430" s="41">
        <f t="shared" si="35"/>
        <v>-42349.484085760007</v>
      </c>
    </row>
    <row r="431" spans="1:14" x14ac:dyDescent="0.25">
      <c r="A431" t="s">
        <v>512</v>
      </c>
      <c r="B431" t="s">
        <v>1463</v>
      </c>
      <c r="C431">
        <v>2</v>
      </c>
      <c r="D431" s="125">
        <v>88535</v>
      </c>
      <c r="E431" s="126">
        <v>0</v>
      </c>
      <c r="F431" s="41">
        <v>25970675.48</v>
      </c>
      <c r="G431" s="62">
        <f t="shared" si="31"/>
        <v>198993.46552736289</v>
      </c>
      <c r="H431" s="41">
        <f t="shared" si="32"/>
        <v>58434019.829999998</v>
      </c>
      <c r="I431" s="41">
        <f t="shared" si="33"/>
        <v>343132.67131676606</v>
      </c>
      <c r="J431" s="41">
        <f t="shared" si="34"/>
        <v>144139.20578940318</v>
      </c>
      <c r="K431" s="41">
        <v>65580.631560019901</v>
      </c>
      <c r="L431" s="41">
        <f t="shared" si="35"/>
        <v>78558.574229383274</v>
      </c>
    </row>
    <row r="432" spans="1:14" x14ac:dyDescent="0.25">
      <c r="A432" t="s">
        <v>584</v>
      </c>
      <c r="B432" t="s">
        <v>1055</v>
      </c>
      <c r="C432">
        <v>1</v>
      </c>
      <c r="D432" s="125">
        <v>86737</v>
      </c>
      <c r="E432" s="126">
        <v>0</v>
      </c>
      <c r="F432" s="41">
        <v>22856102.739999998</v>
      </c>
      <c r="G432" s="62">
        <f t="shared" si="31"/>
        <v>175128.87164543069</v>
      </c>
      <c r="H432" s="41">
        <f t="shared" si="32"/>
        <v>68568308.219999999</v>
      </c>
      <c r="I432" s="41">
        <f t="shared" si="33"/>
        <v>402642.61872876814</v>
      </c>
      <c r="J432" s="41">
        <f t="shared" si="34"/>
        <v>227513.74708333745</v>
      </c>
      <c r="K432" s="41">
        <v>0</v>
      </c>
      <c r="L432" s="41">
        <f t="shared" si="35"/>
        <v>227513.74708333745</v>
      </c>
    </row>
    <row r="433" spans="1:12" x14ac:dyDescent="0.25">
      <c r="A433" t="s">
        <v>508</v>
      </c>
      <c r="B433" t="s">
        <v>1465</v>
      </c>
      <c r="C433">
        <v>3</v>
      </c>
      <c r="D433" s="125">
        <v>106912</v>
      </c>
      <c r="E433" s="126">
        <v>0</v>
      </c>
      <c r="F433" s="41">
        <v>37606780.060000002</v>
      </c>
      <c r="G433" s="62">
        <f t="shared" si="31"/>
        <v>288152.05431324913</v>
      </c>
      <c r="H433" s="41">
        <f t="shared" si="32"/>
        <v>56410170.090000004</v>
      </c>
      <c r="I433" s="41">
        <f t="shared" si="33"/>
        <v>331248.34486360953</v>
      </c>
      <c r="J433" s="41">
        <f t="shared" si="34"/>
        <v>43096.290550360398</v>
      </c>
      <c r="K433" s="41">
        <v>-83381.208582969368</v>
      </c>
      <c r="L433" s="41">
        <f t="shared" si="35"/>
        <v>126477.49913332977</v>
      </c>
    </row>
    <row r="434" spans="1:12" x14ac:dyDescent="0.25">
      <c r="A434" t="s">
        <v>123</v>
      </c>
      <c r="B434" t="s">
        <v>1057</v>
      </c>
      <c r="C434">
        <v>1</v>
      </c>
      <c r="D434" s="125">
        <v>38716</v>
      </c>
      <c r="E434" s="126">
        <v>0</v>
      </c>
      <c r="F434" s="41">
        <v>8403711.379999999</v>
      </c>
      <c r="G434" s="62">
        <f t="shared" si="31"/>
        <v>64391.226638897453</v>
      </c>
      <c r="H434" s="41">
        <f t="shared" si="32"/>
        <v>25211134.139999997</v>
      </c>
      <c r="I434" s="41">
        <f t="shared" si="33"/>
        <v>148043.27735026402</v>
      </c>
      <c r="J434" s="41">
        <f t="shared" si="34"/>
        <v>83652.050711366566</v>
      </c>
      <c r="K434" s="41">
        <v>31094.404549286228</v>
      </c>
      <c r="L434" s="41">
        <f t="shared" si="35"/>
        <v>52557.646162080338</v>
      </c>
    </row>
    <row r="435" spans="1:12" x14ac:dyDescent="0.25">
      <c r="A435" t="s">
        <v>278</v>
      </c>
      <c r="B435" t="s">
        <v>1058</v>
      </c>
      <c r="C435">
        <v>2</v>
      </c>
      <c r="D435" s="125">
        <v>20938</v>
      </c>
      <c r="E435" s="126">
        <v>0</v>
      </c>
      <c r="F435" s="41">
        <v>3936353.28</v>
      </c>
      <c r="G435" s="62">
        <f t="shared" si="31"/>
        <v>30161.270981589489</v>
      </c>
      <c r="H435" s="41">
        <f t="shared" si="32"/>
        <v>8856794.879999999</v>
      </c>
      <c r="I435" s="41">
        <f t="shared" si="33"/>
        <v>52008.328287536468</v>
      </c>
      <c r="J435" s="41">
        <f t="shared" si="34"/>
        <v>21847.057305946979</v>
      </c>
      <c r="K435" s="41">
        <v>-12700.945487218258</v>
      </c>
      <c r="L435" s="41">
        <f t="shared" si="35"/>
        <v>34548.002793165237</v>
      </c>
    </row>
    <row r="436" spans="1:12" x14ac:dyDescent="0.25">
      <c r="A436" t="s">
        <v>319</v>
      </c>
      <c r="B436" t="s">
        <v>1059</v>
      </c>
      <c r="C436">
        <v>5</v>
      </c>
      <c r="D436" s="125">
        <v>28642</v>
      </c>
      <c r="E436" s="126">
        <v>0</v>
      </c>
      <c r="F436" s="41">
        <v>5190216.82</v>
      </c>
      <c r="G436" s="62">
        <f t="shared" si="31"/>
        <v>39768.670346891151</v>
      </c>
      <c r="H436" s="41">
        <f t="shared" si="32"/>
        <v>0</v>
      </c>
      <c r="I436" s="41">
        <f t="shared" si="33"/>
        <v>0</v>
      </c>
      <c r="J436" s="41">
        <f t="shared" si="34"/>
        <v>-39768.670346891151</v>
      </c>
      <c r="K436" s="41">
        <v>-8148.0647143614169</v>
      </c>
      <c r="L436" s="41">
        <f t="shared" si="35"/>
        <v>-31620.605632529732</v>
      </c>
    </row>
    <row r="437" spans="1:12" x14ac:dyDescent="0.25">
      <c r="A437" t="s">
        <v>310</v>
      </c>
      <c r="B437" t="s">
        <v>1061</v>
      </c>
      <c r="C437">
        <v>3</v>
      </c>
      <c r="D437" s="125">
        <v>17464</v>
      </c>
      <c r="E437" s="126">
        <v>0</v>
      </c>
      <c r="F437" s="41">
        <v>3466637.32</v>
      </c>
      <c r="G437" s="62">
        <f t="shared" si="31"/>
        <v>26562.196064732067</v>
      </c>
      <c r="H437" s="41">
        <f t="shared" si="32"/>
        <v>5199955.9799999995</v>
      </c>
      <c r="I437" s="41">
        <f t="shared" si="33"/>
        <v>30534.862933235105</v>
      </c>
      <c r="J437" s="41">
        <f t="shared" si="34"/>
        <v>3972.6668685030381</v>
      </c>
      <c r="K437" s="41">
        <v>913.1387174380875</v>
      </c>
      <c r="L437" s="41">
        <f t="shared" si="35"/>
        <v>3059.5281510649506</v>
      </c>
    </row>
    <row r="438" spans="1:12" x14ac:dyDescent="0.25">
      <c r="A438" t="s">
        <v>483</v>
      </c>
      <c r="B438" t="s">
        <v>1062</v>
      </c>
      <c r="C438">
        <v>4</v>
      </c>
      <c r="D438" s="125">
        <v>37372</v>
      </c>
      <c r="E438" s="126">
        <v>0</v>
      </c>
      <c r="F438" s="41">
        <v>10010208.200000001</v>
      </c>
      <c r="G438" s="62">
        <f t="shared" si="31"/>
        <v>76700.585701070318</v>
      </c>
      <c r="H438" s="41">
        <f t="shared" si="32"/>
        <v>0</v>
      </c>
      <c r="I438" s="41">
        <f t="shared" si="33"/>
        <v>0</v>
      </c>
      <c r="J438" s="41">
        <f t="shared" si="34"/>
        <v>-76700.585701070318</v>
      </c>
      <c r="K438" s="41">
        <v>-22004.418593871429</v>
      </c>
      <c r="L438" s="41">
        <f t="shared" si="35"/>
        <v>-54696.167107198889</v>
      </c>
    </row>
    <row r="439" spans="1:12" x14ac:dyDescent="0.25">
      <c r="A439" t="s">
        <v>506</v>
      </c>
      <c r="B439" t="s">
        <v>1468</v>
      </c>
      <c r="C439">
        <v>4</v>
      </c>
      <c r="D439" s="125">
        <v>69202</v>
      </c>
      <c r="E439" s="126">
        <v>0</v>
      </c>
      <c r="F439" s="41">
        <v>19699565.870000005</v>
      </c>
      <c r="G439" s="62">
        <f t="shared" si="31"/>
        <v>150942.73866210046</v>
      </c>
      <c r="H439" s="41">
        <f t="shared" si="32"/>
        <v>0</v>
      </c>
      <c r="I439" s="41">
        <f t="shared" si="33"/>
        <v>0</v>
      </c>
      <c r="J439" s="41">
        <f t="shared" si="34"/>
        <v>-150942.73866210046</v>
      </c>
      <c r="K439" s="41">
        <v>12230.004611681699</v>
      </c>
      <c r="L439" s="41">
        <f t="shared" si="35"/>
        <v>-163172.74327378217</v>
      </c>
    </row>
    <row r="440" spans="1:12" x14ac:dyDescent="0.25">
      <c r="A440" t="s">
        <v>591</v>
      </c>
      <c r="B440" t="s">
        <v>1066</v>
      </c>
      <c r="C440">
        <v>5</v>
      </c>
      <c r="D440" s="125">
        <v>57169</v>
      </c>
      <c r="E440" s="126">
        <v>0</v>
      </c>
      <c r="F440" s="41">
        <v>14369655.970000001</v>
      </c>
      <c r="G440" s="62">
        <f t="shared" si="31"/>
        <v>110103.70685615524</v>
      </c>
      <c r="H440" s="41">
        <f t="shared" si="32"/>
        <v>0</v>
      </c>
      <c r="I440" s="41">
        <f t="shared" si="33"/>
        <v>0</v>
      </c>
      <c r="J440" s="41">
        <f t="shared" si="34"/>
        <v>-110103.70685615524</v>
      </c>
      <c r="K440" s="41">
        <v>-12503.249956543046</v>
      </c>
      <c r="L440" s="41">
        <f t="shared" si="35"/>
        <v>-97600.456899612196</v>
      </c>
    </row>
    <row r="441" spans="1:12" x14ac:dyDescent="0.25">
      <c r="A441" t="s">
        <v>549</v>
      </c>
      <c r="B441" t="s">
        <v>1067</v>
      </c>
      <c r="C441">
        <v>2</v>
      </c>
      <c r="D441" s="125">
        <v>61255</v>
      </c>
      <c r="E441" s="126">
        <v>0</v>
      </c>
      <c r="F441" s="41">
        <v>18461661.68</v>
      </c>
      <c r="G441" s="62">
        <f t="shared" si="31"/>
        <v>141457.62361576111</v>
      </c>
      <c r="H441" s="41">
        <f t="shared" si="32"/>
        <v>41538738.780000001</v>
      </c>
      <c r="I441" s="41">
        <f t="shared" si="33"/>
        <v>243921.23701530983</v>
      </c>
      <c r="J441" s="41">
        <f t="shared" si="34"/>
        <v>102463.61339954872</v>
      </c>
      <c r="K441" s="41">
        <v>5894.9829538883268</v>
      </c>
      <c r="L441" s="41">
        <f t="shared" si="35"/>
        <v>96568.630445660398</v>
      </c>
    </row>
    <row r="442" spans="1:12" x14ac:dyDescent="0.25">
      <c r="A442" t="s">
        <v>418</v>
      </c>
      <c r="B442" t="s">
        <v>1068</v>
      </c>
      <c r="C442">
        <v>5</v>
      </c>
      <c r="D442" s="125">
        <v>45570</v>
      </c>
      <c r="E442" s="126">
        <v>0</v>
      </c>
      <c r="F442" s="41">
        <v>13219436.9</v>
      </c>
      <c r="G442" s="62">
        <f t="shared" si="31"/>
        <v>101290.45596357738</v>
      </c>
      <c r="H442" s="41">
        <f t="shared" si="32"/>
        <v>0</v>
      </c>
      <c r="I442" s="41">
        <f t="shared" si="33"/>
        <v>0</v>
      </c>
      <c r="J442" s="41">
        <f t="shared" si="34"/>
        <v>-101290.45596357738</v>
      </c>
      <c r="K442" s="41">
        <v>4006.0990200537481</v>
      </c>
      <c r="L442" s="41">
        <f t="shared" si="35"/>
        <v>-105296.55498363113</v>
      </c>
    </row>
    <row r="443" spans="1:12" x14ac:dyDescent="0.25">
      <c r="A443" t="s">
        <v>361</v>
      </c>
      <c r="B443" t="s">
        <v>1069</v>
      </c>
      <c r="C443">
        <v>1</v>
      </c>
      <c r="D443" s="125">
        <v>35376</v>
      </c>
      <c r="E443" s="126">
        <v>0</v>
      </c>
      <c r="F443" s="41">
        <v>10456850.479999999</v>
      </c>
      <c r="G443" s="62">
        <f t="shared" si="31"/>
        <v>80122.864617792671</v>
      </c>
      <c r="H443" s="41">
        <f t="shared" si="32"/>
        <v>31370551.439999998</v>
      </c>
      <c r="I443" s="41">
        <f t="shared" si="33"/>
        <v>184212.23026591874</v>
      </c>
      <c r="J443" s="41">
        <f t="shared" si="34"/>
        <v>104089.36564812607</v>
      </c>
      <c r="K443" s="41">
        <v>26311.66354550024</v>
      </c>
      <c r="L443" s="41">
        <f t="shared" si="35"/>
        <v>77777.70210262583</v>
      </c>
    </row>
    <row r="444" spans="1:12" x14ac:dyDescent="0.25">
      <c r="A444" t="s">
        <v>594</v>
      </c>
      <c r="B444" t="s">
        <v>1471</v>
      </c>
      <c r="C444">
        <v>5</v>
      </c>
      <c r="D444" s="125">
        <v>26441</v>
      </c>
      <c r="E444" s="126">
        <v>0</v>
      </c>
      <c r="F444" s="41">
        <v>4988600.5399999991</v>
      </c>
      <c r="G444" s="62">
        <f t="shared" si="31"/>
        <v>38223.838665680851</v>
      </c>
      <c r="H444" s="41">
        <f t="shared" si="32"/>
        <v>0</v>
      </c>
      <c r="I444" s="41">
        <f t="shared" si="33"/>
        <v>0</v>
      </c>
      <c r="J444" s="41">
        <f t="shared" si="34"/>
        <v>-38223.838665680851</v>
      </c>
      <c r="K444" s="41">
        <v>2552.8914844274263</v>
      </c>
      <c r="L444" s="41">
        <f t="shared" si="35"/>
        <v>-40776.730150108277</v>
      </c>
    </row>
    <row r="445" spans="1:12" x14ac:dyDescent="0.25">
      <c r="A445" t="s">
        <v>430</v>
      </c>
      <c r="B445" t="s">
        <v>1070</v>
      </c>
      <c r="C445">
        <v>3</v>
      </c>
      <c r="D445" s="125">
        <v>35844</v>
      </c>
      <c r="E445" s="126">
        <v>0</v>
      </c>
      <c r="F445" s="41">
        <v>5920787.75</v>
      </c>
      <c r="G445" s="62">
        <f t="shared" si="31"/>
        <v>45366.477815788305</v>
      </c>
      <c r="H445" s="41">
        <f t="shared" si="32"/>
        <v>8881181.625</v>
      </c>
      <c r="I445" s="41">
        <f t="shared" si="33"/>
        <v>52151.53063748459</v>
      </c>
      <c r="J445" s="41">
        <f t="shared" si="34"/>
        <v>6785.0528216962848</v>
      </c>
      <c r="K445" s="41">
        <v>12149.40969712</v>
      </c>
      <c r="L445" s="41">
        <f t="shared" si="35"/>
        <v>-5364.3568754237149</v>
      </c>
    </row>
    <row r="446" spans="1:12" x14ac:dyDescent="0.25">
      <c r="A446" t="s">
        <v>426</v>
      </c>
      <c r="B446" t="s">
        <v>1473</v>
      </c>
      <c r="C446">
        <v>5</v>
      </c>
      <c r="D446" s="125">
        <v>77166</v>
      </c>
      <c r="E446" s="126">
        <v>0</v>
      </c>
      <c r="F446" s="41">
        <v>21633166.560000002</v>
      </c>
      <c r="G446" s="62">
        <f t="shared" si="31"/>
        <v>165758.44503621897</v>
      </c>
      <c r="H446" s="41">
        <f t="shared" si="32"/>
        <v>0</v>
      </c>
      <c r="I446" s="41">
        <f t="shared" si="33"/>
        <v>0</v>
      </c>
      <c r="J446" s="41">
        <f t="shared" si="34"/>
        <v>-165758.44503621897</v>
      </c>
      <c r="K446" s="41">
        <v>7685.6156520561999</v>
      </c>
      <c r="L446" s="41">
        <f t="shared" si="35"/>
        <v>-173444.06068827517</v>
      </c>
    </row>
    <row r="447" spans="1:12" x14ac:dyDescent="0.25">
      <c r="A447" t="s">
        <v>220</v>
      </c>
      <c r="B447" t="s">
        <v>1072</v>
      </c>
      <c r="C447">
        <v>3</v>
      </c>
      <c r="D447" s="125">
        <v>46794</v>
      </c>
      <c r="E447" s="126">
        <v>0</v>
      </c>
      <c r="F447" s="41">
        <v>12027471.689999999</v>
      </c>
      <c r="G447" s="62">
        <f t="shared" si="31"/>
        <v>92157.336260602635</v>
      </c>
      <c r="H447" s="41">
        <f t="shared" si="32"/>
        <v>18041207.535</v>
      </c>
      <c r="I447" s="41">
        <f t="shared" si="33"/>
        <v>105940.47360210025</v>
      </c>
      <c r="J447" s="41">
        <f t="shared" si="34"/>
        <v>13783.137341497611</v>
      </c>
      <c r="K447" s="41">
        <v>0</v>
      </c>
      <c r="L447" s="41">
        <f t="shared" si="35"/>
        <v>13783.137341497611</v>
      </c>
    </row>
    <row r="448" spans="1:12" x14ac:dyDescent="0.25">
      <c r="A448" t="s">
        <v>195</v>
      </c>
      <c r="B448" t="s">
        <v>1474</v>
      </c>
      <c r="C448">
        <v>3</v>
      </c>
      <c r="D448" s="125">
        <v>18378</v>
      </c>
      <c r="E448" s="126">
        <v>0</v>
      </c>
      <c r="F448" s="41">
        <v>5045061.21</v>
      </c>
      <c r="G448" s="62">
        <f t="shared" si="31"/>
        <v>38656.45368941981</v>
      </c>
      <c r="H448" s="41">
        <f t="shared" si="32"/>
        <v>7567591.8149999995</v>
      </c>
      <c r="I448" s="41">
        <f t="shared" si="33"/>
        <v>44437.949031579468</v>
      </c>
      <c r="J448" s="41">
        <f t="shared" si="34"/>
        <v>5781.4953421596583</v>
      </c>
      <c r="K448" s="41">
        <v>13034.598670744082</v>
      </c>
      <c r="L448" s="41">
        <f t="shared" si="35"/>
        <v>-7253.1033285844242</v>
      </c>
    </row>
    <row r="449" spans="1:14" x14ac:dyDescent="0.25">
      <c r="A449" t="s">
        <v>461</v>
      </c>
      <c r="B449" t="s">
        <v>1074</v>
      </c>
      <c r="C449">
        <v>4</v>
      </c>
      <c r="D449" s="125">
        <v>58878</v>
      </c>
      <c r="E449" s="126">
        <v>0</v>
      </c>
      <c r="F449" s="41">
        <v>16479452.66</v>
      </c>
      <c r="G449" s="62">
        <f t="shared" si="31"/>
        <v>126269.46870646118</v>
      </c>
      <c r="H449" s="41">
        <f t="shared" si="32"/>
        <v>0</v>
      </c>
      <c r="I449" s="41">
        <f t="shared" si="33"/>
        <v>0</v>
      </c>
      <c r="J449" s="41">
        <f t="shared" si="34"/>
        <v>-126269.46870646118</v>
      </c>
      <c r="K449" s="41">
        <v>-34956.576686560242</v>
      </c>
      <c r="L449" s="41">
        <f t="shared" si="35"/>
        <v>-91312.89201990093</v>
      </c>
    </row>
    <row r="450" spans="1:14" x14ac:dyDescent="0.25">
      <c r="A450" t="s">
        <v>415</v>
      </c>
      <c r="B450" t="s">
        <v>1075</v>
      </c>
      <c r="C450">
        <v>5</v>
      </c>
      <c r="D450" s="125">
        <v>18908</v>
      </c>
      <c r="E450" s="126">
        <v>0</v>
      </c>
      <c r="F450" s="41">
        <v>5427178.2800000003</v>
      </c>
      <c r="G450" s="62">
        <f t="shared" si="31"/>
        <v>41584.325167195559</v>
      </c>
      <c r="H450" s="41">
        <f t="shared" si="32"/>
        <v>0</v>
      </c>
      <c r="I450" s="41">
        <f t="shared" si="33"/>
        <v>0</v>
      </c>
      <c r="J450" s="41">
        <f t="shared" si="34"/>
        <v>-41584.325167195559</v>
      </c>
      <c r="K450" s="41">
        <v>0</v>
      </c>
      <c r="L450" s="41">
        <f t="shared" si="35"/>
        <v>-41584.325167195559</v>
      </c>
    </row>
    <row r="451" spans="1:14" x14ac:dyDescent="0.25">
      <c r="A451" t="s">
        <v>495</v>
      </c>
      <c r="B451" t="s">
        <v>1076</v>
      </c>
      <c r="C451">
        <v>3</v>
      </c>
      <c r="D451" s="125">
        <v>52276</v>
      </c>
      <c r="E451" s="126">
        <v>0</v>
      </c>
      <c r="F451" s="41">
        <v>17898749.039999999</v>
      </c>
      <c r="G451" s="62">
        <f t="shared" si="31"/>
        <v>137144.45366725436</v>
      </c>
      <c r="H451" s="41">
        <f t="shared" si="32"/>
        <v>26848123.559999999</v>
      </c>
      <c r="I451" s="41">
        <f t="shared" si="33"/>
        <v>157655.90633310709</v>
      </c>
      <c r="J451" s="41">
        <f t="shared" si="34"/>
        <v>20511.452665852732</v>
      </c>
      <c r="K451" s="41">
        <v>-47751.239441173318</v>
      </c>
      <c r="L451" s="41">
        <f t="shared" si="35"/>
        <v>68262.692107026058</v>
      </c>
    </row>
    <row r="452" spans="1:14" x14ac:dyDescent="0.25">
      <c r="A452" t="s">
        <v>177</v>
      </c>
      <c r="B452" t="s">
        <v>1077</v>
      </c>
      <c r="C452">
        <v>1</v>
      </c>
      <c r="D452" s="125">
        <v>10206</v>
      </c>
      <c r="E452" s="126">
        <v>0</v>
      </c>
      <c r="F452" s="41">
        <v>2656009.4400000004</v>
      </c>
      <c r="G452" s="62">
        <f t="shared" si="31"/>
        <v>20350.973287006338</v>
      </c>
      <c r="H452" s="41">
        <f t="shared" si="32"/>
        <v>7968028.3200000012</v>
      </c>
      <c r="I452" s="41">
        <f t="shared" si="33"/>
        <v>46789.367743712253</v>
      </c>
      <c r="J452" s="41">
        <f t="shared" si="34"/>
        <v>26438.394456705915</v>
      </c>
      <c r="K452" s="41">
        <v>4844.3684503440736</v>
      </c>
      <c r="L452" s="41">
        <f t="shared" si="35"/>
        <v>21594.026006361841</v>
      </c>
    </row>
    <row r="453" spans="1:14" x14ac:dyDescent="0.25">
      <c r="A453" t="s">
        <v>176</v>
      </c>
      <c r="B453" t="s">
        <v>1077</v>
      </c>
      <c r="C453">
        <v>3</v>
      </c>
      <c r="D453" s="125">
        <v>113363</v>
      </c>
      <c r="E453" s="126">
        <v>0</v>
      </c>
      <c r="F453" s="41">
        <v>26675365.469999999</v>
      </c>
      <c r="G453" s="62">
        <f t="shared" si="31"/>
        <v>204392.96710523029</v>
      </c>
      <c r="H453" s="41">
        <f t="shared" si="32"/>
        <v>40013048.204999998</v>
      </c>
      <c r="I453" s="41">
        <f t="shared" si="33"/>
        <v>234962.17029141154</v>
      </c>
      <c r="J453" s="41">
        <f t="shared" si="34"/>
        <v>30569.203186181257</v>
      </c>
      <c r="K453" s="41">
        <v>91245.750353842246</v>
      </c>
      <c r="L453" s="41">
        <f t="shared" si="35"/>
        <v>-60676.547167660989</v>
      </c>
    </row>
    <row r="454" spans="1:14" x14ac:dyDescent="0.25">
      <c r="A454" t="s">
        <v>419</v>
      </c>
      <c r="B454" t="s">
        <v>1079</v>
      </c>
      <c r="C454">
        <v>3</v>
      </c>
      <c r="D454" s="125">
        <v>88157</v>
      </c>
      <c r="E454" s="126">
        <v>0</v>
      </c>
      <c r="F454" s="41">
        <v>27555003.490000002</v>
      </c>
      <c r="G454" s="62">
        <f t="shared" si="31"/>
        <v>211132.9619176189</v>
      </c>
      <c r="H454" s="41">
        <f t="shared" si="32"/>
        <v>41332505.234999999</v>
      </c>
      <c r="I454" s="41">
        <f t="shared" si="33"/>
        <v>242710.20502714862</v>
      </c>
      <c r="J454" s="41">
        <f t="shared" si="34"/>
        <v>31577.243109529722</v>
      </c>
      <c r="K454" s="41">
        <v>-53458.129885470546</v>
      </c>
      <c r="L454" s="41">
        <f t="shared" si="35"/>
        <v>85035.372995000274</v>
      </c>
    </row>
    <row r="455" spans="1:14" x14ac:dyDescent="0.25">
      <c r="A455" t="s">
        <v>249</v>
      </c>
      <c r="B455" t="s">
        <v>1080</v>
      </c>
      <c r="C455">
        <v>3</v>
      </c>
      <c r="D455" s="125">
        <v>57067</v>
      </c>
      <c r="E455" s="126">
        <v>1</v>
      </c>
      <c r="F455" s="41">
        <v>10734227.830000002</v>
      </c>
      <c r="G455" s="62">
        <f t="shared" ref="G455:G518" si="36">SUM(F455/$F$6)*50000000</f>
        <v>82248.195557983403</v>
      </c>
      <c r="H455" s="41">
        <v>0</v>
      </c>
      <c r="I455" s="41">
        <f t="shared" ref="I455:I518" si="37">SUM(H455/$H$6)*50000000</f>
        <v>0</v>
      </c>
      <c r="J455" s="41">
        <f t="shared" ref="J455:J518" si="38">SUM(I455-G455)</f>
        <v>-82248.195557983403</v>
      </c>
      <c r="K455" s="41">
        <v>-29225.131167496915</v>
      </c>
      <c r="L455" s="41">
        <f t="shared" ref="L455:L518" si="39">J455-K455</f>
        <v>-53023.064390486485</v>
      </c>
    </row>
    <row r="456" spans="1:14" x14ac:dyDescent="0.25">
      <c r="A456" t="s">
        <v>92</v>
      </c>
      <c r="B456" t="s">
        <v>1081</v>
      </c>
      <c r="C456">
        <v>2</v>
      </c>
      <c r="D456" s="125">
        <v>20431</v>
      </c>
      <c r="E456" s="126">
        <v>0</v>
      </c>
      <c r="F456" s="41">
        <v>4796792.16</v>
      </c>
      <c r="G456" s="62">
        <f t="shared" si="36"/>
        <v>36754.157436835543</v>
      </c>
      <c r="H456" s="41">
        <f t="shared" ref="H456:H518" si="40">IF(C456=1,F456*3)+IF(C456=2,F456*2.25)+IF(C456=3,F456*1.5)+IF(C456=2,F456*0)+IF(C456=5,F456*0)</f>
        <v>10792782.359999999</v>
      </c>
      <c r="I456" s="41">
        <f t="shared" si="37"/>
        <v>63376.715360355352</v>
      </c>
      <c r="J456" s="41">
        <f t="shared" si="38"/>
        <v>26622.557923519809</v>
      </c>
      <c r="K456" s="41">
        <v>3298.0142202708471</v>
      </c>
      <c r="L456" s="41">
        <f t="shared" si="39"/>
        <v>23324.543703248961</v>
      </c>
    </row>
    <row r="457" spans="1:14" x14ac:dyDescent="0.25">
      <c r="A457" t="s">
        <v>359</v>
      </c>
      <c r="B457" t="s">
        <v>1082</v>
      </c>
      <c r="C457">
        <v>3</v>
      </c>
      <c r="D457" s="125">
        <v>40635</v>
      </c>
      <c r="E457" s="126">
        <v>0</v>
      </c>
      <c r="F457" s="41">
        <v>10387942.16</v>
      </c>
      <c r="G457" s="62">
        <f t="shared" si="36"/>
        <v>79594.872752081355</v>
      </c>
      <c r="H457" s="41">
        <f t="shared" si="40"/>
        <v>15581913.24</v>
      </c>
      <c r="I457" s="41">
        <f t="shared" si="37"/>
        <v>91499.156310350401</v>
      </c>
      <c r="J457" s="41">
        <f t="shared" si="38"/>
        <v>11904.283558269046</v>
      </c>
      <c r="K457" s="41">
        <v>0</v>
      </c>
      <c r="L457" s="41">
        <f t="shared" si="39"/>
        <v>11904.283558269046</v>
      </c>
    </row>
    <row r="458" spans="1:14" x14ac:dyDescent="0.25">
      <c r="A458" t="s">
        <v>358</v>
      </c>
      <c r="B458" t="s">
        <v>1084</v>
      </c>
      <c r="C458">
        <v>2</v>
      </c>
      <c r="D458" s="125">
        <v>68322</v>
      </c>
      <c r="E458" s="126">
        <v>0</v>
      </c>
      <c r="F458" s="41">
        <v>16667307.799999999</v>
      </c>
      <c r="G458" s="62">
        <f t="shared" si="36"/>
        <v>127708.85927427738</v>
      </c>
      <c r="H458" s="41">
        <f t="shared" si="40"/>
        <v>37501442.549999997</v>
      </c>
      <c r="I458" s="41">
        <f t="shared" si="37"/>
        <v>220213.67343629719</v>
      </c>
      <c r="J458" s="41">
        <f t="shared" si="38"/>
        <v>92504.814162019815</v>
      </c>
      <c r="K458" s="41">
        <v>57082.039435473263</v>
      </c>
      <c r="L458" s="41">
        <f t="shared" si="39"/>
        <v>35422.774726546551</v>
      </c>
    </row>
    <row r="459" spans="1:14" x14ac:dyDescent="0.25">
      <c r="A459" t="s">
        <v>153</v>
      </c>
      <c r="B459" t="s">
        <v>1085</v>
      </c>
      <c r="C459">
        <v>5</v>
      </c>
      <c r="D459" s="125">
        <v>93468</v>
      </c>
      <c r="E459" s="126">
        <v>0</v>
      </c>
      <c r="F459" s="41">
        <v>21040386.18</v>
      </c>
      <c r="G459" s="62">
        <f t="shared" si="36"/>
        <v>161216.42139098619</v>
      </c>
      <c r="H459" s="41">
        <f t="shared" si="40"/>
        <v>0</v>
      </c>
      <c r="I459" s="41">
        <f t="shared" si="37"/>
        <v>0</v>
      </c>
      <c r="J459" s="41">
        <f t="shared" si="38"/>
        <v>-161216.42139098619</v>
      </c>
      <c r="K459" s="41">
        <v>7014.2152081300655</v>
      </c>
      <c r="L459" s="41">
        <f t="shared" si="39"/>
        <v>-168230.63659911626</v>
      </c>
    </row>
    <row r="460" spans="1:14" x14ac:dyDescent="0.25">
      <c r="A460" t="s">
        <v>185</v>
      </c>
      <c r="B460" t="s">
        <v>1086</v>
      </c>
      <c r="C460">
        <v>4</v>
      </c>
      <c r="D460" s="125">
        <v>21405</v>
      </c>
      <c r="E460" s="126">
        <v>0</v>
      </c>
      <c r="F460" s="41">
        <v>4196236.2</v>
      </c>
      <c r="G460" s="62">
        <f t="shared" si="36"/>
        <v>32152.555456342419</v>
      </c>
      <c r="H460" s="41">
        <f t="shared" si="40"/>
        <v>0</v>
      </c>
      <c r="I460" s="41">
        <f t="shared" si="37"/>
        <v>0</v>
      </c>
      <c r="J460" s="41">
        <f t="shared" si="38"/>
        <v>-32152.555456342419</v>
      </c>
      <c r="K460" s="41">
        <v>562.44153818587051</v>
      </c>
      <c r="L460" s="41">
        <f t="shared" si="39"/>
        <v>-32714.99699452829</v>
      </c>
    </row>
    <row r="461" spans="1:14" s="77" customFormat="1" x14ac:dyDescent="0.25">
      <c r="A461" t="s">
        <v>303</v>
      </c>
      <c r="B461" t="s">
        <v>1088</v>
      </c>
      <c r="C461">
        <v>1</v>
      </c>
      <c r="D461" s="125">
        <v>23735</v>
      </c>
      <c r="E461" s="126">
        <v>0</v>
      </c>
      <c r="F461" s="41">
        <v>4090727.25</v>
      </c>
      <c r="G461" s="62">
        <f t="shared" si="36"/>
        <v>31344.120896339464</v>
      </c>
      <c r="H461" s="41">
        <f t="shared" si="40"/>
        <v>12272181.75</v>
      </c>
      <c r="I461" s="41">
        <f t="shared" si="37"/>
        <v>72063.953823701275</v>
      </c>
      <c r="J461" s="41">
        <f t="shared" si="38"/>
        <v>40719.832927361815</v>
      </c>
      <c r="K461" s="41">
        <v>12992.465455105328</v>
      </c>
      <c r="L461" s="41">
        <f t="shared" si="39"/>
        <v>27727.367472256487</v>
      </c>
      <c r="M461"/>
      <c r="N461"/>
    </row>
    <row r="462" spans="1:14" x14ac:dyDescent="0.25">
      <c r="A462" t="s">
        <v>410</v>
      </c>
      <c r="B462" t="s">
        <v>1089</v>
      </c>
      <c r="C462">
        <v>2</v>
      </c>
      <c r="D462" s="125">
        <v>46843</v>
      </c>
      <c r="E462" s="126">
        <v>0</v>
      </c>
      <c r="F462" s="41">
        <v>12190085.420000002</v>
      </c>
      <c r="G462" s="62">
        <f t="shared" si="36"/>
        <v>93403.321167693372</v>
      </c>
      <c r="H462" s="41">
        <f t="shared" si="40"/>
        <v>27427692.195000004</v>
      </c>
      <c r="I462" s="41">
        <f t="shared" si="37"/>
        <v>161059.21376459181</v>
      </c>
      <c r="J462" s="41">
        <f t="shared" si="38"/>
        <v>67655.89259689844</v>
      </c>
      <c r="K462" s="41">
        <v>597.07285482266195</v>
      </c>
      <c r="L462" s="41">
        <f t="shared" si="39"/>
        <v>67058.819742075779</v>
      </c>
    </row>
    <row r="463" spans="1:14" x14ac:dyDescent="0.25">
      <c r="A463" t="s">
        <v>55</v>
      </c>
      <c r="B463" t="s">
        <v>1090</v>
      </c>
      <c r="C463">
        <v>4</v>
      </c>
      <c r="D463" s="125">
        <v>20407</v>
      </c>
      <c r="E463" s="126">
        <v>0</v>
      </c>
      <c r="F463" s="41">
        <v>4082216.28</v>
      </c>
      <c r="G463" s="62">
        <f t="shared" si="36"/>
        <v>31278.907828754691</v>
      </c>
      <c r="H463" s="41">
        <f t="shared" si="40"/>
        <v>0</v>
      </c>
      <c r="I463" s="41">
        <f t="shared" si="37"/>
        <v>0</v>
      </c>
      <c r="J463" s="41">
        <f t="shared" si="38"/>
        <v>-31278.907828754691</v>
      </c>
      <c r="K463" s="41">
        <v>5064.7420308912979</v>
      </c>
      <c r="L463" s="41">
        <f t="shared" si="39"/>
        <v>-36343.649859645986</v>
      </c>
    </row>
    <row r="464" spans="1:14" x14ac:dyDescent="0.25">
      <c r="A464" t="s">
        <v>277</v>
      </c>
      <c r="B464" t="s">
        <v>1091</v>
      </c>
      <c r="C464">
        <v>2</v>
      </c>
      <c r="D464" s="125">
        <v>47999</v>
      </c>
      <c r="E464" s="126">
        <v>0</v>
      </c>
      <c r="F464" s="41">
        <v>8490620.6400000006</v>
      </c>
      <c r="G464" s="62">
        <f t="shared" si="36"/>
        <v>65057.145969610945</v>
      </c>
      <c r="H464" s="41">
        <f t="shared" si="40"/>
        <v>19103896.440000001</v>
      </c>
      <c r="I464" s="41">
        <f t="shared" si="37"/>
        <v>112180.7302849741</v>
      </c>
      <c r="J464" s="41">
        <f t="shared" si="38"/>
        <v>47123.58431536315</v>
      </c>
      <c r="K464" s="41">
        <v>4601.2668919752468</v>
      </c>
      <c r="L464" s="41">
        <f t="shared" si="39"/>
        <v>42522.317423387904</v>
      </c>
    </row>
    <row r="465" spans="1:12" x14ac:dyDescent="0.25">
      <c r="A465" t="s">
        <v>246</v>
      </c>
      <c r="B465" t="s">
        <v>1092</v>
      </c>
      <c r="C465">
        <v>2</v>
      </c>
      <c r="D465" s="125">
        <v>48421</v>
      </c>
      <c r="E465" s="126">
        <v>0</v>
      </c>
      <c r="F465" s="41">
        <v>9692297.9399999976</v>
      </c>
      <c r="G465" s="62">
        <f t="shared" si="36"/>
        <v>74264.682006042291</v>
      </c>
      <c r="H465" s="41">
        <f t="shared" si="40"/>
        <v>21807670.364999995</v>
      </c>
      <c r="I465" s="41">
        <f t="shared" si="37"/>
        <v>128057.66588209619</v>
      </c>
      <c r="J465" s="41">
        <f t="shared" si="38"/>
        <v>53792.983876053899</v>
      </c>
      <c r="K465" s="41">
        <v>-15589.648563110512</v>
      </c>
      <c r="L465" s="41">
        <f t="shared" si="39"/>
        <v>69382.632439164416</v>
      </c>
    </row>
    <row r="466" spans="1:12" x14ac:dyDescent="0.25">
      <c r="A466" t="s">
        <v>434</v>
      </c>
      <c r="B466" t="s">
        <v>1093</v>
      </c>
      <c r="C466">
        <v>1</v>
      </c>
      <c r="D466" s="125">
        <v>71892</v>
      </c>
      <c r="E466" s="126">
        <v>0</v>
      </c>
      <c r="F466" s="41">
        <v>17482001.66</v>
      </c>
      <c r="G466" s="62">
        <f t="shared" si="36"/>
        <v>133951.23655360969</v>
      </c>
      <c r="H466" s="41">
        <f t="shared" si="40"/>
        <v>52446004.980000004</v>
      </c>
      <c r="I466" s="41">
        <f t="shared" si="37"/>
        <v>307970.21736712201</v>
      </c>
      <c r="J466" s="41">
        <f t="shared" si="38"/>
        <v>174018.98081351232</v>
      </c>
      <c r="K466" s="41">
        <v>-44227.975452967461</v>
      </c>
      <c r="L466" s="41">
        <f t="shared" si="39"/>
        <v>218246.95626647977</v>
      </c>
    </row>
    <row r="467" spans="1:12" x14ac:dyDescent="0.25">
      <c r="A467" t="s">
        <v>306</v>
      </c>
      <c r="B467" t="s">
        <v>1094</v>
      </c>
      <c r="C467">
        <v>1</v>
      </c>
      <c r="D467" s="125">
        <v>41198</v>
      </c>
      <c r="E467" s="126">
        <v>1</v>
      </c>
      <c r="F467" s="41">
        <v>6359570.2599999998</v>
      </c>
      <c r="G467" s="62">
        <f t="shared" si="36"/>
        <v>48728.533313533677</v>
      </c>
      <c r="H467" s="41">
        <v>0</v>
      </c>
      <c r="I467" s="41">
        <f t="shared" si="37"/>
        <v>0</v>
      </c>
      <c r="J467" s="41">
        <f t="shared" si="38"/>
        <v>-48728.533313533677</v>
      </c>
      <c r="K467" s="41">
        <v>2757.2317258948942</v>
      </c>
      <c r="L467" s="41">
        <f t="shared" si="39"/>
        <v>-51485.765039428574</v>
      </c>
    </row>
    <row r="468" spans="1:12" x14ac:dyDescent="0.25">
      <c r="A468" t="s">
        <v>451</v>
      </c>
      <c r="B468" t="s">
        <v>1095</v>
      </c>
      <c r="C468">
        <v>1</v>
      </c>
      <c r="D468" s="125">
        <v>40001</v>
      </c>
      <c r="E468" s="126">
        <v>0</v>
      </c>
      <c r="F468" s="41">
        <v>9704664.8900000006</v>
      </c>
      <c r="G468" s="62">
        <f t="shared" si="36"/>
        <v>74359.440505504477</v>
      </c>
      <c r="H468" s="41">
        <f t="shared" si="40"/>
        <v>29113994.670000002</v>
      </c>
      <c r="I468" s="41">
        <f t="shared" si="37"/>
        <v>170961.4158478679</v>
      </c>
      <c r="J468" s="41">
        <f t="shared" si="38"/>
        <v>96601.975342363425</v>
      </c>
      <c r="K468" s="41">
        <v>29278.751699921955</v>
      </c>
      <c r="L468" s="41">
        <f t="shared" si="39"/>
        <v>67323.223642441473</v>
      </c>
    </row>
    <row r="469" spans="1:12" x14ac:dyDescent="0.25">
      <c r="A469" t="s">
        <v>364</v>
      </c>
      <c r="B469" t="s">
        <v>1096</v>
      </c>
      <c r="C469">
        <v>1</v>
      </c>
      <c r="D469" s="125">
        <v>46324</v>
      </c>
      <c r="E469" s="126">
        <v>0</v>
      </c>
      <c r="F469" s="41">
        <v>12982301</v>
      </c>
      <c r="G469" s="62">
        <f t="shared" si="36"/>
        <v>99473.464542684596</v>
      </c>
      <c r="H469" s="41">
        <f t="shared" si="40"/>
        <v>38946903</v>
      </c>
      <c r="I469" s="41">
        <f t="shared" si="37"/>
        <v>228701.61773542612</v>
      </c>
      <c r="J469" s="41">
        <f t="shared" si="38"/>
        <v>129228.15319274152</v>
      </c>
      <c r="K469" s="41">
        <v>27944.395391293474</v>
      </c>
      <c r="L469" s="41">
        <f t="shared" si="39"/>
        <v>101283.75780144805</v>
      </c>
    </row>
    <row r="470" spans="1:12" x14ac:dyDescent="0.25">
      <c r="A470" t="s">
        <v>1546</v>
      </c>
      <c r="B470" t="s">
        <v>1558</v>
      </c>
      <c r="C470">
        <v>1</v>
      </c>
      <c r="D470" s="125">
        <v>1976</v>
      </c>
      <c r="E470" s="126">
        <v>0</v>
      </c>
      <c r="F470" s="41">
        <v>387691.19999999995</v>
      </c>
      <c r="G470" s="62">
        <f t="shared" si="36"/>
        <v>2970.5817818205605</v>
      </c>
      <c r="H470" s="41">
        <f t="shared" si="40"/>
        <v>1163073.5999999999</v>
      </c>
      <c r="I470" s="41">
        <f t="shared" si="37"/>
        <v>6829.7295388381945</v>
      </c>
      <c r="J470" s="41">
        <f t="shared" si="38"/>
        <v>3859.1477570176339</v>
      </c>
      <c r="K470" s="41">
        <v>0</v>
      </c>
      <c r="L470" s="41">
        <f t="shared" si="39"/>
        <v>3859.1477570176339</v>
      </c>
    </row>
    <row r="471" spans="1:12" x14ac:dyDescent="0.25">
      <c r="A471" t="s">
        <v>271</v>
      </c>
      <c r="B471" t="s">
        <v>1097</v>
      </c>
      <c r="C471">
        <v>4</v>
      </c>
      <c r="D471" s="125">
        <v>9114</v>
      </c>
      <c r="E471" s="126">
        <v>0</v>
      </c>
      <c r="F471" s="41">
        <v>2454764.7599999998</v>
      </c>
      <c r="G471" s="62">
        <f t="shared" si="36"/>
        <v>18808.98889299298</v>
      </c>
      <c r="H471" s="41">
        <f t="shared" si="40"/>
        <v>0</v>
      </c>
      <c r="I471" s="41">
        <f t="shared" si="37"/>
        <v>0</v>
      </c>
      <c r="J471" s="41">
        <f t="shared" si="38"/>
        <v>-18808.98889299298</v>
      </c>
      <c r="K471" s="41">
        <v>7229.153926766955</v>
      </c>
      <c r="L471" s="41">
        <f t="shared" si="39"/>
        <v>-26038.142819759934</v>
      </c>
    </row>
    <row r="472" spans="1:12" x14ac:dyDescent="0.25">
      <c r="A472" t="s">
        <v>15</v>
      </c>
      <c r="B472" t="s">
        <v>1098</v>
      </c>
      <c r="C472">
        <v>2</v>
      </c>
      <c r="D472" s="125">
        <v>26870</v>
      </c>
      <c r="E472" s="126">
        <v>0</v>
      </c>
      <c r="F472" s="41">
        <v>4944020.74</v>
      </c>
      <c r="G472" s="62">
        <f t="shared" si="36"/>
        <v>37882.257681337644</v>
      </c>
      <c r="H472" s="41">
        <f t="shared" si="40"/>
        <v>11124046.665000001</v>
      </c>
      <c r="I472" s="41">
        <f t="shared" si="37"/>
        <v>65321.945317445956</v>
      </c>
      <c r="J472" s="41">
        <f t="shared" si="38"/>
        <v>27439.687636108312</v>
      </c>
      <c r="K472" s="41">
        <v>7312.9885183193146</v>
      </c>
      <c r="L472" s="41">
        <f t="shared" si="39"/>
        <v>20126.699117788998</v>
      </c>
    </row>
    <row r="473" spans="1:12" x14ac:dyDescent="0.25">
      <c r="A473" t="s">
        <v>586</v>
      </c>
      <c r="B473" t="s">
        <v>1099</v>
      </c>
      <c r="C473">
        <v>5</v>
      </c>
      <c r="D473" s="125">
        <v>84677</v>
      </c>
      <c r="E473" s="126">
        <v>0</v>
      </c>
      <c r="F473" s="41">
        <v>23513473.91</v>
      </c>
      <c r="G473" s="62">
        <f t="shared" si="36"/>
        <v>180165.8052190998</v>
      </c>
      <c r="H473" s="41">
        <f t="shared" si="40"/>
        <v>0</v>
      </c>
      <c r="I473" s="41">
        <f t="shared" si="37"/>
        <v>0</v>
      </c>
      <c r="J473" s="41">
        <f t="shared" si="38"/>
        <v>-180165.8052190998</v>
      </c>
      <c r="K473" s="41">
        <v>-20402.848397713791</v>
      </c>
      <c r="L473" s="41">
        <f t="shared" si="39"/>
        <v>-159762.956821386</v>
      </c>
    </row>
    <row r="474" spans="1:12" x14ac:dyDescent="0.25">
      <c r="A474" t="s">
        <v>323</v>
      </c>
      <c r="B474" t="s">
        <v>1486</v>
      </c>
      <c r="C474">
        <v>4</v>
      </c>
      <c r="D474" s="125">
        <v>20845</v>
      </c>
      <c r="E474" s="126">
        <v>0</v>
      </c>
      <c r="F474" s="41">
        <v>5152233.96</v>
      </c>
      <c r="G474" s="62">
        <f t="shared" si="36"/>
        <v>39477.636679019801</v>
      </c>
      <c r="H474" s="41">
        <f t="shared" si="40"/>
        <v>0</v>
      </c>
      <c r="I474" s="41">
        <f t="shared" si="37"/>
        <v>0</v>
      </c>
      <c r="J474" s="41">
        <f t="shared" si="38"/>
        <v>-39477.636679019801</v>
      </c>
      <c r="K474" s="41">
        <v>-1512.2449765786976</v>
      </c>
      <c r="L474" s="41">
        <f t="shared" si="39"/>
        <v>-37965.391702441106</v>
      </c>
    </row>
    <row r="475" spans="1:12" x14ac:dyDescent="0.25">
      <c r="A475" t="s">
        <v>329</v>
      </c>
      <c r="B475" t="s">
        <v>1101</v>
      </c>
      <c r="C475">
        <v>5</v>
      </c>
      <c r="D475" s="125">
        <v>34698</v>
      </c>
      <c r="E475" s="126">
        <v>0</v>
      </c>
      <c r="F475" s="41">
        <v>9662324.4000000004</v>
      </c>
      <c r="G475" s="62">
        <f t="shared" si="36"/>
        <v>74035.01764466225</v>
      </c>
      <c r="H475" s="41">
        <f t="shared" si="40"/>
        <v>0</v>
      </c>
      <c r="I475" s="41">
        <f t="shared" si="37"/>
        <v>0</v>
      </c>
      <c r="J475" s="41">
        <f t="shared" si="38"/>
        <v>-74035.01764466225</v>
      </c>
      <c r="K475" s="41">
        <v>-32926.674002327483</v>
      </c>
      <c r="L475" s="41">
        <f t="shared" si="39"/>
        <v>-41108.343642334767</v>
      </c>
    </row>
    <row r="476" spans="1:12" x14ac:dyDescent="0.25">
      <c r="A476" t="s">
        <v>366</v>
      </c>
      <c r="B476" t="s">
        <v>1102</v>
      </c>
      <c r="C476">
        <v>4</v>
      </c>
      <c r="D476" s="125">
        <v>39319</v>
      </c>
      <c r="E476" s="126">
        <v>0</v>
      </c>
      <c r="F476" s="41">
        <v>7295938.9299999997</v>
      </c>
      <c r="G476" s="62">
        <f t="shared" si="36"/>
        <v>55903.21180035398</v>
      </c>
      <c r="H476" s="41">
        <f t="shared" si="40"/>
        <v>0</v>
      </c>
      <c r="I476" s="41">
        <f t="shared" si="37"/>
        <v>0</v>
      </c>
      <c r="J476" s="41">
        <f t="shared" si="38"/>
        <v>-55903.21180035398</v>
      </c>
      <c r="K476" s="41">
        <v>0</v>
      </c>
      <c r="L476" s="41">
        <f t="shared" si="39"/>
        <v>-55903.21180035398</v>
      </c>
    </row>
    <row r="477" spans="1:12" x14ac:dyDescent="0.25">
      <c r="A477" t="s">
        <v>214</v>
      </c>
      <c r="B477" t="s">
        <v>1104</v>
      </c>
      <c r="C477">
        <v>5</v>
      </c>
      <c r="D477" s="125">
        <v>40531</v>
      </c>
      <c r="E477" s="126">
        <v>0</v>
      </c>
      <c r="F477" s="41">
        <v>10188490.619999999</v>
      </c>
      <c r="G477" s="62">
        <f t="shared" si="36"/>
        <v>78066.627821373477</v>
      </c>
      <c r="H477" s="41">
        <f t="shared" si="40"/>
        <v>0</v>
      </c>
      <c r="I477" s="41">
        <f t="shared" si="37"/>
        <v>0</v>
      </c>
      <c r="J477" s="41">
        <f t="shared" si="38"/>
        <v>-78066.627821373477</v>
      </c>
      <c r="K477" s="41">
        <v>0</v>
      </c>
      <c r="L477" s="41">
        <f t="shared" si="39"/>
        <v>-78066.627821373477</v>
      </c>
    </row>
    <row r="478" spans="1:12" x14ac:dyDescent="0.25">
      <c r="A478" t="s">
        <v>253</v>
      </c>
      <c r="B478" t="s">
        <v>1105</v>
      </c>
      <c r="C478">
        <v>5</v>
      </c>
      <c r="D478" s="125">
        <v>15010</v>
      </c>
      <c r="E478" s="126">
        <v>0</v>
      </c>
      <c r="F478" s="41">
        <v>2741069.11</v>
      </c>
      <c r="G478" s="62">
        <f t="shared" si="36"/>
        <v>21002.720621146673</v>
      </c>
      <c r="H478" s="41">
        <f t="shared" si="40"/>
        <v>0</v>
      </c>
      <c r="I478" s="41">
        <f t="shared" si="37"/>
        <v>0</v>
      </c>
      <c r="J478" s="41">
        <f t="shared" si="38"/>
        <v>-21002.720621146673</v>
      </c>
      <c r="K478" s="41">
        <v>3848.6998810886871</v>
      </c>
      <c r="L478" s="41">
        <f t="shared" si="39"/>
        <v>-24851.42050223536</v>
      </c>
    </row>
    <row r="479" spans="1:12" x14ac:dyDescent="0.25">
      <c r="A479" t="s">
        <v>349</v>
      </c>
      <c r="B479" t="s">
        <v>1106</v>
      </c>
      <c r="C479">
        <v>3</v>
      </c>
      <c r="D479" s="125">
        <v>22598</v>
      </c>
      <c r="E479" s="126">
        <v>0</v>
      </c>
      <c r="F479" s="41">
        <v>6061536.2500000009</v>
      </c>
      <c r="G479" s="62">
        <f t="shared" si="36"/>
        <v>46444.926152811626</v>
      </c>
      <c r="H479" s="41">
        <f t="shared" si="40"/>
        <v>9092304.3750000019</v>
      </c>
      <c r="I479" s="41">
        <f t="shared" si="37"/>
        <v>53391.272715712279</v>
      </c>
      <c r="J479" s="41">
        <f t="shared" si="38"/>
        <v>6946.3465629006532</v>
      </c>
      <c r="K479" s="41">
        <v>-17074.83051074962</v>
      </c>
      <c r="L479" s="41">
        <f t="shared" si="39"/>
        <v>24021.177073650273</v>
      </c>
    </row>
    <row r="480" spans="1:12" x14ac:dyDescent="0.25">
      <c r="A480" t="s">
        <v>241</v>
      </c>
      <c r="B480" t="s">
        <v>1107</v>
      </c>
      <c r="C480">
        <v>3</v>
      </c>
      <c r="D480" s="125">
        <v>32142</v>
      </c>
      <c r="E480" s="126">
        <v>0</v>
      </c>
      <c r="F480" s="41">
        <v>5025520.2</v>
      </c>
      <c r="G480" s="62">
        <f t="shared" si="36"/>
        <v>38506.725843380562</v>
      </c>
      <c r="H480" s="41">
        <f t="shared" si="40"/>
        <v>7538280.3000000007</v>
      </c>
      <c r="I480" s="41">
        <f t="shared" si="37"/>
        <v>44265.82774895076</v>
      </c>
      <c r="J480" s="41">
        <f t="shared" si="38"/>
        <v>5759.1019055701981</v>
      </c>
      <c r="K480" s="41">
        <v>-13377.004636751059</v>
      </c>
      <c r="L480" s="41">
        <f t="shared" si="39"/>
        <v>19136.106542321257</v>
      </c>
    </row>
    <row r="481" spans="1:12" x14ac:dyDescent="0.25">
      <c r="A481" t="s">
        <v>35</v>
      </c>
      <c r="B481" t="s">
        <v>1108</v>
      </c>
      <c r="C481">
        <v>4</v>
      </c>
      <c r="D481" s="125">
        <v>32932</v>
      </c>
      <c r="E481" s="126">
        <v>0</v>
      </c>
      <c r="F481" s="41">
        <v>7084232.04</v>
      </c>
      <c r="G481" s="62">
        <f t="shared" si="36"/>
        <v>54281.063475811439</v>
      </c>
      <c r="H481" s="41">
        <f t="shared" si="40"/>
        <v>0</v>
      </c>
      <c r="I481" s="41">
        <f t="shared" si="37"/>
        <v>0</v>
      </c>
      <c r="J481" s="41">
        <f t="shared" si="38"/>
        <v>-54281.063475811439</v>
      </c>
      <c r="K481" s="41">
        <v>-14742.326024373306</v>
      </c>
      <c r="L481" s="41">
        <f t="shared" si="39"/>
        <v>-39538.737451438137</v>
      </c>
    </row>
    <row r="482" spans="1:12" x14ac:dyDescent="0.25">
      <c r="A482" t="s">
        <v>402</v>
      </c>
      <c r="B482" t="s">
        <v>1109</v>
      </c>
      <c r="C482">
        <v>2</v>
      </c>
      <c r="D482" s="125">
        <v>29285</v>
      </c>
      <c r="E482" s="126">
        <v>0</v>
      </c>
      <c r="F482" s="41">
        <v>6022891.5</v>
      </c>
      <c r="G482" s="62">
        <f t="shared" si="36"/>
        <v>46148.820927021065</v>
      </c>
      <c r="H482" s="41">
        <f t="shared" si="40"/>
        <v>13551505.875</v>
      </c>
      <c r="I482" s="41">
        <f t="shared" si="37"/>
        <v>79576.322573418249</v>
      </c>
      <c r="J482" s="41">
        <f t="shared" si="38"/>
        <v>33427.501646397184</v>
      </c>
      <c r="K482" s="41">
        <v>0</v>
      </c>
      <c r="L482" s="41">
        <f t="shared" si="39"/>
        <v>33427.501646397184</v>
      </c>
    </row>
    <row r="483" spans="1:12" x14ac:dyDescent="0.25">
      <c r="A483" t="s">
        <v>254</v>
      </c>
      <c r="B483" t="s">
        <v>1110</v>
      </c>
      <c r="C483">
        <v>1</v>
      </c>
      <c r="D483" s="125">
        <v>20133</v>
      </c>
      <c r="E483" s="126">
        <v>0</v>
      </c>
      <c r="F483" s="41">
        <v>3951254.03</v>
      </c>
      <c r="G483" s="62">
        <f t="shared" si="36"/>
        <v>30275.444056669512</v>
      </c>
      <c r="H483" s="41">
        <f t="shared" si="40"/>
        <v>11853762.09</v>
      </c>
      <c r="I483" s="41">
        <f t="shared" si="37"/>
        <v>69606.935530505871</v>
      </c>
      <c r="J483" s="41">
        <f t="shared" si="38"/>
        <v>39331.491473836359</v>
      </c>
      <c r="K483" s="41">
        <v>8607.2462522200731</v>
      </c>
      <c r="L483" s="41">
        <f t="shared" si="39"/>
        <v>30724.245221616286</v>
      </c>
    </row>
    <row r="484" spans="1:12" x14ac:dyDescent="0.25">
      <c r="A484" t="s">
        <v>416</v>
      </c>
      <c r="B484" t="s">
        <v>1112</v>
      </c>
      <c r="C484">
        <v>4</v>
      </c>
      <c r="D484" s="125">
        <v>32490</v>
      </c>
      <c r="E484" s="126">
        <v>0</v>
      </c>
      <c r="F484" s="41">
        <v>7975858.1000000006</v>
      </c>
      <c r="G484" s="62">
        <f t="shared" si="36"/>
        <v>61112.913489514212</v>
      </c>
      <c r="H484" s="41">
        <f t="shared" si="40"/>
        <v>0</v>
      </c>
      <c r="I484" s="41">
        <f t="shared" si="37"/>
        <v>0</v>
      </c>
      <c r="J484" s="41">
        <f t="shared" si="38"/>
        <v>-61112.913489514212</v>
      </c>
      <c r="K484" s="41">
        <v>-17862.623389044362</v>
      </c>
      <c r="L484" s="41">
        <f t="shared" si="39"/>
        <v>-43250.290100469851</v>
      </c>
    </row>
    <row r="485" spans="1:12" x14ac:dyDescent="0.25">
      <c r="A485" t="s">
        <v>380</v>
      </c>
      <c r="B485" t="s">
        <v>1113</v>
      </c>
      <c r="C485">
        <v>3</v>
      </c>
      <c r="D485" s="125">
        <v>70390</v>
      </c>
      <c r="E485" s="126">
        <v>0</v>
      </c>
      <c r="F485" s="41">
        <v>15377001.99</v>
      </c>
      <c r="G485" s="62">
        <f t="shared" si="36"/>
        <v>117822.23060650464</v>
      </c>
      <c r="H485" s="41">
        <f t="shared" si="40"/>
        <v>23065502.984999999</v>
      </c>
      <c r="I485" s="41">
        <f t="shared" si="37"/>
        <v>135443.83353281775</v>
      </c>
      <c r="J485" s="41">
        <f t="shared" si="38"/>
        <v>17621.602926313106</v>
      </c>
      <c r="K485" s="41">
        <v>0</v>
      </c>
      <c r="L485" s="41">
        <f t="shared" si="39"/>
        <v>17621.602926313106</v>
      </c>
    </row>
    <row r="486" spans="1:12" x14ac:dyDescent="0.25">
      <c r="A486" t="s">
        <v>520</v>
      </c>
      <c r="B486" t="s">
        <v>1114</v>
      </c>
      <c r="C486">
        <v>2</v>
      </c>
      <c r="D486" s="125">
        <v>105532</v>
      </c>
      <c r="E486" s="126">
        <v>0</v>
      </c>
      <c r="F486" s="41">
        <v>29501357.34</v>
      </c>
      <c r="G486" s="62">
        <f t="shared" si="36"/>
        <v>226046.38602367628</v>
      </c>
      <c r="H486" s="41">
        <f t="shared" si="40"/>
        <v>66378054.015000001</v>
      </c>
      <c r="I486" s="41">
        <f t="shared" si="37"/>
        <v>389781.14217091916</v>
      </c>
      <c r="J486" s="41">
        <f t="shared" si="38"/>
        <v>163734.75614724288</v>
      </c>
      <c r="K486" s="41">
        <v>58586.786462729593</v>
      </c>
      <c r="L486" s="41">
        <f t="shared" si="39"/>
        <v>105147.96968451329</v>
      </c>
    </row>
    <row r="487" spans="1:12" x14ac:dyDescent="0.25">
      <c r="A487" t="s">
        <v>17</v>
      </c>
      <c r="B487" t="s">
        <v>1115</v>
      </c>
      <c r="C487">
        <v>4</v>
      </c>
      <c r="D487" s="125">
        <v>84769</v>
      </c>
      <c r="E487" s="126">
        <v>0</v>
      </c>
      <c r="F487" s="41">
        <v>16830884.949999999</v>
      </c>
      <c r="G487" s="62">
        <f t="shared" si="36"/>
        <v>128962.22613355127</v>
      </c>
      <c r="H487" s="41">
        <f t="shared" si="40"/>
        <v>0</v>
      </c>
      <c r="I487" s="41">
        <f t="shared" si="37"/>
        <v>0</v>
      </c>
      <c r="J487" s="41">
        <f t="shared" si="38"/>
        <v>-128962.22613355127</v>
      </c>
      <c r="K487" s="41">
        <v>0</v>
      </c>
      <c r="L487" s="41">
        <f t="shared" si="39"/>
        <v>-128962.22613355127</v>
      </c>
    </row>
    <row r="488" spans="1:12" x14ac:dyDescent="0.25">
      <c r="A488" t="s">
        <v>90</v>
      </c>
      <c r="B488" t="s">
        <v>1117</v>
      </c>
      <c r="C488">
        <v>2</v>
      </c>
      <c r="D488" s="125">
        <v>102788</v>
      </c>
      <c r="E488" s="126">
        <v>0</v>
      </c>
      <c r="F488" s="41">
        <v>33166746.140000001</v>
      </c>
      <c r="G488" s="62">
        <f t="shared" si="36"/>
        <v>254131.46299361813</v>
      </c>
      <c r="H488" s="41">
        <f t="shared" si="40"/>
        <v>74625178.814999998</v>
      </c>
      <c r="I488" s="41">
        <f t="shared" si="37"/>
        <v>438209.40316579083</v>
      </c>
      <c r="J488" s="41">
        <f t="shared" si="38"/>
        <v>184077.9401721727</v>
      </c>
      <c r="K488" s="41">
        <v>-28427.952609348715</v>
      </c>
      <c r="L488" s="41">
        <f t="shared" si="39"/>
        <v>212505.89278152143</v>
      </c>
    </row>
    <row r="489" spans="1:12" x14ac:dyDescent="0.25">
      <c r="A489" t="s">
        <v>84</v>
      </c>
      <c r="B489" t="s">
        <v>1118</v>
      </c>
      <c r="C489">
        <v>1</v>
      </c>
      <c r="D489" s="125">
        <v>28994</v>
      </c>
      <c r="E489" s="126">
        <v>0</v>
      </c>
      <c r="F489" s="41">
        <v>5432230.8700000001</v>
      </c>
      <c r="G489" s="62">
        <f t="shared" si="36"/>
        <v>41623.039308256812</v>
      </c>
      <c r="H489" s="41">
        <f t="shared" si="40"/>
        <v>16296692.609999999</v>
      </c>
      <c r="I489" s="41">
        <f t="shared" si="37"/>
        <v>95696.439936288734</v>
      </c>
      <c r="J489" s="41">
        <f t="shared" si="38"/>
        <v>54073.400628031923</v>
      </c>
      <c r="K489" s="41">
        <v>8243.5904973446522</v>
      </c>
      <c r="L489" s="41">
        <f t="shared" si="39"/>
        <v>45829.81013068727</v>
      </c>
    </row>
    <row r="490" spans="1:12" x14ac:dyDescent="0.25">
      <c r="A490" t="s">
        <v>170</v>
      </c>
      <c r="B490" t="s">
        <v>1119</v>
      </c>
      <c r="C490">
        <v>4</v>
      </c>
      <c r="D490" s="125">
        <v>8881</v>
      </c>
      <c r="E490" s="126">
        <v>0</v>
      </c>
      <c r="F490" s="41">
        <v>2031351.13</v>
      </c>
      <c r="G490" s="62">
        <f t="shared" si="36"/>
        <v>15564.693393243408</v>
      </c>
      <c r="H490" s="41">
        <f t="shared" si="40"/>
        <v>0</v>
      </c>
      <c r="I490" s="41">
        <f t="shared" si="37"/>
        <v>0</v>
      </c>
      <c r="J490" s="41">
        <f t="shared" si="38"/>
        <v>-15564.693393243408</v>
      </c>
      <c r="K490" s="41">
        <v>0</v>
      </c>
      <c r="L490" s="41">
        <f t="shared" si="39"/>
        <v>-15564.693393243408</v>
      </c>
    </row>
    <row r="491" spans="1:12" x14ac:dyDescent="0.25">
      <c r="A491" t="s">
        <v>313</v>
      </c>
      <c r="B491" t="s">
        <v>1120</v>
      </c>
      <c r="C491">
        <v>4</v>
      </c>
      <c r="D491" s="125">
        <v>58423</v>
      </c>
      <c r="E491" s="126">
        <v>0</v>
      </c>
      <c r="F491" s="41">
        <v>13024145.719999999</v>
      </c>
      <c r="G491" s="62">
        <f t="shared" si="36"/>
        <v>99794.088696385748</v>
      </c>
      <c r="H491" s="41">
        <f t="shared" si="40"/>
        <v>0</v>
      </c>
      <c r="I491" s="41">
        <f t="shared" si="37"/>
        <v>0</v>
      </c>
      <c r="J491" s="41">
        <f t="shared" si="38"/>
        <v>-99794.088696385748</v>
      </c>
      <c r="K491" s="41">
        <v>21260.600552508695</v>
      </c>
      <c r="L491" s="41">
        <f t="shared" si="39"/>
        <v>-121054.68924889444</v>
      </c>
    </row>
    <row r="492" spans="1:12" x14ac:dyDescent="0.25">
      <c r="A492" t="s">
        <v>291</v>
      </c>
      <c r="B492" t="s">
        <v>1121</v>
      </c>
      <c r="C492">
        <v>1</v>
      </c>
      <c r="D492" s="125">
        <v>18029</v>
      </c>
      <c r="E492" s="126">
        <v>0</v>
      </c>
      <c r="F492" s="41">
        <v>3374127.35</v>
      </c>
      <c r="G492" s="62">
        <f t="shared" si="36"/>
        <v>25853.362767719482</v>
      </c>
      <c r="H492" s="41">
        <f t="shared" si="40"/>
        <v>10122382.050000001</v>
      </c>
      <c r="I492" s="41">
        <f t="shared" si="37"/>
        <v>59440.031731689662</v>
      </c>
      <c r="J492" s="41">
        <f t="shared" si="38"/>
        <v>33586.66896397018</v>
      </c>
      <c r="K492" s="41">
        <v>4116.2457930896508</v>
      </c>
      <c r="L492" s="41">
        <f t="shared" si="39"/>
        <v>29470.423170880531</v>
      </c>
    </row>
    <row r="493" spans="1:12" x14ac:dyDescent="0.25">
      <c r="A493" t="s">
        <v>486</v>
      </c>
      <c r="B493" t="s">
        <v>1709</v>
      </c>
      <c r="C493">
        <v>3</v>
      </c>
      <c r="D493" s="125">
        <v>48421</v>
      </c>
      <c r="E493" s="126">
        <v>0</v>
      </c>
      <c r="F493" s="41">
        <v>11737293.290000001</v>
      </c>
      <c r="G493" s="62">
        <f t="shared" si="36"/>
        <v>89933.920643952501</v>
      </c>
      <c r="H493" s="41">
        <f t="shared" si="40"/>
        <v>17605939.935000002</v>
      </c>
      <c r="I493" s="41">
        <f t="shared" si="37"/>
        <v>103384.52186781689</v>
      </c>
      <c r="J493" s="41">
        <f t="shared" si="38"/>
        <v>13450.601223864389</v>
      </c>
      <c r="K493" s="41">
        <v>31849.760351190329</v>
      </c>
      <c r="L493" s="41">
        <f t="shared" si="39"/>
        <v>-18399.15912732594</v>
      </c>
    </row>
    <row r="494" spans="1:12" x14ac:dyDescent="0.25">
      <c r="A494" t="s">
        <v>468</v>
      </c>
      <c r="B494" t="s">
        <v>1492</v>
      </c>
      <c r="C494">
        <v>3</v>
      </c>
      <c r="D494" s="125">
        <v>114570</v>
      </c>
      <c r="E494" s="126">
        <v>1</v>
      </c>
      <c r="F494" s="41">
        <v>31112163.740000002</v>
      </c>
      <c r="G494" s="62">
        <f t="shared" si="36"/>
        <v>238388.76610834149</v>
      </c>
      <c r="H494" s="41">
        <v>0</v>
      </c>
      <c r="I494" s="41">
        <f t="shared" si="37"/>
        <v>0</v>
      </c>
      <c r="J494" s="41">
        <f t="shared" si="38"/>
        <v>-238388.76610834149</v>
      </c>
      <c r="K494" s="41">
        <v>54181.580729293339</v>
      </c>
      <c r="L494" s="41">
        <f t="shared" si="39"/>
        <v>-292570.3468376348</v>
      </c>
    </row>
    <row r="495" spans="1:12" x14ac:dyDescent="0.25">
      <c r="A495" t="s">
        <v>47</v>
      </c>
      <c r="B495" t="s">
        <v>1710</v>
      </c>
      <c r="C495">
        <v>4</v>
      </c>
      <c r="D495" s="125">
        <v>68968</v>
      </c>
      <c r="E495" s="126">
        <v>0</v>
      </c>
      <c r="F495" s="41">
        <v>15267776.58</v>
      </c>
      <c r="G495" s="62">
        <f t="shared" si="36"/>
        <v>116985.31964990341</v>
      </c>
      <c r="H495" s="41">
        <f t="shared" si="40"/>
        <v>0</v>
      </c>
      <c r="I495" s="41">
        <f t="shared" si="37"/>
        <v>0</v>
      </c>
      <c r="J495" s="41">
        <f t="shared" si="38"/>
        <v>-116985.31964990341</v>
      </c>
      <c r="K495" s="41">
        <v>5846.5155480977401</v>
      </c>
      <c r="L495" s="41">
        <f t="shared" si="39"/>
        <v>-122831.83519800115</v>
      </c>
    </row>
    <row r="496" spans="1:12" x14ac:dyDescent="0.25">
      <c r="A496" t="s">
        <v>1229</v>
      </c>
      <c r="B496" t="s">
        <v>1711</v>
      </c>
      <c r="C496">
        <v>3</v>
      </c>
      <c r="D496" s="125">
        <v>26245</v>
      </c>
      <c r="E496" s="126">
        <v>0</v>
      </c>
      <c r="F496" s="41">
        <v>5762212.3100000005</v>
      </c>
      <c r="G496" s="62">
        <f t="shared" si="36"/>
        <v>44151.435242967011</v>
      </c>
      <c r="H496" s="41">
        <f t="shared" si="40"/>
        <v>8643318.4649999999</v>
      </c>
      <c r="I496" s="41">
        <f t="shared" si="37"/>
        <v>50754.765161891824</v>
      </c>
      <c r="J496" s="41">
        <f t="shared" si="38"/>
        <v>6603.3299189248137</v>
      </c>
      <c r="K496" s="41">
        <v>0</v>
      </c>
      <c r="L496" s="41">
        <f t="shared" si="39"/>
        <v>6603.3299189248137</v>
      </c>
    </row>
    <row r="497" spans="1:12" x14ac:dyDescent="0.25">
      <c r="A497" t="s">
        <v>141</v>
      </c>
      <c r="B497" t="s">
        <v>1122</v>
      </c>
      <c r="C497">
        <v>2</v>
      </c>
      <c r="D497" s="125">
        <v>26270</v>
      </c>
      <c r="E497" s="126">
        <v>0</v>
      </c>
      <c r="F497" s="41">
        <v>4413471.5999999996</v>
      </c>
      <c r="G497" s="62">
        <f t="shared" si="36"/>
        <v>33817.064533686709</v>
      </c>
      <c r="H497" s="41">
        <f t="shared" si="40"/>
        <v>9930311.0999999996</v>
      </c>
      <c r="I497" s="41">
        <f t="shared" si="37"/>
        <v>58312.164466223636</v>
      </c>
      <c r="J497" s="41">
        <f t="shared" si="38"/>
        <v>24495.099932536927</v>
      </c>
      <c r="K497" s="41">
        <v>964.91975928973136</v>
      </c>
      <c r="L497" s="41">
        <f t="shared" si="39"/>
        <v>23530.180173247194</v>
      </c>
    </row>
    <row r="498" spans="1:12" x14ac:dyDescent="0.25">
      <c r="A498" t="s">
        <v>256</v>
      </c>
      <c r="B498" t="s">
        <v>1123</v>
      </c>
      <c r="C498">
        <v>5</v>
      </c>
      <c r="D498" s="125">
        <v>16464</v>
      </c>
      <c r="E498" s="126">
        <v>0</v>
      </c>
      <c r="F498" s="41">
        <v>3521901.45</v>
      </c>
      <c r="G498" s="62">
        <f t="shared" si="36"/>
        <v>26985.642915643733</v>
      </c>
      <c r="H498" s="41">
        <f t="shared" si="40"/>
        <v>0</v>
      </c>
      <c r="I498" s="41">
        <f t="shared" si="37"/>
        <v>0</v>
      </c>
      <c r="J498" s="41">
        <f t="shared" si="38"/>
        <v>-26985.642915643733</v>
      </c>
      <c r="K498" s="41">
        <v>0</v>
      </c>
      <c r="L498" s="41">
        <f t="shared" si="39"/>
        <v>-26985.642915643733</v>
      </c>
    </row>
    <row r="499" spans="1:12" x14ac:dyDescent="0.25">
      <c r="A499" t="s">
        <v>394</v>
      </c>
      <c r="B499" t="s">
        <v>1495</v>
      </c>
      <c r="C499">
        <v>4</v>
      </c>
      <c r="D499" s="125">
        <v>25379</v>
      </c>
      <c r="E499" s="126">
        <v>0</v>
      </c>
      <c r="F499" s="41">
        <v>6461594.1699999999</v>
      </c>
      <c r="G499" s="62">
        <f t="shared" si="36"/>
        <v>49510.264671779878</v>
      </c>
      <c r="H499" s="41">
        <f t="shared" si="40"/>
        <v>0</v>
      </c>
      <c r="I499" s="41">
        <f t="shared" si="37"/>
        <v>0</v>
      </c>
      <c r="J499" s="41">
        <f t="shared" si="38"/>
        <v>-49510.264671779878</v>
      </c>
      <c r="K499" s="41">
        <v>-11207.735671726252</v>
      </c>
      <c r="L499" s="41">
        <f t="shared" si="39"/>
        <v>-38302.529000053626</v>
      </c>
    </row>
    <row r="500" spans="1:12" x14ac:dyDescent="0.25">
      <c r="A500" t="s">
        <v>409</v>
      </c>
      <c r="B500" t="s">
        <v>1496</v>
      </c>
      <c r="C500">
        <v>4</v>
      </c>
      <c r="D500" s="125">
        <v>41872</v>
      </c>
      <c r="E500" s="126">
        <v>0</v>
      </c>
      <c r="F500" s="41">
        <v>10000513.220000001</v>
      </c>
      <c r="G500" s="62">
        <f t="shared" si="36"/>
        <v>76626.30046848541</v>
      </c>
      <c r="H500" s="41">
        <f t="shared" si="40"/>
        <v>0</v>
      </c>
      <c r="I500" s="41">
        <f t="shared" si="37"/>
        <v>0</v>
      </c>
      <c r="J500" s="41">
        <f t="shared" si="38"/>
        <v>-76626.30046848541</v>
      </c>
      <c r="K500" s="41">
        <v>3300.4659317569435</v>
      </c>
      <c r="L500" s="41">
        <f t="shared" si="39"/>
        <v>-79926.766400242355</v>
      </c>
    </row>
    <row r="501" spans="1:12" x14ac:dyDescent="0.25">
      <c r="A501" t="s">
        <v>166</v>
      </c>
      <c r="B501" t="s">
        <v>1124</v>
      </c>
      <c r="C501">
        <v>1</v>
      </c>
      <c r="D501" s="125">
        <v>30456</v>
      </c>
      <c r="E501" s="126">
        <v>0</v>
      </c>
      <c r="F501" s="41">
        <v>6902243.2800000003</v>
      </c>
      <c r="G501" s="62">
        <f t="shared" si="36"/>
        <v>52886.622500746453</v>
      </c>
      <c r="H501" s="41">
        <f t="shared" si="40"/>
        <v>20706729.84</v>
      </c>
      <c r="I501" s="41">
        <f t="shared" si="37"/>
        <v>121592.79037972342</v>
      </c>
      <c r="J501" s="41">
        <f t="shared" si="38"/>
        <v>68706.167878976965</v>
      </c>
      <c r="K501" s="41">
        <v>10944.349344931439</v>
      </c>
      <c r="L501" s="41">
        <f t="shared" si="39"/>
        <v>57761.818534045524</v>
      </c>
    </row>
    <row r="502" spans="1:12" x14ac:dyDescent="0.25">
      <c r="A502" t="s">
        <v>200</v>
      </c>
      <c r="B502" t="s">
        <v>1125</v>
      </c>
      <c r="C502">
        <v>4</v>
      </c>
      <c r="D502" s="125">
        <v>31740</v>
      </c>
      <c r="E502" s="126">
        <v>0</v>
      </c>
      <c r="F502" s="41">
        <v>9117017.2699999996</v>
      </c>
      <c r="G502" s="62">
        <f t="shared" si="36"/>
        <v>69856.74528285765</v>
      </c>
      <c r="H502" s="41">
        <f t="shared" si="40"/>
        <v>0</v>
      </c>
      <c r="I502" s="41">
        <f t="shared" si="37"/>
        <v>0</v>
      </c>
      <c r="J502" s="41">
        <f t="shared" si="38"/>
        <v>-69856.74528285765</v>
      </c>
      <c r="K502" s="41">
        <v>3533.2654293457263</v>
      </c>
      <c r="L502" s="41">
        <f t="shared" si="39"/>
        <v>-73390.010712203381</v>
      </c>
    </row>
    <row r="503" spans="1:12" x14ac:dyDescent="0.25">
      <c r="A503" t="s">
        <v>148</v>
      </c>
      <c r="B503" t="s">
        <v>1497</v>
      </c>
      <c r="C503">
        <v>3</v>
      </c>
      <c r="D503" s="125">
        <v>18602</v>
      </c>
      <c r="E503" s="126">
        <v>0</v>
      </c>
      <c r="F503" s="41">
        <v>4082874.5</v>
      </c>
      <c r="G503" s="62">
        <f t="shared" si="36"/>
        <v>31283.95126626483</v>
      </c>
      <c r="H503" s="41">
        <f t="shared" si="40"/>
        <v>6124311.75</v>
      </c>
      <c r="I503" s="41">
        <f t="shared" si="37"/>
        <v>35962.808255667427</v>
      </c>
      <c r="J503" s="41">
        <f t="shared" si="38"/>
        <v>4678.8569894025968</v>
      </c>
      <c r="K503" s="41">
        <v>-6896.3701943601809</v>
      </c>
      <c r="L503" s="41">
        <f t="shared" si="39"/>
        <v>11575.227183762778</v>
      </c>
    </row>
    <row r="504" spans="1:12" x14ac:dyDescent="0.25">
      <c r="A504" t="s">
        <v>81</v>
      </c>
      <c r="B504" t="s">
        <v>1499</v>
      </c>
      <c r="C504">
        <v>4</v>
      </c>
      <c r="D504" s="125">
        <v>32755</v>
      </c>
      <c r="E504" s="126">
        <v>0</v>
      </c>
      <c r="F504" s="41">
        <v>8199528.1600000001</v>
      </c>
      <c r="G504" s="62">
        <f t="shared" si="36"/>
        <v>62826.726455541582</v>
      </c>
      <c r="H504" s="41">
        <f t="shared" si="40"/>
        <v>0</v>
      </c>
      <c r="I504" s="41">
        <f t="shared" si="37"/>
        <v>0</v>
      </c>
      <c r="J504" s="41">
        <f t="shared" si="38"/>
        <v>-62826.726455541582</v>
      </c>
      <c r="K504" s="41">
        <v>-9081.8499941066148</v>
      </c>
      <c r="L504" s="41">
        <f t="shared" si="39"/>
        <v>-53744.876461434964</v>
      </c>
    </row>
    <row r="505" spans="1:12" x14ac:dyDescent="0.25">
      <c r="A505" t="s">
        <v>573</v>
      </c>
      <c r="B505" t="s">
        <v>1500</v>
      </c>
      <c r="C505">
        <v>5</v>
      </c>
      <c r="D505" s="125">
        <v>39900</v>
      </c>
      <c r="E505" s="126">
        <v>0</v>
      </c>
      <c r="F505" s="41">
        <v>11633437.65</v>
      </c>
      <c r="G505" s="62">
        <f t="shared" si="36"/>
        <v>89138.154136682482</v>
      </c>
      <c r="H505" s="41">
        <f t="shared" si="40"/>
        <v>0</v>
      </c>
      <c r="I505" s="41">
        <f t="shared" si="37"/>
        <v>0</v>
      </c>
      <c r="J505" s="41">
        <f t="shared" si="38"/>
        <v>-89138.154136682482</v>
      </c>
      <c r="K505" s="41">
        <v>-18106.954556761346</v>
      </c>
      <c r="L505" s="41">
        <f t="shared" si="39"/>
        <v>-71031.199579921144</v>
      </c>
    </row>
    <row r="506" spans="1:12" x14ac:dyDescent="0.25">
      <c r="A506" t="s">
        <v>79</v>
      </c>
      <c r="B506" t="s">
        <v>1501</v>
      </c>
      <c r="C506">
        <v>5</v>
      </c>
      <c r="D506" s="125">
        <v>44621</v>
      </c>
      <c r="E506" s="126">
        <v>0</v>
      </c>
      <c r="F506" s="41">
        <v>10201947.449999999</v>
      </c>
      <c r="G506" s="62">
        <f t="shared" si="36"/>
        <v>78169.737239485257</v>
      </c>
      <c r="H506" s="41">
        <f t="shared" si="40"/>
        <v>0</v>
      </c>
      <c r="I506" s="41">
        <f t="shared" si="37"/>
        <v>0</v>
      </c>
      <c r="J506" s="41">
        <f t="shared" si="38"/>
        <v>-78169.737239485257</v>
      </c>
      <c r="K506" s="41">
        <v>-11756.709987623846</v>
      </c>
      <c r="L506" s="41">
        <f t="shared" si="39"/>
        <v>-66413.027251861407</v>
      </c>
    </row>
    <row r="507" spans="1:12" x14ac:dyDescent="0.25">
      <c r="A507" t="s">
        <v>234</v>
      </c>
      <c r="B507" t="s">
        <v>1502</v>
      </c>
      <c r="C507">
        <v>5</v>
      </c>
      <c r="D507" s="125">
        <v>44705</v>
      </c>
      <c r="E507" s="126">
        <v>0</v>
      </c>
      <c r="F507" s="41">
        <v>9732892.0999999978</v>
      </c>
      <c r="G507" s="62">
        <f t="shared" si="36"/>
        <v>74575.724072883924</v>
      </c>
      <c r="H507" s="41">
        <f t="shared" si="40"/>
        <v>0</v>
      </c>
      <c r="I507" s="41">
        <f t="shared" si="37"/>
        <v>0</v>
      </c>
      <c r="J507" s="41">
        <f t="shared" si="38"/>
        <v>-74575.724072883924</v>
      </c>
      <c r="K507" s="41">
        <v>-13061.020073109823</v>
      </c>
      <c r="L507" s="41">
        <f t="shared" si="39"/>
        <v>-61514.703999774101</v>
      </c>
    </row>
    <row r="508" spans="1:12" x14ac:dyDescent="0.25">
      <c r="A508" t="s">
        <v>423</v>
      </c>
      <c r="B508" t="s">
        <v>1503</v>
      </c>
      <c r="C508">
        <v>4</v>
      </c>
      <c r="D508" s="125">
        <v>34109</v>
      </c>
      <c r="E508" s="126">
        <v>0</v>
      </c>
      <c r="F508" s="41">
        <v>10983886.440000001</v>
      </c>
      <c r="G508" s="62">
        <f t="shared" si="36"/>
        <v>84161.13894834317</v>
      </c>
      <c r="H508" s="41">
        <f t="shared" si="40"/>
        <v>0</v>
      </c>
      <c r="I508" s="41">
        <f t="shared" si="37"/>
        <v>0</v>
      </c>
      <c r="J508" s="41">
        <f t="shared" si="38"/>
        <v>-84161.13894834317</v>
      </c>
      <c r="K508" s="41">
        <v>-10212.401164904893</v>
      </c>
      <c r="L508" s="41">
        <f t="shared" si="39"/>
        <v>-73948.737783438279</v>
      </c>
    </row>
    <row r="509" spans="1:12" x14ac:dyDescent="0.25">
      <c r="A509" t="s">
        <v>330</v>
      </c>
      <c r="B509" t="s">
        <v>1126</v>
      </c>
      <c r="C509">
        <v>5</v>
      </c>
      <c r="D509" s="125">
        <v>72126</v>
      </c>
      <c r="E509" s="126">
        <v>0</v>
      </c>
      <c r="F509" s="41">
        <v>21850181.84</v>
      </c>
      <c r="G509" s="62">
        <f t="shared" si="36"/>
        <v>167421.26750199762</v>
      </c>
      <c r="H509" s="41">
        <f t="shared" si="40"/>
        <v>0</v>
      </c>
      <c r="I509" s="41">
        <f t="shared" si="37"/>
        <v>0</v>
      </c>
      <c r="J509" s="41">
        <f t="shared" si="38"/>
        <v>-167421.26750199762</v>
      </c>
      <c r="K509" s="41">
        <v>-24396.913488514881</v>
      </c>
      <c r="L509" s="41">
        <f t="shared" si="39"/>
        <v>-143024.35401348275</v>
      </c>
    </row>
    <row r="510" spans="1:12" x14ac:dyDescent="0.25">
      <c r="A510" t="s">
        <v>500</v>
      </c>
      <c r="B510" t="s">
        <v>1127</v>
      </c>
      <c r="C510">
        <v>1</v>
      </c>
      <c r="D510" s="125">
        <v>15591</v>
      </c>
      <c r="E510" s="126">
        <v>0</v>
      </c>
      <c r="F510" s="41">
        <v>3920790.34</v>
      </c>
      <c r="G510" s="62">
        <f t="shared" si="36"/>
        <v>30042.024049919219</v>
      </c>
      <c r="H510" s="41">
        <f t="shared" si="40"/>
        <v>11762371.02</v>
      </c>
      <c r="I510" s="41">
        <f t="shared" si="37"/>
        <v>69070.274488276875</v>
      </c>
      <c r="J510" s="41">
        <f t="shared" si="38"/>
        <v>39028.25043835766</v>
      </c>
      <c r="K510" s="41">
        <v>0</v>
      </c>
      <c r="L510" s="41">
        <f t="shared" si="39"/>
        <v>39028.25043835766</v>
      </c>
    </row>
    <row r="511" spans="1:12" x14ac:dyDescent="0.25">
      <c r="A511" t="s">
        <v>169</v>
      </c>
      <c r="B511" t="s">
        <v>1128</v>
      </c>
      <c r="C511">
        <v>5</v>
      </c>
      <c r="D511" s="125">
        <v>30434</v>
      </c>
      <c r="E511" s="126">
        <v>0</v>
      </c>
      <c r="F511" s="41">
        <v>6567231.7000000002</v>
      </c>
      <c r="G511" s="62">
        <f t="shared" si="36"/>
        <v>50319.684442191283</v>
      </c>
      <c r="H511" s="41">
        <f t="shared" si="40"/>
        <v>0</v>
      </c>
      <c r="I511" s="41">
        <f t="shared" si="37"/>
        <v>0</v>
      </c>
      <c r="J511" s="41">
        <f t="shared" si="38"/>
        <v>-50319.684442191283</v>
      </c>
      <c r="K511" s="41">
        <v>-13909.674788090299</v>
      </c>
      <c r="L511" s="41">
        <f t="shared" si="39"/>
        <v>-36410.009654100984</v>
      </c>
    </row>
    <row r="512" spans="1:12" x14ac:dyDescent="0.25">
      <c r="A512" t="s">
        <v>171</v>
      </c>
      <c r="B512" t="s">
        <v>1129</v>
      </c>
      <c r="C512">
        <v>4</v>
      </c>
      <c r="D512" s="125">
        <v>39142</v>
      </c>
      <c r="E512" s="126">
        <v>0</v>
      </c>
      <c r="F512" s="41">
        <v>7672819.5199999996</v>
      </c>
      <c r="G512" s="62">
        <f t="shared" si="36"/>
        <v>58790.960128342296</v>
      </c>
      <c r="H512" s="41">
        <f t="shared" si="40"/>
        <v>0</v>
      </c>
      <c r="I512" s="41">
        <f t="shared" si="37"/>
        <v>0</v>
      </c>
      <c r="J512" s="41">
        <f t="shared" si="38"/>
        <v>-58790.960128342296</v>
      </c>
      <c r="K512" s="41">
        <v>-12774.761991743186</v>
      </c>
      <c r="L512" s="41">
        <f t="shared" si="39"/>
        <v>-46016.198136599109</v>
      </c>
    </row>
    <row r="513" spans="1:12" x14ac:dyDescent="0.25">
      <c r="A513" t="s">
        <v>377</v>
      </c>
      <c r="B513" t="s">
        <v>1130</v>
      </c>
      <c r="C513">
        <v>1</v>
      </c>
      <c r="D513" s="125">
        <v>11097</v>
      </c>
      <c r="E513" s="126">
        <v>0</v>
      </c>
      <c r="F513" s="41">
        <v>2346388.17</v>
      </c>
      <c r="G513" s="62">
        <f t="shared" si="36"/>
        <v>17978.581796237017</v>
      </c>
      <c r="H513" s="41">
        <f t="shared" si="40"/>
        <v>7039164.5099999998</v>
      </c>
      <c r="I513" s="41">
        <f t="shared" si="37"/>
        <v>41334.950584974576</v>
      </c>
      <c r="J513" s="41">
        <f t="shared" si="38"/>
        <v>23356.36878873756</v>
      </c>
      <c r="K513" s="41">
        <v>1610.7158051602842</v>
      </c>
      <c r="L513" s="41">
        <f t="shared" si="39"/>
        <v>21745.652983577274</v>
      </c>
    </row>
    <row r="514" spans="1:12" x14ac:dyDescent="0.25">
      <c r="A514" t="s">
        <v>517</v>
      </c>
      <c r="B514" t="s">
        <v>1506</v>
      </c>
      <c r="C514">
        <v>2</v>
      </c>
      <c r="D514" s="125">
        <v>134897</v>
      </c>
      <c r="E514" s="126">
        <v>0</v>
      </c>
      <c r="F514" s="41">
        <v>40545720.809999995</v>
      </c>
      <c r="G514" s="62">
        <f t="shared" si="36"/>
        <v>310670.9142971746</v>
      </c>
      <c r="H514" s="41">
        <f t="shared" si="40"/>
        <v>91227871.82249999</v>
      </c>
      <c r="I514" s="41">
        <f t="shared" si="37"/>
        <v>535702.71988932847</v>
      </c>
      <c r="J514" s="41">
        <f t="shared" si="38"/>
        <v>225031.80559215386</v>
      </c>
      <c r="K514" s="41">
        <v>86070.045375715519</v>
      </c>
      <c r="L514" s="41">
        <f t="shared" si="39"/>
        <v>138961.76021643833</v>
      </c>
    </row>
    <row r="515" spans="1:12" x14ac:dyDescent="0.25">
      <c r="A515" t="s">
        <v>414</v>
      </c>
      <c r="B515" t="s">
        <v>1507</v>
      </c>
      <c r="C515">
        <v>1</v>
      </c>
      <c r="D515" s="125">
        <v>78911</v>
      </c>
      <c r="E515" s="126">
        <v>0</v>
      </c>
      <c r="F515" s="41">
        <v>21588559.609999999</v>
      </c>
      <c r="G515" s="62">
        <f t="shared" si="36"/>
        <v>165416.65602214646</v>
      </c>
      <c r="H515" s="41">
        <f t="shared" si="40"/>
        <v>64765678.829999998</v>
      </c>
      <c r="I515" s="41">
        <f t="shared" si="37"/>
        <v>380313.05139086512</v>
      </c>
      <c r="J515" s="41">
        <f t="shared" si="38"/>
        <v>214896.39536871866</v>
      </c>
      <c r="K515" s="41">
        <v>84855.313679789295</v>
      </c>
      <c r="L515" s="41">
        <f t="shared" si="39"/>
        <v>130041.08168892936</v>
      </c>
    </row>
    <row r="516" spans="1:12" x14ac:dyDescent="0.25">
      <c r="A516" t="s">
        <v>387</v>
      </c>
      <c r="B516" t="s">
        <v>1131</v>
      </c>
      <c r="C516">
        <v>5</v>
      </c>
      <c r="D516" s="125">
        <v>17566</v>
      </c>
      <c r="E516" s="126">
        <v>0</v>
      </c>
      <c r="F516" s="41">
        <v>3276307.52</v>
      </c>
      <c r="G516" s="62">
        <f t="shared" si="36"/>
        <v>25103.844065982674</v>
      </c>
      <c r="H516" s="41">
        <f t="shared" si="40"/>
        <v>0</v>
      </c>
      <c r="I516" s="41">
        <f t="shared" si="37"/>
        <v>0</v>
      </c>
      <c r="J516" s="41">
        <f t="shared" si="38"/>
        <v>-25103.844065982674</v>
      </c>
      <c r="K516" s="41">
        <v>0</v>
      </c>
      <c r="L516" s="41">
        <f t="shared" si="39"/>
        <v>-25103.844065982674</v>
      </c>
    </row>
    <row r="517" spans="1:12" x14ac:dyDescent="0.25">
      <c r="A517" t="s">
        <v>581</v>
      </c>
      <c r="B517" t="s">
        <v>1508</v>
      </c>
      <c r="C517">
        <v>4</v>
      </c>
      <c r="D517" s="125">
        <v>42243</v>
      </c>
      <c r="E517" s="126">
        <v>0</v>
      </c>
      <c r="F517" s="41">
        <v>14513923.16</v>
      </c>
      <c r="G517" s="62">
        <f t="shared" si="36"/>
        <v>111209.11622920382</v>
      </c>
      <c r="H517" s="41">
        <f t="shared" si="40"/>
        <v>0</v>
      </c>
      <c r="I517" s="41">
        <f t="shared" si="37"/>
        <v>0</v>
      </c>
      <c r="J517" s="41">
        <f t="shared" si="38"/>
        <v>-111209.11622920382</v>
      </c>
      <c r="K517" s="41">
        <v>1931.3792022454347</v>
      </c>
      <c r="L517" s="41">
        <f t="shared" si="39"/>
        <v>-113140.49543144925</v>
      </c>
    </row>
    <row r="518" spans="1:12" x14ac:dyDescent="0.25">
      <c r="A518" t="s">
        <v>509</v>
      </c>
      <c r="B518" t="s">
        <v>1509</v>
      </c>
      <c r="C518">
        <v>2</v>
      </c>
      <c r="D518" s="125">
        <v>116560</v>
      </c>
      <c r="E518" s="126">
        <v>0</v>
      </c>
      <c r="F518" s="41">
        <v>33465055.519999996</v>
      </c>
      <c r="G518" s="62">
        <f t="shared" si="36"/>
        <v>256417.18010448929</v>
      </c>
      <c r="H518" s="41">
        <f t="shared" si="40"/>
        <v>75296374.919999987</v>
      </c>
      <c r="I518" s="41">
        <f t="shared" si="37"/>
        <v>442150.7598131015</v>
      </c>
      <c r="J518" s="41">
        <f t="shared" si="38"/>
        <v>185733.5797086122</v>
      </c>
      <c r="K518" s="41">
        <v>82708.737022443805</v>
      </c>
      <c r="L518" s="41">
        <f t="shared" si="39"/>
        <v>103024.8426861684</v>
      </c>
    </row>
    <row r="519" spans="1:12" x14ac:dyDescent="0.25">
      <c r="A519" t="s">
        <v>135</v>
      </c>
      <c r="B519" t="s">
        <v>1132</v>
      </c>
      <c r="C519">
        <v>2</v>
      </c>
      <c r="D519" s="125">
        <v>31509</v>
      </c>
      <c r="E519" s="126">
        <v>0</v>
      </c>
      <c r="F519" s="41">
        <v>6821706.4400000013</v>
      </c>
      <c r="G519" s="62">
        <f t="shared" ref="G519:G582" si="41">SUM(F519/$F$6)*50000000</f>
        <v>52269.530161097282</v>
      </c>
      <c r="H519" s="41">
        <f t="shared" ref="H519:H582" si="42">IF(C519=1,F519*3)+IF(C519=2,F519*2.25)+IF(C519=3,F519*1.5)+IF(C519=2,F519*0)+IF(C519=5,F519*0)</f>
        <v>15348839.490000002</v>
      </c>
      <c r="I519" s="41">
        <f t="shared" ref="I519:I582" si="43">SUM(H519/$H$6)*50000000</f>
        <v>90130.514914739004</v>
      </c>
      <c r="J519" s="41">
        <f t="shared" ref="J519:J582" si="44">SUM(I519-G519)</f>
        <v>37860.984753641722</v>
      </c>
      <c r="K519" s="41">
        <v>-15849.222583096873</v>
      </c>
      <c r="L519" s="41">
        <f t="shared" ref="L519:L582" si="45">J519-K519</f>
        <v>53710.207336738596</v>
      </c>
    </row>
    <row r="520" spans="1:12" x14ac:dyDescent="0.25">
      <c r="A520" t="s">
        <v>383</v>
      </c>
      <c r="B520" t="s">
        <v>1133</v>
      </c>
      <c r="C520">
        <v>2</v>
      </c>
      <c r="D520" s="125">
        <v>25113</v>
      </c>
      <c r="E520" s="126">
        <v>0</v>
      </c>
      <c r="F520" s="41">
        <v>5062278.540000001</v>
      </c>
      <c r="G520" s="62">
        <f t="shared" si="41"/>
        <v>38788.376949038793</v>
      </c>
      <c r="H520" s="41">
        <f t="shared" si="42"/>
        <v>11390126.715000002</v>
      </c>
      <c r="I520" s="41">
        <f t="shared" si="43"/>
        <v>66884.404285804063</v>
      </c>
      <c r="J520" s="41">
        <f t="shared" si="44"/>
        <v>28096.02733676527</v>
      </c>
      <c r="K520" s="41">
        <v>-10686.148039774294</v>
      </c>
      <c r="L520" s="41">
        <f t="shared" si="45"/>
        <v>38782.175376539562</v>
      </c>
    </row>
    <row r="521" spans="1:12" x14ac:dyDescent="0.25">
      <c r="A521" t="s">
        <v>78</v>
      </c>
      <c r="B521" t="s">
        <v>1134</v>
      </c>
      <c r="C521">
        <v>4</v>
      </c>
      <c r="D521" s="125">
        <v>43077</v>
      </c>
      <c r="E521" s="126">
        <v>0</v>
      </c>
      <c r="F521" s="41">
        <v>9276414.5700000003</v>
      </c>
      <c r="G521" s="62">
        <f t="shared" si="41"/>
        <v>71078.085141619958</v>
      </c>
      <c r="H521" s="41">
        <f t="shared" si="42"/>
        <v>0</v>
      </c>
      <c r="I521" s="41">
        <f t="shared" si="43"/>
        <v>0</v>
      </c>
      <c r="J521" s="41">
        <f t="shared" si="44"/>
        <v>-71078.085141619958</v>
      </c>
      <c r="K521" s="41">
        <v>-11048.817630388086</v>
      </c>
      <c r="L521" s="41">
        <f t="shared" si="45"/>
        <v>-60029.267511231868</v>
      </c>
    </row>
    <row r="522" spans="1:12" x14ac:dyDescent="0.25">
      <c r="A522" t="s">
        <v>239</v>
      </c>
      <c r="B522" t="s">
        <v>1135</v>
      </c>
      <c r="C522">
        <v>3</v>
      </c>
      <c r="D522" s="125">
        <v>30862</v>
      </c>
      <c r="E522" s="126">
        <v>0</v>
      </c>
      <c r="F522" s="41">
        <v>6001150.3999999994</v>
      </c>
      <c r="G522" s="62">
        <f t="shared" si="41"/>
        <v>45982.235470408334</v>
      </c>
      <c r="H522" s="41">
        <f t="shared" si="42"/>
        <v>9001725.5999999996</v>
      </c>
      <c r="I522" s="41">
        <f t="shared" si="43"/>
        <v>52859.381582417453</v>
      </c>
      <c r="J522" s="41">
        <f t="shared" si="44"/>
        <v>6877.146112009119</v>
      </c>
      <c r="K522" s="41">
        <v>-23210.146845387226</v>
      </c>
      <c r="L522" s="41">
        <f t="shared" si="45"/>
        <v>30087.292957396345</v>
      </c>
    </row>
    <row r="523" spans="1:12" x14ac:dyDescent="0.25">
      <c r="A523" t="s">
        <v>42</v>
      </c>
      <c r="B523" t="s">
        <v>1136</v>
      </c>
      <c r="C523">
        <v>1</v>
      </c>
      <c r="D523" s="125">
        <v>33541</v>
      </c>
      <c r="E523" s="126">
        <v>0</v>
      </c>
      <c r="F523" s="41">
        <v>7013910.4900000012</v>
      </c>
      <c r="G523" s="62">
        <f t="shared" si="41"/>
        <v>53742.243107179442</v>
      </c>
      <c r="H523" s="41">
        <f t="shared" si="42"/>
        <v>21041731.470000003</v>
      </c>
      <c r="I523" s="41">
        <f t="shared" si="43"/>
        <v>123559.96642771381</v>
      </c>
      <c r="J523" s="41">
        <f t="shared" si="44"/>
        <v>69817.723320534365</v>
      </c>
      <c r="K523" s="41">
        <v>-17113.849041531274</v>
      </c>
      <c r="L523" s="41">
        <f t="shared" si="45"/>
        <v>86931.572362065635</v>
      </c>
    </row>
    <row r="524" spans="1:12" x14ac:dyDescent="0.25">
      <c r="A524" t="s">
        <v>38</v>
      </c>
      <c r="B524" t="s">
        <v>1137</v>
      </c>
      <c r="C524">
        <v>5</v>
      </c>
      <c r="D524" s="125">
        <v>33526</v>
      </c>
      <c r="E524" s="126">
        <v>0</v>
      </c>
      <c r="F524" s="41">
        <v>6645073.9899999993</v>
      </c>
      <c r="G524" s="62">
        <f t="shared" si="41"/>
        <v>50916.130501656109</v>
      </c>
      <c r="H524" s="41">
        <f t="shared" si="42"/>
        <v>0</v>
      </c>
      <c r="I524" s="41">
        <f t="shared" si="43"/>
        <v>0</v>
      </c>
      <c r="J524" s="41">
        <f t="shared" si="44"/>
        <v>-50916.130501656109</v>
      </c>
      <c r="K524" s="41">
        <v>2939.0724568603391</v>
      </c>
      <c r="L524" s="41">
        <f t="shared" si="45"/>
        <v>-53855.202958516449</v>
      </c>
    </row>
    <row r="525" spans="1:12" x14ac:dyDescent="0.25">
      <c r="A525" t="s">
        <v>471</v>
      </c>
      <c r="B525" t="s">
        <v>1712</v>
      </c>
      <c r="C525">
        <v>2</v>
      </c>
      <c r="D525" s="125">
        <v>226712</v>
      </c>
      <c r="E525" s="126">
        <v>0</v>
      </c>
      <c r="F525" s="41">
        <v>70528699.689999998</v>
      </c>
      <c r="G525" s="62">
        <f t="shared" si="41"/>
        <v>540407.59861097555</v>
      </c>
      <c r="H525" s="41">
        <f t="shared" si="42"/>
        <v>158689574.30250001</v>
      </c>
      <c r="I525" s="41">
        <f t="shared" si="43"/>
        <v>931847.19618727721</v>
      </c>
      <c r="J525" s="41">
        <f t="shared" si="44"/>
        <v>391439.59757630166</v>
      </c>
      <c r="K525" s="41">
        <v>126253.56346866189</v>
      </c>
      <c r="L525" s="41">
        <f t="shared" si="45"/>
        <v>265186.0341076398</v>
      </c>
    </row>
    <row r="526" spans="1:12" x14ac:dyDescent="0.25">
      <c r="A526" t="s">
        <v>527</v>
      </c>
      <c r="B526" t="s">
        <v>1138</v>
      </c>
      <c r="C526">
        <v>4</v>
      </c>
      <c r="D526" s="125">
        <v>128213</v>
      </c>
      <c r="E526" s="126">
        <v>0</v>
      </c>
      <c r="F526" s="41">
        <v>39949700.579999998</v>
      </c>
      <c r="G526" s="62">
        <f t="shared" si="41"/>
        <v>306104.06615402747</v>
      </c>
      <c r="H526" s="41">
        <f t="shared" si="42"/>
        <v>0</v>
      </c>
      <c r="I526" s="41">
        <f t="shared" si="43"/>
        <v>0</v>
      </c>
      <c r="J526" s="41">
        <f t="shared" si="44"/>
        <v>-306104.06615402747</v>
      </c>
      <c r="K526" s="41">
        <v>-61789.926996590344</v>
      </c>
      <c r="L526" s="41">
        <f t="shared" si="45"/>
        <v>-244314.13915743714</v>
      </c>
    </row>
    <row r="527" spans="1:12" x14ac:dyDescent="0.25">
      <c r="A527" t="s">
        <v>157</v>
      </c>
      <c r="B527" t="s">
        <v>1139</v>
      </c>
      <c r="C527">
        <v>2</v>
      </c>
      <c r="D527" s="125">
        <v>66522</v>
      </c>
      <c r="E527" s="126">
        <v>0</v>
      </c>
      <c r="F527" s="41">
        <v>11652658.739999998</v>
      </c>
      <c r="G527" s="62">
        <f t="shared" si="41"/>
        <v>89285.430679922909</v>
      </c>
      <c r="H527" s="41">
        <f t="shared" si="42"/>
        <v>26218482.164999995</v>
      </c>
      <c r="I527" s="41">
        <f t="shared" si="43"/>
        <v>153958.56470803125</v>
      </c>
      <c r="J527" s="41">
        <f t="shared" si="44"/>
        <v>64673.134028108339</v>
      </c>
      <c r="K527" s="41">
        <v>-61679.550404593028</v>
      </c>
      <c r="L527" s="41">
        <f t="shared" si="45"/>
        <v>126352.68443270137</v>
      </c>
    </row>
    <row r="528" spans="1:12" x14ac:dyDescent="0.25">
      <c r="A528" t="s">
        <v>290</v>
      </c>
      <c r="B528" t="s">
        <v>1140</v>
      </c>
      <c r="C528">
        <v>4</v>
      </c>
      <c r="D528" s="125">
        <v>11441</v>
      </c>
      <c r="E528" s="126">
        <v>0</v>
      </c>
      <c r="F528" s="41">
        <v>2343607.0500000003</v>
      </c>
      <c r="G528" s="62">
        <f t="shared" si="41"/>
        <v>17957.272196212423</v>
      </c>
      <c r="H528" s="41">
        <f t="shared" si="42"/>
        <v>0</v>
      </c>
      <c r="I528" s="41">
        <f t="shared" si="43"/>
        <v>0</v>
      </c>
      <c r="J528" s="41">
        <f t="shared" si="44"/>
        <v>-17957.272196212423</v>
      </c>
      <c r="K528" s="41">
        <v>-578.12336602615142</v>
      </c>
      <c r="L528" s="41">
        <f t="shared" si="45"/>
        <v>-17379.14883018627</v>
      </c>
    </row>
    <row r="529" spans="1:12" x14ac:dyDescent="0.25">
      <c r="A529" t="s">
        <v>382</v>
      </c>
      <c r="B529" t="s">
        <v>1141</v>
      </c>
      <c r="C529">
        <v>3</v>
      </c>
      <c r="D529" s="125">
        <v>20512</v>
      </c>
      <c r="E529" s="126">
        <v>0</v>
      </c>
      <c r="F529" s="41">
        <v>3590806.1799999997</v>
      </c>
      <c r="G529" s="62">
        <f t="shared" si="41"/>
        <v>27513.607273924918</v>
      </c>
      <c r="H529" s="41">
        <f t="shared" si="42"/>
        <v>5386209.2699999996</v>
      </c>
      <c r="I529" s="41">
        <f t="shared" si="43"/>
        <v>31628.568092064943</v>
      </c>
      <c r="J529" s="41">
        <f t="shared" si="44"/>
        <v>4114.9608181400254</v>
      </c>
      <c r="K529" s="41">
        <v>0</v>
      </c>
      <c r="L529" s="41">
        <f t="shared" si="45"/>
        <v>4114.9608181400254</v>
      </c>
    </row>
    <row r="530" spans="1:12" x14ac:dyDescent="0.25">
      <c r="A530" t="s">
        <v>268</v>
      </c>
      <c r="B530" t="s">
        <v>1142</v>
      </c>
      <c r="C530">
        <v>3</v>
      </c>
      <c r="D530" s="125">
        <v>92841</v>
      </c>
      <c r="E530" s="126">
        <v>0</v>
      </c>
      <c r="F530" s="41">
        <v>25771921.09</v>
      </c>
      <c r="G530" s="62">
        <f t="shared" si="41"/>
        <v>197470.56232504398</v>
      </c>
      <c r="H530" s="41">
        <f t="shared" si="42"/>
        <v>38657881.634999998</v>
      </c>
      <c r="I530" s="41">
        <f t="shared" si="43"/>
        <v>227004.44418261241</v>
      </c>
      <c r="J530" s="41">
        <f t="shared" si="44"/>
        <v>29533.881857568427</v>
      </c>
      <c r="K530" s="41">
        <v>12499.934373232201</v>
      </c>
      <c r="L530" s="41">
        <f t="shared" si="45"/>
        <v>17033.947484336226</v>
      </c>
    </row>
    <row r="531" spans="1:12" x14ac:dyDescent="0.25">
      <c r="A531" t="s">
        <v>274</v>
      </c>
      <c r="B531" t="s">
        <v>1518</v>
      </c>
      <c r="C531">
        <v>5</v>
      </c>
      <c r="D531" s="125">
        <v>21465</v>
      </c>
      <c r="E531" s="126">
        <v>0</v>
      </c>
      <c r="F531" s="41">
        <v>4683569.74</v>
      </c>
      <c r="G531" s="62">
        <f t="shared" si="41"/>
        <v>35886.620443100233</v>
      </c>
      <c r="H531" s="41">
        <f t="shared" si="42"/>
        <v>0</v>
      </c>
      <c r="I531" s="41">
        <f t="shared" si="43"/>
        <v>0</v>
      </c>
      <c r="J531" s="41">
        <f t="shared" si="44"/>
        <v>-35886.620443100233</v>
      </c>
      <c r="K531" s="41">
        <v>0</v>
      </c>
      <c r="L531" s="41">
        <f t="shared" si="45"/>
        <v>-35886.620443100233</v>
      </c>
    </row>
    <row r="532" spans="1:12" x14ac:dyDescent="0.25">
      <c r="A532" t="s">
        <v>397</v>
      </c>
      <c r="B532" t="s">
        <v>1144</v>
      </c>
      <c r="C532">
        <v>1</v>
      </c>
      <c r="D532" s="125">
        <v>43993</v>
      </c>
      <c r="E532" s="126">
        <v>0</v>
      </c>
      <c r="F532" s="41">
        <v>10869424.429999998</v>
      </c>
      <c r="G532" s="62">
        <f t="shared" si="41"/>
        <v>83284.103922486058</v>
      </c>
      <c r="H532" s="41">
        <f t="shared" si="42"/>
        <v>32608273.289999992</v>
      </c>
      <c r="I532" s="41">
        <f t="shared" si="43"/>
        <v>191480.30468512178</v>
      </c>
      <c r="J532" s="41">
        <f t="shared" si="44"/>
        <v>108196.20076263572</v>
      </c>
      <c r="K532" s="41">
        <v>11960.051991730214</v>
      </c>
      <c r="L532" s="41">
        <f t="shared" si="45"/>
        <v>96236.148770905507</v>
      </c>
    </row>
    <row r="533" spans="1:12" x14ac:dyDescent="0.25">
      <c r="A533" t="s">
        <v>296</v>
      </c>
      <c r="B533" t="s">
        <v>1713</v>
      </c>
      <c r="C533">
        <v>3</v>
      </c>
      <c r="D533" s="125">
        <v>44996</v>
      </c>
      <c r="E533" s="126">
        <v>0</v>
      </c>
      <c r="F533" s="41">
        <v>11855412.370000001</v>
      </c>
      <c r="G533" s="62">
        <f t="shared" si="41"/>
        <v>90838.977006163972</v>
      </c>
      <c r="H533" s="41">
        <f t="shared" si="42"/>
        <v>17783118.555</v>
      </c>
      <c r="I533" s="41">
        <f t="shared" si="43"/>
        <v>104424.93930542753</v>
      </c>
      <c r="J533" s="41">
        <f t="shared" si="44"/>
        <v>13585.962299263556</v>
      </c>
      <c r="K533" s="41">
        <v>-15670.654881252762</v>
      </c>
      <c r="L533" s="41">
        <f t="shared" si="45"/>
        <v>29256.617180516318</v>
      </c>
    </row>
    <row r="534" spans="1:12" x14ac:dyDescent="0.25">
      <c r="A534" t="s">
        <v>463</v>
      </c>
      <c r="B534" t="s">
        <v>1520</v>
      </c>
      <c r="C534">
        <v>2</v>
      </c>
      <c r="D534" s="125">
        <v>48516</v>
      </c>
      <c r="E534" s="126">
        <v>0</v>
      </c>
      <c r="F534" s="41">
        <v>12942250.390000001</v>
      </c>
      <c r="G534" s="62">
        <f t="shared" si="41"/>
        <v>99166.587284658628</v>
      </c>
      <c r="H534" s="41">
        <f t="shared" si="42"/>
        <v>29120063.377500001</v>
      </c>
      <c r="I534" s="41">
        <f t="shared" si="43"/>
        <v>170997.05214025328</v>
      </c>
      <c r="J534" s="41">
        <f t="shared" si="44"/>
        <v>71830.464855594648</v>
      </c>
      <c r="K534" s="41">
        <v>-9356.1809506790232</v>
      </c>
      <c r="L534" s="41">
        <f t="shared" si="45"/>
        <v>81186.645806273678</v>
      </c>
    </row>
    <row r="535" spans="1:12" x14ac:dyDescent="0.25">
      <c r="A535" t="s">
        <v>297</v>
      </c>
      <c r="B535" t="s">
        <v>1146</v>
      </c>
      <c r="C535">
        <v>2</v>
      </c>
      <c r="D535" s="125">
        <v>21817</v>
      </c>
      <c r="E535" s="126">
        <v>0</v>
      </c>
      <c r="F535" s="41">
        <v>3800154.99</v>
      </c>
      <c r="G535" s="62">
        <f t="shared" si="41"/>
        <v>29117.687431101083</v>
      </c>
      <c r="H535" s="41">
        <f t="shared" si="42"/>
        <v>8550348.727500001</v>
      </c>
      <c r="I535" s="41">
        <f t="shared" si="43"/>
        <v>50208.833965085556</v>
      </c>
      <c r="J535" s="41">
        <f t="shared" si="44"/>
        <v>21091.146533984473</v>
      </c>
      <c r="K535" s="41">
        <v>-6913.5359893731165</v>
      </c>
      <c r="L535" s="41">
        <f t="shared" si="45"/>
        <v>28004.682523357587</v>
      </c>
    </row>
    <row r="536" spans="1:12" x14ac:dyDescent="0.25">
      <c r="A536" t="s">
        <v>210</v>
      </c>
      <c r="B536" t="s">
        <v>1147</v>
      </c>
      <c r="C536">
        <v>5</v>
      </c>
      <c r="D536" s="125">
        <v>58373</v>
      </c>
      <c r="E536" s="126">
        <v>1</v>
      </c>
      <c r="F536" s="41">
        <v>17113049.16</v>
      </c>
      <c r="G536" s="62">
        <f t="shared" si="41"/>
        <v>131124.23512861691</v>
      </c>
      <c r="H536" s="41">
        <f t="shared" si="42"/>
        <v>0</v>
      </c>
      <c r="I536" s="41">
        <f t="shared" si="43"/>
        <v>0</v>
      </c>
      <c r="J536" s="41">
        <f t="shared" si="44"/>
        <v>-131124.23512861691</v>
      </c>
      <c r="K536" s="41">
        <v>-25825.066204916024</v>
      </c>
      <c r="L536" s="41">
        <f t="shared" si="45"/>
        <v>-105299.1689237009</v>
      </c>
    </row>
    <row r="537" spans="1:12" x14ac:dyDescent="0.25">
      <c r="A537" t="s">
        <v>473</v>
      </c>
      <c r="B537" t="s">
        <v>1714</v>
      </c>
      <c r="C537">
        <v>4</v>
      </c>
      <c r="D537" s="125">
        <v>123401</v>
      </c>
      <c r="E537" s="126">
        <v>0</v>
      </c>
      <c r="F537" s="41">
        <v>38361840.100000001</v>
      </c>
      <c r="G537" s="62">
        <f t="shared" si="41"/>
        <v>293937.50314212305</v>
      </c>
      <c r="H537" s="41">
        <f t="shared" si="42"/>
        <v>0</v>
      </c>
      <c r="I537" s="41">
        <f t="shared" si="43"/>
        <v>0</v>
      </c>
      <c r="J537" s="41">
        <f t="shared" si="44"/>
        <v>-293937.50314212305</v>
      </c>
      <c r="K537" s="41">
        <v>10480.746736060384</v>
      </c>
      <c r="L537" s="41">
        <f t="shared" si="45"/>
        <v>-304418.24987818341</v>
      </c>
    </row>
    <row r="538" spans="1:12" x14ac:dyDescent="0.25">
      <c r="A538" t="s">
        <v>247</v>
      </c>
      <c r="B538" t="s">
        <v>1692</v>
      </c>
      <c r="C538">
        <v>4</v>
      </c>
      <c r="D538" s="125">
        <v>18937</v>
      </c>
      <c r="E538" s="126">
        <v>0</v>
      </c>
      <c r="F538" s="41">
        <v>3343893.1399999997</v>
      </c>
      <c r="G538" s="62">
        <f t="shared" si="41"/>
        <v>25621.701091071318</v>
      </c>
      <c r="H538" s="41">
        <f t="shared" si="42"/>
        <v>0</v>
      </c>
      <c r="I538" s="41">
        <f t="shared" si="43"/>
        <v>0</v>
      </c>
      <c r="J538" s="41">
        <f t="shared" si="44"/>
        <v>-25621.701091071318</v>
      </c>
      <c r="K538" s="41">
        <v>4950.7126538312132</v>
      </c>
      <c r="L538" s="41">
        <f t="shared" si="45"/>
        <v>-30572.413744902529</v>
      </c>
    </row>
    <row r="539" spans="1:12" x14ac:dyDescent="0.25">
      <c r="A539" t="s">
        <v>564</v>
      </c>
      <c r="B539" t="s">
        <v>1149</v>
      </c>
      <c r="C539">
        <v>1</v>
      </c>
      <c r="D539" s="125">
        <v>86692</v>
      </c>
      <c r="E539" s="126">
        <v>0</v>
      </c>
      <c r="F539" s="41">
        <v>25114411.629999999</v>
      </c>
      <c r="G539" s="62">
        <f t="shared" si="41"/>
        <v>192432.56914064701</v>
      </c>
      <c r="H539" s="41">
        <f t="shared" si="42"/>
        <v>75343234.890000001</v>
      </c>
      <c r="I539" s="41">
        <f t="shared" si="43"/>
        <v>442425.92805808468</v>
      </c>
      <c r="J539" s="41">
        <f t="shared" si="44"/>
        <v>249993.35891743767</v>
      </c>
      <c r="K539" s="41">
        <v>121706.23197512688</v>
      </c>
      <c r="L539" s="41">
        <f t="shared" si="45"/>
        <v>128287.12694231079</v>
      </c>
    </row>
    <row r="540" spans="1:12" x14ac:dyDescent="0.25">
      <c r="A540" t="s">
        <v>399</v>
      </c>
      <c r="B540" t="s">
        <v>1150</v>
      </c>
      <c r="C540">
        <v>1</v>
      </c>
      <c r="D540" s="125">
        <v>74091</v>
      </c>
      <c r="E540" s="126">
        <v>0</v>
      </c>
      <c r="F540" s="41">
        <v>20540688.579999998</v>
      </c>
      <c r="G540" s="62">
        <f t="shared" si="41"/>
        <v>157387.62004863055</v>
      </c>
      <c r="H540" s="41">
        <f t="shared" si="42"/>
        <v>61622065.739999995</v>
      </c>
      <c r="I540" s="41">
        <f t="shared" si="43"/>
        <v>361853.31919554109</v>
      </c>
      <c r="J540" s="41">
        <f t="shared" si="44"/>
        <v>204465.69914691054</v>
      </c>
      <c r="K540" s="41">
        <v>0</v>
      </c>
      <c r="L540" s="41">
        <f t="shared" si="45"/>
        <v>204465.69914691054</v>
      </c>
    </row>
    <row r="541" spans="1:12" x14ac:dyDescent="0.25">
      <c r="A541" t="s">
        <v>156</v>
      </c>
      <c r="B541" t="s">
        <v>1151</v>
      </c>
      <c r="C541">
        <v>5</v>
      </c>
      <c r="D541" s="125">
        <v>34421</v>
      </c>
      <c r="E541" s="126">
        <v>0</v>
      </c>
      <c r="F541" s="41">
        <v>7473902.1699999999</v>
      </c>
      <c r="G541" s="62">
        <f t="shared" si="41"/>
        <v>57266.808287913569</v>
      </c>
      <c r="H541" s="41">
        <f t="shared" si="42"/>
        <v>0</v>
      </c>
      <c r="I541" s="41">
        <f t="shared" si="43"/>
        <v>0</v>
      </c>
      <c r="J541" s="41">
        <f t="shared" si="44"/>
        <v>-57266.808287913569</v>
      </c>
      <c r="K541" s="41">
        <v>-12512.583951875074</v>
      </c>
      <c r="L541" s="41">
        <f t="shared" si="45"/>
        <v>-44754.224336038496</v>
      </c>
    </row>
    <row r="542" spans="1:12" x14ac:dyDescent="0.25">
      <c r="A542" t="s">
        <v>443</v>
      </c>
      <c r="B542" t="s">
        <v>1152</v>
      </c>
      <c r="C542">
        <v>1</v>
      </c>
      <c r="D542" s="125">
        <v>13113</v>
      </c>
      <c r="E542" s="126">
        <v>0</v>
      </c>
      <c r="F542" s="41">
        <v>4042801.46</v>
      </c>
      <c r="G542" s="62">
        <f t="shared" si="41"/>
        <v>30976.902144267304</v>
      </c>
      <c r="H542" s="41">
        <f t="shared" si="42"/>
        <v>12128404.379999999</v>
      </c>
      <c r="I542" s="41">
        <f t="shared" si="43"/>
        <v>71219.673160030914</v>
      </c>
      <c r="J542" s="41">
        <f t="shared" si="44"/>
        <v>40242.77101576361</v>
      </c>
      <c r="K542" s="41">
        <v>672.04820401074085</v>
      </c>
      <c r="L542" s="41">
        <f t="shared" si="45"/>
        <v>39570.722811752872</v>
      </c>
    </row>
    <row r="543" spans="1:12" x14ac:dyDescent="0.25">
      <c r="A543" t="s">
        <v>521</v>
      </c>
      <c r="B543" t="s">
        <v>1524</v>
      </c>
      <c r="C543">
        <v>3</v>
      </c>
      <c r="D543" s="125">
        <v>84732</v>
      </c>
      <c r="E543" s="126">
        <v>0</v>
      </c>
      <c r="F543" s="41">
        <v>23816162.239999998</v>
      </c>
      <c r="G543" s="62">
        <f t="shared" si="41"/>
        <v>182485.07488183057</v>
      </c>
      <c r="H543" s="41">
        <f t="shared" si="42"/>
        <v>35724243.359999999</v>
      </c>
      <c r="I543" s="41">
        <f t="shared" si="43"/>
        <v>209777.71323193668</v>
      </c>
      <c r="J543" s="41">
        <f t="shared" si="44"/>
        <v>27292.638350106106</v>
      </c>
      <c r="K543" s="41">
        <v>0</v>
      </c>
      <c r="L543" s="41">
        <f t="shared" si="45"/>
        <v>27292.638350106106</v>
      </c>
    </row>
    <row r="544" spans="1:12" x14ac:dyDescent="0.25">
      <c r="A544" t="s">
        <v>240</v>
      </c>
      <c r="B544" t="s">
        <v>1525</v>
      </c>
      <c r="C544">
        <v>5</v>
      </c>
      <c r="D544" s="125">
        <v>27371</v>
      </c>
      <c r="E544" s="126">
        <v>1</v>
      </c>
      <c r="F544" s="41">
        <v>5213650.6900000004</v>
      </c>
      <c r="G544" s="62">
        <f t="shared" si="41"/>
        <v>39948.226208101187</v>
      </c>
      <c r="H544" s="41">
        <f t="shared" si="42"/>
        <v>0</v>
      </c>
      <c r="I544" s="41">
        <f t="shared" si="43"/>
        <v>0</v>
      </c>
      <c r="J544" s="41">
        <f t="shared" si="44"/>
        <v>-39948.226208101187</v>
      </c>
      <c r="K544" s="41">
        <v>0</v>
      </c>
      <c r="L544" s="41">
        <f t="shared" si="45"/>
        <v>-39948.226208101187</v>
      </c>
    </row>
    <row r="545" spans="1:12" x14ac:dyDescent="0.25">
      <c r="A545" t="s">
        <v>138</v>
      </c>
      <c r="B545" t="s">
        <v>1153</v>
      </c>
      <c r="C545">
        <v>2</v>
      </c>
      <c r="D545" s="125">
        <v>40084</v>
      </c>
      <c r="E545" s="126">
        <v>0</v>
      </c>
      <c r="F545" s="41">
        <v>6675378.2300000004</v>
      </c>
      <c r="G545" s="62">
        <f t="shared" si="41"/>
        <v>51148.328764747777</v>
      </c>
      <c r="H545" s="41">
        <f t="shared" si="42"/>
        <v>15019601.017500002</v>
      </c>
      <c r="I545" s="41">
        <f t="shared" si="43"/>
        <v>88197.180927143374</v>
      </c>
      <c r="J545" s="41">
        <f t="shared" si="44"/>
        <v>37048.852162395597</v>
      </c>
      <c r="K545" s="41">
        <v>2011.8384758408331</v>
      </c>
      <c r="L545" s="41">
        <f t="shared" si="45"/>
        <v>35037.013686554761</v>
      </c>
    </row>
    <row r="546" spans="1:12" x14ac:dyDescent="0.25">
      <c r="A546" t="s">
        <v>61</v>
      </c>
      <c r="B546" t="s">
        <v>1154</v>
      </c>
      <c r="C546">
        <v>4</v>
      </c>
      <c r="D546" s="125">
        <v>24704</v>
      </c>
      <c r="E546" s="126">
        <v>0</v>
      </c>
      <c r="F546" s="41">
        <v>4447708.16</v>
      </c>
      <c r="G546" s="62">
        <f t="shared" si="41"/>
        <v>34079.393163813489</v>
      </c>
      <c r="H546" s="41">
        <f t="shared" si="42"/>
        <v>0</v>
      </c>
      <c r="I546" s="41">
        <f t="shared" si="43"/>
        <v>0</v>
      </c>
      <c r="J546" s="41">
        <f t="shared" si="44"/>
        <v>-34079.393163813489</v>
      </c>
      <c r="K546" s="41">
        <v>-14630.045322928554</v>
      </c>
      <c r="L546" s="41">
        <f t="shared" si="45"/>
        <v>-19449.347840884933</v>
      </c>
    </row>
    <row r="547" spans="1:12" x14ac:dyDescent="0.25">
      <c r="A547" t="s">
        <v>1232</v>
      </c>
      <c r="B547" t="s">
        <v>1526</v>
      </c>
      <c r="C547">
        <v>5</v>
      </c>
      <c r="D547" s="125">
        <v>140158</v>
      </c>
      <c r="E547" s="126">
        <v>0</v>
      </c>
      <c r="F547" s="41">
        <v>32583023.460000001</v>
      </c>
      <c r="G547" s="62">
        <f t="shared" si="41"/>
        <v>249658.84159069881</v>
      </c>
      <c r="H547" s="41">
        <f t="shared" si="42"/>
        <v>0</v>
      </c>
      <c r="I547" s="41">
        <f t="shared" si="43"/>
        <v>0</v>
      </c>
      <c r="J547" s="41">
        <f t="shared" si="44"/>
        <v>-249658.84159069881</v>
      </c>
      <c r="K547" s="41">
        <v>0</v>
      </c>
      <c r="L547" s="41">
        <f t="shared" si="45"/>
        <v>-249658.84159069881</v>
      </c>
    </row>
    <row r="548" spans="1:12" x14ac:dyDescent="0.25">
      <c r="A548" t="s">
        <v>287</v>
      </c>
      <c r="B548" t="s">
        <v>1155</v>
      </c>
      <c r="C548">
        <v>2</v>
      </c>
      <c r="D548" s="125">
        <v>107675</v>
      </c>
      <c r="E548" s="126">
        <v>0</v>
      </c>
      <c r="F548" s="41">
        <v>25141035.75</v>
      </c>
      <c r="G548" s="62">
        <f t="shared" si="41"/>
        <v>192636.5694528259</v>
      </c>
      <c r="H548" s="41">
        <f t="shared" si="42"/>
        <v>56567330.4375</v>
      </c>
      <c r="I548" s="41">
        <f t="shared" si="43"/>
        <v>332171.21222785441</v>
      </c>
      <c r="J548" s="41">
        <f t="shared" si="44"/>
        <v>139534.64277502851</v>
      </c>
      <c r="K548" s="41">
        <v>41230.886615114068</v>
      </c>
      <c r="L548" s="41">
        <f t="shared" si="45"/>
        <v>98303.756159914439</v>
      </c>
    </row>
    <row r="549" spans="1:12" x14ac:dyDescent="0.25">
      <c r="A549" t="s">
        <v>588</v>
      </c>
      <c r="B549" t="s">
        <v>1156</v>
      </c>
      <c r="C549">
        <v>1</v>
      </c>
      <c r="D549" s="125">
        <v>33682</v>
      </c>
      <c r="E549" s="126">
        <v>0</v>
      </c>
      <c r="F549" s="41">
        <v>7849724.5200000005</v>
      </c>
      <c r="G549" s="62">
        <f t="shared" si="41"/>
        <v>60146.448130424797</v>
      </c>
      <c r="H549" s="41">
        <f t="shared" si="42"/>
        <v>23549173.560000002</v>
      </c>
      <c r="I549" s="41">
        <f t="shared" si="43"/>
        <v>138284.01425151376</v>
      </c>
      <c r="J549" s="41">
        <f t="shared" si="44"/>
        <v>78137.566121088952</v>
      </c>
      <c r="K549" s="41">
        <v>2259.7723875756324</v>
      </c>
      <c r="L549" s="41">
        <f t="shared" si="45"/>
        <v>75877.793733513317</v>
      </c>
    </row>
    <row r="550" spans="1:12" x14ac:dyDescent="0.25">
      <c r="A550" t="s">
        <v>37</v>
      </c>
      <c r="B550" t="s">
        <v>1157</v>
      </c>
      <c r="C550">
        <v>5</v>
      </c>
      <c r="D550" s="125">
        <v>38607</v>
      </c>
      <c r="E550" s="126">
        <v>0</v>
      </c>
      <c r="F550" s="41">
        <v>8036269.9199999999</v>
      </c>
      <c r="G550" s="62">
        <f t="shared" si="41"/>
        <v>61575.803160207339</v>
      </c>
      <c r="H550" s="41">
        <f t="shared" si="42"/>
        <v>0</v>
      </c>
      <c r="I550" s="41">
        <f t="shared" si="43"/>
        <v>0</v>
      </c>
      <c r="J550" s="41">
        <f t="shared" si="44"/>
        <v>-61575.803160207339</v>
      </c>
      <c r="K550" s="41">
        <v>-9236.6897722772283</v>
      </c>
      <c r="L550" s="41">
        <f t="shared" si="45"/>
        <v>-52339.113387930112</v>
      </c>
    </row>
    <row r="551" spans="1:12" x14ac:dyDescent="0.25">
      <c r="A551" t="s">
        <v>406</v>
      </c>
      <c r="B551" t="s">
        <v>1158</v>
      </c>
      <c r="C551">
        <v>1</v>
      </c>
      <c r="D551" s="125">
        <v>11254</v>
      </c>
      <c r="E551" s="126">
        <v>0</v>
      </c>
      <c r="F551" s="41">
        <v>2540612.86</v>
      </c>
      <c r="G551" s="62">
        <f t="shared" si="41"/>
        <v>19466.777364497906</v>
      </c>
      <c r="H551" s="41">
        <f t="shared" si="42"/>
        <v>7621838.5800000001</v>
      </c>
      <c r="I551" s="41">
        <f t="shared" si="43"/>
        <v>44756.493561613439</v>
      </c>
      <c r="J551" s="41">
        <f t="shared" si="44"/>
        <v>25289.716197115533</v>
      </c>
      <c r="K551" s="41">
        <v>2200.690823772034</v>
      </c>
      <c r="L551" s="41">
        <f t="shared" si="45"/>
        <v>23089.025373343498</v>
      </c>
    </row>
    <row r="552" spans="1:12" x14ac:dyDescent="0.25">
      <c r="A552" t="s">
        <v>385</v>
      </c>
      <c r="B552" t="s">
        <v>1529</v>
      </c>
      <c r="C552">
        <v>5</v>
      </c>
      <c r="D552" s="125">
        <v>13181</v>
      </c>
      <c r="E552" s="126">
        <v>0</v>
      </c>
      <c r="F552" s="41">
        <v>2633045.62</v>
      </c>
      <c r="G552" s="62">
        <f t="shared" si="41"/>
        <v>20175.019060206741</v>
      </c>
      <c r="H552" s="41">
        <f t="shared" si="42"/>
        <v>0</v>
      </c>
      <c r="I552" s="41">
        <f t="shared" si="43"/>
        <v>0</v>
      </c>
      <c r="J552" s="41">
        <f t="shared" si="44"/>
        <v>-20175.019060206741</v>
      </c>
      <c r="K552" s="41">
        <v>98.164563542138296</v>
      </c>
      <c r="L552" s="41">
        <f t="shared" si="45"/>
        <v>-20273.183623748879</v>
      </c>
    </row>
    <row r="553" spans="1:12" x14ac:dyDescent="0.25">
      <c r="A553" t="s">
        <v>1233</v>
      </c>
      <c r="B553" t="s">
        <v>1530</v>
      </c>
      <c r="C553">
        <v>5</v>
      </c>
      <c r="D553" s="125">
        <v>27007</v>
      </c>
      <c r="E553" s="126">
        <v>0</v>
      </c>
      <c r="F553" s="41">
        <v>5739893.0800000001</v>
      </c>
      <c r="G553" s="62">
        <f t="shared" si="41"/>
        <v>43980.420017389893</v>
      </c>
      <c r="H553" s="41">
        <f t="shared" si="42"/>
        <v>0</v>
      </c>
      <c r="I553" s="41">
        <f t="shared" si="43"/>
        <v>0</v>
      </c>
      <c r="J553" s="41">
        <f t="shared" si="44"/>
        <v>-43980.420017389893</v>
      </c>
      <c r="K553" s="41">
        <v>0</v>
      </c>
      <c r="L553" s="41">
        <f t="shared" si="45"/>
        <v>-43980.420017389893</v>
      </c>
    </row>
    <row r="554" spans="1:12" x14ac:dyDescent="0.25">
      <c r="A554" t="s">
        <v>93</v>
      </c>
      <c r="B554" t="s">
        <v>1160</v>
      </c>
      <c r="C554">
        <v>5</v>
      </c>
      <c r="D554" s="125">
        <v>35121</v>
      </c>
      <c r="E554" s="126">
        <v>0</v>
      </c>
      <c r="F554" s="41">
        <v>8130968.1599999992</v>
      </c>
      <c r="G554" s="62">
        <f t="shared" si="41"/>
        <v>62301.40350015436</v>
      </c>
      <c r="H554" s="41">
        <f t="shared" si="42"/>
        <v>0</v>
      </c>
      <c r="I554" s="41">
        <f t="shared" si="43"/>
        <v>0</v>
      </c>
      <c r="J554" s="41">
        <f t="shared" si="44"/>
        <v>-62301.40350015436</v>
      </c>
      <c r="K554" s="41">
        <v>558.61361729933674</v>
      </c>
      <c r="L554" s="41">
        <f t="shared" si="45"/>
        <v>-62860.017117453695</v>
      </c>
    </row>
    <row r="555" spans="1:12" x14ac:dyDescent="0.25">
      <c r="A555" t="s">
        <v>332</v>
      </c>
      <c r="B555" t="s">
        <v>1161</v>
      </c>
      <c r="C555">
        <v>5</v>
      </c>
      <c r="D555" s="125">
        <v>30256</v>
      </c>
      <c r="E555" s="126">
        <v>0</v>
      </c>
      <c r="F555" s="41">
        <v>8437087.1999999993</v>
      </c>
      <c r="G555" s="62">
        <f t="shared" si="41"/>
        <v>64646.960075316238</v>
      </c>
      <c r="H555" s="41">
        <f t="shared" si="42"/>
        <v>0</v>
      </c>
      <c r="I555" s="41">
        <f t="shared" si="43"/>
        <v>0</v>
      </c>
      <c r="J555" s="41">
        <f t="shared" si="44"/>
        <v>-64646.960075316238</v>
      </c>
      <c r="K555" s="41">
        <v>-21496.430325902784</v>
      </c>
      <c r="L555" s="41">
        <f t="shared" si="45"/>
        <v>-43150.529749413457</v>
      </c>
    </row>
    <row r="556" spans="1:12" x14ac:dyDescent="0.25">
      <c r="A556" t="s">
        <v>424</v>
      </c>
      <c r="B556" t="s">
        <v>1162</v>
      </c>
      <c r="C556">
        <v>1</v>
      </c>
      <c r="D556" s="125">
        <v>29680</v>
      </c>
      <c r="E556" s="126">
        <v>0</v>
      </c>
      <c r="F556" s="41">
        <v>7357604.8999999994</v>
      </c>
      <c r="G556" s="62">
        <f t="shared" si="41"/>
        <v>56375.711065336756</v>
      </c>
      <c r="H556" s="41">
        <f t="shared" si="42"/>
        <v>22072814.699999999</v>
      </c>
      <c r="I556" s="41">
        <f t="shared" si="43"/>
        <v>129614.63020215739</v>
      </c>
      <c r="J556" s="41">
        <f t="shared" si="44"/>
        <v>73238.919136820638</v>
      </c>
      <c r="K556" s="41">
        <v>9446.6533298601735</v>
      </c>
      <c r="L556" s="41">
        <f t="shared" si="45"/>
        <v>63792.265806960466</v>
      </c>
    </row>
    <row r="557" spans="1:12" x14ac:dyDescent="0.25">
      <c r="A557" t="s">
        <v>548</v>
      </c>
      <c r="B557" t="s">
        <v>1163</v>
      </c>
      <c r="C557">
        <v>2</v>
      </c>
      <c r="D557" s="125">
        <v>55211</v>
      </c>
      <c r="E557" s="126">
        <v>0</v>
      </c>
      <c r="F557" s="41">
        <v>14236059.629999999</v>
      </c>
      <c r="G557" s="62">
        <f t="shared" si="41"/>
        <v>109080.06006272299</v>
      </c>
      <c r="H557" s="41">
        <f t="shared" si="42"/>
        <v>32031134.167499997</v>
      </c>
      <c r="I557" s="41">
        <f t="shared" si="43"/>
        <v>188091.26368809686</v>
      </c>
      <c r="J557" s="41">
        <f t="shared" si="44"/>
        <v>79011.203625373877</v>
      </c>
      <c r="K557" s="41">
        <v>-29229.760195538001</v>
      </c>
      <c r="L557" s="41">
        <f t="shared" si="45"/>
        <v>108240.96382091189</v>
      </c>
    </row>
    <row r="558" spans="1:12" x14ac:dyDescent="0.25">
      <c r="A558" t="s">
        <v>243</v>
      </c>
      <c r="B558" t="s">
        <v>1531</v>
      </c>
      <c r="C558">
        <v>2</v>
      </c>
      <c r="D558" s="125">
        <v>22580</v>
      </c>
      <c r="E558" s="126">
        <v>0</v>
      </c>
      <c r="F558" s="41">
        <v>3543796.86</v>
      </c>
      <c r="G558" s="62">
        <f t="shared" si="41"/>
        <v>27153.410732017925</v>
      </c>
      <c r="H558" s="41">
        <f t="shared" si="42"/>
        <v>7973542.9349999996</v>
      </c>
      <c r="I558" s="41">
        <f t="shared" si="43"/>
        <v>46821.750328065304</v>
      </c>
      <c r="J558" s="41">
        <f t="shared" si="44"/>
        <v>19668.339596047379</v>
      </c>
      <c r="K558" s="41">
        <v>13061.562278827458</v>
      </c>
      <c r="L558" s="41">
        <f t="shared" si="45"/>
        <v>6606.7773172199213</v>
      </c>
    </row>
    <row r="559" spans="1:12" x14ac:dyDescent="0.25">
      <c r="A559" t="s">
        <v>445</v>
      </c>
      <c r="B559" t="s">
        <v>1164</v>
      </c>
      <c r="C559">
        <v>3</v>
      </c>
      <c r="D559" s="125">
        <v>67794</v>
      </c>
      <c r="E559" s="126">
        <v>0</v>
      </c>
      <c r="F559" s="41">
        <v>15109608.66</v>
      </c>
      <c r="G559" s="62">
        <f t="shared" si="41"/>
        <v>115773.39959182509</v>
      </c>
      <c r="H559" s="41">
        <f t="shared" si="42"/>
        <v>22664412.990000002</v>
      </c>
      <c r="I559" s="41">
        <f t="shared" si="43"/>
        <v>133088.57743674269</v>
      </c>
      <c r="J559" s="41">
        <f t="shared" si="44"/>
        <v>17315.177844917605</v>
      </c>
      <c r="K559" s="41">
        <v>-26231.606219565554</v>
      </c>
      <c r="L559" s="41">
        <f t="shared" si="45"/>
        <v>43546.784064483159</v>
      </c>
    </row>
    <row r="560" spans="1:12" x14ac:dyDescent="0.25">
      <c r="A560" t="s">
        <v>391</v>
      </c>
      <c r="B560" t="s">
        <v>1165</v>
      </c>
      <c r="C560">
        <v>2</v>
      </c>
      <c r="D560" s="125">
        <v>49086</v>
      </c>
      <c r="E560" s="126">
        <v>0</v>
      </c>
      <c r="F560" s="41">
        <v>10931275.219999999</v>
      </c>
      <c r="G560" s="62">
        <f t="shared" si="41"/>
        <v>83758.019322075241</v>
      </c>
      <c r="H560" s="41">
        <f t="shared" si="42"/>
        <v>24595369.244999997</v>
      </c>
      <c r="I560" s="41">
        <f t="shared" si="43"/>
        <v>144427.42045835187</v>
      </c>
      <c r="J560" s="41">
        <f t="shared" si="44"/>
        <v>60669.401136276632</v>
      </c>
      <c r="K560" s="41">
        <v>4379.4311531052963</v>
      </c>
      <c r="L560" s="41">
        <f t="shared" si="45"/>
        <v>56289.969983171337</v>
      </c>
    </row>
    <row r="561" spans="1:12" x14ac:dyDescent="0.25">
      <c r="A561" t="s">
        <v>389</v>
      </c>
      <c r="B561" t="s">
        <v>1166</v>
      </c>
      <c r="C561">
        <v>2</v>
      </c>
      <c r="D561" s="125">
        <v>31450</v>
      </c>
      <c r="E561" s="126">
        <v>0</v>
      </c>
      <c r="F561" s="41">
        <v>7179072.1100000003</v>
      </c>
      <c r="G561" s="62">
        <f t="shared" si="41"/>
        <v>55007.750550804594</v>
      </c>
      <c r="H561" s="41">
        <f t="shared" si="42"/>
        <v>16152912.247500001</v>
      </c>
      <c r="I561" s="41">
        <f t="shared" si="43"/>
        <v>94852.141700243228</v>
      </c>
      <c r="J561" s="41">
        <f t="shared" si="44"/>
        <v>39844.391149438634</v>
      </c>
      <c r="K561" s="41">
        <v>1853.8000630738154</v>
      </c>
      <c r="L561" s="41">
        <f t="shared" si="45"/>
        <v>37990.591086364817</v>
      </c>
    </row>
    <row r="562" spans="1:12" x14ac:dyDescent="0.25">
      <c r="A562" t="s">
        <v>162</v>
      </c>
      <c r="B562" t="s">
        <v>1167</v>
      </c>
      <c r="C562">
        <v>1</v>
      </c>
      <c r="D562" s="125">
        <v>4380</v>
      </c>
      <c r="E562" s="126">
        <v>0</v>
      </c>
      <c r="F562" s="41">
        <v>789976.8</v>
      </c>
      <c r="G562" s="62">
        <f t="shared" si="41"/>
        <v>6052.9893124757664</v>
      </c>
      <c r="H562" s="41">
        <f t="shared" si="42"/>
        <v>2369930.4000000004</v>
      </c>
      <c r="I562" s="41">
        <f t="shared" si="43"/>
        <v>13916.560102362069</v>
      </c>
      <c r="J562" s="41">
        <f t="shared" si="44"/>
        <v>7863.5707898863029</v>
      </c>
      <c r="K562" s="41">
        <v>0</v>
      </c>
      <c r="L562" s="41">
        <f t="shared" si="45"/>
        <v>7863.5707898863029</v>
      </c>
    </row>
    <row r="563" spans="1:12" x14ac:dyDescent="0.25">
      <c r="A563" t="s">
        <v>129</v>
      </c>
      <c r="B563" t="s">
        <v>1168</v>
      </c>
      <c r="C563">
        <v>2</v>
      </c>
      <c r="D563" s="125">
        <v>15781</v>
      </c>
      <c r="E563" s="126">
        <v>0</v>
      </c>
      <c r="F563" s="41">
        <v>2676651.9</v>
      </c>
      <c r="G563" s="62">
        <f t="shared" si="41"/>
        <v>20509.14070377504</v>
      </c>
      <c r="H563" s="41">
        <f t="shared" si="42"/>
        <v>6022466.7749999994</v>
      </c>
      <c r="I563" s="41">
        <f t="shared" si="43"/>
        <v>35364.76043295033</v>
      </c>
      <c r="J563" s="41">
        <f t="shared" si="44"/>
        <v>14855.619729175291</v>
      </c>
      <c r="K563" s="41">
        <v>0</v>
      </c>
      <c r="L563" s="41">
        <f t="shared" si="45"/>
        <v>14855.619729175291</v>
      </c>
    </row>
    <row r="564" spans="1:12" x14ac:dyDescent="0.25">
      <c r="A564" t="s">
        <v>27</v>
      </c>
      <c r="B564" t="s">
        <v>1169</v>
      </c>
      <c r="C564">
        <v>2</v>
      </c>
      <c r="D564" s="125">
        <v>26705</v>
      </c>
      <c r="E564" s="126">
        <v>0</v>
      </c>
      <c r="F564" s="41">
        <v>5037631.1999999993</v>
      </c>
      <c r="G564" s="62">
        <f t="shared" si="41"/>
        <v>38599.523193332345</v>
      </c>
      <c r="H564" s="41">
        <f t="shared" si="42"/>
        <v>11334670.199999999</v>
      </c>
      <c r="I564" s="41">
        <f t="shared" si="43"/>
        <v>66558.755935934765</v>
      </c>
      <c r="J564" s="41">
        <f t="shared" si="44"/>
        <v>27959.23274260242</v>
      </c>
      <c r="K564" s="41">
        <v>8860.5267721469208</v>
      </c>
      <c r="L564" s="41">
        <f t="shared" si="45"/>
        <v>19098.705970455499</v>
      </c>
    </row>
    <row r="565" spans="1:12" x14ac:dyDescent="0.25">
      <c r="A565" t="s">
        <v>152</v>
      </c>
      <c r="B565" t="s">
        <v>1170</v>
      </c>
      <c r="C565">
        <v>4</v>
      </c>
      <c r="D565" s="125">
        <v>49975</v>
      </c>
      <c r="E565" s="126">
        <v>0</v>
      </c>
      <c r="F565" s="41">
        <v>9823752.6500000004</v>
      </c>
      <c r="G565" s="62">
        <f t="shared" si="41"/>
        <v>75271.919123264743</v>
      </c>
      <c r="H565" s="41">
        <f t="shared" si="42"/>
        <v>0</v>
      </c>
      <c r="I565" s="41">
        <f t="shared" si="43"/>
        <v>0</v>
      </c>
      <c r="J565" s="41">
        <f t="shared" si="44"/>
        <v>-75271.919123264743</v>
      </c>
      <c r="K565" s="41">
        <v>-18619.454866549702</v>
      </c>
      <c r="L565" s="41">
        <f t="shared" si="45"/>
        <v>-56652.464256715044</v>
      </c>
    </row>
    <row r="566" spans="1:12" x14ac:dyDescent="0.25">
      <c r="A566" t="s">
        <v>308</v>
      </c>
      <c r="B566" t="s">
        <v>1171</v>
      </c>
      <c r="C566">
        <v>3</v>
      </c>
      <c r="D566" s="125">
        <v>96846</v>
      </c>
      <c r="E566" s="126">
        <v>0</v>
      </c>
      <c r="F566" s="41">
        <v>21707062.439999998</v>
      </c>
      <c r="G566" s="62">
        <f t="shared" si="41"/>
        <v>166324.65276773207</v>
      </c>
      <c r="H566" s="41">
        <f t="shared" si="42"/>
        <v>32560593.659999996</v>
      </c>
      <c r="I566" s="41">
        <f t="shared" si="43"/>
        <v>191200.32328290283</v>
      </c>
      <c r="J566" s="41">
        <f t="shared" si="44"/>
        <v>24875.670515170757</v>
      </c>
      <c r="K566" s="41">
        <v>74956.519687035659</v>
      </c>
      <c r="L566" s="41">
        <f t="shared" si="45"/>
        <v>-50080.849171864902</v>
      </c>
    </row>
    <row r="567" spans="1:12" x14ac:dyDescent="0.25">
      <c r="A567" t="s">
        <v>572</v>
      </c>
      <c r="B567" t="s">
        <v>1172</v>
      </c>
      <c r="C567">
        <v>5</v>
      </c>
      <c r="D567" s="125">
        <v>65099</v>
      </c>
      <c r="E567" s="126">
        <v>0</v>
      </c>
      <c r="F567" s="41">
        <v>17488237.16</v>
      </c>
      <c r="G567" s="62">
        <f t="shared" si="41"/>
        <v>133999.01443121058</v>
      </c>
      <c r="H567" s="41">
        <f t="shared" si="42"/>
        <v>0</v>
      </c>
      <c r="I567" s="41">
        <f t="shared" si="43"/>
        <v>0</v>
      </c>
      <c r="J567" s="41">
        <f t="shared" si="44"/>
        <v>-133999.01443121058</v>
      </c>
      <c r="K567" s="41">
        <v>0</v>
      </c>
      <c r="L567" s="41">
        <f t="shared" si="45"/>
        <v>-133999.01443121058</v>
      </c>
    </row>
    <row r="568" spans="1:12" x14ac:dyDescent="0.25">
      <c r="A568" t="s">
        <v>398</v>
      </c>
      <c r="B568" t="s">
        <v>1174</v>
      </c>
      <c r="C568">
        <v>2</v>
      </c>
      <c r="D568" s="125">
        <v>70708</v>
      </c>
      <c r="E568" s="126">
        <v>0</v>
      </c>
      <c r="F568" s="41">
        <v>20658853.600000001</v>
      </c>
      <c r="G568" s="62">
        <f t="shared" si="41"/>
        <v>158293.0284140009</v>
      </c>
      <c r="H568" s="41">
        <f t="shared" si="42"/>
        <v>46482420.600000001</v>
      </c>
      <c r="I568" s="41">
        <f t="shared" si="43"/>
        <v>272951.2225266922</v>
      </c>
      <c r="J568" s="41">
        <f t="shared" si="44"/>
        <v>114658.1941126913</v>
      </c>
      <c r="K568" s="41">
        <v>-28048.302965012877</v>
      </c>
      <c r="L568" s="41">
        <f t="shared" si="45"/>
        <v>142706.49707770417</v>
      </c>
    </row>
    <row r="569" spans="1:12" x14ac:dyDescent="0.25">
      <c r="A569" t="s">
        <v>131</v>
      </c>
      <c r="B569" t="s">
        <v>1175</v>
      </c>
      <c r="C569">
        <v>1</v>
      </c>
      <c r="D569" s="125">
        <v>26307</v>
      </c>
      <c r="E569" s="126">
        <v>0</v>
      </c>
      <c r="F569" s="41">
        <v>5682954.7299999995</v>
      </c>
      <c r="G569" s="62">
        <f t="shared" si="41"/>
        <v>43544.144896373662</v>
      </c>
      <c r="H569" s="41">
        <f t="shared" si="42"/>
        <v>17048864.189999998</v>
      </c>
      <c r="I569" s="41">
        <f t="shared" si="43"/>
        <v>100113.29580697532</v>
      </c>
      <c r="J569" s="41">
        <f t="shared" si="44"/>
        <v>56569.15091060166</v>
      </c>
      <c r="K569" s="41">
        <v>15004.390047474973</v>
      </c>
      <c r="L569" s="41">
        <f t="shared" si="45"/>
        <v>41564.760863126685</v>
      </c>
    </row>
    <row r="570" spans="1:12" x14ac:dyDescent="0.25">
      <c r="A570" t="s">
        <v>365</v>
      </c>
      <c r="B570" t="s">
        <v>1177</v>
      </c>
      <c r="C570">
        <v>5</v>
      </c>
      <c r="D570" s="125">
        <v>41869</v>
      </c>
      <c r="E570" s="126">
        <v>0</v>
      </c>
      <c r="F570" s="41">
        <v>10063449.189999999</v>
      </c>
      <c r="G570" s="62">
        <f t="shared" si="41"/>
        <v>77108.53077421122</v>
      </c>
      <c r="H570" s="41">
        <f t="shared" si="42"/>
        <v>0</v>
      </c>
      <c r="I570" s="41">
        <f t="shared" si="43"/>
        <v>0</v>
      </c>
      <c r="J570" s="41">
        <f t="shared" si="44"/>
        <v>-77108.53077421122</v>
      </c>
      <c r="K570" s="41">
        <v>46608.368106890775</v>
      </c>
      <c r="L570" s="41">
        <f t="shared" si="45"/>
        <v>-123716.898881102</v>
      </c>
    </row>
    <row r="571" spans="1:12" x14ac:dyDescent="0.25">
      <c r="A571" t="s">
        <v>216</v>
      </c>
      <c r="B571" t="s">
        <v>1179</v>
      </c>
      <c r="C571">
        <v>1</v>
      </c>
      <c r="D571" s="125">
        <v>52220</v>
      </c>
      <c r="E571" s="126">
        <v>0</v>
      </c>
      <c r="F571" s="41">
        <v>12102507.199999999</v>
      </c>
      <c r="G571" s="62">
        <f t="shared" si="41"/>
        <v>92732.276107046448</v>
      </c>
      <c r="H571" s="41">
        <f t="shared" si="42"/>
        <v>36307521.599999994</v>
      </c>
      <c r="I571" s="41">
        <f t="shared" si="43"/>
        <v>213202.80397863538</v>
      </c>
      <c r="J571" s="41">
        <f t="shared" si="44"/>
        <v>120470.52787158893</v>
      </c>
      <c r="K571" s="41">
        <v>0</v>
      </c>
      <c r="L571" s="41">
        <f t="shared" si="45"/>
        <v>120470.52787158893</v>
      </c>
    </row>
    <row r="572" spans="1:12" x14ac:dyDescent="0.25">
      <c r="A572" t="s">
        <v>396</v>
      </c>
      <c r="B572" t="s">
        <v>1180</v>
      </c>
      <c r="C572">
        <v>5</v>
      </c>
      <c r="D572" s="125">
        <v>17782</v>
      </c>
      <c r="E572" s="126">
        <v>0</v>
      </c>
      <c r="F572" s="41">
        <v>5231859.33</v>
      </c>
      <c r="G572" s="62">
        <f t="shared" si="41"/>
        <v>40087.745119687846</v>
      </c>
      <c r="H572" s="41">
        <f t="shared" si="42"/>
        <v>0</v>
      </c>
      <c r="I572" s="41">
        <f t="shared" si="43"/>
        <v>0</v>
      </c>
      <c r="J572" s="41">
        <f t="shared" si="44"/>
        <v>-40087.745119687846</v>
      </c>
      <c r="K572" s="41">
        <v>-5978.1710131915543</v>
      </c>
      <c r="L572" s="41">
        <f t="shared" si="45"/>
        <v>-34109.574106496293</v>
      </c>
    </row>
    <row r="573" spans="1:12" x14ac:dyDescent="0.25">
      <c r="A573" t="s">
        <v>70</v>
      </c>
      <c r="B573" t="s">
        <v>1181</v>
      </c>
      <c r="C573">
        <v>4</v>
      </c>
      <c r="D573" s="125">
        <v>29550</v>
      </c>
      <c r="E573" s="126">
        <v>0</v>
      </c>
      <c r="F573" s="41">
        <v>6511933.5</v>
      </c>
      <c r="G573" s="62">
        <f t="shared" si="41"/>
        <v>49895.976538871662</v>
      </c>
      <c r="H573" s="41">
        <f t="shared" si="42"/>
        <v>0</v>
      </c>
      <c r="I573" s="41">
        <f t="shared" si="43"/>
        <v>0</v>
      </c>
      <c r="J573" s="41">
        <f t="shared" si="44"/>
        <v>-49895.976538871662</v>
      </c>
      <c r="K573" s="41">
        <v>-10855.573882551462</v>
      </c>
      <c r="L573" s="41">
        <f t="shared" si="45"/>
        <v>-39040.402656320199</v>
      </c>
    </row>
    <row r="574" spans="1:12" x14ac:dyDescent="0.25">
      <c r="A574" t="s">
        <v>182</v>
      </c>
      <c r="B574" t="s">
        <v>1182</v>
      </c>
      <c r="C574">
        <v>3</v>
      </c>
      <c r="D574" s="125">
        <v>41537</v>
      </c>
      <c r="E574" s="126">
        <v>0</v>
      </c>
      <c r="F574" s="41">
        <v>8301169.4500000002</v>
      </c>
      <c r="G574" s="62">
        <f t="shared" si="41"/>
        <v>63605.526088741251</v>
      </c>
      <c r="H574" s="41">
        <f t="shared" si="42"/>
        <v>12451754.175000001</v>
      </c>
      <c r="I574" s="41">
        <f t="shared" si="43"/>
        <v>73118.428016377744</v>
      </c>
      <c r="J574" s="41">
        <f t="shared" si="44"/>
        <v>9512.9019276364925</v>
      </c>
      <c r="K574" s="41">
        <v>0</v>
      </c>
      <c r="L574" s="41">
        <f t="shared" si="45"/>
        <v>9512.9019276364925</v>
      </c>
    </row>
    <row r="575" spans="1:12" x14ac:dyDescent="0.25">
      <c r="A575" t="s">
        <v>456</v>
      </c>
      <c r="B575" t="s">
        <v>1183</v>
      </c>
      <c r="C575">
        <v>2</v>
      </c>
      <c r="D575" s="125">
        <v>22726</v>
      </c>
      <c r="E575" s="126">
        <v>0</v>
      </c>
      <c r="F575" s="41">
        <v>6257486.9199999999</v>
      </c>
      <c r="G575" s="62">
        <f t="shared" si="41"/>
        <v>47946.346588554123</v>
      </c>
      <c r="H575" s="41">
        <f t="shared" si="42"/>
        <v>14079345.57</v>
      </c>
      <c r="I575" s="41">
        <f t="shared" si="43"/>
        <v>82675.870492580769</v>
      </c>
      <c r="J575" s="41">
        <f t="shared" si="44"/>
        <v>34729.523904026646</v>
      </c>
      <c r="K575" s="41">
        <v>10312.42804733234</v>
      </c>
      <c r="L575" s="41">
        <f t="shared" si="45"/>
        <v>24417.095856694308</v>
      </c>
    </row>
    <row r="576" spans="1:12" x14ac:dyDescent="0.25">
      <c r="A576" t="s">
        <v>104</v>
      </c>
      <c r="B576" t="s">
        <v>1184</v>
      </c>
      <c r="C576">
        <v>5</v>
      </c>
      <c r="D576" s="125">
        <v>55209</v>
      </c>
      <c r="E576" s="126">
        <v>0</v>
      </c>
      <c r="F576" s="41">
        <v>11380407.4</v>
      </c>
      <c r="G576" s="62">
        <f t="shared" si="41"/>
        <v>87199.376442219727</v>
      </c>
      <c r="H576" s="41">
        <f t="shared" si="42"/>
        <v>0</v>
      </c>
      <c r="I576" s="41">
        <f t="shared" si="43"/>
        <v>0</v>
      </c>
      <c r="J576" s="41">
        <f t="shared" si="44"/>
        <v>-87199.376442219727</v>
      </c>
      <c r="K576" s="41">
        <v>-20237.352527438099</v>
      </c>
      <c r="L576" s="41">
        <f t="shared" si="45"/>
        <v>-66962.023914781632</v>
      </c>
    </row>
    <row r="577" spans="1:12" x14ac:dyDescent="0.25">
      <c r="A577" t="s">
        <v>36</v>
      </c>
      <c r="B577" t="s">
        <v>1535</v>
      </c>
      <c r="C577">
        <v>4</v>
      </c>
      <c r="D577" s="125">
        <v>84387</v>
      </c>
      <c r="E577" s="126">
        <v>0</v>
      </c>
      <c r="F577" s="41">
        <v>17375667.93</v>
      </c>
      <c r="G577" s="62">
        <f t="shared" si="41"/>
        <v>133136.48233393425</v>
      </c>
      <c r="H577" s="41">
        <f t="shared" si="42"/>
        <v>0</v>
      </c>
      <c r="I577" s="41">
        <f t="shared" si="43"/>
        <v>0</v>
      </c>
      <c r="J577" s="41">
        <f t="shared" si="44"/>
        <v>-133136.48233393425</v>
      </c>
      <c r="K577" s="41">
        <v>-47183.300463939791</v>
      </c>
      <c r="L577" s="41">
        <f t="shared" si="45"/>
        <v>-85953.181869994471</v>
      </c>
    </row>
    <row r="578" spans="1:12" x14ac:dyDescent="0.25">
      <c r="A578" t="s">
        <v>542</v>
      </c>
      <c r="B578" t="s">
        <v>1186</v>
      </c>
      <c r="C578">
        <v>1</v>
      </c>
      <c r="D578" s="125">
        <v>20206</v>
      </c>
      <c r="E578" s="126">
        <v>0</v>
      </c>
      <c r="F578" s="41">
        <v>5108753.12</v>
      </c>
      <c r="G578" s="62">
        <f t="shared" si="41"/>
        <v>39144.47618643639</v>
      </c>
      <c r="H578" s="41">
        <f t="shared" si="42"/>
        <v>15326259.359999999</v>
      </c>
      <c r="I578" s="41">
        <f t="shared" si="43"/>
        <v>89997.921258712566</v>
      </c>
      <c r="J578" s="41">
        <f t="shared" si="44"/>
        <v>50853.445072276176</v>
      </c>
      <c r="K578" s="41">
        <v>0</v>
      </c>
      <c r="L578" s="41">
        <f t="shared" si="45"/>
        <v>50853.445072276176</v>
      </c>
    </row>
    <row r="579" spans="1:12" x14ac:dyDescent="0.25">
      <c r="A579" t="s">
        <v>1234</v>
      </c>
      <c r="B579" t="s">
        <v>1536</v>
      </c>
      <c r="C579">
        <v>4</v>
      </c>
      <c r="D579" s="125">
        <v>28758</v>
      </c>
      <c r="E579" s="126">
        <v>0</v>
      </c>
      <c r="F579" s="41">
        <v>6790802.54</v>
      </c>
      <c r="G579" s="62">
        <f t="shared" si="41"/>
        <v>52032.73716108282</v>
      </c>
      <c r="H579" s="41">
        <f t="shared" si="42"/>
        <v>0</v>
      </c>
      <c r="I579" s="41">
        <f t="shared" si="43"/>
        <v>0</v>
      </c>
      <c r="J579" s="41">
        <f t="shared" si="44"/>
        <v>-52032.73716108282</v>
      </c>
      <c r="K579" s="41">
        <v>0</v>
      </c>
      <c r="L579" s="41">
        <f t="shared" si="45"/>
        <v>-52032.73716108282</v>
      </c>
    </row>
    <row r="580" spans="1:12" x14ac:dyDescent="0.25">
      <c r="A580" t="s">
        <v>80</v>
      </c>
      <c r="B580" t="s">
        <v>1187</v>
      </c>
      <c r="C580">
        <v>5</v>
      </c>
      <c r="D580" s="125">
        <v>33081</v>
      </c>
      <c r="E580" s="126">
        <v>0</v>
      </c>
      <c r="F580" s="41">
        <v>8392274.0300000012</v>
      </c>
      <c r="G580" s="62">
        <f t="shared" si="41"/>
        <v>64303.59095476973</v>
      </c>
      <c r="H580" s="41">
        <f t="shared" si="42"/>
        <v>0</v>
      </c>
      <c r="I580" s="41">
        <f t="shared" si="43"/>
        <v>0</v>
      </c>
      <c r="J580" s="41">
        <f t="shared" si="44"/>
        <v>-64303.59095476973</v>
      </c>
      <c r="K580" s="41">
        <v>0</v>
      </c>
      <c r="L580" s="41">
        <f t="shared" si="45"/>
        <v>-64303.59095476973</v>
      </c>
    </row>
    <row r="581" spans="1:12" x14ac:dyDescent="0.25">
      <c r="A581" t="s">
        <v>378</v>
      </c>
      <c r="B581" t="s">
        <v>1188</v>
      </c>
      <c r="C581">
        <v>5</v>
      </c>
      <c r="D581" s="125">
        <v>24022</v>
      </c>
      <c r="E581" s="126">
        <v>0</v>
      </c>
      <c r="F581" s="41">
        <v>6133447.4299999997</v>
      </c>
      <c r="G581" s="62">
        <f t="shared" si="41"/>
        <v>46995.9266429368</v>
      </c>
      <c r="H581" s="41">
        <f t="shared" si="42"/>
        <v>0</v>
      </c>
      <c r="I581" s="41">
        <f t="shared" si="43"/>
        <v>0</v>
      </c>
      <c r="J581" s="41">
        <f t="shared" si="44"/>
        <v>-46995.9266429368</v>
      </c>
      <c r="K581" s="41">
        <v>0</v>
      </c>
      <c r="L581" s="41">
        <f t="shared" si="45"/>
        <v>-46995.9266429368</v>
      </c>
    </row>
    <row r="582" spans="1:12" x14ac:dyDescent="0.25">
      <c r="A582" t="s">
        <v>535</v>
      </c>
      <c r="B582" t="s">
        <v>1189</v>
      </c>
      <c r="C582">
        <v>5</v>
      </c>
      <c r="D582" s="125">
        <v>59059</v>
      </c>
      <c r="E582" s="126">
        <v>0</v>
      </c>
      <c r="F582" s="41">
        <v>14120958.539999999</v>
      </c>
      <c r="G582" s="62">
        <f t="shared" si="41"/>
        <v>108198.12825456822</v>
      </c>
      <c r="H582" s="41">
        <f t="shared" si="42"/>
        <v>0</v>
      </c>
      <c r="I582" s="41">
        <f t="shared" si="43"/>
        <v>0</v>
      </c>
      <c r="J582" s="41">
        <f t="shared" si="44"/>
        <v>-108198.12825456822</v>
      </c>
      <c r="K582" s="41">
        <v>-37531.788020754306</v>
      </c>
      <c r="L582" s="41">
        <f t="shared" si="45"/>
        <v>-70666.340233813913</v>
      </c>
    </row>
    <row r="583" spans="1:12" x14ac:dyDescent="0.25">
      <c r="A583" t="s">
        <v>342</v>
      </c>
      <c r="B583" t="s">
        <v>1190</v>
      </c>
      <c r="C583">
        <v>4</v>
      </c>
      <c r="D583" s="125">
        <v>23929</v>
      </c>
      <c r="E583" s="126">
        <v>0</v>
      </c>
      <c r="F583" s="41">
        <v>5773828.4100000001</v>
      </c>
      <c r="G583" s="62">
        <f t="shared" ref="G583:G586" si="46">SUM(F583/$F$6)*50000000</f>
        <v>44240.440551923733</v>
      </c>
      <c r="H583" s="41">
        <f t="shared" ref="H583:H587" si="47">IF(C583=1,F583*3)+IF(C583=2,F583*2.25)+IF(C583=3,F583*1.5)+IF(C583=2,F583*0)+IF(C583=5,F583*0)</f>
        <v>0</v>
      </c>
      <c r="I583" s="41">
        <f t="shared" ref="I583:I586" si="48">SUM(H583/$H$6)*50000000</f>
        <v>0</v>
      </c>
      <c r="J583" s="41">
        <f t="shared" ref="J583:J586" si="49">SUM(I583-G583)</f>
        <v>-44240.440551923733</v>
      </c>
      <c r="K583" s="41">
        <v>-14612.519299395773</v>
      </c>
      <c r="L583" s="41">
        <f t="shared" ref="L583:L586" si="50">J583-K583</f>
        <v>-29627.921252527958</v>
      </c>
    </row>
    <row r="584" spans="1:12" x14ac:dyDescent="0.25">
      <c r="A584" t="s">
        <v>207</v>
      </c>
      <c r="B584" t="s">
        <v>1191</v>
      </c>
      <c r="C584">
        <v>4</v>
      </c>
      <c r="D584" s="125">
        <v>33336</v>
      </c>
      <c r="E584" s="126">
        <v>0</v>
      </c>
      <c r="F584" s="41">
        <v>10876941.33</v>
      </c>
      <c r="G584" s="62">
        <f t="shared" si="46"/>
        <v>83341.700190329575</v>
      </c>
      <c r="H584" s="41">
        <f t="shared" si="47"/>
        <v>0</v>
      </c>
      <c r="I584" s="41">
        <f t="shared" si="48"/>
        <v>0</v>
      </c>
      <c r="J584" s="41">
        <f t="shared" si="49"/>
        <v>-83341.700190329575</v>
      </c>
      <c r="K584" s="41">
        <v>-22767.545696238838</v>
      </c>
      <c r="L584" s="41">
        <f t="shared" si="50"/>
        <v>-60574.154494090733</v>
      </c>
    </row>
    <row r="585" spans="1:12" x14ac:dyDescent="0.25">
      <c r="A585" t="s">
        <v>167</v>
      </c>
      <c r="B585" t="s">
        <v>1192</v>
      </c>
      <c r="C585">
        <v>2</v>
      </c>
      <c r="D585" s="125">
        <v>9658</v>
      </c>
      <c r="E585" s="126">
        <v>0</v>
      </c>
      <c r="F585" s="41">
        <v>2312994.42</v>
      </c>
      <c r="G585" s="62">
        <f t="shared" si="46"/>
        <v>17722.710975912309</v>
      </c>
      <c r="H585" s="41">
        <f t="shared" si="47"/>
        <v>5204237.4450000003</v>
      </c>
      <c r="I585" s="41">
        <f t="shared" si="48"/>
        <v>30560.004289706441</v>
      </c>
      <c r="J585" s="41">
        <f t="shared" si="49"/>
        <v>12837.293313794133</v>
      </c>
      <c r="K585" s="41">
        <v>2128.4117179089558</v>
      </c>
      <c r="L585" s="41">
        <f t="shared" si="50"/>
        <v>10708.881595885177</v>
      </c>
    </row>
    <row r="586" spans="1:12" x14ac:dyDescent="0.25">
      <c r="A586" t="s">
        <v>466</v>
      </c>
      <c r="B586" t="s">
        <v>1193</v>
      </c>
      <c r="C586">
        <v>1</v>
      </c>
      <c r="D586" s="125">
        <v>135856</v>
      </c>
      <c r="E586" s="126">
        <v>0</v>
      </c>
      <c r="F586" s="41">
        <v>40532496.880000003</v>
      </c>
      <c r="G586" s="62">
        <f t="shared" si="46"/>
        <v>310569.58941401489</v>
      </c>
      <c r="H586" s="41">
        <f t="shared" si="47"/>
        <v>121597490.64000002</v>
      </c>
      <c r="I586" s="41">
        <f t="shared" si="48"/>
        <v>714037.33493100433</v>
      </c>
      <c r="J586" s="41">
        <f t="shared" si="49"/>
        <v>403467.74551698944</v>
      </c>
      <c r="K586" s="41">
        <v>99210.347750891699</v>
      </c>
      <c r="L586" s="41">
        <f t="shared" si="50"/>
        <v>304257.39776609774</v>
      </c>
    </row>
    <row r="587" spans="1:12" x14ac:dyDescent="0.25">
      <c r="A587" t="s">
        <v>428</v>
      </c>
      <c r="B587" t="s">
        <v>1194</v>
      </c>
      <c r="C587">
        <v>4</v>
      </c>
      <c r="D587">
        <v>37263</v>
      </c>
      <c r="E587" s="126">
        <v>1</v>
      </c>
      <c r="F587" s="41">
        <v>8244575.5499999998</v>
      </c>
      <c r="G587" s="62">
        <f t="shared" ref="G587" si="51">SUM(F587/$F$6)*50000000</f>
        <v>63171.890225192699</v>
      </c>
      <c r="H587" s="41">
        <f t="shared" si="47"/>
        <v>0</v>
      </c>
      <c r="I587" s="41">
        <f t="shared" ref="I587" si="52">SUM(H587/$H$6)*50000000</f>
        <v>0</v>
      </c>
      <c r="J587" s="41">
        <f t="shared" ref="J587" si="53">SUM(I587-G587)</f>
        <v>-63171.890225192699</v>
      </c>
      <c r="K587" s="41">
        <v>2740.5278238599958</v>
      </c>
      <c r="L587" s="41">
        <f t="shared" ref="L587" si="54">J587-K587</f>
        <v>-65912.418049052692</v>
      </c>
    </row>
    <row r="589" spans="1:12" x14ac:dyDescent="0.25">
      <c r="D589" s="90"/>
    </row>
  </sheetData>
  <mergeCells count="6">
    <mergeCell ref="A1:L1"/>
    <mergeCell ref="A2:L2"/>
    <mergeCell ref="A4:D4"/>
    <mergeCell ref="F4:G4"/>
    <mergeCell ref="H4:I4"/>
    <mergeCell ref="J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FA92C-B37D-4C4C-98BC-AD898487B84C}">
  <dimension ref="A1:O606"/>
  <sheetViews>
    <sheetView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9.28515625" style="127" customWidth="1"/>
    <col min="2" max="2" width="42.85546875" style="127" customWidth="1"/>
    <col min="3" max="3" width="9.28515625" style="127" customWidth="1"/>
    <col min="4" max="4" width="11.42578125" style="127" customWidth="1"/>
    <col min="5" max="5" width="14.28515625" style="127" customWidth="1"/>
    <col min="6" max="6" width="9.28515625" style="127" customWidth="1"/>
    <col min="7" max="7" width="11.42578125" style="127" customWidth="1"/>
    <col min="8" max="8" width="14.28515625" style="127" customWidth="1"/>
    <col min="9" max="9" width="9.28515625" style="127" customWidth="1"/>
    <col min="10" max="10" width="11.42578125" style="127" customWidth="1"/>
    <col min="11" max="11" width="14.28515625" style="127" customWidth="1"/>
    <col min="12" max="12" width="9.28515625" style="127" customWidth="1"/>
    <col min="13" max="13" width="11.42578125" style="127" customWidth="1"/>
    <col min="14" max="14" width="14.28515625" style="127" customWidth="1"/>
    <col min="15" max="15" width="20" style="127" customWidth="1"/>
    <col min="16" max="248" width="9.140625" style="127"/>
    <col min="249" max="249" width="12.28515625" style="127" bestFit="1" customWidth="1"/>
    <col min="250" max="250" width="12.7109375" style="127" bestFit="1" customWidth="1"/>
    <col min="251" max="251" width="10.7109375" style="127" customWidth="1"/>
    <col min="252" max="252" width="11.5703125" style="127" customWidth="1"/>
    <col min="253" max="504" width="9.140625" style="127"/>
    <col min="505" max="505" width="12.28515625" style="127" bestFit="1" customWidth="1"/>
    <col min="506" max="506" width="12.7109375" style="127" bestFit="1" customWidth="1"/>
    <col min="507" max="507" width="10.7109375" style="127" customWidth="1"/>
    <col min="508" max="508" width="11.5703125" style="127" customWidth="1"/>
    <col min="509" max="760" width="9.140625" style="127"/>
    <col min="761" max="761" width="12.28515625" style="127" bestFit="1" customWidth="1"/>
    <col min="762" max="762" width="12.7109375" style="127" bestFit="1" customWidth="1"/>
    <col min="763" max="763" width="10.7109375" style="127" customWidth="1"/>
    <col min="764" max="764" width="11.5703125" style="127" customWidth="1"/>
    <col min="765" max="1016" width="9.140625" style="127"/>
    <col min="1017" max="1017" width="12.28515625" style="127" bestFit="1" customWidth="1"/>
    <col min="1018" max="1018" width="12.7109375" style="127" bestFit="1" customWidth="1"/>
    <col min="1019" max="1019" width="10.7109375" style="127" customWidth="1"/>
    <col min="1020" max="1020" width="11.5703125" style="127" customWidth="1"/>
    <col min="1021" max="1272" width="9.140625" style="127"/>
    <col min="1273" max="1273" width="12.28515625" style="127" bestFit="1" customWidth="1"/>
    <col min="1274" max="1274" width="12.7109375" style="127" bestFit="1" customWidth="1"/>
    <col min="1275" max="1275" width="10.7109375" style="127" customWidth="1"/>
    <col min="1276" max="1276" width="11.5703125" style="127" customWidth="1"/>
    <col min="1277" max="1528" width="9.140625" style="127"/>
    <col min="1529" max="1529" width="12.28515625" style="127" bestFit="1" customWidth="1"/>
    <col min="1530" max="1530" width="12.7109375" style="127" bestFit="1" customWidth="1"/>
    <col min="1531" max="1531" width="10.7109375" style="127" customWidth="1"/>
    <col min="1532" max="1532" width="11.5703125" style="127" customWidth="1"/>
    <col min="1533" max="1784" width="9.140625" style="127"/>
    <col min="1785" max="1785" width="12.28515625" style="127" bestFit="1" customWidth="1"/>
    <col min="1786" max="1786" width="12.7109375" style="127" bestFit="1" customWidth="1"/>
    <col min="1787" max="1787" width="10.7109375" style="127" customWidth="1"/>
    <col min="1788" max="1788" width="11.5703125" style="127" customWidth="1"/>
    <col min="1789" max="2040" width="9.140625" style="127"/>
    <col min="2041" max="2041" width="12.28515625" style="127" bestFit="1" customWidth="1"/>
    <col min="2042" max="2042" width="12.7109375" style="127" bestFit="1" customWidth="1"/>
    <col min="2043" max="2043" width="10.7109375" style="127" customWidth="1"/>
    <col min="2044" max="2044" width="11.5703125" style="127" customWidth="1"/>
    <col min="2045" max="2296" width="9.140625" style="127"/>
    <col min="2297" max="2297" width="12.28515625" style="127" bestFit="1" customWidth="1"/>
    <col min="2298" max="2298" width="12.7109375" style="127" bestFit="1" customWidth="1"/>
    <col min="2299" max="2299" width="10.7109375" style="127" customWidth="1"/>
    <col min="2300" max="2300" width="11.5703125" style="127" customWidth="1"/>
    <col min="2301" max="2552" width="9.140625" style="127"/>
    <col min="2553" max="2553" width="12.28515625" style="127" bestFit="1" customWidth="1"/>
    <col min="2554" max="2554" width="12.7109375" style="127" bestFit="1" customWidth="1"/>
    <col min="2555" max="2555" width="10.7109375" style="127" customWidth="1"/>
    <col min="2556" max="2556" width="11.5703125" style="127" customWidth="1"/>
    <col min="2557" max="2808" width="9.140625" style="127"/>
    <col min="2809" max="2809" width="12.28515625" style="127" bestFit="1" customWidth="1"/>
    <col min="2810" max="2810" width="12.7109375" style="127" bestFit="1" customWidth="1"/>
    <col min="2811" max="2811" width="10.7109375" style="127" customWidth="1"/>
    <col min="2812" max="2812" width="11.5703125" style="127" customWidth="1"/>
    <col min="2813" max="3064" width="9.140625" style="127"/>
    <col min="3065" max="3065" width="12.28515625" style="127" bestFit="1" customWidth="1"/>
    <col min="3066" max="3066" width="12.7109375" style="127" bestFit="1" customWidth="1"/>
    <col min="3067" max="3067" width="10.7109375" style="127" customWidth="1"/>
    <col min="3068" max="3068" width="11.5703125" style="127" customWidth="1"/>
    <col min="3069" max="3320" width="9.140625" style="127"/>
    <col min="3321" max="3321" width="12.28515625" style="127" bestFit="1" customWidth="1"/>
    <col min="3322" max="3322" width="12.7109375" style="127" bestFit="1" customWidth="1"/>
    <col min="3323" max="3323" width="10.7109375" style="127" customWidth="1"/>
    <col min="3324" max="3324" width="11.5703125" style="127" customWidth="1"/>
    <col min="3325" max="3576" width="9.140625" style="127"/>
    <col min="3577" max="3577" width="12.28515625" style="127" bestFit="1" customWidth="1"/>
    <col min="3578" max="3578" width="12.7109375" style="127" bestFit="1" customWidth="1"/>
    <col min="3579" max="3579" width="10.7109375" style="127" customWidth="1"/>
    <col min="3580" max="3580" width="11.5703125" style="127" customWidth="1"/>
    <col min="3581" max="3832" width="9.140625" style="127"/>
    <col min="3833" max="3833" width="12.28515625" style="127" bestFit="1" customWidth="1"/>
    <col min="3834" max="3834" width="12.7109375" style="127" bestFit="1" customWidth="1"/>
    <col min="3835" max="3835" width="10.7109375" style="127" customWidth="1"/>
    <col min="3836" max="3836" width="11.5703125" style="127" customWidth="1"/>
    <col min="3837" max="4088" width="9.140625" style="127"/>
    <col min="4089" max="4089" width="12.28515625" style="127" bestFit="1" customWidth="1"/>
    <col min="4090" max="4090" width="12.7109375" style="127" bestFit="1" customWidth="1"/>
    <col min="4091" max="4091" width="10.7109375" style="127" customWidth="1"/>
    <col min="4092" max="4092" width="11.5703125" style="127" customWidth="1"/>
    <col min="4093" max="4344" width="9.140625" style="127"/>
    <col min="4345" max="4345" width="12.28515625" style="127" bestFit="1" customWidth="1"/>
    <col min="4346" max="4346" width="12.7109375" style="127" bestFit="1" customWidth="1"/>
    <col min="4347" max="4347" width="10.7109375" style="127" customWidth="1"/>
    <col min="4348" max="4348" width="11.5703125" style="127" customWidth="1"/>
    <col min="4349" max="4600" width="9.140625" style="127"/>
    <col min="4601" max="4601" width="12.28515625" style="127" bestFit="1" customWidth="1"/>
    <col min="4602" max="4602" width="12.7109375" style="127" bestFit="1" customWidth="1"/>
    <col min="4603" max="4603" width="10.7109375" style="127" customWidth="1"/>
    <col min="4604" max="4604" width="11.5703125" style="127" customWidth="1"/>
    <col min="4605" max="4856" width="9.140625" style="127"/>
    <col min="4857" max="4857" width="12.28515625" style="127" bestFit="1" customWidth="1"/>
    <col min="4858" max="4858" width="12.7109375" style="127" bestFit="1" customWidth="1"/>
    <col min="4859" max="4859" width="10.7109375" style="127" customWidth="1"/>
    <col min="4860" max="4860" width="11.5703125" style="127" customWidth="1"/>
    <col min="4861" max="5112" width="9.140625" style="127"/>
    <col min="5113" max="5113" width="12.28515625" style="127" bestFit="1" customWidth="1"/>
    <col min="5114" max="5114" width="12.7109375" style="127" bestFit="1" customWidth="1"/>
    <col min="5115" max="5115" width="10.7109375" style="127" customWidth="1"/>
    <col min="5116" max="5116" width="11.5703125" style="127" customWidth="1"/>
    <col min="5117" max="5368" width="9.140625" style="127"/>
    <col min="5369" max="5369" width="12.28515625" style="127" bestFit="1" customWidth="1"/>
    <col min="5370" max="5370" width="12.7109375" style="127" bestFit="1" customWidth="1"/>
    <col min="5371" max="5371" width="10.7109375" style="127" customWidth="1"/>
    <col min="5372" max="5372" width="11.5703125" style="127" customWidth="1"/>
    <col min="5373" max="5624" width="9.140625" style="127"/>
    <col min="5625" max="5625" width="12.28515625" style="127" bestFit="1" customWidth="1"/>
    <col min="5626" max="5626" width="12.7109375" style="127" bestFit="1" customWidth="1"/>
    <col min="5627" max="5627" width="10.7109375" style="127" customWidth="1"/>
    <col min="5628" max="5628" width="11.5703125" style="127" customWidth="1"/>
    <col min="5629" max="5880" width="9.140625" style="127"/>
    <col min="5881" max="5881" width="12.28515625" style="127" bestFit="1" customWidth="1"/>
    <col min="5882" max="5882" width="12.7109375" style="127" bestFit="1" customWidth="1"/>
    <col min="5883" max="5883" width="10.7109375" style="127" customWidth="1"/>
    <col min="5884" max="5884" width="11.5703125" style="127" customWidth="1"/>
    <col min="5885" max="6136" width="9.140625" style="127"/>
    <col min="6137" max="6137" width="12.28515625" style="127" bestFit="1" customWidth="1"/>
    <col min="6138" max="6138" width="12.7109375" style="127" bestFit="1" customWidth="1"/>
    <col min="6139" max="6139" width="10.7109375" style="127" customWidth="1"/>
    <col min="6140" max="6140" width="11.5703125" style="127" customWidth="1"/>
    <col min="6141" max="6392" width="9.140625" style="127"/>
    <col min="6393" max="6393" width="12.28515625" style="127" bestFit="1" customWidth="1"/>
    <col min="6394" max="6394" width="12.7109375" style="127" bestFit="1" customWidth="1"/>
    <col min="6395" max="6395" width="10.7109375" style="127" customWidth="1"/>
    <col min="6396" max="6396" width="11.5703125" style="127" customWidth="1"/>
    <col min="6397" max="6648" width="9.140625" style="127"/>
    <col min="6649" max="6649" width="12.28515625" style="127" bestFit="1" customWidth="1"/>
    <col min="6650" max="6650" width="12.7109375" style="127" bestFit="1" customWidth="1"/>
    <col min="6651" max="6651" width="10.7109375" style="127" customWidth="1"/>
    <col min="6652" max="6652" width="11.5703125" style="127" customWidth="1"/>
    <col min="6653" max="6904" width="9.140625" style="127"/>
    <col min="6905" max="6905" width="12.28515625" style="127" bestFit="1" customWidth="1"/>
    <col min="6906" max="6906" width="12.7109375" style="127" bestFit="1" customWidth="1"/>
    <col min="6907" max="6907" width="10.7109375" style="127" customWidth="1"/>
    <col min="6908" max="6908" width="11.5703125" style="127" customWidth="1"/>
    <col min="6909" max="7160" width="9.140625" style="127"/>
    <col min="7161" max="7161" width="12.28515625" style="127" bestFit="1" customWidth="1"/>
    <col min="7162" max="7162" width="12.7109375" style="127" bestFit="1" customWidth="1"/>
    <col min="7163" max="7163" width="10.7109375" style="127" customWidth="1"/>
    <col min="7164" max="7164" width="11.5703125" style="127" customWidth="1"/>
    <col min="7165" max="7416" width="9.140625" style="127"/>
    <col min="7417" max="7417" width="12.28515625" style="127" bestFit="1" customWidth="1"/>
    <col min="7418" max="7418" width="12.7109375" style="127" bestFit="1" customWidth="1"/>
    <col min="7419" max="7419" width="10.7109375" style="127" customWidth="1"/>
    <col min="7420" max="7420" width="11.5703125" style="127" customWidth="1"/>
    <col min="7421" max="7672" width="9.140625" style="127"/>
    <col min="7673" max="7673" width="12.28515625" style="127" bestFit="1" customWidth="1"/>
    <col min="7674" max="7674" width="12.7109375" style="127" bestFit="1" customWidth="1"/>
    <col min="7675" max="7675" width="10.7109375" style="127" customWidth="1"/>
    <col min="7676" max="7676" width="11.5703125" style="127" customWidth="1"/>
    <col min="7677" max="7928" width="9.140625" style="127"/>
    <col min="7929" max="7929" width="12.28515625" style="127" bestFit="1" customWidth="1"/>
    <col min="7930" max="7930" width="12.7109375" style="127" bestFit="1" customWidth="1"/>
    <col min="7931" max="7931" width="10.7109375" style="127" customWidth="1"/>
    <col min="7932" max="7932" width="11.5703125" style="127" customWidth="1"/>
    <col min="7933" max="8184" width="9.140625" style="127"/>
    <col min="8185" max="8185" width="12.28515625" style="127" bestFit="1" customWidth="1"/>
    <col min="8186" max="8186" width="12.7109375" style="127" bestFit="1" customWidth="1"/>
    <col min="8187" max="8187" width="10.7109375" style="127" customWidth="1"/>
    <col min="8188" max="8188" width="11.5703125" style="127" customWidth="1"/>
    <col min="8189" max="8440" width="9.140625" style="127"/>
    <col min="8441" max="8441" width="12.28515625" style="127" bestFit="1" customWidth="1"/>
    <col min="8442" max="8442" width="12.7109375" style="127" bestFit="1" customWidth="1"/>
    <col min="8443" max="8443" width="10.7109375" style="127" customWidth="1"/>
    <col min="8444" max="8444" width="11.5703125" style="127" customWidth="1"/>
    <col min="8445" max="8696" width="9.140625" style="127"/>
    <col min="8697" max="8697" width="12.28515625" style="127" bestFit="1" customWidth="1"/>
    <col min="8698" max="8698" width="12.7109375" style="127" bestFit="1" customWidth="1"/>
    <col min="8699" max="8699" width="10.7109375" style="127" customWidth="1"/>
    <col min="8700" max="8700" width="11.5703125" style="127" customWidth="1"/>
    <col min="8701" max="8952" width="9.140625" style="127"/>
    <col min="8953" max="8953" width="12.28515625" style="127" bestFit="1" customWidth="1"/>
    <col min="8954" max="8954" width="12.7109375" style="127" bestFit="1" customWidth="1"/>
    <col min="8955" max="8955" width="10.7109375" style="127" customWidth="1"/>
    <col min="8956" max="8956" width="11.5703125" style="127" customWidth="1"/>
    <col min="8957" max="9208" width="9.140625" style="127"/>
    <col min="9209" max="9209" width="12.28515625" style="127" bestFit="1" customWidth="1"/>
    <col min="9210" max="9210" width="12.7109375" style="127" bestFit="1" customWidth="1"/>
    <col min="9211" max="9211" width="10.7109375" style="127" customWidth="1"/>
    <col min="9212" max="9212" width="11.5703125" style="127" customWidth="1"/>
    <col min="9213" max="9464" width="9.140625" style="127"/>
    <col min="9465" max="9465" width="12.28515625" style="127" bestFit="1" customWidth="1"/>
    <col min="9466" max="9466" width="12.7109375" style="127" bestFit="1" customWidth="1"/>
    <col min="9467" max="9467" width="10.7109375" style="127" customWidth="1"/>
    <col min="9468" max="9468" width="11.5703125" style="127" customWidth="1"/>
    <col min="9469" max="9720" width="9.140625" style="127"/>
    <col min="9721" max="9721" width="12.28515625" style="127" bestFit="1" customWidth="1"/>
    <col min="9722" max="9722" width="12.7109375" style="127" bestFit="1" customWidth="1"/>
    <col min="9723" max="9723" width="10.7109375" style="127" customWidth="1"/>
    <col min="9724" max="9724" width="11.5703125" style="127" customWidth="1"/>
    <col min="9725" max="9976" width="9.140625" style="127"/>
    <col min="9977" max="9977" width="12.28515625" style="127" bestFit="1" customWidth="1"/>
    <col min="9978" max="9978" width="12.7109375" style="127" bestFit="1" customWidth="1"/>
    <col min="9979" max="9979" width="10.7109375" style="127" customWidth="1"/>
    <col min="9980" max="9980" width="11.5703125" style="127" customWidth="1"/>
    <col min="9981" max="10232" width="9.140625" style="127"/>
    <col min="10233" max="10233" width="12.28515625" style="127" bestFit="1" customWidth="1"/>
    <col min="10234" max="10234" width="12.7109375" style="127" bestFit="1" customWidth="1"/>
    <col min="10235" max="10235" width="10.7109375" style="127" customWidth="1"/>
    <col min="10236" max="10236" width="11.5703125" style="127" customWidth="1"/>
    <col min="10237" max="10488" width="9.140625" style="127"/>
    <col min="10489" max="10489" width="12.28515625" style="127" bestFit="1" customWidth="1"/>
    <col min="10490" max="10490" width="12.7109375" style="127" bestFit="1" customWidth="1"/>
    <col min="10491" max="10491" width="10.7109375" style="127" customWidth="1"/>
    <col min="10492" max="10492" width="11.5703125" style="127" customWidth="1"/>
    <col min="10493" max="10744" width="9.140625" style="127"/>
    <col min="10745" max="10745" width="12.28515625" style="127" bestFit="1" customWidth="1"/>
    <col min="10746" max="10746" width="12.7109375" style="127" bestFit="1" customWidth="1"/>
    <col min="10747" max="10747" width="10.7109375" style="127" customWidth="1"/>
    <col min="10748" max="10748" width="11.5703125" style="127" customWidth="1"/>
    <col min="10749" max="11000" width="9.140625" style="127"/>
    <col min="11001" max="11001" width="12.28515625" style="127" bestFit="1" customWidth="1"/>
    <col min="11002" max="11002" width="12.7109375" style="127" bestFit="1" customWidth="1"/>
    <col min="11003" max="11003" width="10.7109375" style="127" customWidth="1"/>
    <col min="11004" max="11004" width="11.5703125" style="127" customWidth="1"/>
    <col min="11005" max="11256" width="9.140625" style="127"/>
    <col min="11257" max="11257" width="12.28515625" style="127" bestFit="1" customWidth="1"/>
    <col min="11258" max="11258" width="12.7109375" style="127" bestFit="1" customWidth="1"/>
    <col min="11259" max="11259" width="10.7109375" style="127" customWidth="1"/>
    <col min="11260" max="11260" width="11.5703125" style="127" customWidth="1"/>
    <col min="11261" max="11512" width="9.140625" style="127"/>
    <col min="11513" max="11513" width="12.28515625" style="127" bestFit="1" customWidth="1"/>
    <col min="11514" max="11514" width="12.7109375" style="127" bestFit="1" customWidth="1"/>
    <col min="11515" max="11515" width="10.7109375" style="127" customWidth="1"/>
    <col min="11516" max="11516" width="11.5703125" style="127" customWidth="1"/>
    <col min="11517" max="11768" width="9.140625" style="127"/>
    <col min="11769" max="11769" width="12.28515625" style="127" bestFit="1" customWidth="1"/>
    <col min="11770" max="11770" width="12.7109375" style="127" bestFit="1" customWidth="1"/>
    <col min="11771" max="11771" width="10.7109375" style="127" customWidth="1"/>
    <col min="11772" max="11772" width="11.5703125" style="127" customWidth="1"/>
    <col min="11773" max="12024" width="9.140625" style="127"/>
    <col min="12025" max="12025" width="12.28515625" style="127" bestFit="1" customWidth="1"/>
    <col min="12026" max="12026" width="12.7109375" style="127" bestFit="1" customWidth="1"/>
    <col min="12027" max="12027" width="10.7109375" style="127" customWidth="1"/>
    <col min="12028" max="12028" width="11.5703125" style="127" customWidth="1"/>
    <col min="12029" max="12280" width="9.140625" style="127"/>
    <col min="12281" max="12281" width="12.28515625" style="127" bestFit="1" customWidth="1"/>
    <col min="12282" max="12282" width="12.7109375" style="127" bestFit="1" customWidth="1"/>
    <col min="12283" max="12283" width="10.7109375" style="127" customWidth="1"/>
    <col min="12284" max="12284" width="11.5703125" style="127" customWidth="1"/>
    <col min="12285" max="12536" width="9.140625" style="127"/>
    <col min="12537" max="12537" width="12.28515625" style="127" bestFit="1" customWidth="1"/>
    <col min="12538" max="12538" width="12.7109375" style="127" bestFit="1" customWidth="1"/>
    <col min="12539" max="12539" width="10.7109375" style="127" customWidth="1"/>
    <col min="12540" max="12540" width="11.5703125" style="127" customWidth="1"/>
    <col min="12541" max="12792" width="9.140625" style="127"/>
    <col min="12793" max="12793" width="12.28515625" style="127" bestFit="1" customWidth="1"/>
    <col min="12794" max="12794" width="12.7109375" style="127" bestFit="1" customWidth="1"/>
    <col min="12795" max="12795" width="10.7109375" style="127" customWidth="1"/>
    <col min="12796" max="12796" width="11.5703125" style="127" customWidth="1"/>
    <col min="12797" max="13048" width="9.140625" style="127"/>
    <col min="13049" max="13049" width="12.28515625" style="127" bestFit="1" customWidth="1"/>
    <col min="13050" max="13050" width="12.7109375" style="127" bestFit="1" customWidth="1"/>
    <col min="13051" max="13051" width="10.7109375" style="127" customWidth="1"/>
    <col min="13052" max="13052" width="11.5703125" style="127" customWidth="1"/>
    <col min="13053" max="13304" width="9.140625" style="127"/>
    <col min="13305" max="13305" width="12.28515625" style="127" bestFit="1" customWidth="1"/>
    <col min="13306" max="13306" width="12.7109375" style="127" bestFit="1" customWidth="1"/>
    <col min="13307" max="13307" width="10.7109375" style="127" customWidth="1"/>
    <col min="13308" max="13308" width="11.5703125" style="127" customWidth="1"/>
    <col min="13309" max="13560" width="9.140625" style="127"/>
    <col min="13561" max="13561" width="12.28515625" style="127" bestFit="1" customWidth="1"/>
    <col min="13562" max="13562" width="12.7109375" style="127" bestFit="1" customWidth="1"/>
    <col min="13563" max="13563" width="10.7109375" style="127" customWidth="1"/>
    <col min="13564" max="13564" width="11.5703125" style="127" customWidth="1"/>
    <col min="13565" max="13816" width="9.140625" style="127"/>
    <col min="13817" max="13817" width="12.28515625" style="127" bestFit="1" customWidth="1"/>
    <col min="13818" max="13818" width="12.7109375" style="127" bestFit="1" customWidth="1"/>
    <col min="13819" max="13819" width="10.7109375" style="127" customWidth="1"/>
    <col min="13820" max="13820" width="11.5703125" style="127" customWidth="1"/>
    <col min="13821" max="14072" width="9.140625" style="127"/>
    <col min="14073" max="14073" width="12.28515625" style="127" bestFit="1" customWidth="1"/>
    <col min="14074" max="14074" width="12.7109375" style="127" bestFit="1" customWidth="1"/>
    <col min="14075" max="14075" width="10.7109375" style="127" customWidth="1"/>
    <col min="14076" max="14076" width="11.5703125" style="127" customWidth="1"/>
    <col min="14077" max="14328" width="9.140625" style="127"/>
    <col min="14329" max="14329" width="12.28515625" style="127" bestFit="1" customWidth="1"/>
    <col min="14330" max="14330" width="12.7109375" style="127" bestFit="1" customWidth="1"/>
    <col min="14331" max="14331" width="10.7109375" style="127" customWidth="1"/>
    <col min="14332" max="14332" width="11.5703125" style="127" customWidth="1"/>
    <col min="14333" max="14584" width="9.140625" style="127"/>
    <col min="14585" max="14585" width="12.28515625" style="127" bestFit="1" customWidth="1"/>
    <col min="14586" max="14586" width="12.7109375" style="127" bestFit="1" customWidth="1"/>
    <col min="14587" max="14587" width="10.7109375" style="127" customWidth="1"/>
    <col min="14588" max="14588" width="11.5703125" style="127" customWidth="1"/>
    <col min="14589" max="14840" width="9.140625" style="127"/>
    <col min="14841" max="14841" width="12.28515625" style="127" bestFit="1" customWidth="1"/>
    <col min="14842" max="14842" width="12.7109375" style="127" bestFit="1" customWidth="1"/>
    <col min="14843" max="14843" width="10.7109375" style="127" customWidth="1"/>
    <col min="14844" max="14844" width="11.5703125" style="127" customWidth="1"/>
    <col min="14845" max="15096" width="9.140625" style="127"/>
    <col min="15097" max="15097" width="12.28515625" style="127" bestFit="1" customWidth="1"/>
    <col min="15098" max="15098" width="12.7109375" style="127" bestFit="1" customWidth="1"/>
    <col min="15099" max="15099" width="10.7109375" style="127" customWidth="1"/>
    <col min="15100" max="15100" width="11.5703125" style="127" customWidth="1"/>
    <col min="15101" max="15352" width="9.140625" style="127"/>
    <col min="15353" max="15353" width="12.28515625" style="127" bestFit="1" customWidth="1"/>
    <col min="15354" max="15354" width="12.7109375" style="127" bestFit="1" customWidth="1"/>
    <col min="15355" max="15355" width="10.7109375" style="127" customWidth="1"/>
    <col min="15356" max="15356" width="11.5703125" style="127" customWidth="1"/>
    <col min="15357" max="15608" width="9.140625" style="127"/>
    <col min="15609" max="15609" width="12.28515625" style="127" bestFit="1" customWidth="1"/>
    <col min="15610" max="15610" width="12.7109375" style="127" bestFit="1" customWidth="1"/>
    <col min="15611" max="15611" width="10.7109375" style="127" customWidth="1"/>
    <col min="15612" max="15612" width="11.5703125" style="127" customWidth="1"/>
    <col min="15613" max="15864" width="9.140625" style="127"/>
    <col min="15865" max="15865" width="12.28515625" style="127" bestFit="1" customWidth="1"/>
    <col min="15866" max="15866" width="12.7109375" style="127" bestFit="1" customWidth="1"/>
    <col min="15867" max="15867" width="10.7109375" style="127" customWidth="1"/>
    <col min="15868" max="15868" width="11.5703125" style="127" customWidth="1"/>
    <col min="15869" max="16120" width="9.140625" style="127"/>
    <col min="16121" max="16121" width="12.28515625" style="127" bestFit="1" customWidth="1"/>
    <col min="16122" max="16122" width="12.7109375" style="127" bestFit="1" customWidth="1"/>
    <col min="16123" max="16123" width="10.7109375" style="127" customWidth="1"/>
    <col min="16124" max="16124" width="11.5703125" style="127" customWidth="1"/>
    <col min="16125" max="16384" width="9.140625" style="127"/>
  </cols>
  <sheetData>
    <row r="1" spans="1:15" ht="18.75" x14ac:dyDescent="0.3">
      <c r="A1" s="158" t="s">
        <v>1195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5" ht="18.75" x14ac:dyDescent="0.3">
      <c r="A2" s="158" t="s">
        <v>1715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4" spans="1:15" ht="18.75" x14ac:dyDescent="0.3">
      <c r="A4" s="128"/>
      <c r="B4" s="128"/>
      <c r="C4" s="154" t="s">
        <v>1197</v>
      </c>
      <c r="D4" s="155"/>
      <c r="E4" s="155"/>
      <c r="F4" s="154" t="s">
        <v>1197</v>
      </c>
      <c r="G4" s="155"/>
      <c r="H4" s="155"/>
      <c r="I4" s="154" t="s">
        <v>1198</v>
      </c>
      <c r="J4" s="155"/>
      <c r="K4" s="155"/>
      <c r="L4" s="154" t="s">
        <v>1198</v>
      </c>
      <c r="M4" s="155"/>
      <c r="N4" s="155"/>
      <c r="O4" s="29"/>
    </row>
    <row r="5" spans="1:15" x14ac:dyDescent="0.25">
      <c r="C5" s="151" t="s">
        <v>1199</v>
      </c>
      <c r="D5" s="152"/>
      <c r="E5" s="152"/>
      <c r="F5" s="151" t="s">
        <v>1200</v>
      </c>
      <c r="G5" s="152"/>
      <c r="H5" s="152"/>
      <c r="I5" s="151" t="s">
        <v>1199</v>
      </c>
      <c r="J5" s="152"/>
      <c r="K5" s="152"/>
      <c r="L5" s="151" t="s">
        <v>1200</v>
      </c>
      <c r="M5" s="152"/>
      <c r="N5" s="152"/>
      <c r="O5" s="29"/>
    </row>
    <row r="6" spans="1:15" ht="18" x14ac:dyDescent="0.25">
      <c r="A6" s="129" t="s">
        <v>1201</v>
      </c>
      <c r="B6" s="129"/>
      <c r="C6" s="66" t="s">
        <v>1202</v>
      </c>
      <c r="D6" s="67" t="s">
        <v>1203</v>
      </c>
      <c r="E6" s="67" t="s">
        <v>1204</v>
      </c>
      <c r="F6" s="66" t="s">
        <v>1202</v>
      </c>
      <c r="G6" s="67" t="s">
        <v>1203</v>
      </c>
      <c r="H6" s="67" t="s">
        <v>1204</v>
      </c>
      <c r="I6" s="66" t="s">
        <v>1202</v>
      </c>
      <c r="J6" s="67" t="s">
        <v>1203</v>
      </c>
      <c r="K6" s="67" t="s">
        <v>1204</v>
      </c>
      <c r="L6" s="66" t="s">
        <v>1202</v>
      </c>
      <c r="M6" s="67" t="s">
        <v>1203</v>
      </c>
      <c r="N6" s="67" t="s">
        <v>1204</v>
      </c>
      <c r="O6" s="130" t="s">
        <v>1205</v>
      </c>
    </row>
    <row r="7" spans="1:15" ht="16.5" customHeight="1" thickBot="1" x14ac:dyDescent="0.3">
      <c r="A7" s="131"/>
      <c r="B7" s="131"/>
      <c r="C7" s="132"/>
      <c r="D7" s="133"/>
      <c r="E7" s="133"/>
      <c r="F7" s="132"/>
      <c r="G7" s="133"/>
      <c r="H7" s="133"/>
      <c r="I7" s="132"/>
      <c r="J7" s="133"/>
      <c r="K7" s="133"/>
      <c r="L7" s="132"/>
      <c r="M7" s="133"/>
      <c r="N7" s="133"/>
      <c r="O7" s="134">
        <f>SUM(O8:O606)</f>
        <v>6589341970.7999878</v>
      </c>
    </row>
    <row r="8" spans="1:15" x14ac:dyDescent="0.25">
      <c r="A8" s="127" t="s">
        <v>205</v>
      </c>
      <c r="B8" s="127" t="s">
        <v>606</v>
      </c>
      <c r="C8" s="135">
        <v>34730</v>
      </c>
      <c r="D8" s="136">
        <v>282.99</v>
      </c>
      <c r="E8" s="137">
        <f>D8*C8</f>
        <v>9828242.7000000011</v>
      </c>
      <c r="F8" s="135">
        <v>93364</v>
      </c>
      <c r="G8" s="136">
        <v>280.83</v>
      </c>
      <c r="H8" s="137">
        <f>G8*F8</f>
        <v>26219412.119999997</v>
      </c>
      <c r="I8" s="135">
        <v>7935</v>
      </c>
      <c r="J8" s="136">
        <v>282.99</v>
      </c>
      <c r="K8" s="137">
        <f>J8*I8</f>
        <v>2245525.65</v>
      </c>
      <c r="L8" s="135">
        <v>21333</v>
      </c>
      <c r="M8" s="136">
        <v>280.83</v>
      </c>
      <c r="N8" s="137">
        <f>M8*L8</f>
        <v>5990946.3899999997</v>
      </c>
      <c r="O8" s="138">
        <f t="shared" ref="O8:O71" si="0">N8+K8+H8+E8</f>
        <v>44284126.859999999</v>
      </c>
    </row>
    <row r="9" spans="1:15" x14ac:dyDescent="0.25">
      <c r="A9" s="127" t="s">
        <v>164</v>
      </c>
      <c r="B9" s="127" t="s">
        <v>607</v>
      </c>
      <c r="C9" s="135">
        <v>668</v>
      </c>
      <c r="D9" s="136">
        <v>197.21</v>
      </c>
      <c r="E9" s="137">
        <f t="shared" ref="E9:E72" si="1">D9*C9</f>
        <v>131736.28</v>
      </c>
      <c r="F9" s="135">
        <v>24977</v>
      </c>
      <c r="G9" s="136">
        <v>195.84</v>
      </c>
      <c r="H9" s="137">
        <f t="shared" ref="H9:H72" si="2">G9*F9</f>
        <v>4891495.68</v>
      </c>
      <c r="I9" s="135">
        <v>246</v>
      </c>
      <c r="J9" s="136">
        <v>197.21</v>
      </c>
      <c r="K9" s="137">
        <f t="shared" ref="K9:K72" si="3">J9*I9</f>
        <v>48513.66</v>
      </c>
      <c r="L9" s="135">
        <v>9204</v>
      </c>
      <c r="M9" s="136">
        <v>195.84</v>
      </c>
      <c r="N9" s="137">
        <f t="shared" ref="N9:N72" si="4">M9*L9</f>
        <v>1802511.3600000001</v>
      </c>
      <c r="O9" s="138">
        <f t="shared" si="0"/>
        <v>6874256.9799999995</v>
      </c>
    </row>
    <row r="10" spans="1:15" x14ac:dyDescent="0.25">
      <c r="A10" s="127" t="s">
        <v>39</v>
      </c>
      <c r="B10" s="127" t="s">
        <v>1236</v>
      </c>
      <c r="C10" s="135">
        <v>0</v>
      </c>
      <c r="D10" s="136">
        <v>200.67</v>
      </c>
      <c r="E10" s="137">
        <f t="shared" si="1"/>
        <v>0</v>
      </c>
      <c r="F10" s="135">
        <v>4540</v>
      </c>
      <c r="G10" s="136">
        <v>198.79</v>
      </c>
      <c r="H10" s="137">
        <f t="shared" si="2"/>
        <v>902506.6</v>
      </c>
      <c r="I10" s="135">
        <v>0</v>
      </c>
      <c r="J10" s="136">
        <v>200.67</v>
      </c>
      <c r="K10" s="137">
        <f t="shared" si="3"/>
        <v>0</v>
      </c>
      <c r="L10" s="135">
        <v>4052</v>
      </c>
      <c r="M10" s="136">
        <v>198.79</v>
      </c>
      <c r="N10" s="137">
        <f t="shared" si="4"/>
        <v>805497.08</v>
      </c>
      <c r="O10" s="138">
        <f t="shared" si="0"/>
        <v>1708003.68</v>
      </c>
    </row>
    <row r="11" spans="1:15" x14ac:dyDescent="0.25">
      <c r="A11" s="127" t="s">
        <v>107</v>
      </c>
      <c r="B11" s="127" t="s">
        <v>1237</v>
      </c>
      <c r="C11" s="135">
        <v>819</v>
      </c>
      <c r="D11" s="136">
        <v>209.28</v>
      </c>
      <c r="E11" s="137">
        <f t="shared" si="1"/>
        <v>171400.32000000001</v>
      </c>
      <c r="F11" s="135">
        <v>64639</v>
      </c>
      <c r="G11" s="136">
        <v>207.55</v>
      </c>
      <c r="H11" s="137">
        <f t="shared" si="2"/>
        <v>13415824.450000001</v>
      </c>
      <c r="I11" s="135">
        <v>237</v>
      </c>
      <c r="J11" s="136">
        <v>209.28</v>
      </c>
      <c r="K11" s="137">
        <f t="shared" si="3"/>
        <v>49599.360000000001</v>
      </c>
      <c r="L11" s="135">
        <v>18700</v>
      </c>
      <c r="M11" s="136">
        <v>207.55</v>
      </c>
      <c r="N11" s="137">
        <f t="shared" si="4"/>
        <v>3881185</v>
      </c>
      <c r="O11" s="138">
        <f t="shared" si="0"/>
        <v>17518009.130000003</v>
      </c>
    </row>
    <row r="12" spans="1:15" x14ac:dyDescent="0.25">
      <c r="A12" s="127" t="s">
        <v>48</v>
      </c>
      <c r="B12" s="127" t="s">
        <v>1238</v>
      </c>
      <c r="C12" s="135">
        <v>76</v>
      </c>
      <c r="D12" s="136">
        <v>197.7</v>
      </c>
      <c r="E12" s="137">
        <f t="shared" si="1"/>
        <v>15025.199999999999</v>
      </c>
      <c r="F12" s="135">
        <v>4000</v>
      </c>
      <c r="G12" s="136">
        <v>195.99</v>
      </c>
      <c r="H12" s="137">
        <f t="shared" si="2"/>
        <v>783960</v>
      </c>
      <c r="I12" s="135">
        <v>58</v>
      </c>
      <c r="J12" s="136">
        <v>197.7</v>
      </c>
      <c r="K12" s="137">
        <f t="shared" si="3"/>
        <v>11466.599999999999</v>
      </c>
      <c r="L12" s="135">
        <v>3071</v>
      </c>
      <c r="M12" s="136">
        <v>195.99</v>
      </c>
      <c r="N12" s="137">
        <f t="shared" si="4"/>
        <v>601885.29</v>
      </c>
      <c r="O12" s="138">
        <f t="shared" si="0"/>
        <v>1412337.09</v>
      </c>
    </row>
    <row r="13" spans="1:15" x14ac:dyDescent="0.25">
      <c r="A13" s="127" t="s">
        <v>120</v>
      </c>
      <c r="B13" s="127" t="s">
        <v>1239</v>
      </c>
      <c r="C13" s="135">
        <v>0</v>
      </c>
      <c r="D13" s="136">
        <v>202.08</v>
      </c>
      <c r="E13" s="137">
        <f t="shared" si="1"/>
        <v>0</v>
      </c>
      <c r="F13" s="135">
        <v>6112</v>
      </c>
      <c r="G13" s="136">
        <v>200.23</v>
      </c>
      <c r="H13" s="137">
        <f t="shared" si="2"/>
        <v>1223805.76</v>
      </c>
      <c r="I13" s="135">
        <v>0</v>
      </c>
      <c r="J13" s="136">
        <v>202.08</v>
      </c>
      <c r="K13" s="137">
        <f t="shared" si="3"/>
        <v>0</v>
      </c>
      <c r="L13" s="135">
        <v>3973</v>
      </c>
      <c r="M13" s="136">
        <v>200.23</v>
      </c>
      <c r="N13" s="137">
        <f t="shared" si="4"/>
        <v>795513.78999999992</v>
      </c>
      <c r="O13" s="138">
        <f t="shared" si="0"/>
        <v>2019319.5499999998</v>
      </c>
    </row>
    <row r="14" spans="1:15" x14ac:dyDescent="0.25">
      <c r="A14" s="127" t="s">
        <v>33</v>
      </c>
      <c r="B14" s="127" t="s">
        <v>1240</v>
      </c>
      <c r="C14" s="135">
        <v>1212</v>
      </c>
      <c r="D14" s="136">
        <v>197.29</v>
      </c>
      <c r="E14" s="137">
        <f t="shared" si="1"/>
        <v>239115.47999999998</v>
      </c>
      <c r="F14" s="135">
        <v>24595</v>
      </c>
      <c r="G14" s="136">
        <v>195.65</v>
      </c>
      <c r="H14" s="137">
        <f t="shared" si="2"/>
        <v>4812011.75</v>
      </c>
      <c r="I14" s="135">
        <v>731</v>
      </c>
      <c r="J14" s="136">
        <v>197.29</v>
      </c>
      <c r="K14" s="137">
        <f t="shared" si="3"/>
        <v>144218.99</v>
      </c>
      <c r="L14" s="135">
        <v>14841</v>
      </c>
      <c r="M14" s="136">
        <v>195.65</v>
      </c>
      <c r="N14" s="137">
        <f t="shared" si="4"/>
        <v>2903641.65</v>
      </c>
      <c r="O14" s="138">
        <f t="shared" si="0"/>
        <v>8098987.8699999992</v>
      </c>
    </row>
    <row r="15" spans="1:15" x14ac:dyDescent="0.25">
      <c r="A15" s="127" t="s">
        <v>229</v>
      </c>
      <c r="B15" s="127" t="s">
        <v>1241</v>
      </c>
      <c r="C15" s="135">
        <v>0</v>
      </c>
      <c r="D15" s="136">
        <v>193.64</v>
      </c>
      <c r="E15" s="137">
        <f t="shared" si="1"/>
        <v>0</v>
      </c>
      <c r="F15" s="135">
        <v>15721</v>
      </c>
      <c r="G15" s="136">
        <v>192</v>
      </c>
      <c r="H15" s="137">
        <f t="shared" si="2"/>
        <v>3018432</v>
      </c>
      <c r="I15" s="135">
        <v>0</v>
      </c>
      <c r="J15" s="136">
        <v>193.64</v>
      </c>
      <c r="K15" s="137">
        <f t="shared" si="3"/>
        <v>0</v>
      </c>
      <c r="L15" s="135">
        <v>5769</v>
      </c>
      <c r="M15" s="136">
        <v>192</v>
      </c>
      <c r="N15" s="137">
        <f t="shared" si="4"/>
        <v>1107648</v>
      </c>
      <c r="O15" s="138">
        <f t="shared" si="0"/>
        <v>4126080</v>
      </c>
    </row>
    <row r="16" spans="1:15" x14ac:dyDescent="0.25">
      <c r="A16" s="127" t="s">
        <v>26</v>
      </c>
      <c r="B16" s="127" t="s">
        <v>1242</v>
      </c>
      <c r="C16" s="135">
        <v>779</v>
      </c>
      <c r="D16" s="136">
        <v>169.96</v>
      </c>
      <c r="E16" s="137">
        <f t="shared" si="1"/>
        <v>132398.84</v>
      </c>
      <c r="F16" s="135">
        <v>15996</v>
      </c>
      <c r="G16" s="136">
        <v>168.58</v>
      </c>
      <c r="H16" s="137">
        <f t="shared" si="2"/>
        <v>2696605.68</v>
      </c>
      <c r="I16" s="135">
        <v>446</v>
      </c>
      <c r="J16" s="136">
        <v>169.96</v>
      </c>
      <c r="K16" s="137">
        <f t="shared" si="3"/>
        <v>75802.16</v>
      </c>
      <c r="L16" s="135">
        <v>9159</v>
      </c>
      <c r="M16" s="136">
        <v>168.58</v>
      </c>
      <c r="N16" s="137">
        <f t="shared" si="4"/>
        <v>1544024.2200000002</v>
      </c>
      <c r="O16" s="138">
        <f t="shared" si="0"/>
        <v>4448830.9000000004</v>
      </c>
    </row>
    <row r="17" spans="1:15" x14ac:dyDescent="0.25">
      <c r="A17" s="127" t="s">
        <v>113</v>
      </c>
      <c r="B17" s="127" t="s">
        <v>1243</v>
      </c>
      <c r="C17" s="135">
        <v>2142</v>
      </c>
      <c r="D17" s="136">
        <v>193.71</v>
      </c>
      <c r="E17" s="137">
        <f t="shared" si="1"/>
        <v>414926.82</v>
      </c>
      <c r="F17" s="135">
        <v>36032</v>
      </c>
      <c r="G17" s="136">
        <v>192.03</v>
      </c>
      <c r="H17" s="137">
        <f t="shared" si="2"/>
        <v>6919224.96</v>
      </c>
      <c r="I17" s="135">
        <v>742</v>
      </c>
      <c r="J17" s="136">
        <v>193.71</v>
      </c>
      <c r="K17" s="137">
        <f t="shared" si="3"/>
        <v>143732.82</v>
      </c>
      <c r="L17" s="135">
        <v>12474</v>
      </c>
      <c r="M17" s="136">
        <v>192.03</v>
      </c>
      <c r="N17" s="137">
        <f t="shared" si="4"/>
        <v>2395382.2200000002</v>
      </c>
      <c r="O17" s="138">
        <f t="shared" si="0"/>
        <v>9873266.8200000003</v>
      </c>
    </row>
    <row r="18" spans="1:15" x14ac:dyDescent="0.25">
      <c r="A18" s="127" t="s">
        <v>41</v>
      </c>
      <c r="B18" s="127" t="s">
        <v>1244</v>
      </c>
      <c r="C18" s="135">
        <v>1057</v>
      </c>
      <c r="D18" s="136">
        <v>185.16</v>
      </c>
      <c r="E18" s="137">
        <f t="shared" si="1"/>
        <v>195714.12</v>
      </c>
      <c r="F18" s="135">
        <v>17244</v>
      </c>
      <c r="G18" s="136">
        <v>183.53</v>
      </c>
      <c r="H18" s="137">
        <f t="shared" si="2"/>
        <v>3164791.32</v>
      </c>
      <c r="I18" s="135">
        <v>532</v>
      </c>
      <c r="J18" s="136">
        <v>185.16</v>
      </c>
      <c r="K18" s="137">
        <f t="shared" si="3"/>
        <v>98505.12</v>
      </c>
      <c r="L18" s="135">
        <v>8679</v>
      </c>
      <c r="M18" s="136">
        <v>183.53</v>
      </c>
      <c r="N18" s="137">
        <f t="shared" si="4"/>
        <v>1592856.87</v>
      </c>
      <c r="O18" s="138">
        <f t="shared" si="0"/>
        <v>5051867.4300000006</v>
      </c>
    </row>
    <row r="19" spans="1:15" x14ac:dyDescent="0.25">
      <c r="A19" s="127" t="s">
        <v>324</v>
      </c>
      <c r="B19" s="127" t="s">
        <v>1245</v>
      </c>
      <c r="C19" s="135">
        <v>12</v>
      </c>
      <c r="D19" s="136">
        <v>196.59</v>
      </c>
      <c r="E19" s="137">
        <f t="shared" si="1"/>
        <v>2359.08</v>
      </c>
      <c r="F19" s="135">
        <v>23724</v>
      </c>
      <c r="G19" s="136">
        <v>194.87</v>
      </c>
      <c r="H19" s="137">
        <f t="shared" si="2"/>
        <v>4623095.88</v>
      </c>
      <c r="I19" s="135">
        <v>5</v>
      </c>
      <c r="J19" s="136">
        <v>196.59</v>
      </c>
      <c r="K19" s="137">
        <f t="shared" si="3"/>
        <v>982.95</v>
      </c>
      <c r="L19" s="135">
        <v>8980</v>
      </c>
      <c r="M19" s="136">
        <v>194.87</v>
      </c>
      <c r="N19" s="137">
        <f t="shared" si="4"/>
        <v>1749932.6</v>
      </c>
      <c r="O19" s="138">
        <f t="shared" si="0"/>
        <v>6376370.5099999998</v>
      </c>
    </row>
    <row r="20" spans="1:15" x14ac:dyDescent="0.25">
      <c r="A20" s="127" t="s">
        <v>54</v>
      </c>
      <c r="B20" s="127" t="s">
        <v>1246</v>
      </c>
      <c r="C20" s="135">
        <v>600</v>
      </c>
      <c r="D20" s="136">
        <v>201.02</v>
      </c>
      <c r="E20" s="137">
        <f t="shared" si="1"/>
        <v>120612</v>
      </c>
      <c r="F20" s="135">
        <v>13556</v>
      </c>
      <c r="G20" s="136">
        <v>199.41</v>
      </c>
      <c r="H20" s="137">
        <f t="shared" si="2"/>
        <v>2703201.96</v>
      </c>
      <c r="I20" s="135">
        <v>638</v>
      </c>
      <c r="J20" s="136">
        <v>201.02</v>
      </c>
      <c r="K20" s="137">
        <f t="shared" si="3"/>
        <v>128250.76000000001</v>
      </c>
      <c r="L20" s="135">
        <v>14423</v>
      </c>
      <c r="M20" s="136">
        <v>199.41</v>
      </c>
      <c r="N20" s="137">
        <f t="shared" si="4"/>
        <v>2876090.43</v>
      </c>
      <c r="O20" s="138">
        <f t="shared" si="0"/>
        <v>5828155.1500000004</v>
      </c>
    </row>
    <row r="21" spans="1:15" x14ac:dyDescent="0.25">
      <c r="A21" s="127" t="s">
        <v>357</v>
      </c>
      <c r="B21" s="127" t="s">
        <v>1247</v>
      </c>
      <c r="C21" s="135">
        <v>0</v>
      </c>
      <c r="D21" s="136">
        <v>242.39</v>
      </c>
      <c r="E21" s="137">
        <f t="shared" si="1"/>
        <v>0</v>
      </c>
      <c r="F21" s="135">
        <v>26161</v>
      </c>
      <c r="G21" s="136">
        <v>240.1</v>
      </c>
      <c r="H21" s="137">
        <f t="shared" si="2"/>
        <v>6281256.0999999996</v>
      </c>
      <c r="I21" s="135">
        <v>0</v>
      </c>
      <c r="J21" s="136">
        <v>242.39</v>
      </c>
      <c r="K21" s="137">
        <f t="shared" si="3"/>
        <v>0</v>
      </c>
      <c r="L21" s="135">
        <v>11141</v>
      </c>
      <c r="M21" s="136">
        <v>240.1</v>
      </c>
      <c r="N21" s="137">
        <f t="shared" si="4"/>
        <v>2674954.1</v>
      </c>
      <c r="O21" s="138">
        <f t="shared" si="0"/>
        <v>8956210.1999999993</v>
      </c>
    </row>
    <row r="22" spans="1:15" x14ac:dyDescent="0.25">
      <c r="A22" s="127" t="s">
        <v>367</v>
      </c>
      <c r="B22" s="127" t="s">
        <v>619</v>
      </c>
      <c r="C22" s="135">
        <v>161</v>
      </c>
      <c r="D22" s="136">
        <v>258.38</v>
      </c>
      <c r="E22" s="137">
        <f t="shared" si="1"/>
        <v>41599.18</v>
      </c>
      <c r="F22" s="135">
        <v>26534</v>
      </c>
      <c r="G22" s="136">
        <v>256.3</v>
      </c>
      <c r="H22" s="137">
        <f t="shared" si="2"/>
        <v>6800664.2000000002</v>
      </c>
      <c r="I22" s="135">
        <v>2</v>
      </c>
      <c r="J22" s="136">
        <v>258.38</v>
      </c>
      <c r="K22" s="137">
        <f t="shared" si="3"/>
        <v>516.76</v>
      </c>
      <c r="L22" s="135">
        <v>346</v>
      </c>
      <c r="M22" s="136">
        <v>256.3</v>
      </c>
      <c r="N22" s="137">
        <f t="shared" si="4"/>
        <v>88679.8</v>
      </c>
      <c r="O22" s="138">
        <f t="shared" si="0"/>
        <v>6931459.9399999995</v>
      </c>
    </row>
    <row r="23" spans="1:15" x14ac:dyDescent="0.25">
      <c r="A23" s="127" t="s">
        <v>413</v>
      </c>
      <c r="B23" s="127" t="s">
        <v>1248</v>
      </c>
      <c r="C23" s="135">
        <v>674</v>
      </c>
      <c r="D23" s="136">
        <v>313.56</v>
      </c>
      <c r="E23" s="137">
        <f t="shared" si="1"/>
        <v>211339.44</v>
      </c>
      <c r="F23" s="135">
        <v>13619</v>
      </c>
      <c r="G23" s="136">
        <v>310.67</v>
      </c>
      <c r="H23" s="137">
        <f t="shared" si="2"/>
        <v>4231014.7300000004</v>
      </c>
      <c r="I23" s="135">
        <v>26</v>
      </c>
      <c r="J23" s="136">
        <v>313.56</v>
      </c>
      <c r="K23" s="137">
        <f t="shared" si="3"/>
        <v>8152.56</v>
      </c>
      <c r="L23" s="135">
        <v>519</v>
      </c>
      <c r="M23" s="136">
        <v>310.67</v>
      </c>
      <c r="N23" s="137">
        <f t="shared" si="4"/>
        <v>161237.73000000001</v>
      </c>
      <c r="O23" s="138">
        <f t="shared" si="0"/>
        <v>4611744.4600000009</v>
      </c>
    </row>
    <row r="24" spans="1:15" x14ac:dyDescent="0.25">
      <c r="A24" s="127" t="s">
        <v>384</v>
      </c>
      <c r="B24" s="127" t="s">
        <v>1249</v>
      </c>
      <c r="C24" s="135">
        <v>0</v>
      </c>
      <c r="D24" s="136">
        <v>159.19999999999999</v>
      </c>
      <c r="E24" s="137">
        <f t="shared" si="1"/>
        <v>0</v>
      </c>
      <c r="F24" s="135">
        <v>15145</v>
      </c>
      <c r="G24" s="136">
        <v>158.11000000000001</v>
      </c>
      <c r="H24" s="137">
        <f t="shared" si="2"/>
        <v>2394575.9500000002</v>
      </c>
      <c r="I24" s="135">
        <v>0</v>
      </c>
      <c r="J24" s="136">
        <v>159.19999999999999</v>
      </c>
      <c r="K24" s="137">
        <f t="shared" si="3"/>
        <v>0</v>
      </c>
      <c r="L24" s="135">
        <v>6059</v>
      </c>
      <c r="M24" s="136">
        <v>158.11000000000001</v>
      </c>
      <c r="N24" s="137">
        <f t="shared" si="4"/>
        <v>957988.49000000011</v>
      </c>
      <c r="O24" s="138">
        <f t="shared" si="0"/>
        <v>3352564.4400000004</v>
      </c>
    </row>
    <row r="25" spans="1:15" x14ac:dyDescent="0.25">
      <c r="A25" s="127" t="s">
        <v>352</v>
      </c>
      <c r="B25" s="127" t="s">
        <v>621</v>
      </c>
      <c r="C25" s="135">
        <v>158</v>
      </c>
      <c r="D25" s="136">
        <v>304.77</v>
      </c>
      <c r="E25" s="137">
        <f t="shared" si="1"/>
        <v>48153.659999999996</v>
      </c>
      <c r="F25" s="135">
        <v>45313</v>
      </c>
      <c r="G25" s="136">
        <v>302.12</v>
      </c>
      <c r="H25" s="137">
        <f t="shared" si="2"/>
        <v>13689963.560000001</v>
      </c>
      <c r="I25" s="135">
        <v>72</v>
      </c>
      <c r="J25" s="136">
        <v>304.77</v>
      </c>
      <c r="K25" s="137">
        <f t="shared" si="3"/>
        <v>21943.439999999999</v>
      </c>
      <c r="L25" s="135">
        <v>20566</v>
      </c>
      <c r="M25" s="136">
        <v>302.12</v>
      </c>
      <c r="N25" s="137">
        <f t="shared" si="4"/>
        <v>6213399.9199999999</v>
      </c>
      <c r="O25" s="138">
        <f t="shared" si="0"/>
        <v>19973460.580000002</v>
      </c>
    </row>
    <row r="26" spans="1:15" x14ac:dyDescent="0.25">
      <c r="A26" s="127" t="s">
        <v>22</v>
      </c>
      <c r="B26" s="127" t="s">
        <v>622</v>
      </c>
      <c r="C26" s="135">
        <v>0</v>
      </c>
      <c r="D26" s="136">
        <v>221.98</v>
      </c>
      <c r="E26" s="137">
        <f t="shared" si="1"/>
        <v>0</v>
      </c>
      <c r="F26" s="135">
        <v>50043</v>
      </c>
      <c r="G26" s="136">
        <v>220.01</v>
      </c>
      <c r="H26" s="137">
        <f t="shared" si="2"/>
        <v>11009960.43</v>
      </c>
      <c r="I26" s="135">
        <v>0</v>
      </c>
      <c r="J26" s="136">
        <v>221.98</v>
      </c>
      <c r="K26" s="137">
        <f t="shared" si="3"/>
        <v>0</v>
      </c>
      <c r="L26" s="135">
        <v>16609</v>
      </c>
      <c r="M26" s="136">
        <v>220.01</v>
      </c>
      <c r="N26" s="137">
        <f t="shared" si="4"/>
        <v>3654146.09</v>
      </c>
      <c r="O26" s="138">
        <f t="shared" si="0"/>
        <v>14664106.52</v>
      </c>
    </row>
    <row r="27" spans="1:15" x14ac:dyDescent="0.25">
      <c r="A27" s="127" t="s">
        <v>127</v>
      </c>
      <c r="B27" s="127" t="s">
        <v>623</v>
      </c>
      <c r="C27" s="135">
        <v>0</v>
      </c>
      <c r="D27" s="136">
        <v>240.57</v>
      </c>
      <c r="E27" s="137">
        <f t="shared" si="1"/>
        <v>0</v>
      </c>
      <c r="F27" s="135">
        <v>34115</v>
      </c>
      <c r="G27" s="136">
        <v>239.1</v>
      </c>
      <c r="H27" s="137">
        <f t="shared" si="2"/>
        <v>8156896.5</v>
      </c>
      <c r="I27" s="135">
        <v>0</v>
      </c>
      <c r="J27" s="136">
        <v>240.57</v>
      </c>
      <c r="K27" s="137">
        <f t="shared" si="3"/>
        <v>0</v>
      </c>
      <c r="L27" s="135">
        <v>3815</v>
      </c>
      <c r="M27" s="136">
        <v>239.1</v>
      </c>
      <c r="N27" s="137">
        <f t="shared" si="4"/>
        <v>912166.5</v>
      </c>
      <c r="O27" s="138">
        <f t="shared" si="0"/>
        <v>9069063</v>
      </c>
    </row>
    <row r="28" spans="1:15" x14ac:dyDescent="0.25">
      <c r="A28" s="127" t="s">
        <v>139</v>
      </c>
      <c r="B28" s="127" t="s">
        <v>624</v>
      </c>
      <c r="C28" s="135">
        <v>235</v>
      </c>
      <c r="D28" s="136">
        <v>253.29</v>
      </c>
      <c r="E28" s="137">
        <f t="shared" si="1"/>
        <v>59523.15</v>
      </c>
      <c r="F28" s="135">
        <v>10995</v>
      </c>
      <c r="G28" s="136">
        <v>251.43</v>
      </c>
      <c r="H28" s="137">
        <f t="shared" si="2"/>
        <v>2764472.85</v>
      </c>
      <c r="I28" s="135">
        <v>196</v>
      </c>
      <c r="J28" s="136">
        <v>253.29</v>
      </c>
      <c r="K28" s="137">
        <f t="shared" si="3"/>
        <v>49644.84</v>
      </c>
      <c r="L28" s="135">
        <v>9184</v>
      </c>
      <c r="M28" s="136">
        <v>251.43</v>
      </c>
      <c r="N28" s="137">
        <f t="shared" si="4"/>
        <v>2309133.12</v>
      </c>
      <c r="O28" s="138">
        <f t="shared" si="0"/>
        <v>5182773.9600000009</v>
      </c>
    </row>
    <row r="29" spans="1:15" x14ac:dyDescent="0.25">
      <c r="A29" s="127" t="s">
        <v>524</v>
      </c>
      <c r="B29" s="127" t="s">
        <v>1250</v>
      </c>
      <c r="C29" s="135">
        <v>1079</v>
      </c>
      <c r="D29" s="136">
        <v>286.47000000000003</v>
      </c>
      <c r="E29" s="137">
        <f t="shared" si="1"/>
        <v>309101.13</v>
      </c>
      <c r="F29" s="135">
        <v>83234</v>
      </c>
      <c r="G29" s="136">
        <v>284.22000000000003</v>
      </c>
      <c r="H29" s="137">
        <f t="shared" si="2"/>
        <v>23656767.48</v>
      </c>
      <c r="I29" s="135">
        <v>226</v>
      </c>
      <c r="J29" s="136">
        <v>286.47000000000003</v>
      </c>
      <c r="K29" s="137">
        <f t="shared" si="3"/>
        <v>64742.220000000008</v>
      </c>
      <c r="L29" s="135">
        <v>17440</v>
      </c>
      <c r="M29" s="136">
        <v>284.22000000000003</v>
      </c>
      <c r="N29" s="137">
        <f t="shared" si="4"/>
        <v>4956796.8000000007</v>
      </c>
      <c r="O29" s="138">
        <f t="shared" si="0"/>
        <v>28987407.629999999</v>
      </c>
    </row>
    <row r="30" spans="1:15" x14ac:dyDescent="0.25">
      <c r="A30" s="127" t="s">
        <v>420</v>
      </c>
      <c r="B30" s="127" t="s">
        <v>626</v>
      </c>
      <c r="C30" s="135">
        <v>218</v>
      </c>
      <c r="D30" s="136">
        <v>221.75</v>
      </c>
      <c r="E30" s="137">
        <f t="shared" si="1"/>
        <v>48341.5</v>
      </c>
      <c r="F30" s="135">
        <v>48880</v>
      </c>
      <c r="G30" s="136">
        <v>219.94</v>
      </c>
      <c r="H30" s="137">
        <f t="shared" si="2"/>
        <v>10750667.199999999</v>
      </c>
      <c r="I30" s="135">
        <v>11</v>
      </c>
      <c r="J30" s="136">
        <v>221.75</v>
      </c>
      <c r="K30" s="137">
        <f t="shared" si="3"/>
        <v>2439.25</v>
      </c>
      <c r="L30" s="135">
        <v>2379</v>
      </c>
      <c r="M30" s="136">
        <v>219.94</v>
      </c>
      <c r="N30" s="137">
        <f t="shared" si="4"/>
        <v>523237.26</v>
      </c>
      <c r="O30" s="138">
        <f t="shared" si="0"/>
        <v>11324685.209999999</v>
      </c>
    </row>
    <row r="31" spans="1:15" x14ac:dyDescent="0.25">
      <c r="A31" s="127" t="s">
        <v>347</v>
      </c>
      <c r="B31" s="127" t="s">
        <v>627</v>
      </c>
      <c r="C31" s="135">
        <v>3182</v>
      </c>
      <c r="D31" s="136">
        <v>278.12</v>
      </c>
      <c r="E31" s="137">
        <f t="shared" si="1"/>
        <v>884977.84</v>
      </c>
      <c r="F31" s="135">
        <v>32611</v>
      </c>
      <c r="G31" s="136">
        <v>275.58</v>
      </c>
      <c r="H31" s="137">
        <f t="shared" si="2"/>
        <v>8986939.379999999</v>
      </c>
      <c r="I31" s="135">
        <v>1118</v>
      </c>
      <c r="J31" s="136">
        <v>278.12</v>
      </c>
      <c r="K31" s="137">
        <f t="shared" si="3"/>
        <v>310938.16000000003</v>
      </c>
      <c r="L31" s="135">
        <v>11455</v>
      </c>
      <c r="M31" s="136">
        <v>275.58</v>
      </c>
      <c r="N31" s="137">
        <f t="shared" si="4"/>
        <v>3156768.9</v>
      </c>
      <c r="O31" s="138">
        <f t="shared" si="0"/>
        <v>13339624.279999999</v>
      </c>
    </row>
    <row r="32" spans="1:15" x14ac:dyDescent="0.25">
      <c r="A32" s="127" t="s">
        <v>491</v>
      </c>
      <c r="B32" s="127" t="s">
        <v>630</v>
      </c>
      <c r="C32" s="135">
        <v>8067</v>
      </c>
      <c r="D32" s="136">
        <v>282.73</v>
      </c>
      <c r="E32" s="137">
        <f t="shared" si="1"/>
        <v>2280782.91</v>
      </c>
      <c r="F32" s="135">
        <v>78159</v>
      </c>
      <c r="G32" s="136">
        <v>280.26</v>
      </c>
      <c r="H32" s="137">
        <f t="shared" si="2"/>
        <v>21904841.34</v>
      </c>
      <c r="I32" s="135">
        <v>2547</v>
      </c>
      <c r="J32" s="136">
        <v>282.73</v>
      </c>
      <c r="K32" s="137">
        <f t="shared" si="3"/>
        <v>720113.31</v>
      </c>
      <c r="L32" s="135">
        <v>24677</v>
      </c>
      <c r="M32" s="136">
        <v>280.26</v>
      </c>
      <c r="N32" s="137">
        <f t="shared" si="4"/>
        <v>6915976.0199999996</v>
      </c>
      <c r="O32" s="138">
        <f t="shared" si="0"/>
        <v>31821713.580000002</v>
      </c>
    </row>
    <row r="33" spans="1:15" x14ac:dyDescent="0.25">
      <c r="A33" s="127" t="s">
        <v>44</v>
      </c>
      <c r="B33" s="127" t="s">
        <v>1251</v>
      </c>
      <c r="C33" s="135">
        <v>400</v>
      </c>
      <c r="D33" s="136">
        <v>166.67</v>
      </c>
      <c r="E33" s="137">
        <f t="shared" si="1"/>
        <v>66668</v>
      </c>
      <c r="F33" s="135">
        <v>11738</v>
      </c>
      <c r="G33" s="136">
        <v>165.01</v>
      </c>
      <c r="H33" s="137">
        <f t="shared" si="2"/>
        <v>1936887.38</v>
      </c>
      <c r="I33" s="135">
        <v>297</v>
      </c>
      <c r="J33" s="136">
        <v>166.67</v>
      </c>
      <c r="K33" s="137">
        <f t="shared" si="3"/>
        <v>49500.99</v>
      </c>
      <c r="L33" s="135">
        <v>8722</v>
      </c>
      <c r="M33" s="136">
        <v>165.01</v>
      </c>
      <c r="N33" s="137">
        <f t="shared" si="4"/>
        <v>1439217.22</v>
      </c>
      <c r="O33" s="138">
        <f t="shared" si="0"/>
        <v>3492273.59</v>
      </c>
    </row>
    <row r="34" spans="1:15" x14ac:dyDescent="0.25">
      <c r="A34" s="127" t="s">
        <v>47</v>
      </c>
      <c r="B34" s="127" t="s">
        <v>1252</v>
      </c>
      <c r="C34" s="135">
        <v>786</v>
      </c>
      <c r="D34" s="136">
        <v>223.08</v>
      </c>
      <c r="E34" s="137">
        <f t="shared" si="1"/>
        <v>175340.88</v>
      </c>
      <c r="F34" s="135">
        <v>38525</v>
      </c>
      <c r="G34" s="136">
        <v>221.34</v>
      </c>
      <c r="H34" s="137">
        <f t="shared" si="2"/>
        <v>8527123.5</v>
      </c>
      <c r="I34" s="135">
        <v>593</v>
      </c>
      <c r="J34" s="136">
        <v>223.08</v>
      </c>
      <c r="K34" s="137">
        <f t="shared" si="3"/>
        <v>132286.44</v>
      </c>
      <c r="L34" s="135">
        <v>29064</v>
      </c>
      <c r="M34" s="136">
        <v>221.34</v>
      </c>
      <c r="N34" s="137">
        <f t="shared" si="4"/>
        <v>6433025.7599999998</v>
      </c>
      <c r="O34" s="138">
        <f t="shared" si="0"/>
        <v>15267776.58</v>
      </c>
    </row>
    <row r="35" spans="1:15" x14ac:dyDescent="0.25">
      <c r="A35" s="127" t="s">
        <v>281</v>
      </c>
      <c r="B35" s="127" t="s">
        <v>632</v>
      </c>
      <c r="C35" s="135">
        <v>109</v>
      </c>
      <c r="D35" s="136">
        <v>181.13</v>
      </c>
      <c r="E35" s="137">
        <f t="shared" si="1"/>
        <v>19743.169999999998</v>
      </c>
      <c r="F35" s="135">
        <v>32252</v>
      </c>
      <c r="G35" s="136">
        <v>179.86</v>
      </c>
      <c r="H35" s="137">
        <f t="shared" si="2"/>
        <v>5800844.7200000007</v>
      </c>
      <c r="I35" s="135">
        <v>0</v>
      </c>
      <c r="J35" s="136">
        <v>181.13</v>
      </c>
      <c r="K35" s="137">
        <f t="shared" si="3"/>
        <v>0</v>
      </c>
      <c r="L35" s="135">
        <v>0</v>
      </c>
      <c r="M35" s="136">
        <v>179.86</v>
      </c>
      <c r="N35" s="137">
        <f t="shared" si="4"/>
        <v>0</v>
      </c>
      <c r="O35" s="138">
        <f t="shared" si="0"/>
        <v>5820587.8900000006</v>
      </c>
    </row>
    <row r="36" spans="1:15" x14ac:dyDescent="0.25">
      <c r="A36" s="127" t="s">
        <v>110</v>
      </c>
      <c r="B36" s="127" t="s">
        <v>1253</v>
      </c>
      <c r="C36" s="135">
        <v>630</v>
      </c>
      <c r="D36" s="136">
        <v>220.65</v>
      </c>
      <c r="E36" s="137">
        <f t="shared" si="1"/>
        <v>139009.5</v>
      </c>
      <c r="F36" s="135">
        <v>29769</v>
      </c>
      <c r="G36" s="136">
        <v>218.72</v>
      </c>
      <c r="H36" s="137">
        <f t="shared" si="2"/>
        <v>6511075.6799999997</v>
      </c>
      <c r="I36" s="135">
        <v>264</v>
      </c>
      <c r="J36" s="136">
        <v>220.65</v>
      </c>
      <c r="K36" s="137">
        <f t="shared" si="3"/>
        <v>58251.6</v>
      </c>
      <c r="L36" s="135">
        <v>12473</v>
      </c>
      <c r="M36" s="136">
        <v>218.72</v>
      </c>
      <c r="N36" s="137">
        <f t="shared" si="4"/>
        <v>2728094.56</v>
      </c>
      <c r="O36" s="138">
        <f t="shared" si="0"/>
        <v>9436431.3399999999</v>
      </c>
    </row>
    <row r="37" spans="1:15" x14ac:dyDescent="0.25">
      <c r="A37" s="127" t="s">
        <v>143</v>
      </c>
      <c r="B37" s="127" t="s">
        <v>1254</v>
      </c>
      <c r="C37" s="135">
        <v>0</v>
      </c>
      <c r="D37" s="136">
        <v>189.56</v>
      </c>
      <c r="E37" s="137">
        <f t="shared" si="1"/>
        <v>0</v>
      </c>
      <c r="F37" s="135">
        <v>6913</v>
      </c>
      <c r="G37" s="136">
        <v>187.89</v>
      </c>
      <c r="H37" s="137">
        <f t="shared" si="2"/>
        <v>1298883.5699999998</v>
      </c>
      <c r="I37" s="135">
        <v>0</v>
      </c>
      <c r="J37" s="136">
        <v>189.56</v>
      </c>
      <c r="K37" s="137">
        <f t="shared" si="3"/>
        <v>0</v>
      </c>
      <c r="L37" s="135">
        <v>2544</v>
      </c>
      <c r="M37" s="136">
        <v>187.89</v>
      </c>
      <c r="N37" s="137">
        <f t="shared" si="4"/>
        <v>477992.16</v>
      </c>
      <c r="O37" s="138">
        <f t="shared" si="0"/>
        <v>1776875.7299999997</v>
      </c>
    </row>
    <row r="38" spans="1:15" x14ac:dyDescent="0.25">
      <c r="A38" s="127" t="s">
        <v>440</v>
      </c>
      <c r="B38" s="127" t="s">
        <v>1255</v>
      </c>
      <c r="C38" s="135">
        <v>9837</v>
      </c>
      <c r="D38" s="136">
        <v>226.39</v>
      </c>
      <c r="E38" s="137">
        <f t="shared" si="1"/>
        <v>2226998.4299999997</v>
      </c>
      <c r="F38" s="135">
        <v>37401</v>
      </c>
      <c r="G38" s="136">
        <v>224.36</v>
      </c>
      <c r="H38" s="137">
        <f t="shared" si="2"/>
        <v>8391288.3600000013</v>
      </c>
      <c r="I38" s="135">
        <v>3549</v>
      </c>
      <c r="J38" s="136">
        <v>226.39</v>
      </c>
      <c r="K38" s="137">
        <f t="shared" si="3"/>
        <v>803458.11</v>
      </c>
      <c r="L38" s="135">
        <v>13494</v>
      </c>
      <c r="M38" s="136">
        <v>224.36</v>
      </c>
      <c r="N38" s="137">
        <f t="shared" si="4"/>
        <v>3027513.8400000003</v>
      </c>
      <c r="O38" s="138">
        <f t="shared" si="0"/>
        <v>14449258.740000002</v>
      </c>
    </row>
    <row r="39" spans="1:15" x14ac:dyDescent="0.25">
      <c r="A39" s="127" t="s">
        <v>155</v>
      </c>
      <c r="B39" s="127" t="s">
        <v>1256</v>
      </c>
      <c r="C39" s="135">
        <v>0</v>
      </c>
      <c r="D39" s="136">
        <v>168.18</v>
      </c>
      <c r="E39" s="137">
        <f t="shared" si="1"/>
        <v>0</v>
      </c>
      <c r="F39" s="135">
        <v>3569</v>
      </c>
      <c r="G39" s="136">
        <v>167.06</v>
      </c>
      <c r="H39" s="137">
        <f t="shared" si="2"/>
        <v>596237.14</v>
      </c>
      <c r="I39" s="135">
        <v>0</v>
      </c>
      <c r="J39" s="136">
        <v>168.18</v>
      </c>
      <c r="K39" s="137">
        <f t="shared" si="3"/>
        <v>0</v>
      </c>
      <c r="L39" s="135">
        <v>2422</v>
      </c>
      <c r="M39" s="136">
        <v>167.06</v>
      </c>
      <c r="N39" s="137">
        <f t="shared" si="4"/>
        <v>404619.32</v>
      </c>
      <c r="O39" s="138">
        <f t="shared" si="0"/>
        <v>1000856.46</v>
      </c>
    </row>
    <row r="40" spans="1:15" x14ac:dyDescent="0.25">
      <c r="A40" s="127" t="s">
        <v>314</v>
      </c>
      <c r="B40" s="127" t="s">
        <v>1257</v>
      </c>
      <c r="C40" s="135">
        <v>86</v>
      </c>
      <c r="D40" s="136">
        <v>196.45</v>
      </c>
      <c r="E40" s="137">
        <f t="shared" si="1"/>
        <v>16894.7</v>
      </c>
      <c r="F40" s="135">
        <v>45614</v>
      </c>
      <c r="G40" s="136">
        <v>194.85</v>
      </c>
      <c r="H40" s="137">
        <f t="shared" si="2"/>
        <v>8887887.9000000004</v>
      </c>
      <c r="I40" s="135">
        <v>43</v>
      </c>
      <c r="J40" s="136">
        <v>196.45</v>
      </c>
      <c r="K40" s="137">
        <f t="shared" si="3"/>
        <v>8447.35</v>
      </c>
      <c r="L40" s="135">
        <v>22744</v>
      </c>
      <c r="M40" s="136">
        <v>194.85</v>
      </c>
      <c r="N40" s="137">
        <f t="shared" si="4"/>
        <v>4431668.3999999994</v>
      </c>
      <c r="O40" s="138">
        <f t="shared" si="0"/>
        <v>13344898.349999998</v>
      </c>
    </row>
    <row r="41" spans="1:15" x14ac:dyDescent="0.25">
      <c r="A41" s="127" t="s">
        <v>69</v>
      </c>
      <c r="B41" s="127" t="s">
        <v>1258</v>
      </c>
      <c r="C41" s="135">
        <v>6278</v>
      </c>
      <c r="D41" s="136">
        <v>218.09</v>
      </c>
      <c r="E41" s="137">
        <f t="shared" si="1"/>
        <v>1369169.02</v>
      </c>
      <c r="F41" s="135">
        <v>39288</v>
      </c>
      <c r="G41" s="136">
        <v>216.17</v>
      </c>
      <c r="H41" s="137">
        <f t="shared" si="2"/>
        <v>8492886.959999999</v>
      </c>
      <c r="I41" s="135">
        <v>3261</v>
      </c>
      <c r="J41" s="136">
        <v>218.09</v>
      </c>
      <c r="K41" s="137">
        <f t="shared" si="3"/>
        <v>711191.49</v>
      </c>
      <c r="L41" s="135">
        <v>20406</v>
      </c>
      <c r="M41" s="136">
        <v>216.17</v>
      </c>
      <c r="N41" s="137">
        <f t="shared" si="4"/>
        <v>4411165.0199999996</v>
      </c>
      <c r="O41" s="138">
        <f t="shared" si="0"/>
        <v>14984412.489999998</v>
      </c>
    </row>
    <row r="42" spans="1:15" x14ac:dyDescent="0.25">
      <c r="A42" s="127" t="s">
        <v>132</v>
      </c>
      <c r="B42" s="127" t="s">
        <v>1259</v>
      </c>
      <c r="C42" s="135">
        <v>419</v>
      </c>
      <c r="D42" s="136">
        <v>190.62</v>
      </c>
      <c r="E42" s="137">
        <f t="shared" si="1"/>
        <v>79869.78</v>
      </c>
      <c r="F42" s="135">
        <v>10120</v>
      </c>
      <c r="G42" s="136">
        <v>189.05</v>
      </c>
      <c r="H42" s="137">
        <f t="shared" si="2"/>
        <v>1913186</v>
      </c>
      <c r="I42" s="135">
        <v>202</v>
      </c>
      <c r="J42" s="136">
        <v>190.62</v>
      </c>
      <c r="K42" s="137">
        <f t="shared" si="3"/>
        <v>38505.24</v>
      </c>
      <c r="L42" s="135">
        <v>4876</v>
      </c>
      <c r="M42" s="136">
        <v>189.05</v>
      </c>
      <c r="N42" s="137">
        <f t="shared" si="4"/>
        <v>921807.8</v>
      </c>
      <c r="O42" s="138">
        <f t="shared" si="0"/>
        <v>2953368.82</v>
      </c>
    </row>
    <row r="43" spans="1:15" x14ac:dyDescent="0.25">
      <c r="A43" s="127" t="s">
        <v>465</v>
      </c>
      <c r="B43" s="127" t="s">
        <v>1260</v>
      </c>
      <c r="C43" s="135">
        <v>42276</v>
      </c>
      <c r="D43" s="136">
        <v>279.27999999999997</v>
      </c>
      <c r="E43" s="137">
        <f t="shared" si="1"/>
        <v>11806841.279999999</v>
      </c>
      <c r="F43" s="135">
        <v>79384</v>
      </c>
      <c r="G43" s="136">
        <v>276.85000000000002</v>
      </c>
      <c r="H43" s="137">
        <f t="shared" si="2"/>
        <v>21977460.400000002</v>
      </c>
      <c r="I43" s="135">
        <v>9176</v>
      </c>
      <c r="J43" s="136">
        <v>279.27999999999997</v>
      </c>
      <c r="K43" s="137">
        <f t="shared" si="3"/>
        <v>2562673.2799999998</v>
      </c>
      <c r="L43" s="135">
        <v>17231</v>
      </c>
      <c r="M43" s="136">
        <v>276.85000000000002</v>
      </c>
      <c r="N43" s="137">
        <f t="shared" si="4"/>
        <v>4770402.3500000006</v>
      </c>
      <c r="O43" s="138">
        <f t="shared" si="0"/>
        <v>41117377.310000002</v>
      </c>
    </row>
    <row r="44" spans="1:15" x14ac:dyDescent="0.25">
      <c r="A44" s="127" t="s">
        <v>400</v>
      </c>
      <c r="B44" s="127" t="s">
        <v>642</v>
      </c>
      <c r="C44" s="135">
        <v>0</v>
      </c>
      <c r="D44" s="136">
        <v>205.71</v>
      </c>
      <c r="E44" s="137">
        <f t="shared" si="1"/>
        <v>0</v>
      </c>
      <c r="F44" s="135">
        <v>9350</v>
      </c>
      <c r="G44" s="136">
        <v>203.99</v>
      </c>
      <c r="H44" s="137">
        <f t="shared" si="2"/>
        <v>1907306.5</v>
      </c>
      <c r="I44" s="135">
        <v>0</v>
      </c>
      <c r="J44" s="136">
        <v>205.71</v>
      </c>
      <c r="K44" s="137">
        <f t="shared" si="3"/>
        <v>0</v>
      </c>
      <c r="L44" s="135">
        <v>0</v>
      </c>
      <c r="M44" s="136">
        <v>203.99</v>
      </c>
      <c r="N44" s="137">
        <f t="shared" si="4"/>
        <v>0</v>
      </c>
      <c r="O44" s="138">
        <f t="shared" si="0"/>
        <v>1907306.5</v>
      </c>
    </row>
    <row r="45" spans="1:15" x14ac:dyDescent="0.25">
      <c r="A45" s="127" t="s">
        <v>579</v>
      </c>
      <c r="B45" s="127" t="s">
        <v>1261</v>
      </c>
      <c r="C45" s="135">
        <v>11690</v>
      </c>
      <c r="D45" s="136">
        <v>262.27</v>
      </c>
      <c r="E45" s="137">
        <f t="shared" si="1"/>
        <v>3065936.3</v>
      </c>
      <c r="F45" s="135">
        <v>18487</v>
      </c>
      <c r="G45" s="136">
        <v>259.85000000000002</v>
      </c>
      <c r="H45" s="137">
        <f t="shared" si="2"/>
        <v>4803846.95</v>
      </c>
      <c r="I45" s="135">
        <v>1464</v>
      </c>
      <c r="J45" s="136">
        <v>262.27</v>
      </c>
      <c r="K45" s="137">
        <f t="shared" si="3"/>
        <v>383963.27999999997</v>
      </c>
      <c r="L45" s="135">
        <v>2316</v>
      </c>
      <c r="M45" s="136">
        <v>259.85000000000002</v>
      </c>
      <c r="N45" s="137">
        <f t="shared" si="4"/>
        <v>601812.60000000009</v>
      </c>
      <c r="O45" s="138">
        <f t="shared" si="0"/>
        <v>8855559.129999999</v>
      </c>
    </row>
    <row r="46" spans="1:15" x14ac:dyDescent="0.25">
      <c r="A46" s="127" t="s">
        <v>190</v>
      </c>
      <c r="B46" s="127" t="s">
        <v>643</v>
      </c>
      <c r="C46" s="135">
        <v>12677</v>
      </c>
      <c r="D46" s="136">
        <v>220.61</v>
      </c>
      <c r="E46" s="137">
        <f t="shared" si="1"/>
        <v>2796672.97</v>
      </c>
      <c r="F46" s="135">
        <v>34376</v>
      </c>
      <c r="G46" s="136">
        <v>218.75</v>
      </c>
      <c r="H46" s="137">
        <f t="shared" si="2"/>
        <v>7519750</v>
      </c>
      <c r="I46" s="135">
        <v>2404</v>
      </c>
      <c r="J46" s="136">
        <v>220.61</v>
      </c>
      <c r="K46" s="137">
        <f t="shared" si="3"/>
        <v>530346.44000000006</v>
      </c>
      <c r="L46" s="135">
        <v>6518</v>
      </c>
      <c r="M46" s="136">
        <v>218.75</v>
      </c>
      <c r="N46" s="137">
        <f t="shared" si="4"/>
        <v>1425812.5</v>
      </c>
      <c r="O46" s="138">
        <f t="shared" si="0"/>
        <v>12272581.91</v>
      </c>
    </row>
    <row r="47" spans="1:15" x14ac:dyDescent="0.25">
      <c r="A47" s="127" t="s">
        <v>570</v>
      </c>
      <c r="B47" s="127" t="s">
        <v>644</v>
      </c>
      <c r="C47" s="135">
        <v>904</v>
      </c>
      <c r="D47" s="136">
        <v>273.98</v>
      </c>
      <c r="E47" s="137">
        <f t="shared" si="1"/>
        <v>247677.92</v>
      </c>
      <c r="F47" s="135">
        <v>23865</v>
      </c>
      <c r="G47" s="136">
        <v>271.41000000000003</v>
      </c>
      <c r="H47" s="137">
        <f t="shared" si="2"/>
        <v>6477199.6500000004</v>
      </c>
      <c r="I47" s="135">
        <v>10</v>
      </c>
      <c r="J47" s="136">
        <v>273.98</v>
      </c>
      <c r="K47" s="137">
        <f t="shared" si="3"/>
        <v>2739.8</v>
      </c>
      <c r="L47" s="135">
        <v>254</v>
      </c>
      <c r="M47" s="136">
        <v>271.41000000000003</v>
      </c>
      <c r="N47" s="137">
        <f t="shared" si="4"/>
        <v>68938.14</v>
      </c>
      <c r="O47" s="138">
        <f t="shared" si="0"/>
        <v>6796555.5100000007</v>
      </c>
    </row>
    <row r="48" spans="1:15" x14ac:dyDescent="0.25">
      <c r="A48" s="127" t="s">
        <v>511</v>
      </c>
      <c r="B48" s="127" t="s">
        <v>1262</v>
      </c>
      <c r="C48" s="135">
        <v>7721</v>
      </c>
      <c r="D48" s="136">
        <v>292.14</v>
      </c>
      <c r="E48" s="137">
        <f t="shared" si="1"/>
        <v>2255612.94</v>
      </c>
      <c r="F48" s="135">
        <v>33805</v>
      </c>
      <c r="G48" s="136">
        <v>289.58</v>
      </c>
      <c r="H48" s="137">
        <f t="shared" si="2"/>
        <v>9789251.9000000004</v>
      </c>
      <c r="I48" s="135">
        <v>2092</v>
      </c>
      <c r="J48" s="136">
        <v>292.14</v>
      </c>
      <c r="K48" s="137">
        <f t="shared" si="3"/>
        <v>611156.88</v>
      </c>
      <c r="L48" s="135">
        <v>9159</v>
      </c>
      <c r="M48" s="136">
        <v>289.58</v>
      </c>
      <c r="N48" s="137">
        <f t="shared" si="4"/>
        <v>2652263.2199999997</v>
      </c>
      <c r="O48" s="138">
        <f t="shared" si="0"/>
        <v>15308284.939999999</v>
      </c>
    </row>
    <row r="49" spans="1:15" x14ac:dyDescent="0.25">
      <c r="A49" s="127" t="s">
        <v>375</v>
      </c>
      <c r="B49" s="127" t="s">
        <v>1263</v>
      </c>
      <c r="C49" s="135">
        <v>523</v>
      </c>
      <c r="D49" s="136">
        <v>166.27</v>
      </c>
      <c r="E49" s="137">
        <f t="shared" si="1"/>
        <v>86959.21</v>
      </c>
      <c r="F49" s="135">
        <v>14449</v>
      </c>
      <c r="G49" s="136">
        <v>164.89</v>
      </c>
      <c r="H49" s="137">
        <f t="shared" si="2"/>
        <v>2382495.61</v>
      </c>
      <c r="I49" s="135">
        <v>566</v>
      </c>
      <c r="J49" s="136">
        <v>166.27</v>
      </c>
      <c r="K49" s="137">
        <f t="shared" si="3"/>
        <v>94108.82</v>
      </c>
      <c r="L49" s="135">
        <v>15650</v>
      </c>
      <c r="M49" s="136">
        <v>164.89</v>
      </c>
      <c r="N49" s="137">
        <f t="shared" si="4"/>
        <v>2580528.5</v>
      </c>
      <c r="O49" s="138">
        <f t="shared" si="0"/>
        <v>5144092.1399999997</v>
      </c>
    </row>
    <row r="50" spans="1:15" x14ac:dyDescent="0.25">
      <c r="A50" s="127" t="s">
        <v>115</v>
      </c>
      <c r="B50" s="127" t="s">
        <v>1264</v>
      </c>
      <c r="C50" s="135">
        <v>346</v>
      </c>
      <c r="D50" s="136">
        <v>205.97</v>
      </c>
      <c r="E50" s="137">
        <f t="shared" si="1"/>
        <v>71265.62</v>
      </c>
      <c r="F50" s="135">
        <v>40031</v>
      </c>
      <c r="G50" s="136">
        <v>204.31</v>
      </c>
      <c r="H50" s="137">
        <f t="shared" si="2"/>
        <v>8178733.6100000003</v>
      </c>
      <c r="I50" s="135">
        <v>114</v>
      </c>
      <c r="J50" s="136">
        <v>205.97</v>
      </c>
      <c r="K50" s="137">
        <f t="shared" si="3"/>
        <v>23480.579999999998</v>
      </c>
      <c r="L50" s="135">
        <v>13222</v>
      </c>
      <c r="M50" s="136">
        <v>204.31</v>
      </c>
      <c r="N50" s="137">
        <f t="shared" si="4"/>
        <v>2701386.82</v>
      </c>
      <c r="O50" s="138">
        <f t="shared" si="0"/>
        <v>10974866.629999999</v>
      </c>
    </row>
    <row r="51" spans="1:15" x14ac:dyDescent="0.25">
      <c r="A51" s="127" t="s">
        <v>204</v>
      </c>
      <c r="B51" s="127" t="s">
        <v>647</v>
      </c>
      <c r="C51" s="135">
        <v>4</v>
      </c>
      <c r="D51" s="136">
        <v>273.49</v>
      </c>
      <c r="E51" s="137">
        <f t="shared" si="1"/>
        <v>1093.96</v>
      </c>
      <c r="F51" s="135">
        <v>3395</v>
      </c>
      <c r="G51" s="136">
        <v>271.31</v>
      </c>
      <c r="H51" s="137">
        <f t="shared" si="2"/>
        <v>921097.45</v>
      </c>
      <c r="I51" s="135">
        <v>2</v>
      </c>
      <c r="J51" s="136">
        <v>273.49</v>
      </c>
      <c r="K51" s="137">
        <f t="shared" si="3"/>
        <v>546.98</v>
      </c>
      <c r="L51" s="135">
        <v>1911</v>
      </c>
      <c r="M51" s="136">
        <v>271.31</v>
      </c>
      <c r="N51" s="137">
        <f t="shared" si="4"/>
        <v>518473.41000000003</v>
      </c>
      <c r="O51" s="138">
        <f t="shared" si="0"/>
        <v>1441211.7999999998</v>
      </c>
    </row>
    <row r="52" spans="1:15" x14ac:dyDescent="0.25">
      <c r="A52" s="127" t="s">
        <v>340</v>
      </c>
      <c r="B52" s="127" t="s">
        <v>1265</v>
      </c>
      <c r="C52" s="135">
        <v>2693</v>
      </c>
      <c r="D52" s="136">
        <v>258.5</v>
      </c>
      <c r="E52" s="137">
        <f t="shared" si="1"/>
        <v>696140.5</v>
      </c>
      <c r="F52" s="135">
        <v>36306</v>
      </c>
      <c r="G52" s="136">
        <v>256.33999999999997</v>
      </c>
      <c r="H52" s="137">
        <f t="shared" si="2"/>
        <v>9306680.0399999991</v>
      </c>
      <c r="I52" s="135">
        <v>1750</v>
      </c>
      <c r="J52" s="136">
        <v>258.5</v>
      </c>
      <c r="K52" s="137">
        <f t="shared" si="3"/>
        <v>452375</v>
      </c>
      <c r="L52" s="135">
        <v>23599</v>
      </c>
      <c r="M52" s="136">
        <v>256.33999999999997</v>
      </c>
      <c r="N52" s="137">
        <f t="shared" si="4"/>
        <v>6049367.6599999992</v>
      </c>
      <c r="O52" s="138">
        <f t="shared" si="0"/>
        <v>16504563.199999999</v>
      </c>
    </row>
    <row r="53" spans="1:15" x14ac:dyDescent="0.25">
      <c r="A53" s="127" t="s">
        <v>504</v>
      </c>
      <c r="B53" s="127" t="s">
        <v>649</v>
      </c>
      <c r="C53" s="135">
        <v>2850</v>
      </c>
      <c r="D53" s="136">
        <v>321.8</v>
      </c>
      <c r="E53" s="137">
        <f t="shared" si="1"/>
        <v>917130</v>
      </c>
      <c r="F53" s="135">
        <v>23302</v>
      </c>
      <c r="G53" s="136">
        <v>318.69</v>
      </c>
      <c r="H53" s="137">
        <f t="shared" si="2"/>
        <v>7426114.3799999999</v>
      </c>
      <c r="I53" s="135">
        <v>537</v>
      </c>
      <c r="J53" s="136">
        <v>321.8</v>
      </c>
      <c r="K53" s="137">
        <f t="shared" si="3"/>
        <v>172806.6</v>
      </c>
      <c r="L53" s="135">
        <v>4390</v>
      </c>
      <c r="M53" s="136">
        <v>318.69</v>
      </c>
      <c r="N53" s="137">
        <f t="shared" si="4"/>
        <v>1399049.1</v>
      </c>
      <c r="O53" s="138">
        <f t="shared" si="0"/>
        <v>9915100.0800000001</v>
      </c>
    </row>
    <row r="54" spans="1:15" x14ac:dyDescent="0.25">
      <c r="A54" s="127" t="s">
        <v>326</v>
      </c>
      <c r="B54" s="127" t="s">
        <v>1266</v>
      </c>
      <c r="C54" s="135">
        <v>2128</v>
      </c>
      <c r="D54" s="136">
        <v>226.3</v>
      </c>
      <c r="E54" s="137">
        <f t="shared" si="1"/>
        <v>481566.4</v>
      </c>
      <c r="F54" s="135">
        <v>47903</v>
      </c>
      <c r="G54" s="136">
        <v>224.31</v>
      </c>
      <c r="H54" s="137">
        <f t="shared" si="2"/>
        <v>10745121.93</v>
      </c>
      <c r="I54" s="135">
        <v>0</v>
      </c>
      <c r="J54" s="136">
        <v>226.3</v>
      </c>
      <c r="K54" s="137">
        <f t="shared" si="3"/>
        <v>0</v>
      </c>
      <c r="L54" s="135">
        <v>0</v>
      </c>
      <c r="M54" s="136">
        <v>224.31</v>
      </c>
      <c r="N54" s="137">
        <f t="shared" si="4"/>
        <v>0</v>
      </c>
      <c r="O54" s="138">
        <f t="shared" si="0"/>
        <v>11226688.33</v>
      </c>
    </row>
    <row r="55" spans="1:15" x14ac:dyDescent="0.25">
      <c r="A55" s="127" t="s">
        <v>435</v>
      </c>
      <c r="B55" s="127" t="s">
        <v>651</v>
      </c>
      <c r="C55" s="135">
        <v>22209</v>
      </c>
      <c r="D55" s="136">
        <v>295.08</v>
      </c>
      <c r="E55" s="137">
        <f t="shared" si="1"/>
        <v>6553431.7199999997</v>
      </c>
      <c r="F55" s="135">
        <v>74706</v>
      </c>
      <c r="G55" s="136">
        <v>292.72000000000003</v>
      </c>
      <c r="H55" s="137">
        <f t="shared" si="2"/>
        <v>21867940.32</v>
      </c>
      <c r="I55" s="135">
        <v>1414</v>
      </c>
      <c r="J55" s="136">
        <v>295.08</v>
      </c>
      <c r="K55" s="137">
        <f t="shared" si="3"/>
        <v>417243.12</v>
      </c>
      <c r="L55" s="135">
        <v>4756</v>
      </c>
      <c r="M55" s="136">
        <v>292.72000000000003</v>
      </c>
      <c r="N55" s="137">
        <f t="shared" si="4"/>
        <v>1392176.32</v>
      </c>
      <c r="O55" s="138">
        <f t="shared" si="0"/>
        <v>30230791.48</v>
      </c>
    </row>
    <row r="56" spans="1:15" x14ac:dyDescent="0.25">
      <c r="A56" s="127" t="s">
        <v>233</v>
      </c>
      <c r="B56" s="127" t="s">
        <v>652</v>
      </c>
      <c r="C56" s="135">
        <v>0</v>
      </c>
      <c r="D56" s="136">
        <v>207.11</v>
      </c>
      <c r="E56" s="137">
        <f t="shared" si="1"/>
        <v>0</v>
      </c>
      <c r="F56" s="135">
        <v>14883</v>
      </c>
      <c r="G56" s="136">
        <v>205.32</v>
      </c>
      <c r="H56" s="137">
        <f t="shared" si="2"/>
        <v>3055777.56</v>
      </c>
      <c r="I56" s="135">
        <v>0</v>
      </c>
      <c r="J56" s="136">
        <v>207.11</v>
      </c>
      <c r="K56" s="137">
        <f t="shared" si="3"/>
        <v>0</v>
      </c>
      <c r="L56" s="135">
        <v>9339</v>
      </c>
      <c r="M56" s="136">
        <v>205.32</v>
      </c>
      <c r="N56" s="137">
        <f t="shared" si="4"/>
        <v>1917483.48</v>
      </c>
      <c r="O56" s="138">
        <f t="shared" si="0"/>
        <v>4973261.04</v>
      </c>
    </row>
    <row r="57" spans="1:15" x14ac:dyDescent="0.25">
      <c r="A57" s="127" t="s">
        <v>57</v>
      </c>
      <c r="B57" s="127" t="s">
        <v>653</v>
      </c>
      <c r="C57" s="135">
        <v>0</v>
      </c>
      <c r="D57" s="136">
        <v>181.15</v>
      </c>
      <c r="E57" s="137">
        <f t="shared" si="1"/>
        <v>0</v>
      </c>
      <c r="F57" s="135">
        <v>23086</v>
      </c>
      <c r="G57" s="136">
        <v>179.58</v>
      </c>
      <c r="H57" s="137">
        <f t="shared" si="2"/>
        <v>4145783.8800000004</v>
      </c>
      <c r="I57" s="135">
        <v>0</v>
      </c>
      <c r="J57" s="136">
        <v>181.15</v>
      </c>
      <c r="K57" s="137">
        <f t="shared" si="3"/>
        <v>0</v>
      </c>
      <c r="L57" s="135">
        <v>6310</v>
      </c>
      <c r="M57" s="136">
        <v>179.58</v>
      </c>
      <c r="N57" s="137">
        <f t="shared" si="4"/>
        <v>1133149.8</v>
      </c>
      <c r="O57" s="138">
        <f t="shared" si="0"/>
        <v>5278933.6800000006</v>
      </c>
    </row>
    <row r="58" spans="1:15" x14ac:dyDescent="0.25">
      <c r="A58" s="127" t="s">
        <v>417</v>
      </c>
      <c r="B58" s="127" t="s">
        <v>1267</v>
      </c>
      <c r="C58" s="135">
        <v>996</v>
      </c>
      <c r="D58" s="136">
        <v>236.93</v>
      </c>
      <c r="E58" s="137">
        <f t="shared" si="1"/>
        <v>235982.28</v>
      </c>
      <c r="F58" s="135">
        <v>37088</v>
      </c>
      <c r="G58" s="136">
        <v>234.78</v>
      </c>
      <c r="H58" s="137">
        <f t="shared" si="2"/>
        <v>8707520.6400000006</v>
      </c>
      <c r="I58" s="135">
        <v>364</v>
      </c>
      <c r="J58" s="136">
        <v>236.93</v>
      </c>
      <c r="K58" s="137">
        <f t="shared" si="3"/>
        <v>86242.52</v>
      </c>
      <c r="L58" s="135">
        <v>13566</v>
      </c>
      <c r="M58" s="136">
        <v>234.78</v>
      </c>
      <c r="N58" s="137">
        <f t="shared" si="4"/>
        <v>3185025.48</v>
      </c>
      <c r="O58" s="138">
        <f t="shared" si="0"/>
        <v>12214770.92</v>
      </c>
    </row>
    <row r="59" spans="1:15" x14ac:dyDescent="0.25">
      <c r="A59" s="127" t="s">
        <v>405</v>
      </c>
      <c r="B59" s="127" t="s">
        <v>655</v>
      </c>
      <c r="C59" s="135">
        <v>788</v>
      </c>
      <c r="D59" s="136">
        <v>229.78</v>
      </c>
      <c r="E59" s="137">
        <f t="shared" si="1"/>
        <v>181066.64</v>
      </c>
      <c r="F59" s="135">
        <v>6785</v>
      </c>
      <c r="G59" s="136">
        <v>227.71</v>
      </c>
      <c r="H59" s="137">
        <f t="shared" si="2"/>
        <v>1545012.35</v>
      </c>
      <c r="I59" s="135">
        <v>209</v>
      </c>
      <c r="J59" s="136">
        <v>229.78</v>
      </c>
      <c r="K59" s="137">
        <f t="shared" si="3"/>
        <v>48024.02</v>
      </c>
      <c r="L59" s="135">
        <v>1799</v>
      </c>
      <c r="M59" s="136">
        <v>227.71</v>
      </c>
      <c r="N59" s="137">
        <f t="shared" si="4"/>
        <v>409650.29000000004</v>
      </c>
      <c r="O59" s="138">
        <f t="shared" si="0"/>
        <v>2183753.3000000003</v>
      </c>
    </row>
    <row r="60" spans="1:15" x14ac:dyDescent="0.25">
      <c r="A60" s="127" t="s">
        <v>20</v>
      </c>
      <c r="B60" s="127" t="s">
        <v>656</v>
      </c>
      <c r="C60" s="135">
        <v>0</v>
      </c>
      <c r="D60" s="136">
        <v>189.24</v>
      </c>
      <c r="E60" s="137">
        <f t="shared" si="1"/>
        <v>0</v>
      </c>
      <c r="F60" s="135">
        <v>20475</v>
      </c>
      <c r="G60" s="136">
        <v>187.78</v>
      </c>
      <c r="H60" s="137">
        <f t="shared" si="2"/>
        <v>3844795.5</v>
      </c>
      <c r="I60" s="135">
        <v>0</v>
      </c>
      <c r="J60" s="136">
        <v>189.24</v>
      </c>
      <c r="K60" s="137">
        <f t="shared" si="3"/>
        <v>0</v>
      </c>
      <c r="L60" s="135">
        <v>8767</v>
      </c>
      <c r="M60" s="136">
        <v>187.78</v>
      </c>
      <c r="N60" s="137">
        <f t="shared" si="4"/>
        <v>1646267.26</v>
      </c>
      <c r="O60" s="138">
        <f t="shared" si="0"/>
        <v>5491062.7599999998</v>
      </c>
    </row>
    <row r="61" spans="1:15" x14ac:dyDescent="0.25">
      <c r="A61" s="127" t="s">
        <v>232</v>
      </c>
      <c r="B61" s="127" t="s">
        <v>1268</v>
      </c>
      <c r="C61" s="135">
        <v>1212</v>
      </c>
      <c r="D61" s="136">
        <v>175.89</v>
      </c>
      <c r="E61" s="137">
        <f t="shared" si="1"/>
        <v>213178.68</v>
      </c>
      <c r="F61" s="135">
        <v>20539</v>
      </c>
      <c r="G61" s="136">
        <v>174.35</v>
      </c>
      <c r="H61" s="137">
        <f t="shared" si="2"/>
        <v>3580974.65</v>
      </c>
      <c r="I61" s="135">
        <v>576</v>
      </c>
      <c r="J61" s="136">
        <v>175.89</v>
      </c>
      <c r="K61" s="137">
        <f t="shared" si="3"/>
        <v>101312.63999999998</v>
      </c>
      <c r="L61" s="135">
        <v>9765</v>
      </c>
      <c r="M61" s="136">
        <v>174.35</v>
      </c>
      <c r="N61" s="137">
        <f t="shared" si="4"/>
        <v>1702527.75</v>
      </c>
      <c r="O61" s="138">
        <f t="shared" si="0"/>
        <v>5597993.7199999997</v>
      </c>
    </row>
    <row r="62" spans="1:15" x14ac:dyDescent="0.25">
      <c r="A62" s="127" t="s">
        <v>540</v>
      </c>
      <c r="B62" s="127" t="s">
        <v>658</v>
      </c>
      <c r="C62" s="135">
        <v>3292</v>
      </c>
      <c r="D62" s="136">
        <v>208.04</v>
      </c>
      <c r="E62" s="137">
        <f t="shared" si="1"/>
        <v>684867.67999999993</v>
      </c>
      <c r="F62" s="135">
        <v>26194</v>
      </c>
      <c r="G62" s="136">
        <v>206.29</v>
      </c>
      <c r="H62" s="137">
        <f t="shared" si="2"/>
        <v>5403560.2599999998</v>
      </c>
      <c r="I62" s="135">
        <v>219</v>
      </c>
      <c r="J62" s="136">
        <v>208.04</v>
      </c>
      <c r="K62" s="137">
        <f t="shared" si="3"/>
        <v>45560.759999999995</v>
      </c>
      <c r="L62" s="135">
        <v>1746</v>
      </c>
      <c r="M62" s="136">
        <v>206.29</v>
      </c>
      <c r="N62" s="137">
        <f t="shared" si="4"/>
        <v>360182.33999999997</v>
      </c>
      <c r="O62" s="138">
        <f t="shared" si="0"/>
        <v>6494171.0399999991</v>
      </c>
    </row>
    <row r="63" spans="1:15" x14ac:dyDescent="0.25">
      <c r="A63" s="127" t="s">
        <v>502</v>
      </c>
      <c r="B63" s="127" t="s">
        <v>664</v>
      </c>
      <c r="C63" s="135">
        <v>11857</v>
      </c>
      <c r="D63" s="136">
        <v>384.64</v>
      </c>
      <c r="E63" s="137">
        <f t="shared" si="1"/>
        <v>4560676.4799999995</v>
      </c>
      <c r="F63" s="135">
        <v>60264</v>
      </c>
      <c r="G63" s="136">
        <v>381.51</v>
      </c>
      <c r="H63" s="137">
        <f t="shared" si="2"/>
        <v>22991318.640000001</v>
      </c>
      <c r="I63" s="135">
        <v>6484</v>
      </c>
      <c r="J63" s="136">
        <v>384.64</v>
      </c>
      <c r="K63" s="137">
        <f t="shared" si="3"/>
        <v>2494005.7599999998</v>
      </c>
      <c r="L63" s="135">
        <v>32958</v>
      </c>
      <c r="M63" s="136">
        <v>381.51</v>
      </c>
      <c r="N63" s="137">
        <f t="shared" si="4"/>
        <v>12573806.58</v>
      </c>
      <c r="O63" s="138">
        <f t="shared" si="0"/>
        <v>42619807.460000001</v>
      </c>
    </row>
    <row r="64" spans="1:15" x14ac:dyDescent="0.25">
      <c r="A64" s="127" t="s">
        <v>421</v>
      </c>
      <c r="B64" s="127" t="s">
        <v>665</v>
      </c>
      <c r="C64" s="135">
        <v>9519</v>
      </c>
      <c r="D64" s="136">
        <v>251.5</v>
      </c>
      <c r="E64" s="137">
        <f t="shared" si="1"/>
        <v>2394028.5</v>
      </c>
      <c r="F64" s="135">
        <v>17971</v>
      </c>
      <c r="G64" s="136">
        <v>249.19</v>
      </c>
      <c r="H64" s="137">
        <f t="shared" si="2"/>
        <v>4478193.49</v>
      </c>
      <c r="I64" s="135">
        <v>1383</v>
      </c>
      <c r="J64" s="136">
        <v>251.5</v>
      </c>
      <c r="K64" s="137">
        <f t="shared" si="3"/>
        <v>347824.5</v>
      </c>
      <c r="L64" s="135">
        <v>2612</v>
      </c>
      <c r="M64" s="136">
        <v>249.19</v>
      </c>
      <c r="N64" s="137">
        <f t="shared" si="4"/>
        <v>650884.28</v>
      </c>
      <c r="O64" s="138">
        <f t="shared" si="0"/>
        <v>7870930.7700000005</v>
      </c>
    </row>
    <row r="65" spans="1:15" x14ac:dyDescent="0.25">
      <c r="A65" s="127" t="s">
        <v>532</v>
      </c>
      <c r="B65" s="127" t="s">
        <v>666</v>
      </c>
      <c r="C65" s="135">
        <v>6145</v>
      </c>
      <c r="D65" s="136">
        <v>233.52</v>
      </c>
      <c r="E65" s="137">
        <f t="shared" si="1"/>
        <v>1434980.4000000001</v>
      </c>
      <c r="F65" s="135">
        <v>39515</v>
      </c>
      <c r="G65" s="136">
        <v>231.37</v>
      </c>
      <c r="H65" s="137">
        <f t="shared" si="2"/>
        <v>9142585.5500000007</v>
      </c>
      <c r="I65" s="135">
        <v>0</v>
      </c>
      <c r="J65" s="136">
        <v>233.52</v>
      </c>
      <c r="K65" s="137">
        <f t="shared" si="3"/>
        <v>0</v>
      </c>
      <c r="L65" s="135">
        <v>0</v>
      </c>
      <c r="M65" s="136">
        <v>231.37</v>
      </c>
      <c r="N65" s="137">
        <f t="shared" si="4"/>
        <v>0</v>
      </c>
      <c r="O65" s="138">
        <f t="shared" si="0"/>
        <v>10577565.950000001</v>
      </c>
    </row>
    <row r="66" spans="1:15" x14ac:dyDescent="0.25">
      <c r="A66" s="127" t="s">
        <v>31</v>
      </c>
      <c r="B66" s="127" t="s">
        <v>1270</v>
      </c>
      <c r="C66" s="135">
        <v>6158</v>
      </c>
      <c r="D66" s="136">
        <v>212.27</v>
      </c>
      <c r="E66" s="137">
        <f t="shared" si="1"/>
        <v>1307158.6600000001</v>
      </c>
      <c r="F66" s="135">
        <v>57543</v>
      </c>
      <c r="G66" s="136">
        <v>210.53</v>
      </c>
      <c r="H66" s="137">
        <f t="shared" si="2"/>
        <v>12114527.790000001</v>
      </c>
      <c r="I66" s="135">
        <v>2809</v>
      </c>
      <c r="J66" s="136">
        <v>212.27</v>
      </c>
      <c r="K66" s="137">
        <f t="shared" si="3"/>
        <v>596266.43000000005</v>
      </c>
      <c r="L66" s="135">
        <v>26248</v>
      </c>
      <c r="M66" s="136">
        <v>210.53</v>
      </c>
      <c r="N66" s="137">
        <f t="shared" si="4"/>
        <v>5525991.4400000004</v>
      </c>
      <c r="O66" s="138">
        <f t="shared" si="0"/>
        <v>19543944.32</v>
      </c>
    </row>
    <row r="67" spans="1:15" x14ac:dyDescent="0.25">
      <c r="A67" s="127" t="s">
        <v>154</v>
      </c>
      <c r="B67" s="127" t="s">
        <v>1271</v>
      </c>
      <c r="C67" s="135">
        <v>11481</v>
      </c>
      <c r="D67" s="136">
        <v>183.31</v>
      </c>
      <c r="E67" s="137">
        <f t="shared" si="1"/>
        <v>2104582.11</v>
      </c>
      <c r="F67" s="135">
        <v>789</v>
      </c>
      <c r="G67" s="136">
        <v>181.77</v>
      </c>
      <c r="H67" s="137">
        <f t="shared" si="2"/>
        <v>143416.53</v>
      </c>
      <c r="I67" s="135">
        <v>5576</v>
      </c>
      <c r="J67" s="136">
        <v>183.31</v>
      </c>
      <c r="K67" s="137">
        <f t="shared" si="3"/>
        <v>1022136.56</v>
      </c>
      <c r="L67" s="135">
        <v>383</v>
      </c>
      <c r="M67" s="136">
        <v>181.77</v>
      </c>
      <c r="N67" s="137">
        <f t="shared" si="4"/>
        <v>69617.91</v>
      </c>
      <c r="O67" s="138">
        <f t="shared" si="0"/>
        <v>3339753.11</v>
      </c>
    </row>
    <row r="68" spans="1:15" x14ac:dyDescent="0.25">
      <c r="A68" s="127" t="s">
        <v>222</v>
      </c>
      <c r="B68" s="127" t="s">
        <v>1272</v>
      </c>
      <c r="C68" s="135">
        <v>0</v>
      </c>
      <c r="D68" s="136">
        <v>181.16</v>
      </c>
      <c r="E68" s="137">
        <f t="shared" si="1"/>
        <v>0</v>
      </c>
      <c r="F68" s="135">
        <v>13494</v>
      </c>
      <c r="G68" s="136">
        <v>179.56</v>
      </c>
      <c r="H68" s="137">
        <f t="shared" si="2"/>
        <v>2422982.64</v>
      </c>
      <c r="I68" s="135">
        <v>0</v>
      </c>
      <c r="J68" s="136">
        <v>181.16</v>
      </c>
      <c r="K68" s="137">
        <f t="shared" si="3"/>
        <v>0</v>
      </c>
      <c r="L68" s="135">
        <v>3991</v>
      </c>
      <c r="M68" s="136">
        <v>179.56</v>
      </c>
      <c r="N68" s="137">
        <f t="shared" si="4"/>
        <v>716623.96</v>
      </c>
      <c r="O68" s="138">
        <f t="shared" si="0"/>
        <v>3139606.6</v>
      </c>
    </row>
    <row r="69" spans="1:15" x14ac:dyDescent="0.25">
      <c r="A69" s="127" t="s">
        <v>327</v>
      </c>
      <c r="B69" s="127" t="s">
        <v>1273</v>
      </c>
      <c r="C69" s="135">
        <v>0</v>
      </c>
      <c r="D69" s="136">
        <v>274.31</v>
      </c>
      <c r="E69" s="137">
        <f t="shared" si="1"/>
        <v>0</v>
      </c>
      <c r="F69" s="135">
        <v>59673</v>
      </c>
      <c r="G69" s="136">
        <v>272.25</v>
      </c>
      <c r="H69" s="137">
        <f t="shared" si="2"/>
        <v>16245974.25</v>
      </c>
      <c r="I69" s="135">
        <v>0</v>
      </c>
      <c r="J69" s="136">
        <v>274.31</v>
      </c>
      <c r="K69" s="137">
        <f t="shared" si="3"/>
        <v>0</v>
      </c>
      <c r="L69" s="135">
        <v>775</v>
      </c>
      <c r="M69" s="136">
        <v>272.25</v>
      </c>
      <c r="N69" s="137">
        <f t="shared" si="4"/>
        <v>210993.75</v>
      </c>
      <c r="O69" s="138">
        <f t="shared" si="0"/>
        <v>16456968</v>
      </c>
    </row>
    <row r="70" spans="1:15" x14ac:dyDescent="0.25">
      <c r="A70" s="127" t="s">
        <v>458</v>
      </c>
      <c r="B70" s="127" t="s">
        <v>1274</v>
      </c>
      <c r="C70" s="135">
        <v>3601</v>
      </c>
      <c r="D70" s="136">
        <v>280.86</v>
      </c>
      <c r="E70" s="137">
        <f t="shared" si="1"/>
        <v>1011376.8600000001</v>
      </c>
      <c r="F70" s="135">
        <v>39166</v>
      </c>
      <c r="G70" s="136">
        <v>278.38</v>
      </c>
      <c r="H70" s="137">
        <f t="shared" si="2"/>
        <v>10903031.08</v>
      </c>
      <c r="I70" s="135">
        <v>1155</v>
      </c>
      <c r="J70" s="136">
        <v>280.86</v>
      </c>
      <c r="K70" s="137">
        <f t="shared" si="3"/>
        <v>324393.3</v>
      </c>
      <c r="L70" s="135">
        <v>12561</v>
      </c>
      <c r="M70" s="136">
        <v>278.38</v>
      </c>
      <c r="N70" s="137">
        <f t="shared" si="4"/>
        <v>3496731.18</v>
      </c>
      <c r="O70" s="138">
        <f t="shared" si="0"/>
        <v>15735532.42</v>
      </c>
    </row>
    <row r="71" spans="1:15" x14ac:dyDescent="0.25">
      <c r="A71" s="127" t="s">
        <v>472</v>
      </c>
      <c r="B71" s="127" t="s">
        <v>1275</v>
      </c>
      <c r="C71" s="135">
        <v>7997</v>
      </c>
      <c r="D71" s="136">
        <v>277.74</v>
      </c>
      <c r="E71" s="137">
        <f t="shared" si="1"/>
        <v>2221086.7800000003</v>
      </c>
      <c r="F71" s="135">
        <v>17319</v>
      </c>
      <c r="G71" s="136">
        <v>275.43</v>
      </c>
      <c r="H71" s="137">
        <f t="shared" si="2"/>
        <v>4770172.17</v>
      </c>
      <c r="I71" s="135">
        <v>3566</v>
      </c>
      <c r="J71" s="136">
        <v>277.74</v>
      </c>
      <c r="K71" s="137">
        <f t="shared" si="3"/>
        <v>990420.84000000008</v>
      </c>
      <c r="L71" s="135">
        <v>7724</v>
      </c>
      <c r="M71" s="136">
        <v>275.43</v>
      </c>
      <c r="N71" s="137">
        <f t="shared" si="4"/>
        <v>2127421.3199999998</v>
      </c>
      <c r="O71" s="138">
        <f t="shared" si="0"/>
        <v>10109101.109999999</v>
      </c>
    </row>
    <row r="72" spans="1:15" x14ac:dyDescent="0.25">
      <c r="A72" s="127" t="s">
        <v>457</v>
      </c>
      <c r="B72" s="127" t="s">
        <v>672</v>
      </c>
      <c r="C72" s="135">
        <v>19025</v>
      </c>
      <c r="D72" s="136">
        <v>214.81</v>
      </c>
      <c r="E72" s="137">
        <f t="shared" si="1"/>
        <v>4086760.25</v>
      </c>
      <c r="F72" s="135">
        <v>28576</v>
      </c>
      <c r="G72" s="136">
        <v>212.88</v>
      </c>
      <c r="H72" s="137">
        <f t="shared" si="2"/>
        <v>6083258.8799999999</v>
      </c>
      <c r="I72" s="135">
        <v>6422</v>
      </c>
      <c r="J72" s="136">
        <v>214.81</v>
      </c>
      <c r="K72" s="137">
        <f t="shared" si="3"/>
        <v>1379509.82</v>
      </c>
      <c r="L72" s="135">
        <v>9645</v>
      </c>
      <c r="M72" s="136">
        <v>212.88</v>
      </c>
      <c r="N72" s="137">
        <f t="shared" si="4"/>
        <v>2053227.5999999999</v>
      </c>
      <c r="O72" s="138">
        <f t="shared" ref="O72:O135" si="5">N72+K72+H72+E72</f>
        <v>13602756.550000001</v>
      </c>
    </row>
    <row r="73" spans="1:15" x14ac:dyDescent="0.25">
      <c r="A73" s="127" t="s">
        <v>450</v>
      </c>
      <c r="B73" s="127" t="s">
        <v>1276</v>
      </c>
      <c r="C73" s="135">
        <v>20031</v>
      </c>
      <c r="D73" s="136">
        <v>226.87</v>
      </c>
      <c r="E73" s="137">
        <f t="shared" ref="E73:E136" si="6">D73*C73</f>
        <v>4544432.97</v>
      </c>
      <c r="F73" s="135">
        <v>10668</v>
      </c>
      <c r="G73" s="136">
        <v>225.11</v>
      </c>
      <c r="H73" s="137">
        <f t="shared" ref="H73:H136" si="7">G73*F73</f>
        <v>2401473.48</v>
      </c>
      <c r="I73" s="135">
        <v>5135</v>
      </c>
      <c r="J73" s="136">
        <v>226.87</v>
      </c>
      <c r="K73" s="137">
        <f t="shared" ref="K73:K136" si="8">J73*I73</f>
        <v>1164977.45</v>
      </c>
      <c r="L73" s="135">
        <v>2735</v>
      </c>
      <c r="M73" s="136">
        <v>225.11</v>
      </c>
      <c r="N73" s="137">
        <f t="shared" ref="N73:N136" si="9">M73*L73</f>
        <v>615675.85000000009</v>
      </c>
      <c r="O73" s="138">
        <f t="shared" si="5"/>
        <v>8726559.75</v>
      </c>
    </row>
    <row r="74" spans="1:15" x14ac:dyDescent="0.25">
      <c r="A74" s="127" t="s">
        <v>328</v>
      </c>
      <c r="B74" s="127" t="s">
        <v>1277</v>
      </c>
      <c r="C74" s="135">
        <v>420</v>
      </c>
      <c r="D74" s="136">
        <v>282.63</v>
      </c>
      <c r="E74" s="137">
        <f t="shared" si="6"/>
        <v>118704.59999999999</v>
      </c>
      <c r="F74" s="135">
        <v>16722</v>
      </c>
      <c r="G74" s="136">
        <v>279.94</v>
      </c>
      <c r="H74" s="137">
        <f t="shared" si="7"/>
        <v>4681156.68</v>
      </c>
      <c r="I74" s="135">
        <v>198</v>
      </c>
      <c r="J74" s="136">
        <v>282.63</v>
      </c>
      <c r="K74" s="137">
        <f t="shared" si="8"/>
        <v>55960.74</v>
      </c>
      <c r="L74" s="135">
        <v>7863</v>
      </c>
      <c r="M74" s="136">
        <v>279.94</v>
      </c>
      <c r="N74" s="137">
        <f t="shared" si="9"/>
        <v>2201168.2200000002</v>
      </c>
      <c r="O74" s="138">
        <f t="shared" si="5"/>
        <v>7056990.2400000002</v>
      </c>
    </row>
    <row r="75" spans="1:15" x14ac:dyDescent="0.25">
      <c r="A75" s="127" t="s">
        <v>569</v>
      </c>
      <c r="B75" s="127" t="s">
        <v>1278</v>
      </c>
      <c r="C75" s="135">
        <v>33356</v>
      </c>
      <c r="D75" s="136">
        <v>269.70999999999998</v>
      </c>
      <c r="E75" s="137">
        <f t="shared" si="6"/>
        <v>8996446.7599999998</v>
      </c>
      <c r="F75" s="135">
        <v>50820</v>
      </c>
      <c r="G75" s="136">
        <v>267.26</v>
      </c>
      <c r="H75" s="137">
        <f t="shared" si="7"/>
        <v>13582153.199999999</v>
      </c>
      <c r="I75" s="135">
        <v>0</v>
      </c>
      <c r="J75" s="136">
        <v>269.70999999999998</v>
      </c>
      <c r="K75" s="137">
        <f t="shared" si="8"/>
        <v>0</v>
      </c>
      <c r="L75" s="135">
        <v>0</v>
      </c>
      <c r="M75" s="136">
        <v>267.26</v>
      </c>
      <c r="N75" s="137">
        <f t="shared" si="9"/>
        <v>0</v>
      </c>
      <c r="O75" s="138">
        <f t="shared" si="5"/>
        <v>22578599.960000001</v>
      </c>
    </row>
    <row r="76" spans="1:15" x14ac:dyDescent="0.25">
      <c r="A76" s="127" t="s">
        <v>498</v>
      </c>
      <c r="B76" s="127" t="s">
        <v>1279</v>
      </c>
      <c r="C76" s="135">
        <v>14489</v>
      </c>
      <c r="D76" s="136">
        <v>288.58999999999997</v>
      </c>
      <c r="E76" s="137">
        <f t="shared" si="6"/>
        <v>4181380.51</v>
      </c>
      <c r="F76" s="135">
        <v>31319</v>
      </c>
      <c r="G76" s="136">
        <v>285.61</v>
      </c>
      <c r="H76" s="137">
        <f t="shared" si="7"/>
        <v>8945019.5899999999</v>
      </c>
      <c r="I76" s="135">
        <v>6193</v>
      </c>
      <c r="J76" s="136">
        <v>288.58999999999997</v>
      </c>
      <c r="K76" s="137">
        <f t="shared" si="8"/>
        <v>1787237.8699999999</v>
      </c>
      <c r="L76" s="135">
        <v>13387</v>
      </c>
      <c r="M76" s="136">
        <v>285.61</v>
      </c>
      <c r="N76" s="137">
        <f t="shared" si="9"/>
        <v>3823461.0700000003</v>
      </c>
      <c r="O76" s="138">
        <f t="shared" si="5"/>
        <v>18737099.039999999</v>
      </c>
    </row>
    <row r="77" spans="1:15" x14ac:dyDescent="0.25">
      <c r="A77" s="127" t="s">
        <v>507</v>
      </c>
      <c r="B77" s="127" t="s">
        <v>1280</v>
      </c>
      <c r="C77" s="135">
        <v>8633</v>
      </c>
      <c r="D77" s="136">
        <v>261.10000000000002</v>
      </c>
      <c r="E77" s="137">
        <f t="shared" si="6"/>
        <v>2254076.3000000003</v>
      </c>
      <c r="F77" s="135">
        <v>42622</v>
      </c>
      <c r="G77" s="136">
        <v>258.87</v>
      </c>
      <c r="H77" s="137">
        <f t="shared" si="7"/>
        <v>11033557.140000001</v>
      </c>
      <c r="I77" s="135">
        <v>2256</v>
      </c>
      <c r="J77" s="136">
        <v>261.10000000000002</v>
      </c>
      <c r="K77" s="137">
        <f t="shared" si="8"/>
        <v>589041.60000000009</v>
      </c>
      <c r="L77" s="135">
        <v>11140</v>
      </c>
      <c r="M77" s="136">
        <v>258.87</v>
      </c>
      <c r="N77" s="137">
        <f t="shared" si="9"/>
        <v>2883811.8000000003</v>
      </c>
      <c r="O77" s="138">
        <f t="shared" si="5"/>
        <v>16760486.840000002</v>
      </c>
    </row>
    <row r="78" spans="1:15" x14ac:dyDescent="0.25">
      <c r="A78" s="127" t="s">
        <v>476</v>
      </c>
      <c r="B78" s="127" t="s">
        <v>676</v>
      </c>
      <c r="C78" s="135">
        <v>13006</v>
      </c>
      <c r="D78" s="136">
        <v>218.37</v>
      </c>
      <c r="E78" s="137">
        <f t="shared" si="6"/>
        <v>2840120.22</v>
      </c>
      <c r="F78" s="135">
        <v>21020</v>
      </c>
      <c r="G78" s="136">
        <v>216.59</v>
      </c>
      <c r="H78" s="137">
        <f t="shared" si="7"/>
        <v>4552721.8</v>
      </c>
      <c r="I78" s="135">
        <v>1871</v>
      </c>
      <c r="J78" s="136">
        <v>218.37</v>
      </c>
      <c r="K78" s="137">
        <f t="shared" si="8"/>
        <v>408570.27</v>
      </c>
      <c r="L78" s="135">
        <v>3023</v>
      </c>
      <c r="M78" s="136">
        <v>216.59</v>
      </c>
      <c r="N78" s="137">
        <f t="shared" si="9"/>
        <v>654751.57000000007</v>
      </c>
      <c r="O78" s="138">
        <f t="shared" si="5"/>
        <v>8456163.8599999994</v>
      </c>
    </row>
    <row r="79" spans="1:15" x14ac:dyDescent="0.25">
      <c r="A79" s="127" t="s">
        <v>493</v>
      </c>
      <c r="B79" s="127" t="s">
        <v>677</v>
      </c>
      <c r="C79" s="135">
        <v>11351</v>
      </c>
      <c r="D79" s="136">
        <v>255.8</v>
      </c>
      <c r="E79" s="137">
        <f t="shared" si="6"/>
        <v>2903585.8000000003</v>
      </c>
      <c r="F79" s="135">
        <v>26259</v>
      </c>
      <c r="G79" s="136">
        <v>253.3</v>
      </c>
      <c r="H79" s="137">
        <f t="shared" si="7"/>
        <v>6651404.7000000002</v>
      </c>
      <c r="I79" s="135">
        <v>2244</v>
      </c>
      <c r="J79" s="136">
        <v>255.8</v>
      </c>
      <c r="K79" s="137">
        <f t="shared" si="8"/>
        <v>574015.20000000007</v>
      </c>
      <c r="L79" s="135">
        <v>5190</v>
      </c>
      <c r="M79" s="136">
        <v>253.3</v>
      </c>
      <c r="N79" s="137">
        <f t="shared" si="9"/>
        <v>1314627</v>
      </c>
      <c r="O79" s="138">
        <f t="shared" si="5"/>
        <v>11443632.700000001</v>
      </c>
    </row>
    <row r="80" spans="1:15" x14ac:dyDescent="0.25">
      <c r="A80" s="127" t="s">
        <v>360</v>
      </c>
      <c r="B80" s="127" t="s">
        <v>1281</v>
      </c>
      <c r="C80" s="135">
        <v>18607</v>
      </c>
      <c r="D80" s="136">
        <v>285</v>
      </c>
      <c r="E80" s="137">
        <f t="shared" si="6"/>
        <v>5302995</v>
      </c>
      <c r="F80" s="135">
        <v>61596</v>
      </c>
      <c r="G80" s="136">
        <v>282.47000000000003</v>
      </c>
      <c r="H80" s="137">
        <f t="shared" si="7"/>
        <v>17399022.120000001</v>
      </c>
      <c r="I80" s="135">
        <v>0</v>
      </c>
      <c r="J80" s="136">
        <v>285</v>
      </c>
      <c r="K80" s="137">
        <f t="shared" si="8"/>
        <v>0</v>
      </c>
      <c r="L80" s="135">
        <v>0</v>
      </c>
      <c r="M80" s="136">
        <v>282.47000000000003</v>
      </c>
      <c r="N80" s="137">
        <f t="shared" si="9"/>
        <v>0</v>
      </c>
      <c r="O80" s="138">
        <f t="shared" si="5"/>
        <v>22702017.120000001</v>
      </c>
    </row>
    <row r="81" spans="1:15" x14ac:dyDescent="0.25">
      <c r="A81" s="127" t="s">
        <v>119</v>
      </c>
      <c r="B81" s="127" t="s">
        <v>1282</v>
      </c>
      <c r="C81" s="135">
        <v>103</v>
      </c>
      <c r="D81" s="136">
        <v>170.03</v>
      </c>
      <c r="E81" s="137">
        <f t="shared" si="6"/>
        <v>17513.09</v>
      </c>
      <c r="F81" s="135">
        <v>33428</v>
      </c>
      <c r="G81" s="136">
        <v>168.6</v>
      </c>
      <c r="H81" s="137">
        <f t="shared" si="7"/>
        <v>5635960.7999999998</v>
      </c>
      <c r="I81" s="135">
        <v>32</v>
      </c>
      <c r="J81" s="136">
        <v>170.03</v>
      </c>
      <c r="K81" s="137">
        <f t="shared" si="8"/>
        <v>5440.96</v>
      </c>
      <c r="L81" s="135">
        <v>10254</v>
      </c>
      <c r="M81" s="136">
        <v>168.6</v>
      </c>
      <c r="N81" s="137">
        <f t="shared" si="9"/>
        <v>1728824.4</v>
      </c>
      <c r="O81" s="138">
        <f t="shared" si="5"/>
        <v>7387739.25</v>
      </c>
    </row>
    <row r="82" spans="1:15" x14ac:dyDescent="0.25">
      <c r="A82" s="127" t="s">
        <v>494</v>
      </c>
      <c r="B82" s="127" t="s">
        <v>1283</v>
      </c>
      <c r="C82" s="135">
        <v>47928</v>
      </c>
      <c r="D82" s="136">
        <v>254</v>
      </c>
      <c r="E82" s="137">
        <f t="shared" si="6"/>
        <v>12173712</v>
      </c>
      <c r="F82" s="135">
        <v>0</v>
      </c>
      <c r="G82" s="136">
        <v>252.1</v>
      </c>
      <c r="H82" s="137">
        <f t="shared" si="7"/>
        <v>0</v>
      </c>
      <c r="I82" s="135">
        <v>23192</v>
      </c>
      <c r="J82" s="136">
        <v>254</v>
      </c>
      <c r="K82" s="137">
        <f t="shared" si="8"/>
        <v>5890768</v>
      </c>
      <c r="L82" s="135">
        <v>0</v>
      </c>
      <c r="M82" s="136">
        <v>252.1</v>
      </c>
      <c r="N82" s="137">
        <f t="shared" si="9"/>
        <v>0</v>
      </c>
      <c r="O82" s="138">
        <f t="shared" si="5"/>
        <v>18064480</v>
      </c>
    </row>
    <row r="83" spans="1:15" x14ac:dyDescent="0.25">
      <c r="A83" s="127" t="s">
        <v>97</v>
      </c>
      <c r="B83" s="127" t="s">
        <v>1284</v>
      </c>
      <c r="C83" s="135">
        <v>6552</v>
      </c>
      <c r="D83" s="136">
        <v>260.5</v>
      </c>
      <c r="E83" s="137">
        <f t="shared" si="6"/>
        <v>1706796</v>
      </c>
      <c r="F83" s="135">
        <v>29136</v>
      </c>
      <c r="G83" s="136">
        <v>258.64999999999998</v>
      </c>
      <c r="H83" s="137">
        <f t="shared" si="7"/>
        <v>7536026.3999999994</v>
      </c>
      <c r="I83" s="135">
        <v>1062</v>
      </c>
      <c r="J83" s="136">
        <v>260.5</v>
      </c>
      <c r="K83" s="137">
        <f t="shared" si="8"/>
        <v>276651</v>
      </c>
      <c r="L83" s="135">
        <v>4721</v>
      </c>
      <c r="M83" s="136">
        <v>258.64999999999998</v>
      </c>
      <c r="N83" s="137">
        <f t="shared" si="9"/>
        <v>1221086.6499999999</v>
      </c>
      <c r="O83" s="138">
        <f t="shared" si="5"/>
        <v>10740560.049999999</v>
      </c>
    </row>
    <row r="84" spans="1:15" x14ac:dyDescent="0.25">
      <c r="A84" s="127" t="s">
        <v>484</v>
      </c>
      <c r="B84" s="127" t="s">
        <v>680</v>
      </c>
      <c r="C84" s="135">
        <v>13764</v>
      </c>
      <c r="D84" s="136">
        <v>304.66000000000003</v>
      </c>
      <c r="E84" s="137">
        <f t="shared" si="6"/>
        <v>4193340.24</v>
      </c>
      <c r="F84" s="135">
        <v>35402</v>
      </c>
      <c r="G84" s="136">
        <v>301.92</v>
      </c>
      <c r="H84" s="137">
        <f t="shared" si="7"/>
        <v>10688571.84</v>
      </c>
      <c r="I84" s="135">
        <v>5298</v>
      </c>
      <c r="J84" s="136">
        <v>304.66000000000003</v>
      </c>
      <c r="K84" s="137">
        <f t="shared" si="8"/>
        <v>1614088.6800000002</v>
      </c>
      <c r="L84" s="135">
        <v>13627</v>
      </c>
      <c r="M84" s="136">
        <v>301.92</v>
      </c>
      <c r="N84" s="137">
        <f t="shared" si="9"/>
        <v>4114263.8400000003</v>
      </c>
      <c r="O84" s="138">
        <f t="shared" si="5"/>
        <v>20610264.600000001</v>
      </c>
    </row>
    <row r="85" spans="1:15" x14ac:dyDescent="0.25">
      <c r="A85" s="127" t="s">
        <v>272</v>
      </c>
      <c r="B85" s="127" t="s">
        <v>681</v>
      </c>
      <c r="C85" s="135">
        <v>3684</v>
      </c>
      <c r="D85" s="136">
        <v>206.73</v>
      </c>
      <c r="E85" s="137">
        <f t="shared" si="6"/>
        <v>761593.32</v>
      </c>
      <c r="F85" s="135">
        <v>21015</v>
      </c>
      <c r="G85" s="136">
        <v>204.95</v>
      </c>
      <c r="H85" s="137">
        <f t="shared" si="7"/>
        <v>4307024.25</v>
      </c>
      <c r="I85" s="135">
        <v>987</v>
      </c>
      <c r="J85" s="136">
        <v>206.73</v>
      </c>
      <c r="K85" s="137">
        <f t="shared" si="8"/>
        <v>204042.50999999998</v>
      </c>
      <c r="L85" s="135">
        <v>5630</v>
      </c>
      <c r="M85" s="136">
        <v>204.95</v>
      </c>
      <c r="N85" s="137">
        <f t="shared" si="9"/>
        <v>1153868.5</v>
      </c>
      <c r="O85" s="138">
        <f t="shared" si="5"/>
        <v>6426528.5800000001</v>
      </c>
    </row>
    <row r="86" spans="1:15" x14ac:dyDescent="0.25">
      <c r="A86" s="127" t="s">
        <v>1208</v>
      </c>
      <c r="B86" s="127" t="s">
        <v>1286</v>
      </c>
      <c r="C86" s="135">
        <v>991</v>
      </c>
      <c r="D86" s="136">
        <v>188.98</v>
      </c>
      <c r="E86" s="137">
        <f t="shared" si="6"/>
        <v>187279.18</v>
      </c>
      <c r="F86" s="135">
        <v>77</v>
      </c>
      <c r="G86" s="136">
        <v>187.81</v>
      </c>
      <c r="H86" s="137">
        <f t="shared" si="7"/>
        <v>14461.37</v>
      </c>
      <c r="I86" s="135">
        <v>0</v>
      </c>
      <c r="J86" s="136">
        <v>188.98</v>
      </c>
      <c r="K86" s="137">
        <f t="shared" si="8"/>
        <v>0</v>
      </c>
      <c r="L86" s="135">
        <v>0</v>
      </c>
      <c r="M86" s="136">
        <v>187.81</v>
      </c>
      <c r="N86" s="137">
        <f t="shared" si="9"/>
        <v>0</v>
      </c>
      <c r="O86" s="138">
        <f t="shared" si="5"/>
        <v>201740.55</v>
      </c>
    </row>
    <row r="87" spans="1:15" x14ac:dyDescent="0.25">
      <c r="A87" s="127" t="s">
        <v>186</v>
      </c>
      <c r="B87" s="127" t="s">
        <v>682</v>
      </c>
      <c r="C87" s="135">
        <v>3500</v>
      </c>
      <c r="D87" s="136">
        <v>218.67</v>
      </c>
      <c r="E87" s="137">
        <f t="shared" si="6"/>
        <v>765345</v>
      </c>
      <c r="F87" s="135">
        <v>21750</v>
      </c>
      <c r="G87" s="136">
        <v>216.99</v>
      </c>
      <c r="H87" s="137">
        <f t="shared" si="7"/>
        <v>4719532.5</v>
      </c>
      <c r="I87" s="135">
        <v>1665</v>
      </c>
      <c r="J87" s="136">
        <v>218.67</v>
      </c>
      <c r="K87" s="137">
        <f t="shared" si="8"/>
        <v>364085.55</v>
      </c>
      <c r="L87" s="135">
        <v>10345</v>
      </c>
      <c r="M87" s="136">
        <v>216.99</v>
      </c>
      <c r="N87" s="137">
        <f t="shared" si="9"/>
        <v>2244761.5500000003</v>
      </c>
      <c r="O87" s="138">
        <f t="shared" si="5"/>
        <v>8093724.5999999996</v>
      </c>
    </row>
    <row r="88" spans="1:15" x14ac:dyDescent="0.25">
      <c r="A88" s="127" t="s">
        <v>343</v>
      </c>
      <c r="B88" s="127" t="s">
        <v>683</v>
      </c>
      <c r="C88" s="135">
        <v>365</v>
      </c>
      <c r="D88" s="136">
        <v>289.04000000000002</v>
      </c>
      <c r="E88" s="137">
        <f t="shared" si="6"/>
        <v>105499.6</v>
      </c>
      <c r="F88" s="135">
        <v>50984</v>
      </c>
      <c r="G88" s="136">
        <v>286.42</v>
      </c>
      <c r="H88" s="137">
        <f t="shared" si="7"/>
        <v>14602837.280000001</v>
      </c>
      <c r="I88" s="135">
        <v>158</v>
      </c>
      <c r="J88" s="136">
        <v>289.04000000000002</v>
      </c>
      <c r="K88" s="137">
        <f t="shared" si="8"/>
        <v>45668.32</v>
      </c>
      <c r="L88" s="135">
        <v>22125</v>
      </c>
      <c r="M88" s="136">
        <v>286.42</v>
      </c>
      <c r="N88" s="137">
        <f t="shared" si="9"/>
        <v>6337042.5</v>
      </c>
      <c r="O88" s="138">
        <f t="shared" si="5"/>
        <v>21091047.700000003</v>
      </c>
    </row>
    <row r="89" spans="1:15" x14ac:dyDescent="0.25">
      <c r="A89" s="127" t="s">
        <v>585</v>
      </c>
      <c r="B89" s="127" t="s">
        <v>684</v>
      </c>
      <c r="C89" s="135">
        <v>1023</v>
      </c>
      <c r="D89" s="136">
        <v>278.47000000000003</v>
      </c>
      <c r="E89" s="137">
        <f t="shared" si="6"/>
        <v>284874.81000000006</v>
      </c>
      <c r="F89" s="135">
        <v>55038</v>
      </c>
      <c r="G89" s="136">
        <v>276.27</v>
      </c>
      <c r="H89" s="137">
        <f t="shared" si="7"/>
        <v>15205348.26</v>
      </c>
      <c r="I89" s="135">
        <v>280</v>
      </c>
      <c r="J89" s="136">
        <v>278.47000000000003</v>
      </c>
      <c r="K89" s="137">
        <f t="shared" si="8"/>
        <v>77971.600000000006</v>
      </c>
      <c r="L89" s="135">
        <v>15065</v>
      </c>
      <c r="M89" s="136">
        <v>276.27</v>
      </c>
      <c r="N89" s="137">
        <f t="shared" si="9"/>
        <v>4162007.55</v>
      </c>
      <c r="O89" s="138">
        <f t="shared" si="5"/>
        <v>19730202.219999999</v>
      </c>
    </row>
    <row r="90" spans="1:15" x14ac:dyDescent="0.25">
      <c r="A90" s="127" t="s">
        <v>485</v>
      </c>
      <c r="B90" s="127" t="s">
        <v>685</v>
      </c>
      <c r="C90" s="135">
        <v>4696</v>
      </c>
      <c r="D90" s="136">
        <v>243.63</v>
      </c>
      <c r="E90" s="137">
        <f t="shared" si="6"/>
        <v>1144086.48</v>
      </c>
      <c r="F90" s="135">
        <v>22627</v>
      </c>
      <c r="G90" s="136">
        <v>241.39</v>
      </c>
      <c r="H90" s="137">
        <f t="shared" si="7"/>
        <v>5461931.5299999993</v>
      </c>
      <c r="I90" s="135">
        <v>997</v>
      </c>
      <c r="J90" s="136">
        <v>243.63</v>
      </c>
      <c r="K90" s="137">
        <f t="shared" si="8"/>
        <v>242899.11</v>
      </c>
      <c r="L90" s="135">
        <v>4806</v>
      </c>
      <c r="M90" s="136">
        <v>241.39</v>
      </c>
      <c r="N90" s="137">
        <f t="shared" si="9"/>
        <v>1160120.3399999999</v>
      </c>
      <c r="O90" s="138">
        <f t="shared" si="5"/>
        <v>8009037.459999999</v>
      </c>
    </row>
    <row r="91" spans="1:15" x14ac:dyDescent="0.25">
      <c r="A91" s="127" t="s">
        <v>369</v>
      </c>
      <c r="B91" s="127" t="s">
        <v>686</v>
      </c>
      <c r="C91" s="135">
        <v>120</v>
      </c>
      <c r="D91" s="136">
        <v>230.38</v>
      </c>
      <c r="E91" s="137">
        <f t="shared" si="6"/>
        <v>27645.599999999999</v>
      </c>
      <c r="F91" s="135">
        <v>12906</v>
      </c>
      <c r="G91" s="136">
        <v>228.72</v>
      </c>
      <c r="H91" s="137">
        <f t="shared" si="7"/>
        <v>2951860.32</v>
      </c>
      <c r="I91" s="135">
        <v>19</v>
      </c>
      <c r="J91" s="136">
        <v>230.38</v>
      </c>
      <c r="K91" s="137">
        <f t="shared" si="8"/>
        <v>4377.22</v>
      </c>
      <c r="L91" s="135">
        <v>2023</v>
      </c>
      <c r="M91" s="136">
        <v>228.72</v>
      </c>
      <c r="N91" s="137">
        <f t="shared" si="9"/>
        <v>462700.56</v>
      </c>
      <c r="O91" s="138">
        <f t="shared" si="5"/>
        <v>3446583.6999999997</v>
      </c>
    </row>
    <row r="92" spans="1:15" x14ac:dyDescent="0.25">
      <c r="A92" s="127" t="s">
        <v>374</v>
      </c>
      <c r="B92" s="127" t="s">
        <v>1288</v>
      </c>
      <c r="C92" s="135">
        <v>1346</v>
      </c>
      <c r="D92" s="136">
        <v>182.76</v>
      </c>
      <c r="E92" s="137">
        <f t="shared" si="6"/>
        <v>245994.96</v>
      </c>
      <c r="F92" s="135">
        <v>24862</v>
      </c>
      <c r="G92" s="136">
        <v>181.09</v>
      </c>
      <c r="H92" s="137">
        <f t="shared" si="7"/>
        <v>4502259.58</v>
      </c>
      <c r="I92" s="135">
        <v>544</v>
      </c>
      <c r="J92" s="136">
        <v>182.76</v>
      </c>
      <c r="K92" s="137">
        <f t="shared" si="8"/>
        <v>99421.440000000002</v>
      </c>
      <c r="L92" s="135">
        <v>10045</v>
      </c>
      <c r="M92" s="136">
        <v>181.09</v>
      </c>
      <c r="N92" s="137">
        <f t="shared" si="9"/>
        <v>1819049.05</v>
      </c>
      <c r="O92" s="138">
        <f t="shared" si="5"/>
        <v>6666725.0300000003</v>
      </c>
    </row>
    <row r="93" spans="1:15" x14ac:dyDescent="0.25">
      <c r="A93" s="127" t="s">
        <v>407</v>
      </c>
      <c r="B93" s="127" t="s">
        <v>690</v>
      </c>
      <c r="C93" s="135">
        <v>198</v>
      </c>
      <c r="D93" s="136">
        <v>227.51</v>
      </c>
      <c r="E93" s="137">
        <f t="shared" si="6"/>
        <v>45046.979999999996</v>
      </c>
      <c r="F93" s="135">
        <v>15161</v>
      </c>
      <c r="G93" s="136">
        <v>225.43</v>
      </c>
      <c r="H93" s="137">
        <f t="shared" si="7"/>
        <v>3417744.23</v>
      </c>
      <c r="I93" s="135">
        <v>103</v>
      </c>
      <c r="J93" s="136">
        <v>227.51</v>
      </c>
      <c r="K93" s="137">
        <f t="shared" si="8"/>
        <v>23433.53</v>
      </c>
      <c r="L93" s="135">
        <v>7850</v>
      </c>
      <c r="M93" s="136">
        <v>225.43</v>
      </c>
      <c r="N93" s="137">
        <f t="shared" si="9"/>
        <v>1769625.5</v>
      </c>
      <c r="O93" s="138">
        <f t="shared" si="5"/>
        <v>5255850.24</v>
      </c>
    </row>
    <row r="94" spans="1:15" x14ac:dyDescent="0.25">
      <c r="A94" s="127" t="s">
        <v>482</v>
      </c>
      <c r="B94" s="127" t="s">
        <v>1289</v>
      </c>
      <c r="C94" s="135">
        <v>1844</v>
      </c>
      <c r="D94" s="136">
        <v>293.56</v>
      </c>
      <c r="E94" s="137">
        <f t="shared" si="6"/>
        <v>541324.64</v>
      </c>
      <c r="F94" s="135">
        <v>68515</v>
      </c>
      <c r="G94" s="136">
        <v>291.06</v>
      </c>
      <c r="H94" s="137">
        <f t="shared" si="7"/>
        <v>19941975.899999999</v>
      </c>
      <c r="I94" s="135">
        <v>610</v>
      </c>
      <c r="J94" s="136">
        <v>293.56</v>
      </c>
      <c r="K94" s="137">
        <f t="shared" si="8"/>
        <v>179071.6</v>
      </c>
      <c r="L94" s="135">
        <v>22677</v>
      </c>
      <c r="M94" s="136">
        <v>291.06</v>
      </c>
      <c r="N94" s="137">
        <f t="shared" si="9"/>
        <v>6600367.6200000001</v>
      </c>
      <c r="O94" s="138">
        <f t="shared" si="5"/>
        <v>27262739.759999998</v>
      </c>
    </row>
    <row r="95" spans="1:15" x14ac:dyDescent="0.25">
      <c r="A95" s="127" t="s">
        <v>217</v>
      </c>
      <c r="B95" s="127" t="s">
        <v>692</v>
      </c>
      <c r="C95" s="135">
        <v>2352</v>
      </c>
      <c r="D95" s="136">
        <v>245.91</v>
      </c>
      <c r="E95" s="137">
        <f t="shared" si="6"/>
        <v>578380.31999999995</v>
      </c>
      <c r="F95" s="135">
        <v>30276</v>
      </c>
      <c r="G95" s="136">
        <v>243.67</v>
      </c>
      <c r="H95" s="137">
        <f t="shared" si="7"/>
        <v>7377352.9199999999</v>
      </c>
      <c r="I95" s="135">
        <v>835</v>
      </c>
      <c r="J95" s="136">
        <v>245.91</v>
      </c>
      <c r="K95" s="137">
        <f t="shared" si="8"/>
        <v>205334.85</v>
      </c>
      <c r="L95" s="135">
        <v>10747</v>
      </c>
      <c r="M95" s="136">
        <v>243.67</v>
      </c>
      <c r="N95" s="137">
        <f t="shared" si="9"/>
        <v>2618721.4899999998</v>
      </c>
      <c r="O95" s="138">
        <f t="shared" si="5"/>
        <v>10779789.58</v>
      </c>
    </row>
    <row r="96" spans="1:15" x14ac:dyDescent="0.25">
      <c r="A96" s="127" t="s">
        <v>250</v>
      </c>
      <c r="B96" s="127" t="s">
        <v>693</v>
      </c>
      <c r="C96" s="135">
        <v>4311</v>
      </c>
      <c r="D96" s="136">
        <v>206</v>
      </c>
      <c r="E96" s="137">
        <f t="shared" si="6"/>
        <v>888066</v>
      </c>
      <c r="F96" s="135">
        <v>33329</v>
      </c>
      <c r="G96" s="136">
        <v>204.4</v>
      </c>
      <c r="H96" s="137">
        <f t="shared" si="7"/>
        <v>6812447.6000000006</v>
      </c>
      <c r="I96" s="135">
        <v>1402</v>
      </c>
      <c r="J96" s="136">
        <v>206</v>
      </c>
      <c r="K96" s="137">
        <f t="shared" si="8"/>
        <v>288812</v>
      </c>
      <c r="L96" s="135">
        <v>10843</v>
      </c>
      <c r="M96" s="136">
        <v>204.4</v>
      </c>
      <c r="N96" s="137">
        <f t="shared" si="9"/>
        <v>2216309.2000000002</v>
      </c>
      <c r="O96" s="138">
        <f t="shared" si="5"/>
        <v>10205634.800000001</v>
      </c>
    </row>
    <row r="97" spans="1:15" x14ac:dyDescent="0.25">
      <c r="A97" s="127" t="s">
        <v>64</v>
      </c>
      <c r="B97" s="127" t="s">
        <v>1290</v>
      </c>
      <c r="C97" s="135">
        <v>365</v>
      </c>
      <c r="D97" s="136">
        <v>218.59</v>
      </c>
      <c r="E97" s="137">
        <f t="shared" si="6"/>
        <v>79785.350000000006</v>
      </c>
      <c r="F97" s="135">
        <v>11647</v>
      </c>
      <c r="G97" s="136">
        <v>217.22</v>
      </c>
      <c r="H97" s="137">
        <f t="shared" si="7"/>
        <v>2529961.34</v>
      </c>
      <c r="I97" s="135">
        <v>20</v>
      </c>
      <c r="J97" s="136">
        <v>218.59</v>
      </c>
      <c r="K97" s="137">
        <f t="shared" si="8"/>
        <v>4371.8</v>
      </c>
      <c r="L97" s="135">
        <v>628</v>
      </c>
      <c r="M97" s="136">
        <v>217.22</v>
      </c>
      <c r="N97" s="137">
        <f t="shared" si="9"/>
        <v>136414.16</v>
      </c>
      <c r="O97" s="138">
        <f t="shared" si="5"/>
        <v>2750532.65</v>
      </c>
    </row>
    <row r="98" spans="1:15" x14ac:dyDescent="0.25">
      <c r="A98" s="127" t="s">
        <v>539</v>
      </c>
      <c r="B98" s="127" t="s">
        <v>1291</v>
      </c>
      <c r="C98" s="135">
        <v>3397</v>
      </c>
      <c r="D98" s="136">
        <v>205.65</v>
      </c>
      <c r="E98" s="137">
        <f t="shared" si="6"/>
        <v>698593.05</v>
      </c>
      <c r="F98" s="135">
        <v>42119</v>
      </c>
      <c r="G98" s="136">
        <v>203.82</v>
      </c>
      <c r="H98" s="137">
        <f t="shared" si="7"/>
        <v>8584694.5800000001</v>
      </c>
      <c r="I98" s="135">
        <v>1195</v>
      </c>
      <c r="J98" s="136">
        <v>205.65</v>
      </c>
      <c r="K98" s="137">
        <f t="shared" si="8"/>
        <v>245751.75</v>
      </c>
      <c r="L98" s="135">
        <v>14820</v>
      </c>
      <c r="M98" s="136">
        <v>203.82</v>
      </c>
      <c r="N98" s="137">
        <f t="shared" si="9"/>
        <v>3020612.4</v>
      </c>
      <c r="O98" s="138">
        <f t="shared" si="5"/>
        <v>12549651.780000001</v>
      </c>
    </row>
    <row r="99" spans="1:15" x14ac:dyDescent="0.25">
      <c r="A99" s="127" t="s">
        <v>245</v>
      </c>
      <c r="B99" s="127" t="s">
        <v>696</v>
      </c>
      <c r="C99" s="135">
        <v>730</v>
      </c>
      <c r="D99" s="136">
        <v>232.27</v>
      </c>
      <c r="E99" s="137">
        <f t="shared" si="6"/>
        <v>169557.1</v>
      </c>
      <c r="F99" s="135">
        <v>22097</v>
      </c>
      <c r="G99" s="136">
        <v>230.77</v>
      </c>
      <c r="H99" s="137">
        <f t="shared" si="7"/>
        <v>5099324.6900000004</v>
      </c>
      <c r="I99" s="135">
        <v>358</v>
      </c>
      <c r="J99" s="136">
        <v>232.27</v>
      </c>
      <c r="K99" s="137">
        <f t="shared" si="8"/>
        <v>83152.66</v>
      </c>
      <c r="L99" s="135">
        <v>10845</v>
      </c>
      <c r="M99" s="136">
        <v>230.77</v>
      </c>
      <c r="N99" s="137">
        <f t="shared" si="9"/>
        <v>2502700.65</v>
      </c>
      <c r="O99" s="138">
        <f t="shared" si="5"/>
        <v>7854735.0999999996</v>
      </c>
    </row>
    <row r="100" spans="1:15" x14ac:dyDescent="0.25">
      <c r="A100" s="127" t="s">
        <v>59</v>
      </c>
      <c r="B100" s="127" t="s">
        <v>1292</v>
      </c>
      <c r="C100" s="135">
        <v>0</v>
      </c>
      <c r="D100" s="136">
        <v>150.91</v>
      </c>
      <c r="E100" s="137">
        <f t="shared" si="6"/>
        <v>0</v>
      </c>
      <c r="F100" s="135">
        <v>14532</v>
      </c>
      <c r="G100" s="136">
        <v>149.71</v>
      </c>
      <c r="H100" s="137">
        <f t="shared" si="7"/>
        <v>2175585.7200000002</v>
      </c>
      <c r="I100" s="135">
        <v>0</v>
      </c>
      <c r="J100" s="136">
        <v>150.91</v>
      </c>
      <c r="K100" s="137">
        <f t="shared" si="8"/>
        <v>0</v>
      </c>
      <c r="L100" s="135">
        <v>5445</v>
      </c>
      <c r="M100" s="136">
        <v>149.71</v>
      </c>
      <c r="N100" s="137">
        <f t="shared" si="9"/>
        <v>815170.95000000007</v>
      </c>
      <c r="O100" s="138">
        <f t="shared" si="5"/>
        <v>2990756.6700000004</v>
      </c>
    </row>
    <row r="101" spans="1:15" x14ac:dyDescent="0.25">
      <c r="A101" s="127" t="s">
        <v>49</v>
      </c>
      <c r="B101" s="127" t="s">
        <v>1293</v>
      </c>
      <c r="C101" s="135">
        <v>36933</v>
      </c>
      <c r="D101" s="136">
        <v>226.07</v>
      </c>
      <c r="E101" s="137">
        <f t="shared" si="6"/>
        <v>8349443.3099999996</v>
      </c>
      <c r="F101" s="135">
        <v>0</v>
      </c>
      <c r="G101" s="136">
        <v>224.18</v>
      </c>
      <c r="H101" s="137">
        <f t="shared" si="7"/>
        <v>0</v>
      </c>
      <c r="I101" s="135">
        <v>0</v>
      </c>
      <c r="J101" s="136">
        <v>226.07</v>
      </c>
      <c r="K101" s="137">
        <f t="shared" si="8"/>
        <v>0</v>
      </c>
      <c r="L101" s="135">
        <v>0</v>
      </c>
      <c r="M101" s="136">
        <v>224.18</v>
      </c>
      <c r="N101" s="137">
        <f t="shared" si="9"/>
        <v>0</v>
      </c>
      <c r="O101" s="138">
        <f t="shared" si="5"/>
        <v>8349443.3099999996</v>
      </c>
    </row>
    <row r="102" spans="1:15" x14ac:dyDescent="0.25">
      <c r="A102" s="127" t="s">
        <v>56</v>
      </c>
      <c r="B102" s="127" t="s">
        <v>1294</v>
      </c>
      <c r="C102" s="135">
        <v>2063</v>
      </c>
      <c r="D102" s="136">
        <v>175.12</v>
      </c>
      <c r="E102" s="137">
        <f t="shared" si="6"/>
        <v>361272.56</v>
      </c>
      <c r="F102" s="135">
        <v>39181</v>
      </c>
      <c r="G102" s="136">
        <v>173.66</v>
      </c>
      <c r="H102" s="137">
        <f t="shared" si="7"/>
        <v>6804172.46</v>
      </c>
      <c r="I102" s="135">
        <v>741</v>
      </c>
      <c r="J102" s="136">
        <v>175.12</v>
      </c>
      <c r="K102" s="137">
        <f t="shared" si="8"/>
        <v>129763.92</v>
      </c>
      <c r="L102" s="135">
        <v>14064</v>
      </c>
      <c r="M102" s="136">
        <v>173.66</v>
      </c>
      <c r="N102" s="137">
        <f t="shared" si="9"/>
        <v>2442354.2399999998</v>
      </c>
      <c r="O102" s="138">
        <f t="shared" si="5"/>
        <v>9737563.1799999997</v>
      </c>
    </row>
    <row r="103" spans="1:15" x14ac:dyDescent="0.25">
      <c r="A103" s="127" t="s">
        <v>60</v>
      </c>
      <c r="B103" s="127" t="s">
        <v>1295</v>
      </c>
      <c r="C103" s="135">
        <v>0</v>
      </c>
      <c r="D103" s="136">
        <v>165.01</v>
      </c>
      <c r="E103" s="137">
        <f t="shared" si="6"/>
        <v>0</v>
      </c>
      <c r="F103" s="135">
        <v>7411</v>
      </c>
      <c r="G103" s="136">
        <v>163.95</v>
      </c>
      <c r="H103" s="137">
        <f t="shared" si="7"/>
        <v>1215033.45</v>
      </c>
      <c r="I103" s="135">
        <v>0</v>
      </c>
      <c r="J103" s="136">
        <v>165.01</v>
      </c>
      <c r="K103" s="137">
        <f t="shared" si="8"/>
        <v>0</v>
      </c>
      <c r="L103" s="135">
        <v>7389</v>
      </c>
      <c r="M103" s="136">
        <v>163.95</v>
      </c>
      <c r="N103" s="137">
        <f t="shared" si="9"/>
        <v>1211426.5499999998</v>
      </c>
      <c r="O103" s="138">
        <f t="shared" si="5"/>
        <v>2426460</v>
      </c>
    </row>
    <row r="104" spans="1:15" x14ac:dyDescent="0.25">
      <c r="A104" s="127" t="s">
        <v>282</v>
      </c>
      <c r="B104" s="127" t="s">
        <v>701</v>
      </c>
      <c r="C104" s="135">
        <v>162</v>
      </c>
      <c r="D104" s="136">
        <v>181.52</v>
      </c>
      <c r="E104" s="137">
        <f t="shared" si="6"/>
        <v>29406.240000000002</v>
      </c>
      <c r="F104" s="135">
        <v>15385</v>
      </c>
      <c r="G104" s="136">
        <v>179.93</v>
      </c>
      <c r="H104" s="137">
        <f t="shared" si="7"/>
        <v>2768223.0500000003</v>
      </c>
      <c r="I104" s="135">
        <v>30</v>
      </c>
      <c r="J104" s="136">
        <v>181.52</v>
      </c>
      <c r="K104" s="137">
        <f t="shared" si="8"/>
        <v>5445.6</v>
      </c>
      <c r="L104" s="135">
        <v>2813</v>
      </c>
      <c r="M104" s="136">
        <v>179.93</v>
      </c>
      <c r="N104" s="137">
        <f t="shared" si="9"/>
        <v>506143.09</v>
      </c>
      <c r="O104" s="138">
        <f t="shared" si="5"/>
        <v>3309217.9800000004</v>
      </c>
    </row>
    <row r="105" spans="1:15" x14ac:dyDescent="0.25">
      <c r="A105" s="127" t="s">
        <v>150</v>
      </c>
      <c r="B105" s="127" t="s">
        <v>1296</v>
      </c>
      <c r="C105" s="135">
        <v>0</v>
      </c>
      <c r="D105" s="136">
        <v>184.21</v>
      </c>
      <c r="E105" s="137">
        <f t="shared" si="6"/>
        <v>0</v>
      </c>
      <c r="F105" s="135">
        <v>26939</v>
      </c>
      <c r="G105" s="136">
        <v>182.76</v>
      </c>
      <c r="H105" s="137">
        <f t="shared" si="7"/>
        <v>4923371.6399999997</v>
      </c>
      <c r="I105" s="135">
        <v>0</v>
      </c>
      <c r="J105" s="136">
        <v>184.21</v>
      </c>
      <c r="K105" s="137">
        <f t="shared" si="8"/>
        <v>0</v>
      </c>
      <c r="L105" s="135">
        <v>6394</v>
      </c>
      <c r="M105" s="136">
        <v>182.76</v>
      </c>
      <c r="N105" s="137">
        <f t="shared" si="9"/>
        <v>1168567.44</v>
      </c>
      <c r="O105" s="138">
        <f t="shared" si="5"/>
        <v>6091939.0800000001</v>
      </c>
    </row>
    <row r="106" spans="1:15" x14ac:dyDescent="0.25">
      <c r="A106" s="127" t="s">
        <v>555</v>
      </c>
      <c r="B106" s="127" t="s">
        <v>1297</v>
      </c>
      <c r="C106" s="135">
        <v>10450</v>
      </c>
      <c r="D106" s="136">
        <v>241</v>
      </c>
      <c r="E106" s="137">
        <f t="shared" si="6"/>
        <v>2518450</v>
      </c>
      <c r="F106" s="135">
        <v>27079</v>
      </c>
      <c r="G106" s="136">
        <v>238.86</v>
      </c>
      <c r="H106" s="137">
        <f t="shared" si="7"/>
        <v>6468089.9400000004</v>
      </c>
      <c r="I106" s="135">
        <v>5328</v>
      </c>
      <c r="J106" s="136">
        <v>241</v>
      </c>
      <c r="K106" s="137">
        <f t="shared" si="8"/>
        <v>1284048</v>
      </c>
      <c r="L106" s="135">
        <v>13806</v>
      </c>
      <c r="M106" s="136">
        <v>238.86</v>
      </c>
      <c r="N106" s="137">
        <f t="shared" si="9"/>
        <v>3297701.16</v>
      </c>
      <c r="O106" s="138">
        <f t="shared" si="5"/>
        <v>13568289.100000001</v>
      </c>
    </row>
    <row r="107" spans="1:15" x14ac:dyDescent="0.25">
      <c r="A107" s="127" t="s">
        <v>261</v>
      </c>
      <c r="B107" s="127" t="s">
        <v>1298</v>
      </c>
      <c r="C107" s="135">
        <v>363</v>
      </c>
      <c r="D107" s="136">
        <v>220.24</v>
      </c>
      <c r="E107" s="137">
        <f t="shared" si="6"/>
        <v>79947.12000000001</v>
      </c>
      <c r="F107" s="135">
        <v>20370</v>
      </c>
      <c r="G107" s="136">
        <v>218.74</v>
      </c>
      <c r="H107" s="137">
        <f t="shared" si="7"/>
        <v>4455733.8</v>
      </c>
      <c r="I107" s="135">
        <v>111</v>
      </c>
      <c r="J107" s="136">
        <v>220.24</v>
      </c>
      <c r="K107" s="137">
        <f t="shared" si="8"/>
        <v>24446.639999999999</v>
      </c>
      <c r="L107" s="135">
        <v>6246</v>
      </c>
      <c r="M107" s="136">
        <v>218.74</v>
      </c>
      <c r="N107" s="137">
        <f t="shared" si="9"/>
        <v>1366250.04</v>
      </c>
      <c r="O107" s="138">
        <f t="shared" si="5"/>
        <v>5926377.5999999996</v>
      </c>
    </row>
    <row r="108" spans="1:15" x14ac:dyDescent="0.25">
      <c r="A108" s="127" t="s">
        <v>67</v>
      </c>
      <c r="B108" s="127" t="s">
        <v>706</v>
      </c>
      <c r="C108" s="135">
        <v>2862</v>
      </c>
      <c r="D108" s="136">
        <v>173.68</v>
      </c>
      <c r="E108" s="137">
        <f t="shared" si="6"/>
        <v>497072.16000000003</v>
      </c>
      <c r="F108" s="135">
        <v>14725</v>
      </c>
      <c r="G108" s="136">
        <v>172.26</v>
      </c>
      <c r="H108" s="137">
        <f t="shared" si="7"/>
        <v>2536528.5</v>
      </c>
      <c r="I108" s="135">
        <v>1119</v>
      </c>
      <c r="J108" s="136">
        <v>173.68</v>
      </c>
      <c r="K108" s="137">
        <f t="shared" si="8"/>
        <v>194347.92</v>
      </c>
      <c r="L108" s="135">
        <v>5755</v>
      </c>
      <c r="M108" s="136">
        <v>172.26</v>
      </c>
      <c r="N108" s="137">
        <f t="shared" si="9"/>
        <v>991356.29999999993</v>
      </c>
      <c r="O108" s="138">
        <f t="shared" si="5"/>
        <v>4219304.88</v>
      </c>
    </row>
    <row r="109" spans="1:15" x14ac:dyDescent="0.25">
      <c r="A109" s="127" t="s">
        <v>589</v>
      </c>
      <c r="B109" s="127" t="s">
        <v>1299</v>
      </c>
      <c r="C109" s="135">
        <v>5836</v>
      </c>
      <c r="D109" s="136">
        <v>257.89999999999998</v>
      </c>
      <c r="E109" s="137">
        <f t="shared" si="6"/>
        <v>1505104.4</v>
      </c>
      <c r="F109" s="135">
        <v>85468</v>
      </c>
      <c r="G109" s="136">
        <v>255.66</v>
      </c>
      <c r="H109" s="137">
        <f t="shared" si="7"/>
        <v>21850748.879999999</v>
      </c>
      <c r="I109" s="135">
        <v>2016</v>
      </c>
      <c r="J109" s="136">
        <v>257.89999999999998</v>
      </c>
      <c r="K109" s="137">
        <f t="shared" si="8"/>
        <v>519926.39999999997</v>
      </c>
      <c r="L109" s="135">
        <v>29525</v>
      </c>
      <c r="M109" s="136">
        <v>255.66</v>
      </c>
      <c r="N109" s="137">
        <f t="shared" si="9"/>
        <v>7548361.5</v>
      </c>
      <c r="O109" s="138">
        <f t="shared" si="5"/>
        <v>31424141.18</v>
      </c>
    </row>
    <row r="110" spans="1:15" x14ac:dyDescent="0.25">
      <c r="A110" s="127" t="s">
        <v>480</v>
      </c>
      <c r="B110" s="127" t="s">
        <v>1300</v>
      </c>
      <c r="C110" s="135">
        <v>6492</v>
      </c>
      <c r="D110" s="136">
        <v>291.11</v>
      </c>
      <c r="E110" s="137">
        <f t="shared" si="6"/>
        <v>1889886.12</v>
      </c>
      <c r="F110" s="135">
        <v>66749</v>
      </c>
      <c r="G110" s="136">
        <v>288.87</v>
      </c>
      <c r="H110" s="137">
        <f t="shared" si="7"/>
        <v>19281783.629999999</v>
      </c>
      <c r="I110" s="135">
        <v>2643</v>
      </c>
      <c r="J110" s="136">
        <v>291.11</v>
      </c>
      <c r="K110" s="137">
        <f t="shared" si="8"/>
        <v>769403.73</v>
      </c>
      <c r="L110" s="135">
        <v>27170</v>
      </c>
      <c r="M110" s="136">
        <v>288.87</v>
      </c>
      <c r="N110" s="137">
        <f t="shared" si="9"/>
        <v>7848597.9000000004</v>
      </c>
      <c r="O110" s="138">
        <f t="shared" si="5"/>
        <v>29789671.379999999</v>
      </c>
    </row>
    <row r="111" spans="1:15" x14ac:dyDescent="0.25">
      <c r="A111" s="127" t="s">
        <v>219</v>
      </c>
      <c r="B111" s="127" t="s">
        <v>709</v>
      </c>
      <c r="C111" s="135">
        <v>12154</v>
      </c>
      <c r="D111" s="136">
        <v>304.13</v>
      </c>
      <c r="E111" s="137">
        <f t="shared" si="6"/>
        <v>3696396.02</v>
      </c>
      <c r="F111" s="135">
        <v>102951</v>
      </c>
      <c r="G111" s="136">
        <v>301.64999999999998</v>
      </c>
      <c r="H111" s="137">
        <f t="shared" si="7"/>
        <v>31055169.149999999</v>
      </c>
      <c r="I111" s="135">
        <v>4017</v>
      </c>
      <c r="J111" s="136">
        <v>304.13</v>
      </c>
      <c r="K111" s="137">
        <f t="shared" si="8"/>
        <v>1221690.21</v>
      </c>
      <c r="L111" s="135">
        <v>34030</v>
      </c>
      <c r="M111" s="136">
        <v>301.64999999999998</v>
      </c>
      <c r="N111" s="137">
        <f t="shared" si="9"/>
        <v>10265149.5</v>
      </c>
      <c r="O111" s="138">
        <f t="shared" si="5"/>
        <v>46238404.880000003</v>
      </c>
    </row>
    <row r="112" spans="1:15" x14ac:dyDescent="0.25">
      <c r="A112" s="127" t="s">
        <v>515</v>
      </c>
      <c r="B112" s="127" t="s">
        <v>1301</v>
      </c>
      <c r="C112" s="135">
        <v>77569</v>
      </c>
      <c r="D112" s="136">
        <v>310.89999999999998</v>
      </c>
      <c r="E112" s="137">
        <f t="shared" si="6"/>
        <v>24116202.099999998</v>
      </c>
      <c r="F112" s="135">
        <v>64432</v>
      </c>
      <c r="G112" s="136">
        <v>308.83</v>
      </c>
      <c r="H112" s="137">
        <f t="shared" si="7"/>
        <v>19898534.559999999</v>
      </c>
      <c r="I112" s="135">
        <v>7051</v>
      </c>
      <c r="J112" s="136">
        <v>310.89999999999998</v>
      </c>
      <c r="K112" s="137">
        <f t="shared" si="8"/>
        <v>2192155.9</v>
      </c>
      <c r="L112" s="135">
        <v>5857</v>
      </c>
      <c r="M112" s="136">
        <v>308.83</v>
      </c>
      <c r="N112" s="137">
        <f t="shared" si="9"/>
        <v>1808817.3099999998</v>
      </c>
      <c r="O112" s="138">
        <f t="shared" si="5"/>
        <v>48015709.869999997</v>
      </c>
    </row>
    <row r="113" spans="1:15" x14ac:dyDescent="0.25">
      <c r="A113" s="127" t="s">
        <v>235</v>
      </c>
      <c r="B113" s="127" t="s">
        <v>711</v>
      </c>
      <c r="C113" s="135">
        <v>488</v>
      </c>
      <c r="D113" s="136">
        <v>168.75</v>
      </c>
      <c r="E113" s="137">
        <f t="shared" si="6"/>
        <v>82350</v>
      </c>
      <c r="F113" s="135">
        <v>17827</v>
      </c>
      <c r="G113" s="136">
        <v>167.38</v>
      </c>
      <c r="H113" s="137">
        <f t="shared" si="7"/>
        <v>2983883.26</v>
      </c>
      <c r="I113" s="135">
        <v>138</v>
      </c>
      <c r="J113" s="136">
        <v>168.75</v>
      </c>
      <c r="K113" s="137">
        <f t="shared" si="8"/>
        <v>23287.5</v>
      </c>
      <c r="L113" s="135">
        <v>5027</v>
      </c>
      <c r="M113" s="136">
        <v>167.38</v>
      </c>
      <c r="N113" s="137">
        <f t="shared" si="9"/>
        <v>841419.26</v>
      </c>
      <c r="O113" s="138">
        <f t="shared" si="5"/>
        <v>3930940.0199999996</v>
      </c>
    </row>
    <row r="114" spans="1:15" x14ac:dyDescent="0.25">
      <c r="A114" s="127" t="s">
        <v>106</v>
      </c>
      <c r="B114" s="127" t="s">
        <v>1303</v>
      </c>
      <c r="C114" s="135">
        <v>3178</v>
      </c>
      <c r="D114" s="136">
        <v>218.76</v>
      </c>
      <c r="E114" s="137">
        <f t="shared" si="6"/>
        <v>695219.28</v>
      </c>
      <c r="F114" s="135">
        <v>19092</v>
      </c>
      <c r="G114" s="136">
        <v>216.76</v>
      </c>
      <c r="H114" s="137">
        <f t="shared" si="7"/>
        <v>4138381.92</v>
      </c>
      <c r="I114" s="135">
        <v>0</v>
      </c>
      <c r="J114" s="136">
        <v>218.76</v>
      </c>
      <c r="K114" s="137">
        <f t="shared" si="8"/>
        <v>0</v>
      </c>
      <c r="L114" s="135">
        <v>0</v>
      </c>
      <c r="M114" s="136">
        <v>216.76</v>
      </c>
      <c r="N114" s="137">
        <f t="shared" si="9"/>
        <v>0</v>
      </c>
      <c r="O114" s="138">
        <f t="shared" si="5"/>
        <v>4833601.2</v>
      </c>
    </row>
    <row r="115" spans="1:15" x14ac:dyDescent="0.25">
      <c r="A115" s="127" t="s">
        <v>481</v>
      </c>
      <c r="B115" s="127" t="s">
        <v>713</v>
      </c>
      <c r="C115" s="135">
        <v>5760</v>
      </c>
      <c r="D115" s="136">
        <v>236.77</v>
      </c>
      <c r="E115" s="137">
        <f t="shared" si="6"/>
        <v>1363795.2</v>
      </c>
      <c r="F115" s="135">
        <v>20478</v>
      </c>
      <c r="G115" s="136">
        <v>235.06</v>
      </c>
      <c r="H115" s="137">
        <f t="shared" si="7"/>
        <v>4813558.68</v>
      </c>
      <c r="I115" s="135">
        <v>564</v>
      </c>
      <c r="J115" s="136">
        <v>236.77</v>
      </c>
      <c r="K115" s="137">
        <f t="shared" si="8"/>
        <v>133538.28</v>
      </c>
      <c r="L115" s="135">
        <v>2003</v>
      </c>
      <c r="M115" s="136">
        <v>235.06</v>
      </c>
      <c r="N115" s="137">
        <f t="shared" si="9"/>
        <v>470825.18</v>
      </c>
      <c r="O115" s="138">
        <f t="shared" si="5"/>
        <v>6781717.3399999999</v>
      </c>
    </row>
    <row r="116" spans="1:15" x14ac:dyDescent="0.25">
      <c r="A116" s="127" t="s">
        <v>454</v>
      </c>
      <c r="B116" s="127" t="s">
        <v>1304</v>
      </c>
      <c r="C116" s="135">
        <v>4665</v>
      </c>
      <c r="D116" s="136">
        <v>274.8</v>
      </c>
      <c r="E116" s="137">
        <f t="shared" si="6"/>
        <v>1281942</v>
      </c>
      <c r="F116" s="135">
        <v>42756</v>
      </c>
      <c r="G116" s="136">
        <v>272.18</v>
      </c>
      <c r="H116" s="137">
        <f t="shared" si="7"/>
        <v>11637328.08</v>
      </c>
      <c r="I116" s="135">
        <v>1317</v>
      </c>
      <c r="J116" s="136">
        <v>274.8</v>
      </c>
      <c r="K116" s="137">
        <f t="shared" si="8"/>
        <v>361911.60000000003</v>
      </c>
      <c r="L116" s="135">
        <v>12074</v>
      </c>
      <c r="M116" s="136">
        <v>272.18</v>
      </c>
      <c r="N116" s="137">
        <f t="shared" si="9"/>
        <v>3286301.3200000003</v>
      </c>
      <c r="O116" s="138">
        <f t="shared" si="5"/>
        <v>16567483</v>
      </c>
    </row>
    <row r="117" spans="1:15" x14ac:dyDescent="0.25">
      <c r="A117" s="127" t="s">
        <v>145</v>
      </c>
      <c r="B117" s="127" t="s">
        <v>1305</v>
      </c>
      <c r="C117" s="135">
        <v>15</v>
      </c>
      <c r="D117" s="136">
        <v>201.68</v>
      </c>
      <c r="E117" s="137">
        <f t="shared" si="6"/>
        <v>3025.2000000000003</v>
      </c>
      <c r="F117" s="135">
        <v>7110</v>
      </c>
      <c r="G117" s="136">
        <v>199.96</v>
      </c>
      <c r="H117" s="137">
        <f t="shared" si="7"/>
        <v>1421715.6</v>
      </c>
      <c r="I117" s="135">
        <v>7</v>
      </c>
      <c r="J117" s="136">
        <v>201.68</v>
      </c>
      <c r="K117" s="137">
        <f t="shared" si="8"/>
        <v>1411.76</v>
      </c>
      <c r="L117" s="135">
        <v>3473</v>
      </c>
      <c r="M117" s="136">
        <v>199.96</v>
      </c>
      <c r="N117" s="137">
        <f t="shared" si="9"/>
        <v>694461.08000000007</v>
      </c>
      <c r="O117" s="138">
        <f t="shared" si="5"/>
        <v>2120613.6400000006</v>
      </c>
    </row>
    <row r="118" spans="1:15" x14ac:dyDescent="0.25">
      <c r="A118" s="127" t="s">
        <v>320</v>
      </c>
      <c r="B118" s="127" t="s">
        <v>716</v>
      </c>
      <c r="C118" s="135">
        <v>1147</v>
      </c>
      <c r="D118" s="136">
        <v>217.87</v>
      </c>
      <c r="E118" s="137">
        <f t="shared" si="6"/>
        <v>249896.89</v>
      </c>
      <c r="F118" s="135">
        <v>22263</v>
      </c>
      <c r="G118" s="136">
        <v>215.98</v>
      </c>
      <c r="H118" s="137">
        <f t="shared" si="7"/>
        <v>4808362.74</v>
      </c>
      <c r="I118" s="135">
        <v>141</v>
      </c>
      <c r="J118" s="136">
        <v>217.87</v>
      </c>
      <c r="K118" s="137">
        <f t="shared" si="8"/>
        <v>30719.670000000002</v>
      </c>
      <c r="L118" s="135">
        <v>2727</v>
      </c>
      <c r="M118" s="136">
        <v>215.98</v>
      </c>
      <c r="N118" s="137">
        <f t="shared" si="9"/>
        <v>588977.46</v>
      </c>
      <c r="O118" s="138">
        <f t="shared" si="5"/>
        <v>5677956.7599999998</v>
      </c>
    </row>
    <row r="119" spans="1:15" x14ac:dyDescent="0.25">
      <c r="A119" s="127" t="s">
        <v>73</v>
      </c>
      <c r="B119" s="127" t="s">
        <v>717</v>
      </c>
      <c r="C119" s="135">
        <v>0</v>
      </c>
      <c r="D119" s="136">
        <v>173.77</v>
      </c>
      <c r="E119" s="137">
        <f t="shared" si="6"/>
        <v>0</v>
      </c>
      <c r="F119" s="135">
        <v>26314</v>
      </c>
      <c r="G119" s="136">
        <v>172.26</v>
      </c>
      <c r="H119" s="137">
        <f t="shared" si="7"/>
        <v>4532849.6399999997</v>
      </c>
      <c r="I119" s="135">
        <v>0</v>
      </c>
      <c r="J119" s="136">
        <v>173.77</v>
      </c>
      <c r="K119" s="137">
        <f t="shared" si="8"/>
        <v>0</v>
      </c>
      <c r="L119" s="135">
        <v>4213</v>
      </c>
      <c r="M119" s="136">
        <v>172.26</v>
      </c>
      <c r="N119" s="137">
        <f t="shared" si="9"/>
        <v>725731.38</v>
      </c>
      <c r="O119" s="138">
        <f t="shared" si="5"/>
        <v>5258581.0199999996</v>
      </c>
    </row>
    <row r="120" spans="1:15" x14ac:dyDescent="0.25">
      <c r="A120" s="127" t="s">
        <v>72</v>
      </c>
      <c r="B120" s="127" t="s">
        <v>718</v>
      </c>
      <c r="C120" s="135">
        <v>357</v>
      </c>
      <c r="D120" s="136">
        <v>215.17</v>
      </c>
      <c r="E120" s="137">
        <f t="shared" si="6"/>
        <v>76815.69</v>
      </c>
      <c r="F120" s="135">
        <v>14653</v>
      </c>
      <c r="G120" s="136">
        <v>213.74</v>
      </c>
      <c r="H120" s="137">
        <f t="shared" si="7"/>
        <v>3131932.22</v>
      </c>
      <c r="I120" s="135">
        <v>0</v>
      </c>
      <c r="J120" s="136">
        <v>215.17</v>
      </c>
      <c r="K120" s="137">
        <f t="shared" si="8"/>
        <v>0</v>
      </c>
      <c r="L120" s="135">
        <v>0</v>
      </c>
      <c r="M120" s="136">
        <v>213.74</v>
      </c>
      <c r="N120" s="137">
        <f t="shared" si="9"/>
        <v>0</v>
      </c>
      <c r="O120" s="138">
        <f t="shared" si="5"/>
        <v>3208747.91</v>
      </c>
    </row>
    <row r="121" spans="1:15" x14ac:dyDescent="0.25">
      <c r="A121" s="127" t="s">
        <v>393</v>
      </c>
      <c r="B121" s="127" t="s">
        <v>1306</v>
      </c>
      <c r="C121" s="135">
        <v>0</v>
      </c>
      <c r="D121" s="136">
        <v>279.64</v>
      </c>
      <c r="E121" s="137">
        <f t="shared" si="6"/>
        <v>0</v>
      </c>
      <c r="F121" s="135">
        <v>20992</v>
      </c>
      <c r="G121" s="136">
        <v>277.11</v>
      </c>
      <c r="H121" s="137">
        <f t="shared" si="7"/>
        <v>5817093.1200000001</v>
      </c>
      <c r="I121" s="135">
        <v>0</v>
      </c>
      <c r="J121" s="136">
        <v>279.64</v>
      </c>
      <c r="K121" s="137">
        <f t="shared" si="8"/>
        <v>0</v>
      </c>
      <c r="L121" s="135">
        <v>4403</v>
      </c>
      <c r="M121" s="136">
        <v>277.11</v>
      </c>
      <c r="N121" s="137">
        <f t="shared" si="9"/>
        <v>1220115.33</v>
      </c>
      <c r="O121" s="138">
        <f t="shared" si="5"/>
        <v>7037208.4500000002</v>
      </c>
    </row>
    <row r="122" spans="1:15" x14ac:dyDescent="0.25">
      <c r="A122" s="127" t="s">
        <v>173</v>
      </c>
      <c r="B122" s="127" t="s">
        <v>1308</v>
      </c>
      <c r="C122" s="135">
        <v>2557</v>
      </c>
      <c r="D122" s="136">
        <v>215.12</v>
      </c>
      <c r="E122" s="137">
        <f t="shared" si="6"/>
        <v>550061.84</v>
      </c>
      <c r="F122" s="135">
        <v>21325</v>
      </c>
      <c r="G122" s="136">
        <v>213.67</v>
      </c>
      <c r="H122" s="137">
        <f t="shared" si="7"/>
        <v>4556512.75</v>
      </c>
      <c r="I122" s="135">
        <v>786</v>
      </c>
      <c r="J122" s="136">
        <v>215.12</v>
      </c>
      <c r="K122" s="137">
        <f t="shared" si="8"/>
        <v>169084.32</v>
      </c>
      <c r="L122" s="135">
        <v>6555</v>
      </c>
      <c r="M122" s="136">
        <v>213.67</v>
      </c>
      <c r="N122" s="137">
        <f t="shared" si="9"/>
        <v>1400606.8499999999</v>
      </c>
      <c r="O122" s="138">
        <f t="shared" si="5"/>
        <v>6676265.7599999998</v>
      </c>
    </row>
    <row r="123" spans="1:15" x14ac:dyDescent="0.25">
      <c r="A123" s="127" t="s">
        <v>180</v>
      </c>
      <c r="B123" s="127" t="s">
        <v>720</v>
      </c>
      <c r="C123" s="135">
        <v>6532</v>
      </c>
      <c r="D123" s="136">
        <v>175.29</v>
      </c>
      <c r="E123" s="137">
        <f t="shared" si="6"/>
        <v>1144994.28</v>
      </c>
      <c r="F123" s="135">
        <v>5593</v>
      </c>
      <c r="G123" s="136">
        <v>173.74</v>
      </c>
      <c r="H123" s="137">
        <f t="shared" si="7"/>
        <v>971727.82000000007</v>
      </c>
      <c r="I123" s="135">
        <v>3128</v>
      </c>
      <c r="J123" s="136">
        <v>175.29</v>
      </c>
      <c r="K123" s="137">
        <f t="shared" si="8"/>
        <v>548307.12</v>
      </c>
      <c r="L123" s="135">
        <v>2678</v>
      </c>
      <c r="M123" s="136">
        <v>173.74</v>
      </c>
      <c r="N123" s="137">
        <f t="shared" si="9"/>
        <v>465275.72000000003</v>
      </c>
      <c r="O123" s="138">
        <f t="shared" si="5"/>
        <v>3130304.9400000004</v>
      </c>
    </row>
    <row r="124" spans="1:15" x14ac:dyDescent="0.25">
      <c r="A124" s="127" t="s">
        <v>147</v>
      </c>
      <c r="B124" s="127" t="s">
        <v>721</v>
      </c>
      <c r="C124" s="135">
        <v>0</v>
      </c>
      <c r="D124" s="136">
        <v>183.13</v>
      </c>
      <c r="E124" s="137">
        <f t="shared" si="6"/>
        <v>0</v>
      </c>
      <c r="F124" s="135">
        <v>17846</v>
      </c>
      <c r="G124" s="136">
        <v>181.62</v>
      </c>
      <c r="H124" s="137">
        <f t="shared" si="7"/>
        <v>3241190.52</v>
      </c>
      <c r="I124" s="135">
        <v>0</v>
      </c>
      <c r="J124" s="136">
        <v>183.13</v>
      </c>
      <c r="K124" s="137">
        <f t="shared" si="8"/>
        <v>0</v>
      </c>
      <c r="L124" s="135">
        <v>10402</v>
      </c>
      <c r="M124" s="136">
        <v>181.62</v>
      </c>
      <c r="N124" s="137">
        <f t="shared" si="9"/>
        <v>1889211.24</v>
      </c>
      <c r="O124" s="138">
        <f t="shared" si="5"/>
        <v>5130401.76</v>
      </c>
    </row>
    <row r="125" spans="1:15" x14ac:dyDescent="0.25">
      <c r="A125" s="127" t="s">
        <v>1211</v>
      </c>
      <c r="B125" s="127" t="s">
        <v>1309</v>
      </c>
      <c r="C125" s="135">
        <v>13368</v>
      </c>
      <c r="D125" s="136">
        <v>263.37</v>
      </c>
      <c r="E125" s="137">
        <f t="shared" si="6"/>
        <v>3520730.16</v>
      </c>
      <c r="F125" s="135">
        <v>58630</v>
      </c>
      <c r="G125" s="136">
        <v>260.85000000000002</v>
      </c>
      <c r="H125" s="137">
        <f t="shared" si="7"/>
        <v>15293635.500000002</v>
      </c>
      <c r="I125" s="135">
        <v>2305</v>
      </c>
      <c r="J125" s="136">
        <v>263.37</v>
      </c>
      <c r="K125" s="137">
        <f t="shared" si="8"/>
        <v>607067.85</v>
      </c>
      <c r="L125" s="135">
        <v>10108</v>
      </c>
      <c r="M125" s="136">
        <v>260.85000000000002</v>
      </c>
      <c r="N125" s="137">
        <f t="shared" si="9"/>
        <v>2636671.8000000003</v>
      </c>
      <c r="O125" s="138">
        <f t="shared" si="5"/>
        <v>22058105.310000002</v>
      </c>
    </row>
    <row r="126" spans="1:15" x14ac:dyDescent="0.25">
      <c r="A126" s="127" t="s">
        <v>486</v>
      </c>
      <c r="B126" s="127" t="s">
        <v>1310</v>
      </c>
      <c r="C126" s="135">
        <v>2095</v>
      </c>
      <c r="D126" s="136">
        <v>244.53</v>
      </c>
      <c r="E126" s="137">
        <f t="shared" si="6"/>
        <v>512290.35</v>
      </c>
      <c r="F126" s="135">
        <v>23369</v>
      </c>
      <c r="G126" s="136">
        <v>242.21</v>
      </c>
      <c r="H126" s="137">
        <f t="shared" si="7"/>
        <v>5660205.4900000002</v>
      </c>
      <c r="I126" s="135">
        <v>1889</v>
      </c>
      <c r="J126" s="136">
        <v>244.53</v>
      </c>
      <c r="K126" s="137">
        <f t="shared" si="8"/>
        <v>461917.17</v>
      </c>
      <c r="L126" s="135">
        <v>21068</v>
      </c>
      <c r="M126" s="136">
        <v>242.21</v>
      </c>
      <c r="N126" s="137">
        <f t="shared" si="9"/>
        <v>5102880.28</v>
      </c>
      <c r="O126" s="138">
        <f t="shared" si="5"/>
        <v>11737293.290000001</v>
      </c>
    </row>
    <row r="127" spans="1:15" x14ac:dyDescent="0.25">
      <c r="A127" s="127" t="s">
        <v>74</v>
      </c>
      <c r="B127" s="127" t="s">
        <v>1311</v>
      </c>
      <c r="C127" s="135">
        <v>4371</v>
      </c>
      <c r="D127" s="136">
        <v>181.11</v>
      </c>
      <c r="E127" s="137">
        <f t="shared" si="6"/>
        <v>791631.81</v>
      </c>
      <c r="F127" s="135">
        <v>35140</v>
      </c>
      <c r="G127" s="136">
        <v>179.7</v>
      </c>
      <c r="H127" s="137">
        <f t="shared" si="7"/>
        <v>6314658</v>
      </c>
      <c r="I127" s="135">
        <v>2341</v>
      </c>
      <c r="J127" s="136">
        <v>181.11</v>
      </c>
      <c r="K127" s="137">
        <f t="shared" si="8"/>
        <v>423978.51</v>
      </c>
      <c r="L127" s="135">
        <v>18819</v>
      </c>
      <c r="M127" s="136">
        <v>179.7</v>
      </c>
      <c r="N127" s="137">
        <f t="shared" si="9"/>
        <v>3381774.3</v>
      </c>
      <c r="O127" s="138">
        <f t="shared" si="5"/>
        <v>10912042.619999999</v>
      </c>
    </row>
    <row r="128" spans="1:15" x14ac:dyDescent="0.25">
      <c r="A128" s="127" t="s">
        <v>25</v>
      </c>
      <c r="B128" s="127" t="s">
        <v>1312</v>
      </c>
      <c r="C128" s="135">
        <v>154</v>
      </c>
      <c r="D128" s="136">
        <v>175.36</v>
      </c>
      <c r="E128" s="137">
        <f t="shared" si="6"/>
        <v>27005.440000000002</v>
      </c>
      <c r="F128" s="135">
        <v>10272</v>
      </c>
      <c r="G128" s="136">
        <v>174.27</v>
      </c>
      <c r="H128" s="137">
        <f t="shared" si="7"/>
        <v>1790101.4400000002</v>
      </c>
      <c r="I128" s="135">
        <v>49</v>
      </c>
      <c r="J128" s="136">
        <v>175.36</v>
      </c>
      <c r="K128" s="137">
        <f t="shared" si="8"/>
        <v>8592.6400000000012</v>
      </c>
      <c r="L128" s="135">
        <v>3268</v>
      </c>
      <c r="M128" s="136">
        <v>174.27</v>
      </c>
      <c r="N128" s="137">
        <f t="shared" si="9"/>
        <v>569514.36</v>
      </c>
      <c r="O128" s="138">
        <f t="shared" si="5"/>
        <v>2395213.8800000004</v>
      </c>
    </row>
    <row r="129" spans="1:15" x14ac:dyDescent="0.25">
      <c r="A129" s="127" t="s">
        <v>580</v>
      </c>
      <c r="B129" s="127" t="s">
        <v>1313</v>
      </c>
      <c r="C129" s="135">
        <v>12984</v>
      </c>
      <c r="D129" s="136">
        <v>271.58999999999997</v>
      </c>
      <c r="E129" s="137">
        <f t="shared" si="6"/>
        <v>3526324.5599999996</v>
      </c>
      <c r="F129" s="135">
        <v>45628</v>
      </c>
      <c r="G129" s="136">
        <v>268.87</v>
      </c>
      <c r="H129" s="137">
        <f t="shared" si="7"/>
        <v>12268000.359999999</v>
      </c>
      <c r="I129" s="135">
        <v>2742</v>
      </c>
      <c r="J129" s="136">
        <v>271.58999999999997</v>
      </c>
      <c r="K129" s="137">
        <f t="shared" si="8"/>
        <v>744699.77999999991</v>
      </c>
      <c r="L129" s="135">
        <v>9636</v>
      </c>
      <c r="M129" s="136">
        <v>268.87</v>
      </c>
      <c r="N129" s="137">
        <f t="shared" si="9"/>
        <v>2590831.3199999998</v>
      </c>
      <c r="O129" s="138">
        <f t="shared" si="5"/>
        <v>19129856.02</v>
      </c>
    </row>
    <row r="130" spans="1:15" x14ac:dyDescent="0.25">
      <c r="A130" s="127" t="s">
        <v>333</v>
      </c>
      <c r="B130" s="127" t="s">
        <v>725</v>
      </c>
      <c r="C130" s="135">
        <v>358</v>
      </c>
      <c r="D130" s="136">
        <v>282.04000000000002</v>
      </c>
      <c r="E130" s="137">
        <f t="shared" si="6"/>
        <v>100970.32</v>
      </c>
      <c r="F130" s="135">
        <v>18645</v>
      </c>
      <c r="G130" s="136">
        <v>279.88</v>
      </c>
      <c r="H130" s="137">
        <f t="shared" si="7"/>
        <v>5218362.5999999996</v>
      </c>
      <c r="I130" s="135">
        <v>198</v>
      </c>
      <c r="J130" s="136">
        <v>282.04000000000002</v>
      </c>
      <c r="K130" s="137">
        <f t="shared" si="8"/>
        <v>55843.920000000006</v>
      </c>
      <c r="L130" s="135">
        <v>10311</v>
      </c>
      <c r="M130" s="136">
        <v>279.88</v>
      </c>
      <c r="N130" s="137">
        <f t="shared" si="9"/>
        <v>2885842.68</v>
      </c>
      <c r="O130" s="138">
        <f t="shared" si="5"/>
        <v>8261019.5199999996</v>
      </c>
    </row>
    <row r="131" spans="1:15" x14ac:dyDescent="0.25">
      <c r="A131" s="127" t="s">
        <v>16</v>
      </c>
      <c r="B131" s="127" t="s">
        <v>1716</v>
      </c>
      <c r="C131" s="135">
        <v>441</v>
      </c>
      <c r="D131" s="136">
        <v>192.97</v>
      </c>
      <c r="E131" s="137">
        <f t="shared" si="6"/>
        <v>85099.77</v>
      </c>
      <c r="F131" s="135">
        <v>33164</v>
      </c>
      <c r="G131" s="136">
        <v>191.49</v>
      </c>
      <c r="H131" s="137">
        <f t="shared" si="7"/>
        <v>6350574.3600000003</v>
      </c>
      <c r="I131" s="135">
        <v>155</v>
      </c>
      <c r="J131" s="136">
        <v>192.97</v>
      </c>
      <c r="K131" s="137">
        <f t="shared" si="8"/>
        <v>29910.35</v>
      </c>
      <c r="L131" s="135">
        <v>11676</v>
      </c>
      <c r="M131" s="136">
        <v>191.49</v>
      </c>
      <c r="N131" s="137">
        <f t="shared" si="9"/>
        <v>2235837.2400000002</v>
      </c>
      <c r="O131" s="138">
        <f t="shared" si="5"/>
        <v>8701421.7200000007</v>
      </c>
    </row>
    <row r="132" spans="1:15" x14ac:dyDescent="0.25">
      <c r="A132" s="127" t="s">
        <v>225</v>
      </c>
      <c r="B132" s="127" t="s">
        <v>1315</v>
      </c>
      <c r="C132" s="135">
        <v>730</v>
      </c>
      <c r="D132" s="136">
        <v>285.10000000000002</v>
      </c>
      <c r="E132" s="137">
        <f t="shared" si="6"/>
        <v>208123.00000000003</v>
      </c>
      <c r="F132" s="135">
        <v>15253</v>
      </c>
      <c r="G132" s="136">
        <v>283.12</v>
      </c>
      <c r="H132" s="137">
        <f t="shared" si="7"/>
        <v>4318429.3600000003</v>
      </c>
      <c r="I132" s="135">
        <v>116</v>
      </c>
      <c r="J132" s="136">
        <v>285.10000000000002</v>
      </c>
      <c r="K132" s="137">
        <f t="shared" si="8"/>
        <v>33071.600000000006</v>
      </c>
      <c r="L132" s="135">
        <v>2429</v>
      </c>
      <c r="M132" s="136">
        <v>283.12</v>
      </c>
      <c r="N132" s="137">
        <f t="shared" si="9"/>
        <v>687698.48</v>
      </c>
      <c r="O132" s="138">
        <f t="shared" si="5"/>
        <v>5247322.4400000004</v>
      </c>
    </row>
    <row r="133" spans="1:15" x14ac:dyDescent="0.25">
      <c r="A133" s="127" t="s">
        <v>294</v>
      </c>
      <c r="B133" s="127" t="s">
        <v>731</v>
      </c>
      <c r="C133" s="135">
        <v>2291</v>
      </c>
      <c r="D133" s="136">
        <v>216.41</v>
      </c>
      <c r="E133" s="137">
        <f t="shared" si="6"/>
        <v>495795.31</v>
      </c>
      <c r="F133" s="135">
        <v>21290</v>
      </c>
      <c r="G133" s="136">
        <v>214.61</v>
      </c>
      <c r="H133" s="137">
        <f t="shared" si="7"/>
        <v>4569046.9000000004</v>
      </c>
      <c r="I133" s="135">
        <v>169</v>
      </c>
      <c r="J133" s="136">
        <v>216.41</v>
      </c>
      <c r="K133" s="137">
        <f t="shared" si="8"/>
        <v>36573.29</v>
      </c>
      <c r="L133" s="135">
        <v>1567</v>
      </c>
      <c r="M133" s="136">
        <v>214.61</v>
      </c>
      <c r="N133" s="137">
        <f t="shared" si="9"/>
        <v>336293.87</v>
      </c>
      <c r="O133" s="138">
        <f t="shared" si="5"/>
        <v>5437709.3700000001</v>
      </c>
    </row>
    <row r="134" spans="1:15" x14ac:dyDescent="0.25">
      <c r="A134" s="127" t="s">
        <v>501</v>
      </c>
      <c r="B134" s="127" t="s">
        <v>732</v>
      </c>
      <c r="C134" s="135">
        <v>1729</v>
      </c>
      <c r="D134" s="136">
        <v>297.33999999999997</v>
      </c>
      <c r="E134" s="137">
        <f t="shared" si="6"/>
        <v>514100.85999999993</v>
      </c>
      <c r="F134" s="135">
        <v>32925</v>
      </c>
      <c r="G134" s="136">
        <v>294.56</v>
      </c>
      <c r="H134" s="137">
        <f t="shared" si="7"/>
        <v>9698388</v>
      </c>
      <c r="I134" s="135">
        <v>38</v>
      </c>
      <c r="J134" s="136">
        <v>297.33999999999997</v>
      </c>
      <c r="K134" s="137">
        <f t="shared" si="8"/>
        <v>11298.919999999998</v>
      </c>
      <c r="L134" s="135">
        <v>730</v>
      </c>
      <c r="M134" s="136">
        <v>294.56</v>
      </c>
      <c r="N134" s="137">
        <f t="shared" si="9"/>
        <v>215028.8</v>
      </c>
      <c r="O134" s="138">
        <f t="shared" si="5"/>
        <v>10438816.58</v>
      </c>
    </row>
    <row r="135" spans="1:15" x14ac:dyDescent="0.25">
      <c r="A135" s="127" t="s">
        <v>492</v>
      </c>
      <c r="B135" s="127" t="s">
        <v>733</v>
      </c>
      <c r="C135" s="135">
        <v>17110</v>
      </c>
      <c r="D135" s="136">
        <v>271.98</v>
      </c>
      <c r="E135" s="137">
        <f t="shared" si="6"/>
        <v>4653577.8000000007</v>
      </c>
      <c r="F135" s="135">
        <v>54818</v>
      </c>
      <c r="G135" s="136">
        <v>270.05</v>
      </c>
      <c r="H135" s="137">
        <f t="shared" si="7"/>
        <v>14803600.9</v>
      </c>
      <c r="I135" s="135">
        <v>3625</v>
      </c>
      <c r="J135" s="136">
        <v>271.98</v>
      </c>
      <c r="K135" s="137">
        <f t="shared" si="8"/>
        <v>985927.50000000012</v>
      </c>
      <c r="L135" s="135">
        <v>11612</v>
      </c>
      <c r="M135" s="136">
        <v>270.05</v>
      </c>
      <c r="N135" s="137">
        <f t="shared" si="9"/>
        <v>3135820.6</v>
      </c>
      <c r="O135" s="138">
        <f t="shared" si="5"/>
        <v>23578926.800000001</v>
      </c>
    </row>
    <row r="136" spans="1:15" x14ac:dyDescent="0.25">
      <c r="A136" s="127" t="s">
        <v>543</v>
      </c>
      <c r="B136" s="127" t="s">
        <v>735</v>
      </c>
      <c r="C136" s="135">
        <v>0</v>
      </c>
      <c r="D136" s="136">
        <v>309.5</v>
      </c>
      <c r="E136" s="137">
        <f t="shared" si="6"/>
        <v>0</v>
      </c>
      <c r="F136" s="135">
        <v>63631</v>
      </c>
      <c r="G136" s="136">
        <v>306.83999999999997</v>
      </c>
      <c r="H136" s="137">
        <f t="shared" si="7"/>
        <v>19524536.039999999</v>
      </c>
      <c r="I136" s="135">
        <v>0</v>
      </c>
      <c r="J136" s="136">
        <v>309.5</v>
      </c>
      <c r="K136" s="137">
        <f t="shared" si="8"/>
        <v>0</v>
      </c>
      <c r="L136" s="135">
        <v>16284</v>
      </c>
      <c r="M136" s="136">
        <v>306.83999999999997</v>
      </c>
      <c r="N136" s="137">
        <f t="shared" si="9"/>
        <v>4996582.5599999996</v>
      </c>
      <c r="O136" s="138">
        <f t="shared" ref="O136:O199" si="10">N136+K136+H136+E136</f>
        <v>24521118.599999998</v>
      </c>
    </row>
    <row r="137" spans="1:15" x14ac:dyDescent="0.25">
      <c r="A137" s="127" t="s">
        <v>403</v>
      </c>
      <c r="B137" s="127" t="s">
        <v>736</v>
      </c>
      <c r="C137" s="135">
        <v>4006</v>
      </c>
      <c r="D137" s="136">
        <v>295.99</v>
      </c>
      <c r="E137" s="137">
        <f t="shared" ref="E137:E200" si="11">D137*C137</f>
        <v>1185735.94</v>
      </c>
      <c r="F137" s="135">
        <v>29656</v>
      </c>
      <c r="G137" s="136">
        <v>293.16000000000003</v>
      </c>
      <c r="H137" s="137">
        <f t="shared" ref="H137:H200" si="12">G137*F137</f>
        <v>8693952.9600000009</v>
      </c>
      <c r="I137" s="135">
        <v>1327</v>
      </c>
      <c r="J137" s="136">
        <v>295.99</v>
      </c>
      <c r="K137" s="137">
        <f t="shared" ref="K137:K200" si="13">J137*I137</f>
        <v>392778.73000000004</v>
      </c>
      <c r="L137" s="135">
        <v>9826</v>
      </c>
      <c r="M137" s="136">
        <v>293.16000000000003</v>
      </c>
      <c r="N137" s="137">
        <f t="shared" ref="N137:N200" si="14">M137*L137</f>
        <v>2880590.16</v>
      </c>
      <c r="O137" s="138">
        <f t="shared" si="10"/>
        <v>13153057.790000001</v>
      </c>
    </row>
    <row r="138" spans="1:15" x14ac:dyDescent="0.25">
      <c r="A138" s="127" t="s">
        <v>448</v>
      </c>
      <c r="B138" s="127" t="s">
        <v>1316</v>
      </c>
      <c r="C138" s="135">
        <v>11107</v>
      </c>
      <c r="D138" s="136">
        <v>236.64</v>
      </c>
      <c r="E138" s="137">
        <f t="shared" si="11"/>
        <v>2628360.48</v>
      </c>
      <c r="F138" s="135">
        <v>37775</v>
      </c>
      <c r="G138" s="136">
        <v>234.52</v>
      </c>
      <c r="H138" s="137">
        <f t="shared" si="12"/>
        <v>8858993</v>
      </c>
      <c r="I138" s="135">
        <v>3348</v>
      </c>
      <c r="J138" s="136">
        <v>236.64</v>
      </c>
      <c r="K138" s="137">
        <f t="shared" si="13"/>
        <v>792270.72</v>
      </c>
      <c r="L138" s="135">
        <v>11388</v>
      </c>
      <c r="M138" s="136">
        <v>234.52</v>
      </c>
      <c r="N138" s="137">
        <f t="shared" si="14"/>
        <v>2670713.7600000002</v>
      </c>
      <c r="O138" s="138">
        <f t="shared" si="10"/>
        <v>14950337.960000001</v>
      </c>
    </row>
    <row r="139" spans="1:15" x14ac:dyDescent="0.25">
      <c r="A139" s="127" t="s">
        <v>334</v>
      </c>
      <c r="B139" s="127" t="s">
        <v>1317</v>
      </c>
      <c r="C139" s="135">
        <v>38</v>
      </c>
      <c r="D139" s="136">
        <v>300.86</v>
      </c>
      <c r="E139" s="137">
        <f t="shared" si="11"/>
        <v>11432.68</v>
      </c>
      <c r="F139" s="135">
        <v>55073</v>
      </c>
      <c r="G139" s="136">
        <v>298.23</v>
      </c>
      <c r="H139" s="137">
        <f t="shared" si="12"/>
        <v>16424420.790000001</v>
      </c>
      <c r="I139" s="135">
        <v>11</v>
      </c>
      <c r="J139" s="136">
        <v>300.86</v>
      </c>
      <c r="K139" s="137">
        <f t="shared" si="13"/>
        <v>3309.46</v>
      </c>
      <c r="L139" s="135">
        <v>16537</v>
      </c>
      <c r="M139" s="136">
        <v>298.23</v>
      </c>
      <c r="N139" s="137">
        <f t="shared" si="14"/>
        <v>4931829.5100000007</v>
      </c>
      <c r="O139" s="138">
        <f t="shared" si="10"/>
        <v>21370992.440000001</v>
      </c>
    </row>
    <row r="140" spans="1:15" x14ac:dyDescent="0.25">
      <c r="A140" s="127" t="s">
        <v>429</v>
      </c>
      <c r="B140" s="127" t="s">
        <v>740</v>
      </c>
      <c r="C140" s="135">
        <v>3716</v>
      </c>
      <c r="D140" s="136">
        <v>171.69</v>
      </c>
      <c r="E140" s="137">
        <f t="shared" si="11"/>
        <v>638000.04</v>
      </c>
      <c r="F140" s="135">
        <v>7282</v>
      </c>
      <c r="G140" s="136">
        <v>170.31</v>
      </c>
      <c r="H140" s="137">
        <f t="shared" si="12"/>
        <v>1240197.42</v>
      </c>
      <c r="I140" s="135">
        <v>2153</v>
      </c>
      <c r="J140" s="136">
        <v>171.69</v>
      </c>
      <c r="K140" s="137">
        <f t="shared" si="13"/>
        <v>369648.57</v>
      </c>
      <c r="L140" s="135">
        <v>4219</v>
      </c>
      <c r="M140" s="136">
        <v>170.31</v>
      </c>
      <c r="N140" s="137">
        <f t="shared" si="14"/>
        <v>718537.89</v>
      </c>
      <c r="O140" s="138">
        <f t="shared" si="10"/>
        <v>2966383.92</v>
      </c>
    </row>
    <row r="141" spans="1:15" x14ac:dyDescent="0.25">
      <c r="A141" s="127" t="s">
        <v>460</v>
      </c>
      <c r="B141" s="127" t="s">
        <v>741</v>
      </c>
      <c r="C141" s="135">
        <v>20687</v>
      </c>
      <c r="D141" s="136">
        <v>286.06</v>
      </c>
      <c r="E141" s="137">
        <f t="shared" si="11"/>
        <v>5917723.2199999997</v>
      </c>
      <c r="F141" s="135">
        <v>15796</v>
      </c>
      <c r="G141" s="136">
        <v>283.16000000000003</v>
      </c>
      <c r="H141" s="137">
        <f t="shared" si="12"/>
        <v>4472795.3600000003</v>
      </c>
      <c r="I141" s="135">
        <v>12294</v>
      </c>
      <c r="J141" s="136">
        <v>286.06</v>
      </c>
      <c r="K141" s="137">
        <f t="shared" si="13"/>
        <v>3516821.64</v>
      </c>
      <c r="L141" s="135">
        <v>9387</v>
      </c>
      <c r="M141" s="136">
        <v>283.16000000000003</v>
      </c>
      <c r="N141" s="137">
        <f t="shared" si="14"/>
        <v>2658022.9200000004</v>
      </c>
      <c r="O141" s="138">
        <f t="shared" si="10"/>
        <v>16565363.140000001</v>
      </c>
    </row>
    <row r="142" spans="1:15" x14ac:dyDescent="0.25">
      <c r="A142" s="127" t="s">
        <v>247</v>
      </c>
      <c r="B142" s="127" t="s">
        <v>742</v>
      </c>
      <c r="C142" s="135">
        <v>447</v>
      </c>
      <c r="D142" s="136">
        <v>177.78</v>
      </c>
      <c r="E142" s="137">
        <f t="shared" si="11"/>
        <v>79467.66</v>
      </c>
      <c r="F142" s="135">
        <v>13443</v>
      </c>
      <c r="G142" s="136">
        <v>176.54</v>
      </c>
      <c r="H142" s="137">
        <f t="shared" si="12"/>
        <v>2373227.2199999997</v>
      </c>
      <c r="I142" s="135">
        <v>162</v>
      </c>
      <c r="J142" s="136">
        <v>177.78</v>
      </c>
      <c r="K142" s="137">
        <f t="shared" si="13"/>
        <v>28800.36</v>
      </c>
      <c r="L142" s="135">
        <v>4885</v>
      </c>
      <c r="M142" s="136">
        <v>176.54</v>
      </c>
      <c r="N142" s="137">
        <f t="shared" si="14"/>
        <v>862397.89999999991</v>
      </c>
      <c r="O142" s="138">
        <f t="shared" si="10"/>
        <v>3343893.1399999997</v>
      </c>
    </row>
    <row r="143" spans="1:15" x14ac:dyDescent="0.25">
      <c r="A143" s="127" t="s">
        <v>289</v>
      </c>
      <c r="B143" s="127" t="s">
        <v>1717</v>
      </c>
      <c r="C143" s="135">
        <v>0</v>
      </c>
      <c r="D143" s="136">
        <v>193.47</v>
      </c>
      <c r="E143" s="137">
        <f t="shared" si="11"/>
        <v>0</v>
      </c>
      <c r="F143" s="135">
        <v>16240</v>
      </c>
      <c r="G143" s="136">
        <v>191.8</v>
      </c>
      <c r="H143" s="137">
        <f t="shared" si="12"/>
        <v>3114832</v>
      </c>
      <c r="I143" s="135">
        <v>0</v>
      </c>
      <c r="J143" s="136">
        <v>193.47</v>
      </c>
      <c r="K143" s="137">
        <f t="shared" si="13"/>
        <v>0</v>
      </c>
      <c r="L143" s="135">
        <v>6605</v>
      </c>
      <c r="M143" s="136">
        <v>191.8</v>
      </c>
      <c r="N143" s="137">
        <f t="shared" si="14"/>
        <v>1266839</v>
      </c>
      <c r="O143" s="138">
        <f t="shared" si="10"/>
        <v>4381671</v>
      </c>
    </row>
    <row r="144" spans="1:15" x14ac:dyDescent="0.25">
      <c r="A144" s="127" t="s">
        <v>19</v>
      </c>
      <c r="B144" s="127" t="s">
        <v>744</v>
      </c>
      <c r="C144" s="135">
        <v>229</v>
      </c>
      <c r="D144" s="136">
        <v>231.1</v>
      </c>
      <c r="E144" s="137">
        <f t="shared" si="11"/>
        <v>52921.9</v>
      </c>
      <c r="F144" s="135">
        <v>28532</v>
      </c>
      <c r="G144" s="136">
        <v>229.54</v>
      </c>
      <c r="H144" s="137">
        <f t="shared" si="12"/>
        <v>6549235.2799999993</v>
      </c>
      <c r="I144" s="135">
        <v>95</v>
      </c>
      <c r="J144" s="136">
        <v>231.1</v>
      </c>
      <c r="K144" s="137">
        <f t="shared" si="13"/>
        <v>21954.5</v>
      </c>
      <c r="L144" s="135">
        <v>11856</v>
      </c>
      <c r="M144" s="136">
        <v>229.54</v>
      </c>
      <c r="N144" s="137">
        <f t="shared" si="14"/>
        <v>2721426.2399999998</v>
      </c>
      <c r="O144" s="138">
        <f t="shared" si="10"/>
        <v>9345537.9199999999</v>
      </c>
    </row>
    <row r="145" spans="1:15" x14ac:dyDescent="0.25">
      <c r="A145" s="127" t="s">
        <v>21</v>
      </c>
      <c r="B145" s="127" t="s">
        <v>745</v>
      </c>
      <c r="C145" s="135">
        <v>0</v>
      </c>
      <c r="D145" s="136">
        <v>177.86</v>
      </c>
      <c r="E145" s="137">
        <f t="shared" si="11"/>
        <v>0</v>
      </c>
      <c r="F145" s="135">
        <v>1617</v>
      </c>
      <c r="G145" s="136">
        <v>176.07</v>
      </c>
      <c r="H145" s="137">
        <f t="shared" si="12"/>
        <v>284705.19</v>
      </c>
      <c r="I145" s="135">
        <v>0</v>
      </c>
      <c r="J145" s="136">
        <v>177.86</v>
      </c>
      <c r="K145" s="137">
        <f t="shared" si="13"/>
        <v>0</v>
      </c>
      <c r="L145" s="135">
        <v>0</v>
      </c>
      <c r="M145" s="136">
        <v>176.07</v>
      </c>
      <c r="N145" s="137">
        <f t="shared" si="14"/>
        <v>0</v>
      </c>
      <c r="O145" s="138">
        <f t="shared" si="10"/>
        <v>284705.19</v>
      </c>
    </row>
    <row r="146" spans="1:15" x14ac:dyDescent="0.25">
      <c r="A146" s="127" t="s">
        <v>175</v>
      </c>
      <c r="B146" s="127" t="s">
        <v>746</v>
      </c>
      <c r="C146" s="135">
        <v>18598</v>
      </c>
      <c r="D146" s="136">
        <v>172.32</v>
      </c>
      <c r="E146" s="137">
        <f t="shared" si="11"/>
        <v>3204807.36</v>
      </c>
      <c r="F146" s="135">
        <v>532</v>
      </c>
      <c r="G146" s="136">
        <v>171.08</v>
      </c>
      <c r="H146" s="137">
        <f t="shared" si="12"/>
        <v>91014.560000000012</v>
      </c>
      <c r="I146" s="135">
        <v>5911</v>
      </c>
      <c r="J146" s="136">
        <v>172.32</v>
      </c>
      <c r="K146" s="137">
        <f t="shared" si="13"/>
        <v>1018583.5199999999</v>
      </c>
      <c r="L146" s="135">
        <v>169</v>
      </c>
      <c r="M146" s="136">
        <v>171.08</v>
      </c>
      <c r="N146" s="137">
        <f t="shared" si="14"/>
        <v>28912.52</v>
      </c>
      <c r="O146" s="138">
        <f t="shared" si="10"/>
        <v>4343317.96</v>
      </c>
    </row>
    <row r="147" spans="1:15" x14ac:dyDescent="0.25">
      <c r="A147" s="127" t="s">
        <v>583</v>
      </c>
      <c r="B147" s="127" t="s">
        <v>747</v>
      </c>
      <c r="C147" s="135">
        <v>361</v>
      </c>
      <c r="D147" s="136">
        <v>260.32</v>
      </c>
      <c r="E147" s="137">
        <f t="shared" si="11"/>
        <v>93975.52</v>
      </c>
      <c r="F147" s="135">
        <v>66431</v>
      </c>
      <c r="G147" s="136">
        <v>258.11</v>
      </c>
      <c r="H147" s="137">
        <f t="shared" si="12"/>
        <v>17146505.41</v>
      </c>
      <c r="I147" s="135">
        <v>125</v>
      </c>
      <c r="J147" s="136">
        <v>260.32</v>
      </c>
      <c r="K147" s="137">
        <f t="shared" si="13"/>
        <v>32540</v>
      </c>
      <c r="L147" s="135">
        <v>23045</v>
      </c>
      <c r="M147" s="136">
        <v>258.11</v>
      </c>
      <c r="N147" s="137">
        <f t="shared" si="14"/>
        <v>5948144.9500000002</v>
      </c>
      <c r="O147" s="138">
        <f t="shared" si="10"/>
        <v>23221165.879999999</v>
      </c>
    </row>
    <row r="148" spans="1:15" x14ac:dyDescent="0.25">
      <c r="A148" s="127" t="s">
        <v>86</v>
      </c>
      <c r="B148" s="127" t="s">
        <v>1320</v>
      </c>
      <c r="C148" s="135">
        <v>1778</v>
      </c>
      <c r="D148" s="136">
        <v>200.7</v>
      </c>
      <c r="E148" s="137">
        <f t="shared" si="11"/>
        <v>356844.6</v>
      </c>
      <c r="F148" s="135">
        <v>28773</v>
      </c>
      <c r="G148" s="136">
        <v>198.88</v>
      </c>
      <c r="H148" s="137">
        <f t="shared" si="12"/>
        <v>5722374.2400000002</v>
      </c>
      <c r="I148" s="135">
        <v>673</v>
      </c>
      <c r="J148" s="136">
        <v>200.7</v>
      </c>
      <c r="K148" s="137">
        <f t="shared" si="13"/>
        <v>135071.1</v>
      </c>
      <c r="L148" s="135">
        <v>10890</v>
      </c>
      <c r="M148" s="136">
        <v>198.88</v>
      </c>
      <c r="N148" s="137">
        <f t="shared" si="14"/>
        <v>2165803.1999999997</v>
      </c>
      <c r="O148" s="138">
        <f t="shared" si="10"/>
        <v>8380093.1399999997</v>
      </c>
    </row>
    <row r="149" spans="1:15" x14ac:dyDescent="0.25">
      <c r="A149" s="127" t="s">
        <v>269</v>
      </c>
      <c r="B149" s="127" t="s">
        <v>1321</v>
      </c>
      <c r="C149" s="135">
        <v>1071</v>
      </c>
      <c r="D149" s="136">
        <v>238.23</v>
      </c>
      <c r="E149" s="137">
        <f t="shared" si="11"/>
        <v>255144.33</v>
      </c>
      <c r="F149" s="135">
        <v>15940</v>
      </c>
      <c r="G149" s="136">
        <v>236.14</v>
      </c>
      <c r="H149" s="137">
        <f t="shared" si="12"/>
        <v>3764071.5999999996</v>
      </c>
      <c r="I149" s="135">
        <v>469</v>
      </c>
      <c r="J149" s="136">
        <v>238.23</v>
      </c>
      <c r="K149" s="137">
        <f t="shared" si="13"/>
        <v>111729.87</v>
      </c>
      <c r="L149" s="135">
        <v>6984</v>
      </c>
      <c r="M149" s="136">
        <v>236.14</v>
      </c>
      <c r="N149" s="137">
        <f t="shared" si="14"/>
        <v>1649201.76</v>
      </c>
      <c r="O149" s="138">
        <f t="shared" si="10"/>
        <v>5780147.5599999996</v>
      </c>
    </row>
    <row r="150" spans="1:15" x14ac:dyDescent="0.25">
      <c r="A150" s="127" t="s">
        <v>267</v>
      </c>
      <c r="B150" s="127" t="s">
        <v>1322</v>
      </c>
      <c r="C150" s="135">
        <v>2116</v>
      </c>
      <c r="D150" s="136">
        <v>212.19</v>
      </c>
      <c r="E150" s="137">
        <f t="shared" si="11"/>
        <v>448994.04</v>
      </c>
      <c r="F150" s="135">
        <v>29849</v>
      </c>
      <c r="G150" s="136">
        <v>210.17</v>
      </c>
      <c r="H150" s="137">
        <f t="shared" si="12"/>
        <v>6273364.3300000001</v>
      </c>
      <c r="I150" s="135">
        <v>1196</v>
      </c>
      <c r="J150" s="136">
        <v>212.19</v>
      </c>
      <c r="K150" s="137">
        <f t="shared" si="13"/>
        <v>253779.24</v>
      </c>
      <c r="L150" s="135">
        <v>16866</v>
      </c>
      <c r="M150" s="136">
        <v>210.17</v>
      </c>
      <c r="N150" s="137">
        <f t="shared" si="14"/>
        <v>3544727.2199999997</v>
      </c>
      <c r="O150" s="138">
        <f t="shared" si="10"/>
        <v>10520864.829999998</v>
      </c>
    </row>
    <row r="151" spans="1:15" x14ac:dyDescent="0.25">
      <c r="A151" s="127" t="s">
        <v>82</v>
      </c>
      <c r="B151" s="127" t="s">
        <v>1323</v>
      </c>
      <c r="C151" s="135">
        <v>1650</v>
      </c>
      <c r="D151" s="136">
        <v>209.16</v>
      </c>
      <c r="E151" s="137">
        <f t="shared" si="11"/>
        <v>345114</v>
      </c>
      <c r="F151" s="135">
        <v>11204</v>
      </c>
      <c r="G151" s="136">
        <v>207.18</v>
      </c>
      <c r="H151" s="137">
        <f t="shared" si="12"/>
        <v>2321244.7200000002</v>
      </c>
      <c r="I151" s="135">
        <v>407</v>
      </c>
      <c r="J151" s="136">
        <v>209.16</v>
      </c>
      <c r="K151" s="137">
        <f t="shared" si="13"/>
        <v>85128.12</v>
      </c>
      <c r="L151" s="135">
        <v>2767</v>
      </c>
      <c r="M151" s="136">
        <v>207.18</v>
      </c>
      <c r="N151" s="137">
        <f t="shared" si="14"/>
        <v>573267.06000000006</v>
      </c>
      <c r="O151" s="138">
        <f t="shared" si="10"/>
        <v>3324753.9000000004</v>
      </c>
    </row>
    <row r="152" spans="1:15" x14ac:dyDescent="0.25">
      <c r="A152" s="127" t="s">
        <v>58</v>
      </c>
      <c r="B152" s="127" t="s">
        <v>752</v>
      </c>
      <c r="C152" s="135">
        <v>1989</v>
      </c>
      <c r="D152" s="136">
        <v>195.58</v>
      </c>
      <c r="E152" s="137">
        <f t="shared" si="11"/>
        <v>389008.62000000005</v>
      </c>
      <c r="F152" s="135">
        <v>66644</v>
      </c>
      <c r="G152" s="136">
        <v>193.98</v>
      </c>
      <c r="H152" s="137">
        <f t="shared" si="12"/>
        <v>12927603.119999999</v>
      </c>
      <c r="I152" s="135">
        <v>670</v>
      </c>
      <c r="J152" s="136">
        <v>195.58</v>
      </c>
      <c r="K152" s="137">
        <f t="shared" si="13"/>
        <v>131038.6</v>
      </c>
      <c r="L152" s="135">
        <v>22462</v>
      </c>
      <c r="M152" s="136">
        <v>193.98</v>
      </c>
      <c r="N152" s="137">
        <f t="shared" si="14"/>
        <v>4357178.76</v>
      </c>
      <c r="O152" s="138">
        <f t="shared" si="10"/>
        <v>17804829.099999998</v>
      </c>
    </row>
    <row r="153" spans="1:15" x14ac:dyDescent="0.25">
      <c r="A153" s="127" t="s">
        <v>116</v>
      </c>
      <c r="B153" s="127" t="s">
        <v>753</v>
      </c>
      <c r="C153" s="135">
        <v>0</v>
      </c>
      <c r="D153" s="136">
        <v>199.69</v>
      </c>
      <c r="E153" s="137">
        <f t="shared" si="11"/>
        <v>0</v>
      </c>
      <c r="F153" s="135">
        <v>12953</v>
      </c>
      <c r="G153" s="136">
        <v>198.02</v>
      </c>
      <c r="H153" s="137">
        <f t="shared" si="12"/>
        <v>2564953.06</v>
      </c>
      <c r="I153" s="135">
        <v>0</v>
      </c>
      <c r="J153" s="136">
        <v>199.69</v>
      </c>
      <c r="K153" s="137">
        <f t="shared" si="13"/>
        <v>0</v>
      </c>
      <c r="L153" s="135">
        <v>2453</v>
      </c>
      <c r="M153" s="136">
        <v>198.02</v>
      </c>
      <c r="N153" s="137">
        <f t="shared" si="14"/>
        <v>485743.06</v>
      </c>
      <c r="O153" s="138">
        <f t="shared" si="10"/>
        <v>3050696.12</v>
      </c>
    </row>
    <row r="154" spans="1:15" x14ac:dyDescent="0.25">
      <c r="A154" s="127" t="s">
        <v>118</v>
      </c>
      <c r="B154" s="127" t="s">
        <v>754</v>
      </c>
      <c r="C154" s="135">
        <v>0</v>
      </c>
      <c r="D154" s="136">
        <v>208.84</v>
      </c>
      <c r="E154" s="137">
        <f t="shared" si="11"/>
        <v>0</v>
      </c>
      <c r="F154" s="135">
        <v>30560</v>
      </c>
      <c r="G154" s="136">
        <v>207.06</v>
      </c>
      <c r="H154" s="137">
        <f t="shared" si="12"/>
        <v>6327753.5999999996</v>
      </c>
      <c r="I154" s="135">
        <v>0</v>
      </c>
      <c r="J154" s="136">
        <v>208.84</v>
      </c>
      <c r="K154" s="137">
        <f t="shared" si="13"/>
        <v>0</v>
      </c>
      <c r="L154" s="135">
        <v>7928</v>
      </c>
      <c r="M154" s="136">
        <v>207.06</v>
      </c>
      <c r="N154" s="137">
        <f t="shared" si="14"/>
        <v>1641571.68</v>
      </c>
      <c r="O154" s="138">
        <f t="shared" si="10"/>
        <v>7969325.2799999993</v>
      </c>
    </row>
    <row r="155" spans="1:15" x14ac:dyDescent="0.25">
      <c r="A155" s="127" t="s">
        <v>121</v>
      </c>
      <c r="B155" s="127" t="s">
        <v>755</v>
      </c>
      <c r="C155" s="135">
        <v>0</v>
      </c>
      <c r="D155" s="136">
        <v>201.58</v>
      </c>
      <c r="E155" s="137">
        <f t="shared" si="11"/>
        <v>0</v>
      </c>
      <c r="F155" s="135">
        <v>14849</v>
      </c>
      <c r="G155" s="136">
        <v>199.83</v>
      </c>
      <c r="H155" s="137">
        <f t="shared" si="12"/>
        <v>2967275.6700000004</v>
      </c>
      <c r="I155" s="135">
        <v>0</v>
      </c>
      <c r="J155" s="136">
        <v>201.58</v>
      </c>
      <c r="K155" s="137">
        <f t="shared" si="13"/>
        <v>0</v>
      </c>
      <c r="L155" s="135">
        <v>4658</v>
      </c>
      <c r="M155" s="136">
        <v>199.83</v>
      </c>
      <c r="N155" s="137">
        <f t="shared" si="14"/>
        <v>930808.14</v>
      </c>
      <c r="O155" s="138">
        <f t="shared" si="10"/>
        <v>3898083.8100000005</v>
      </c>
    </row>
    <row r="156" spans="1:15" x14ac:dyDescent="0.25">
      <c r="A156" s="127" t="s">
        <v>111</v>
      </c>
      <c r="B156" s="127" t="s">
        <v>756</v>
      </c>
      <c r="C156" s="135">
        <v>0</v>
      </c>
      <c r="D156" s="136">
        <v>216.03</v>
      </c>
      <c r="E156" s="137">
        <f t="shared" si="11"/>
        <v>0</v>
      </c>
      <c r="F156" s="135">
        <v>23772</v>
      </c>
      <c r="G156" s="136">
        <v>214.18</v>
      </c>
      <c r="H156" s="137">
        <f t="shared" si="12"/>
        <v>5091486.96</v>
      </c>
      <c r="I156" s="135">
        <v>0</v>
      </c>
      <c r="J156" s="136">
        <v>216.03</v>
      </c>
      <c r="K156" s="137">
        <f t="shared" si="13"/>
        <v>0</v>
      </c>
      <c r="L156" s="135">
        <v>11396</v>
      </c>
      <c r="M156" s="136">
        <v>214.18</v>
      </c>
      <c r="N156" s="137">
        <f t="shared" si="14"/>
        <v>2440795.2800000003</v>
      </c>
      <c r="O156" s="138">
        <f t="shared" si="10"/>
        <v>7532282.2400000002</v>
      </c>
    </row>
    <row r="157" spans="1:15" x14ac:dyDescent="0.25">
      <c r="A157" s="127" t="s">
        <v>325</v>
      </c>
      <c r="B157" s="127" t="s">
        <v>1324</v>
      </c>
      <c r="C157" s="135">
        <v>0</v>
      </c>
      <c r="D157" s="136">
        <v>198.96</v>
      </c>
      <c r="E157" s="137">
        <f t="shared" si="11"/>
        <v>0</v>
      </c>
      <c r="F157" s="135">
        <v>18336</v>
      </c>
      <c r="G157" s="136">
        <v>197.49</v>
      </c>
      <c r="H157" s="137">
        <f t="shared" si="12"/>
        <v>3621176.64</v>
      </c>
      <c r="I157" s="135">
        <v>0</v>
      </c>
      <c r="J157" s="136">
        <v>198.96</v>
      </c>
      <c r="K157" s="137">
        <f t="shared" si="13"/>
        <v>0</v>
      </c>
      <c r="L157" s="135">
        <v>8008</v>
      </c>
      <c r="M157" s="136">
        <v>197.49</v>
      </c>
      <c r="N157" s="137">
        <f t="shared" si="14"/>
        <v>1581499.9200000002</v>
      </c>
      <c r="O157" s="138">
        <f t="shared" si="10"/>
        <v>5202676.5600000005</v>
      </c>
    </row>
    <row r="158" spans="1:15" x14ac:dyDescent="0.25">
      <c r="A158" s="127" t="s">
        <v>103</v>
      </c>
      <c r="B158" s="127" t="s">
        <v>757</v>
      </c>
      <c r="C158" s="135">
        <v>0</v>
      </c>
      <c r="D158" s="136">
        <v>213.8</v>
      </c>
      <c r="E158" s="137">
        <f t="shared" si="11"/>
        <v>0</v>
      </c>
      <c r="F158" s="135">
        <v>13038</v>
      </c>
      <c r="G158" s="136">
        <v>212.11</v>
      </c>
      <c r="H158" s="137">
        <f t="shared" si="12"/>
        <v>2765490.18</v>
      </c>
      <c r="I158" s="135">
        <v>0</v>
      </c>
      <c r="J158" s="136">
        <v>213.8</v>
      </c>
      <c r="K158" s="137">
        <f t="shared" si="13"/>
        <v>0</v>
      </c>
      <c r="L158" s="135">
        <v>5942</v>
      </c>
      <c r="M158" s="136">
        <v>212.11</v>
      </c>
      <c r="N158" s="137">
        <f t="shared" si="14"/>
        <v>1260357.6200000001</v>
      </c>
      <c r="O158" s="138">
        <f t="shared" si="10"/>
        <v>4025847.8000000003</v>
      </c>
    </row>
    <row r="159" spans="1:15" x14ac:dyDescent="0.25">
      <c r="A159" s="139" t="s">
        <v>255</v>
      </c>
      <c r="B159" s="139" t="s">
        <v>758</v>
      </c>
      <c r="C159" s="135">
        <v>0</v>
      </c>
      <c r="D159" s="136">
        <v>199.32</v>
      </c>
      <c r="E159" s="137">
        <f t="shared" si="11"/>
        <v>0</v>
      </c>
      <c r="F159" s="135">
        <v>14756</v>
      </c>
      <c r="G159" s="136">
        <v>197.7</v>
      </c>
      <c r="H159" s="137">
        <f t="shared" si="12"/>
        <v>2917261.1999999997</v>
      </c>
      <c r="I159" s="135">
        <v>0</v>
      </c>
      <c r="J159" s="136">
        <v>199.32</v>
      </c>
      <c r="K159" s="137">
        <f t="shared" si="13"/>
        <v>0</v>
      </c>
      <c r="L159" s="135">
        <v>5923</v>
      </c>
      <c r="M159" s="136">
        <v>197.7</v>
      </c>
      <c r="N159" s="137">
        <f t="shared" si="14"/>
        <v>1170977.0999999999</v>
      </c>
      <c r="O159" s="138">
        <f t="shared" si="10"/>
        <v>4088238.3</v>
      </c>
    </row>
    <row r="160" spans="1:15" x14ac:dyDescent="0.25">
      <c r="A160" s="127" t="s">
        <v>370</v>
      </c>
      <c r="B160" s="127" t="s">
        <v>759</v>
      </c>
      <c r="C160" s="135">
        <v>0</v>
      </c>
      <c r="D160" s="136">
        <v>201.88</v>
      </c>
      <c r="E160" s="137">
        <f t="shared" si="11"/>
        <v>0</v>
      </c>
      <c r="F160" s="135">
        <v>37371</v>
      </c>
      <c r="G160" s="136">
        <v>200.21</v>
      </c>
      <c r="H160" s="137">
        <f t="shared" si="12"/>
        <v>7482047.9100000001</v>
      </c>
      <c r="I160" s="135">
        <v>0</v>
      </c>
      <c r="J160" s="136">
        <v>201.88</v>
      </c>
      <c r="K160" s="137">
        <f t="shared" si="13"/>
        <v>0</v>
      </c>
      <c r="L160" s="135">
        <v>11894</v>
      </c>
      <c r="M160" s="136">
        <v>200.21</v>
      </c>
      <c r="N160" s="137">
        <f t="shared" si="14"/>
        <v>2381297.7400000002</v>
      </c>
      <c r="O160" s="138">
        <f t="shared" si="10"/>
        <v>9863345.6500000004</v>
      </c>
    </row>
    <row r="161" spans="1:15" x14ac:dyDescent="0.25">
      <c r="A161" s="127" t="s">
        <v>227</v>
      </c>
      <c r="B161" s="127" t="s">
        <v>760</v>
      </c>
      <c r="C161" s="135">
        <v>0</v>
      </c>
      <c r="D161" s="136">
        <v>199.1</v>
      </c>
      <c r="E161" s="137">
        <f t="shared" si="11"/>
        <v>0</v>
      </c>
      <c r="F161" s="135">
        <v>19696</v>
      </c>
      <c r="G161" s="136">
        <v>197.45</v>
      </c>
      <c r="H161" s="137">
        <f t="shared" si="12"/>
        <v>3888975.1999999997</v>
      </c>
      <c r="I161" s="135">
        <v>0</v>
      </c>
      <c r="J161" s="136">
        <v>199.1</v>
      </c>
      <c r="K161" s="137">
        <f t="shared" si="13"/>
        <v>0</v>
      </c>
      <c r="L161" s="135">
        <v>3267</v>
      </c>
      <c r="M161" s="136">
        <v>197.45</v>
      </c>
      <c r="N161" s="137">
        <f t="shared" si="14"/>
        <v>645069.14999999991</v>
      </c>
      <c r="O161" s="138">
        <f t="shared" si="10"/>
        <v>4534044.3499999996</v>
      </c>
    </row>
    <row r="162" spans="1:15" x14ac:dyDescent="0.25">
      <c r="A162" s="127" t="s">
        <v>105</v>
      </c>
      <c r="B162" s="127" t="s">
        <v>761</v>
      </c>
      <c r="C162" s="135">
        <v>0</v>
      </c>
      <c r="D162" s="136">
        <v>216.82</v>
      </c>
      <c r="E162" s="137">
        <f t="shared" si="11"/>
        <v>0</v>
      </c>
      <c r="F162" s="135">
        <v>28699</v>
      </c>
      <c r="G162" s="136">
        <v>214.88</v>
      </c>
      <c r="H162" s="137">
        <f t="shared" si="12"/>
        <v>6166841.1200000001</v>
      </c>
      <c r="I162" s="135">
        <v>0</v>
      </c>
      <c r="J162" s="136">
        <v>216.82</v>
      </c>
      <c r="K162" s="137">
        <f t="shared" si="13"/>
        <v>0</v>
      </c>
      <c r="L162" s="135">
        <v>12600</v>
      </c>
      <c r="M162" s="136">
        <v>214.88</v>
      </c>
      <c r="N162" s="137">
        <f t="shared" si="14"/>
        <v>2707488</v>
      </c>
      <c r="O162" s="138">
        <f t="shared" si="10"/>
        <v>8874329.120000001</v>
      </c>
    </row>
    <row r="163" spans="1:15" x14ac:dyDescent="0.25">
      <c r="A163" s="127" t="s">
        <v>126</v>
      </c>
      <c r="B163" s="127" t="s">
        <v>1325</v>
      </c>
      <c r="C163" s="135">
        <v>0</v>
      </c>
      <c r="D163" s="136">
        <v>171.54</v>
      </c>
      <c r="E163" s="137">
        <f t="shared" si="11"/>
        <v>0</v>
      </c>
      <c r="F163" s="135">
        <v>14274</v>
      </c>
      <c r="G163" s="136">
        <v>170.11</v>
      </c>
      <c r="H163" s="137">
        <f t="shared" si="12"/>
        <v>2428150.14</v>
      </c>
      <c r="I163" s="135">
        <v>0</v>
      </c>
      <c r="J163" s="136">
        <v>171.54</v>
      </c>
      <c r="K163" s="137">
        <f t="shared" si="13"/>
        <v>0</v>
      </c>
      <c r="L163" s="135">
        <v>3785</v>
      </c>
      <c r="M163" s="136">
        <v>170.11</v>
      </c>
      <c r="N163" s="137">
        <f t="shared" si="14"/>
        <v>643866.35000000009</v>
      </c>
      <c r="O163" s="138">
        <f t="shared" si="10"/>
        <v>3072016.49</v>
      </c>
    </row>
    <row r="164" spans="1:15" x14ac:dyDescent="0.25">
      <c r="A164" s="127" t="s">
        <v>30</v>
      </c>
      <c r="B164" s="127" t="s">
        <v>1326</v>
      </c>
      <c r="C164" s="135">
        <v>0</v>
      </c>
      <c r="D164" s="136">
        <v>180.34</v>
      </c>
      <c r="E164" s="137">
        <f t="shared" si="11"/>
        <v>0</v>
      </c>
      <c r="F164" s="135">
        <v>16249</v>
      </c>
      <c r="G164" s="136">
        <v>178.9</v>
      </c>
      <c r="H164" s="137">
        <f t="shared" si="12"/>
        <v>2906946.1</v>
      </c>
      <c r="I164" s="135">
        <v>0</v>
      </c>
      <c r="J164" s="136">
        <v>180.34</v>
      </c>
      <c r="K164" s="137">
        <f t="shared" si="13"/>
        <v>0</v>
      </c>
      <c r="L164" s="135">
        <v>5575</v>
      </c>
      <c r="M164" s="136">
        <v>178.9</v>
      </c>
      <c r="N164" s="137">
        <f t="shared" si="14"/>
        <v>997367.5</v>
      </c>
      <c r="O164" s="138">
        <f t="shared" si="10"/>
        <v>3904313.6</v>
      </c>
    </row>
    <row r="165" spans="1:15" x14ac:dyDescent="0.25">
      <c r="A165" s="127" t="s">
        <v>311</v>
      </c>
      <c r="B165" s="127" t="s">
        <v>763</v>
      </c>
      <c r="C165" s="135">
        <v>844</v>
      </c>
      <c r="D165" s="136">
        <v>299.38</v>
      </c>
      <c r="E165" s="137">
        <f t="shared" si="11"/>
        <v>252676.72</v>
      </c>
      <c r="F165" s="135">
        <v>12771</v>
      </c>
      <c r="G165" s="136">
        <v>297.56</v>
      </c>
      <c r="H165" s="137">
        <f t="shared" si="12"/>
        <v>3800138.7600000002</v>
      </c>
      <c r="I165" s="135">
        <v>101</v>
      </c>
      <c r="J165" s="136">
        <v>299.38</v>
      </c>
      <c r="K165" s="137">
        <f t="shared" si="13"/>
        <v>30237.38</v>
      </c>
      <c r="L165" s="135">
        <v>1527</v>
      </c>
      <c r="M165" s="136">
        <v>297.56</v>
      </c>
      <c r="N165" s="137">
        <f t="shared" si="14"/>
        <v>454374.12</v>
      </c>
      <c r="O165" s="138">
        <f t="shared" si="10"/>
        <v>4537426.9799999995</v>
      </c>
    </row>
    <row r="166" spans="1:15" x14ac:dyDescent="0.25">
      <c r="A166" s="127" t="s">
        <v>263</v>
      </c>
      <c r="B166" s="127" t="s">
        <v>764</v>
      </c>
      <c r="C166" s="135">
        <v>0</v>
      </c>
      <c r="D166" s="136">
        <v>194.83</v>
      </c>
      <c r="E166" s="137">
        <f t="shared" si="11"/>
        <v>0</v>
      </c>
      <c r="F166" s="135">
        <v>6973</v>
      </c>
      <c r="G166" s="136">
        <v>193.1</v>
      </c>
      <c r="H166" s="137">
        <f t="shared" si="12"/>
        <v>1346486.3</v>
      </c>
      <c r="I166" s="135">
        <v>0</v>
      </c>
      <c r="J166" s="136">
        <v>194.83</v>
      </c>
      <c r="K166" s="137">
        <f t="shared" si="13"/>
        <v>0</v>
      </c>
      <c r="L166" s="135">
        <v>0</v>
      </c>
      <c r="M166" s="136">
        <v>193.1</v>
      </c>
      <c r="N166" s="137">
        <f t="shared" si="14"/>
        <v>0</v>
      </c>
      <c r="O166" s="138">
        <f t="shared" si="10"/>
        <v>1346486.3</v>
      </c>
    </row>
    <row r="167" spans="1:15" x14ac:dyDescent="0.25">
      <c r="A167" s="127" t="s">
        <v>566</v>
      </c>
      <c r="B167" s="127" t="s">
        <v>1327</v>
      </c>
      <c r="C167" s="135">
        <v>3683</v>
      </c>
      <c r="D167" s="136">
        <v>282.66000000000003</v>
      </c>
      <c r="E167" s="137">
        <f t="shared" si="11"/>
        <v>1041036.7800000001</v>
      </c>
      <c r="F167" s="135">
        <v>56596</v>
      </c>
      <c r="G167" s="136">
        <v>280.29000000000002</v>
      </c>
      <c r="H167" s="137">
        <f t="shared" si="12"/>
        <v>15863292.840000002</v>
      </c>
      <c r="I167" s="135">
        <v>544</v>
      </c>
      <c r="J167" s="136">
        <v>282.66000000000003</v>
      </c>
      <c r="K167" s="137">
        <f t="shared" si="13"/>
        <v>153767.04000000001</v>
      </c>
      <c r="L167" s="135">
        <v>8367</v>
      </c>
      <c r="M167" s="136">
        <v>280.29000000000002</v>
      </c>
      <c r="N167" s="137">
        <f t="shared" si="14"/>
        <v>2345186.4300000002</v>
      </c>
      <c r="O167" s="138">
        <f t="shared" si="10"/>
        <v>19403283.090000004</v>
      </c>
    </row>
    <row r="168" spans="1:15" x14ac:dyDescent="0.25">
      <c r="A168" s="127" t="s">
        <v>95</v>
      </c>
      <c r="B168" s="127" t="s">
        <v>1328</v>
      </c>
      <c r="C168" s="135">
        <v>1654</v>
      </c>
      <c r="D168" s="136">
        <v>188.12</v>
      </c>
      <c r="E168" s="137">
        <f t="shared" si="11"/>
        <v>311150.48</v>
      </c>
      <c r="F168" s="135">
        <v>14711</v>
      </c>
      <c r="G168" s="136">
        <v>186.48</v>
      </c>
      <c r="H168" s="137">
        <f t="shared" si="12"/>
        <v>2743307.28</v>
      </c>
      <c r="I168" s="135">
        <v>665</v>
      </c>
      <c r="J168" s="136">
        <v>188.12</v>
      </c>
      <c r="K168" s="137">
        <f t="shared" si="13"/>
        <v>125099.8</v>
      </c>
      <c r="L168" s="135">
        <v>5919</v>
      </c>
      <c r="M168" s="136">
        <v>186.48</v>
      </c>
      <c r="N168" s="137">
        <f t="shared" si="14"/>
        <v>1103775.1199999999</v>
      </c>
      <c r="O168" s="138">
        <f t="shared" si="10"/>
        <v>4283332.68</v>
      </c>
    </row>
    <row r="169" spans="1:15" x14ac:dyDescent="0.25">
      <c r="A169" s="127" t="s">
        <v>94</v>
      </c>
      <c r="B169" s="127" t="s">
        <v>1329</v>
      </c>
      <c r="C169" s="135">
        <v>2730</v>
      </c>
      <c r="D169" s="136">
        <v>198.57</v>
      </c>
      <c r="E169" s="137">
        <f t="shared" si="11"/>
        <v>542096.1</v>
      </c>
      <c r="F169" s="135">
        <v>14842</v>
      </c>
      <c r="G169" s="136">
        <v>196.67</v>
      </c>
      <c r="H169" s="137">
        <f t="shared" si="12"/>
        <v>2918976.1399999997</v>
      </c>
      <c r="I169" s="135">
        <v>933</v>
      </c>
      <c r="J169" s="136">
        <v>198.57</v>
      </c>
      <c r="K169" s="137">
        <f t="shared" si="13"/>
        <v>185265.81</v>
      </c>
      <c r="L169" s="135">
        <v>5071</v>
      </c>
      <c r="M169" s="136">
        <v>196.67</v>
      </c>
      <c r="N169" s="137">
        <f t="shared" si="14"/>
        <v>997313.57</v>
      </c>
      <c r="O169" s="138">
        <f t="shared" si="10"/>
        <v>4643651.6199999992</v>
      </c>
    </row>
    <row r="170" spans="1:15" x14ac:dyDescent="0.25">
      <c r="A170" s="127" t="s">
        <v>125</v>
      </c>
      <c r="B170" s="127" t="s">
        <v>1331</v>
      </c>
      <c r="C170" s="135">
        <v>2109</v>
      </c>
      <c r="D170" s="136">
        <v>252.53</v>
      </c>
      <c r="E170" s="137">
        <f t="shared" si="11"/>
        <v>532585.77</v>
      </c>
      <c r="F170" s="135">
        <v>20641</v>
      </c>
      <c r="G170" s="136">
        <v>250.33</v>
      </c>
      <c r="H170" s="137">
        <f t="shared" si="12"/>
        <v>5167061.53</v>
      </c>
      <c r="I170" s="135">
        <v>58</v>
      </c>
      <c r="J170" s="136">
        <v>252.53</v>
      </c>
      <c r="K170" s="137">
        <f t="shared" si="13"/>
        <v>14646.74</v>
      </c>
      <c r="L170" s="135">
        <v>571</v>
      </c>
      <c r="M170" s="136">
        <v>250.33</v>
      </c>
      <c r="N170" s="137">
        <f t="shared" si="14"/>
        <v>142938.43</v>
      </c>
      <c r="O170" s="138">
        <f t="shared" si="10"/>
        <v>5857232.4700000007</v>
      </c>
    </row>
    <row r="171" spans="1:15" x14ac:dyDescent="0.25">
      <c r="A171" s="127" t="s">
        <v>293</v>
      </c>
      <c r="B171" s="127" t="s">
        <v>1332</v>
      </c>
      <c r="C171" s="135">
        <v>2113</v>
      </c>
      <c r="D171" s="136">
        <v>231.92</v>
      </c>
      <c r="E171" s="137">
        <f t="shared" si="11"/>
        <v>490046.95999999996</v>
      </c>
      <c r="F171" s="135">
        <v>46638</v>
      </c>
      <c r="G171" s="136">
        <v>230.1</v>
      </c>
      <c r="H171" s="137">
        <f t="shared" si="12"/>
        <v>10731403.799999999</v>
      </c>
      <c r="I171" s="135">
        <v>956</v>
      </c>
      <c r="J171" s="136">
        <v>231.92</v>
      </c>
      <c r="K171" s="137">
        <f t="shared" si="13"/>
        <v>221715.52</v>
      </c>
      <c r="L171" s="135">
        <v>21097</v>
      </c>
      <c r="M171" s="136">
        <v>230.1</v>
      </c>
      <c r="N171" s="137">
        <f t="shared" si="14"/>
        <v>4854419.7</v>
      </c>
      <c r="O171" s="138">
        <f t="shared" si="10"/>
        <v>16297585.98</v>
      </c>
    </row>
    <row r="172" spans="1:15" x14ac:dyDescent="0.25">
      <c r="A172" s="127" t="s">
        <v>218</v>
      </c>
      <c r="B172" s="127" t="s">
        <v>1333</v>
      </c>
      <c r="C172" s="135">
        <v>0</v>
      </c>
      <c r="D172" s="136">
        <v>237.16</v>
      </c>
      <c r="E172" s="137">
        <f t="shared" si="11"/>
        <v>0</v>
      </c>
      <c r="F172" s="135">
        <v>11884</v>
      </c>
      <c r="G172" s="136">
        <v>234.87</v>
      </c>
      <c r="H172" s="137">
        <f t="shared" si="12"/>
        <v>2791195.08</v>
      </c>
      <c r="I172" s="135">
        <v>0</v>
      </c>
      <c r="J172" s="136">
        <v>237.16</v>
      </c>
      <c r="K172" s="137">
        <f t="shared" si="13"/>
        <v>0</v>
      </c>
      <c r="L172" s="135">
        <v>0</v>
      </c>
      <c r="M172" s="136">
        <v>234.87</v>
      </c>
      <c r="N172" s="137">
        <f t="shared" si="14"/>
        <v>0</v>
      </c>
      <c r="O172" s="138">
        <f t="shared" si="10"/>
        <v>2791195.08</v>
      </c>
    </row>
    <row r="173" spans="1:15" x14ac:dyDescent="0.25">
      <c r="A173" s="127" t="s">
        <v>163</v>
      </c>
      <c r="B173" s="127" t="s">
        <v>769</v>
      </c>
      <c r="C173" s="135">
        <v>0</v>
      </c>
      <c r="D173" s="136">
        <v>207.24</v>
      </c>
      <c r="E173" s="137">
        <f t="shared" si="11"/>
        <v>0</v>
      </c>
      <c r="F173" s="135">
        <v>19801</v>
      </c>
      <c r="G173" s="136">
        <v>205.59</v>
      </c>
      <c r="H173" s="137">
        <f t="shared" si="12"/>
        <v>4070887.59</v>
      </c>
      <c r="I173" s="135">
        <v>0</v>
      </c>
      <c r="J173" s="136">
        <v>207.24</v>
      </c>
      <c r="K173" s="137">
        <f t="shared" si="13"/>
        <v>0</v>
      </c>
      <c r="L173" s="135">
        <v>6502</v>
      </c>
      <c r="M173" s="136">
        <v>205.59</v>
      </c>
      <c r="N173" s="137">
        <f t="shared" si="14"/>
        <v>1336746.18</v>
      </c>
      <c r="O173" s="138">
        <f t="shared" si="10"/>
        <v>5407633.7699999996</v>
      </c>
    </row>
    <row r="174" spans="1:15" x14ac:dyDescent="0.25">
      <c r="A174" s="127" t="s">
        <v>552</v>
      </c>
      <c r="B174" s="127" t="s">
        <v>770</v>
      </c>
      <c r="C174" s="135">
        <v>4707</v>
      </c>
      <c r="D174" s="136">
        <v>307.3</v>
      </c>
      <c r="E174" s="137">
        <f t="shared" si="11"/>
        <v>1446461.1</v>
      </c>
      <c r="F174" s="135">
        <v>34345</v>
      </c>
      <c r="G174" s="136">
        <v>304.3</v>
      </c>
      <c r="H174" s="137">
        <f t="shared" si="12"/>
        <v>10451183.5</v>
      </c>
      <c r="I174" s="135">
        <v>882</v>
      </c>
      <c r="J174" s="136">
        <v>307.3</v>
      </c>
      <c r="K174" s="137">
        <f t="shared" si="13"/>
        <v>271038.60000000003</v>
      </c>
      <c r="L174" s="135">
        <v>6439</v>
      </c>
      <c r="M174" s="136">
        <v>304.3</v>
      </c>
      <c r="N174" s="137">
        <f t="shared" si="14"/>
        <v>1959387.7000000002</v>
      </c>
      <c r="O174" s="138">
        <f t="shared" si="10"/>
        <v>14128070.9</v>
      </c>
    </row>
    <row r="175" spans="1:15" x14ac:dyDescent="0.25">
      <c r="A175" s="127" t="s">
        <v>533</v>
      </c>
      <c r="B175" s="127" t="s">
        <v>771</v>
      </c>
      <c r="C175" s="135">
        <v>6764</v>
      </c>
      <c r="D175" s="136">
        <v>248.05</v>
      </c>
      <c r="E175" s="137">
        <f t="shared" si="11"/>
        <v>1677810.2000000002</v>
      </c>
      <c r="F175" s="135">
        <v>20273</v>
      </c>
      <c r="G175" s="136">
        <v>245.63</v>
      </c>
      <c r="H175" s="137">
        <f t="shared" si="12"/>
        <v>4979656.99</v>
      </c>
      <c r="I175" s="135">
        <v>1302</v>
      </c>
      <c r="J175" s="136">
        <v>248.05</v>
      </c>
      <c r="K175" s="137">
        <f t="shared" si="13"/>
        <v>322961.10000000003</v>
      </c>
      <c r="L175" s="135">
        <v>3901</v>
      </c>
      <c r="M175" s="136">
        <v>245.63</v>
      </c>
      <c r="N175" s="137">
        <f t="shared" si="14"/>
        <v>958202.63</v>
      </c>
      <c r="O175" s="138">
        <f t="shared" si="10"/>
        <v>7938630.9200000009</v>
      </c>
    </row>
    <row r="176" spans="1:15" x14ac:dyDescent="0.25">
      <c r="A176" s="127" t="s">
        <v>112</v>
      </c>
      <c r="B176" s="127" t="s">
        <v>772</v>
      </c>
      <c r="C176" s="135">
        <v>577</v>
      </c>
      <c r="D176" s="136">
        <v>205.64</v>
      </c>
      <c r="E176" s="137">
        <f t="shared" si="11"/>
        <v>118654.28</v>
      </c>
      <c r="F176" s="135">
        <v>23678</v>
      </c>
      <c r="G176" s="136">
        <v>203.91</v>
      </c>
      <c r="H176" s="137">
        <f t="shared" si="12"/>
        <v>4828180.9799999995</v>
      </c>
      <c r="I176" s="135">
        <v>0</v>
      </c>
      <c r="J176" s="136">
        <v>205.64</v>
      </c>
      <c r="K176" s="137">
        <f t="shared" si="13"/>
        <v>0</v>
      </c>
      <c r="L176" s="135">
        <v>0</v>
      </c>
      <c r="M176" s="136">
        <v>203.91</v>
      </c>
      <c r="N176" s="137">
        <f t="shared" si="14"/>
        <v>0</v>
      </c>
      <c r="O176" s="138">
        <f t="shared" si="10"/>
        <v>4946835.26</v>
      </c>
    </row>
    <row r="177" spans="1:15" x14ac:dyDescent="0.25">
      <c r="A177" s="127" t="s">
        <v>83</v>
      </c>
      <c r="B177" s="127" t="s">
        <v>773</v>
      </c>
      <c r="C177" s="135">
        <v>5526</v>
      </c>
      <c r="D177" s="136">
        <v>232.19</v>
      </c>
      <c r="E177" s="137">
        <f t="shared" si="11"/>
        <v>1283081.94</v>
      </c>
      <c r="F177" s="135">
        <v>66068</v>
      </c>
      <c r="G177" s="136">
        <v>230.24</v>
      </c>
      <c r="H177" s="137">
        <f t="shared" si="12"/>
        <v>15211496.32</v>
      </c>
      <c r="I177" s="135">
        <v>949</v>
      </c>
      <c r="J177" s="136">
        <v>232.19</v>
      </c>
      <c r="K177" s="137">
        <f t="shared" si="13"/>
        <v>220348.31</v>
      </c>
      <c r="L177" s="135">
        <v>11341</v>
      </c>
      <c r="M177" s="136">
        <v>230.24</v>
      </c>
      <c r="N177" s="137">
        <f t="shared" si="14"/>
        <v>2611151.8400000003</v>
      </c>
      <c r="O177" s="138">
        <f t="shared" si="10"/>
        <v>19326078.41</v>
      </c>
    </row>
    <row r="178" spans="1:15" x14ac:dyDescent="0.25">
      <c r="A178" s="127" t="s">
        <v>109</v>
      </c>
      <c r="B178" s="127" t="s">
        <v>1334</v>
      </c>
      <c r="C178" s="135">
        <v>612</v>
      </c>
      <c r="D178" s="136">
        <v>184.34</v>
      </c>
      <c r="E178" s="137">
        <f t="shared" si="11"/>
        <v>112816.08</v>
      </c>
      <c r="F178" s="135">
        <v>15904</v>
      </c>
      <c r="G178" s="136">
        <v>182.68</v>
      </c>
      <c r="H178" s="137">
        <f t="shared" si="12"/>
        <v>2905342.72</v>
      </c>
      <c r="I178" s="135">
        <v>176</v>
      </c>
      <c r="J178" s="136">
        <v>184.34</v>
      </c>
      <c r="K178" s="137">
        <f t="shared" si="13"/>
        <v>32443.84</v>
      </c>
      <c r="L178" s="135">
        <v>4579</v>
      </c>
      <c r="M178" s="136">
        <v>182.68</v>
      </c>
      <c r="N178" s="137">
        <f t="shared" si="14"/>
        <v>836491.72000000009</v>
      </c>
      <c r="O178" s="138">
        <f t="shared" si="10"/>
        <v>3887094.3600000003</v>
      </c>
    </row>
    <row r="179" spans="1:15" x14ac:dyDescent="0.25">
      <c r="A179" s="127" t="s">
        <v>392</v>
      </c>
      <c r="B179" s="127" t="s">
        <v>1335</v>
      </c>
      <c r="C179" s="135">
        <v>396</v>
      </c>
      <c r="D179" s="136">
        <v>258.29000000000002</v>
      </c>
      <c r="E179" s="137">
        <f t="shared" si="11"/>
        <v>102282.84000000001</v>
      </c>
      <c r="F179" s="135">
        <v>21650</v>
      </c>
      <c r="G179" s="136">
        <v>255.94</v>
      </c>
      <c r="H179" s="137">
        <f t="shared" si="12"/>
        <v>5541101</v>
      </c>
      <c r="I179" s="135">
        <v>0</v>
      </c>
      <c r="J179" s="136">
        <v>258.29000000000002</v>
      </c>
      <c r="K179" s="137">
        <f t="shared" si="13"/>
        <v>0</v>
      </c>
      <c r="L179" s="135">
        <v>0</v>
      </c>
      <c r="M179" s="136">
        <v>255.94</v>
      </c>
      <c r="N179" s="137">
        <f t="shared" si="14"/>
        <v>0</v>
      </c>
      <c r="O179" s="138">
        <f t="shared" si="10"/>
        <v>5643383.8399999999</v>
      </c>
    </row>
    <row r="180" spans="1:15" x14ac:dyDescent="0.25">
      <c r="A180" s="127" t="s">
        <v>462</v>
      </c>
      <c r="B180" s="127" t="s">
        <v>776</v>
      </c>
      <c r="C180" s="135">
        <v>0</v>
      </c>
      <c r="D180" s="136">
        <v>272.68</v>
      </c>
      <c r="E180" s="137">
        <f t="shared" si="11"/>
        <v>0</v>
      </c>
      <c r="F180" s="135">
        <v>42193</v>
      </c>
      <c r="G180" s="136">
        <v>270.01</v>
      </c>
      <c r="H180" s="137">
        <f t="shared" si="12"/>
        <v>11392531.93</v>
      </c>
      <c r="I180" s="135">
        <v>0</v>
      </c>
      <c r="J180" s="136">
        <v>272.68</v>
      </c>
      <c r="K180" s="137">
        <f t="shared" si="13"/>
        <v>0</v>
      </c>
      <c r="L180" s="135">
        <v>15692</v>
      </c>
      <c r="M180" s="136">
        <v>270.01</v>
      </c>
      <c r="N180" s="137">
        <f t="shared" si="14"/>
        <v>4236996.92</v>
      </c>
      <c r="O180" s="138">
        <f t="shared" si="10"/>
        <v>15629528.85</v>
      </c>
    </row>
    <row r="181" spans="1:15" x14ac:dyDescent="0.25">
      <c r="A181" s="127" t="s">
        <v>43</v>
      </c>
      <c r="B181" s="127" t="s">
        <v>777</v>
      </c>
      <c r="C181" s="135">
        <v>5975</v>
      </c>
      <c r="D181" s="136">
        <v>216.94</v>
      </c>
      <c r="E181" s="137">
        <f t="shared" si="11"/>
        <v>1296216.5</v>
      </c>
      <c r="F181" s="135">
        <v>9904</v>
      </c>
      <c r="G181" s="136">
        <v>215.4</v>
      </c>
      <c r="H181" s="137">
        <f t="shared" si="12"/>
        <v>2133321.6</v>
      </c>
      <c r="I181" s="135">
        <v>0</v>
      </c>
      <c r="J181" s="136">
        <v>216.94</v>
      </c>
      <c r="K181" s="137">
        <f t="shared" si="13"/>
        <v>0</v>
      </c>
      <c r="L181" s="135">
        <v>0</v>
      </c>
      <c r="M181" s="136">
        <v>215.4</v>
      </c>
      <c r="N181" s="137">
        <f t="shared" si="14"/>
        <v>0</v>
      </c>
      <c r="O181" s="138">
        <f t="shared" si="10"/>
        <v>3429538.1</v>
      </c>
    </row>
    <row r="182" spans="1:15" x14ac:dyDescent="0.25">
      <c r="A182" s="127" t="s">
        <v>283</v>
      </c>
      <c r="B182" s="127" t="s">
        <v>1336</v>
      </c>
      <c r="C182" s="135">
        <v>1442</v>
      </c>
      <c r="D182" s="136">
        <v>227.58</v>
      </c>
      <c r="E182" s="137">
        <f t="shared" si="11"/>
        <v>328170.36000000004</v>
      </c>
      <c r="F182" s="135">
        <v>30278</v>
      </c>
      <c r="G182" s="136">
        <v>225.78</v>
      </c>
      <c r="H182" s="137">
        <f t="shared" si="12"/>
        <v>6836166.8399999999</v>
      </c>
      <c r="I182" s="135">
        <v>5</v>
      </c>
      <c r="J182" s="136">
        <v>227.58</v>
      </c>
      <c r="K182" s="137">
        <f t="shared" si="13"/>
        <v>1137.9000000000001</v>
      </c>
      <c r="L182" s="135">
        <v>115</v>
      </c>
      <c r="M182" s="136">
        <v>225.78</v>
      </c>
      <c r="N182" s="137">
        <f t="shared" si="14"/>
        <v>25964.7</v>
      </c>
      <c r="O182" s="138">
        <f t="shared" si="10"/>
        <v>7191439.7999999998</v>
      </c>
    </row>
    <row r="183" spans="1:15" x14ac:dyDescent="0.25">
      <c r="A183" s="127" t="s">
        <v>237</v>
      </c>
      <c r="B183" s="127" t="s">
        <v>780</v>
      </c>
      <c r="C183" s="135">
        <v>2745</v>
      </c>
      <c r="D183" s="136">
        <v>193.83</v>
      </c>
      <c r="E183" s="137">
        <f t="shared" si="11"/>
        <v>532063.35</v>
      </c>
      <c r="F183" s="135">
        <v>20607</v>
      </c>
      <c r="G183" s="136">
        <v>192.37</v>
      </c>
      <c r="H183" s="137">
        <f t="shared" si="12"/>
        <v>3964168.5900000003</v>
      </c>
      <c r="I183" s="135">
        <v>140</v>
      </c>
      <c r="J183" s="136">
        <v>193.83</v>
      </c>
      <c r="K183" s="137">
        <f t="shared" si="13"/>
        <v>27136.2</v>
      </c>
      <c r="L183" s="135">
        <v>1054</v>
      </c>
      <c r="M183" s="136">
        <v>192.37</v>
      </c>
      <c r="N183" s="137">
        <f t="shared" si="14"/>
        <v>202757.98</v>
      </c>
      <c r="O183" s="138">
        <f t="shared" si="10"/>
        <v>4726126.12</v>
      </c>
    </row>
    <row r="184" spans="1:15" x14ac:dyDescent="0.25">
      <c r="A184" s="127" t="s">
        <v>470</v>
      </c>
      <c r="B184" s="127" t="s">
        <v>1338</v>
      </c>
      <c r="C184" s="135">
        <v>15682</v>
      </c>
      <c r="D184" s="136">
        <v>229.55</v>
      </c>
      <c r="E184" s="137">
        <f t="shared" si="11"/>
        <v>3599803.1</v>
      </c>
      <c r="F184" s="135">
        <v>44728</v>
      </c>
      <c r="G184" s="136">
        <v>227.48</v>
      </c>
      <c r="H184" s="137">
        <f t="shared" si="12"/>
        <v>10174725.439999999</v>
      </c>
      <c r="I184" s="135">
        <v>4383</v>
      </c>
      <c r="J184" s="136">
        <v>229.55</v>
      </c>
      <c r="K184" s="137">
        <f t="shared" si="13"/>
        <v>1006117.65</v>
      </c>
      <c r="L184" s="135">
        <v>12502</v>
      </c>
      <c r="M184" s="136">
        <v>227.48</v>
      </c>
      <c r="N184" s="137">
        <f t="shared" si="14"/>
        <v>2843954.96</v>
      </c>
      <c r="O184" s="138">
        <f t="shared" si="10"/>
        <v>17624601.149999999</v>
      </c>
    </row>
    <row r="185" spans="1:15" x14ac:dyDescent="0.25">
      <c r="A185" s="127" t="s">
        <v>565</v>
      </c>
      <c r="B185" s="127" t="s">
        <v>781</v>
      </c>
      <c r="C185" s="135">
        <v>932</v>
      </c>
      <c r="D185" s="136">
        <v>280.38</v>
      </c>
      <c r="E185" s="137">
        <f t="shared" si="11"/>
        <v>261314.16</v>
      </c>
      <c r="F185" s="135">
        <v>13862</v>
      </c>
      <c r="G185" s="136">
        <v>277.85000000000002</v>
      </c>
      <c r="H185" s="137">
        <f t="shared" si="12"/>
        <v>3851556.7</v>
      </c>
      <c r="I185" s="135">
        <v>234</v>
      </c>
      <c r="J185" s="136">
        <v>280.38</v>
      </c>
      <c r="K185" s="137">
        <f t="shared" si="13"/>
        <v>65608.92</v>
      </c>
      <c r="L185" s="135">
        <v>3485</v>
      </c>
      <c r="M185" s="136">
        <v>277.85000000000002</v>
      </c>
      <c r="N185" s="137">
        <f t="shared" si="14"/>
        <v>968307.25000000012</v>
      </c>
      <c r="O185" s="138">
        <f t="shared" si="10"/>
        <v>5146787.03</v>
      </c>
    </row>
    <row r="186" spans="1:15" x14ac:dyDescent="0.25">
      <c r="A186" s="127" t="s">
        <v>560</v>
      </c>
      <c r="B186" s="127" t="s">
        <v>782</v>
      </c>
      <c r="C186" s="135">
        <v>3676</v>
      </c>
      <c r="D186" s="136">
        <v>240.15</v>
      </c>
      <c r="E186" s="137">
        <f t="shared" si="11"/>
        <v>882791.4</v>
      </c>
      <c r="F186" s="135">
        <v>23494</v>
      </c>
      <c r="G186" s="136">
        <v>237.87</v>
      </c>
      <c r="H186" s="137">
        <f t="shared" si="12"/>
        <v>5588517.7800000003</v>
      </c>
      <c r="I186" s="135">
        <v>1383</v>
      </c>
      <c r="J186" s="136">
        <v>240.15</v>
      </c>
      <c r="K186" s="137">
        <f t="shared" si="13"/>
        <v>332127.45</v>
      </c>
      <c r="L186" s="135">
        <v>8838</v>
      </c>
      <c r="M186" s="136">
        <v>237.87</v>
      </c>
      <c r="N186" s="137">
        <f t="shared" si="14"/>
        <v>2102295.06</v>
      </c>
      <c r="O186" s="138">
        <f t="shared" si="10"/>
        <v>8905731.6900000013</v>
      </c>
    </row>
    <row r="187" spans="1:15" x14ac:dyDescent="0.25">
      <c r="A187" s="127" t="s">
        <v>386</v>
      </c>
      <c r="B187" s="127" t="s">
        <v>1339</v>
      </c>
      <c r="C187" s="135">
        <v>730</v>
      </c>
      <c r="D187" s="136">
        <v>173.9</v>
      </c>
      <c r="E187" s="137">
        <f t="shared" si="11"/>
        <v>126947</v>
      </c>
      <c r="F187" s="135">
        <v>46503</v>
      </c>
      <c r="G187" s="136">
        <v>172.42</v>
      </c>
      <c r="H187" s="137">
        <f t="shared" si="12"/>
        <v>8018047.2599999998</v>
      </c>
      <c r="I187" s="135">
        <v>117</v>
      </c>
      <c r="J187" s="136">
        <v>173.9</v>
      </c>
      <c r="K187" s="137">
        <f t="shared" si="13"/>
        <v>20346.3</v>
      </c>
      <c r="L187" s="135">
        <v>7465</v>
      </c>
      <c r="M187" s="136">
        <v>172.42</v>
      </c>
      <c r="N187" s="137">
        <f t="shared" si="14"/>
        <v>1287115.2999999998</v>
      </c>
      <c r="O187" s="138">
        <f t="shared" si="10"/>
        <v>9452455.8599999994</v>
      </c>
    </row>
    <row r="188" spans="1:15" x14ac:dyDescent="0.25">
      <c r="A188" s="127" t="s">
        <v>526</v>
      </c>
      <c r="B188" s="127" t="s">
        <v>784</v>
      </c>
      <c r="C188" s="135">
        <v>11211</v>
      </c>
      <c r="D188" s="136">
        <v>274.87</v>
      </c>
      <c r="E188" s="137">
        <f t="shared" si="11"/>
        <v>3081567.57</v>
      </c>
      <c r="F188" s="135">
        <v>32540</v>
      </c>
      <c r="G188" s="136">
        <v>272.17</v>
      </c>
      <c r="H188" s="137">
        <f t="shared" si="12"/>
        <v>8856411.8000000007</v>
      </c>
      <c r="I188" s="135">
        <v>4479</v>
      </c>
      <c r="J188" s="136">
        <v>274.87</v>
      </c>
      <c r="K188" s="137">
        <f t="shared" si="13"/>
        <v>1231142.73</v>
      </c>
      <c r="L188" s="135">
        <v>13000</v>
      </c>
      <c r="M188" s="136">
        <v>272.17</v>
      </c>
      <c r="N188" s="137">
        <f t="shared" si="14"/>
        <v>3538210</v>
      </c>
      <c r="O188" s="138">
        <f t="shared" si="10"/>
        <v>16707332.100000001</v>
      </c>
    </row>
    <row r="189" spans="1:15" x14ac:dyDescent="0.25">
      <c r="A189" s="127" t="s">
        <v>496</v>
      </c>
      <c r="B189" s="127" t="s">
        <v>785</v>
      </c>
      <c r="C189" s="135">
        <v>5380</v>
      </c>
      <c r="D189" s="136">
        <v>302.70999999999998</v>
      </c>
      <c r="E189" s="137">
        <f t="shared" si="11"/>
        <v>1628579.7999999998</v>
      </c>
      <c r="F189" s="135">
        <v>35486</v>
      </c>
      <c r="G189" s="136">
        <v>299.83</v>
      </c>
      <c r="H189" s="137">
        <f t="shared" si="12"/>
        <v>10639767.379999999</v>
      </c>
      <c r="I189" s="135">
        <v>3617</v>
      </c>
      <c r="J189" s="136">
        <v>302.70999999999998</v>
      </c>
      <c r="K189" s="137">
        <f t="shared" si="13"/>
        <v>1094902.0699999998</v>
      </c>
      <c r="L189" s="135">
        <v>23860</v>
      </c>
      <c r="M189" s="136">
        <v>299.83</v>
      </c>
      <c r="N189" s="137">
        <f t="shared" si="14"/>
        <v>7153943.7999999998</v>
      </c>
      <c r="O189" s="138">
        <f t="shared" si="10"/>
        <v>20517193.050000001</v>
      </c>
    </row>
    <row r="190" spans="1:15" x14ac:dyDescent="0.25">
      <c r="A190" s="127" t="s">
        <v>1214</v>
      </c>
      <c r="B190" s="127" t="s">
        <v>1340</v>
      </c>
      <c r="C190" s="135">
        <v>0</v>
      </c>
      <c r="D190" s="136">
        <v>190.11</v>
      </c>
      <c r="E190" s="137">
        <f t="shared" si="11"/>
        <v>0</v>
      </c>
      <c r="F190" s="135">
        <v>2333</v>
      </c>
      <c r="G190" s="136">
        <v>188.74</v>
      </c>
      <c r="H190" s="137">
        <f t="shared" si="12"/>
        <v>440330.42000000004</v>
      </c>
      <c r="I190" s="135">
        <v>0</v>
      </c>
      <c r="J190" s="136">
        <v>190.11</v>
      </c>
      <c r="K190" s="137">
        <f t="shared" si="13"/>
        <v>0</v>
      </c>
      <c r="L190" s="135">
        <v>0</v>
      </c>
      <c r="M190" s="136">
        <v>188.74</v>
      </c>
      <c r="N190" s="137">
        <f t="shared" si="14"/>
        <v>0</v>
      </c>
      <c r="O190" s="138">
        <f t="shared" si="10"/>
        <v>440330.42000000004</v>
      </c>
    </row>
    <row r="191" spans="1:15" x14ac:dyDescent="0.25">
      <c r="A191" s="127" t="s">
        <v>571</v>
      </c>
      <c r="B191" s="127" t="s">
        <v>786</v>
      </c>
      <c r="C191" s="135">
        <v>24369</v>
      </c>
      <c r="D191" s="136">
        <v>307.62</v>
      </c>
      <c r="E191" s="137">
        <f t="shared" si="11"/>
        <v>7496391.7800000003</v>
      </c>
      <c r="F191" s="135">
        <v>41074</v>
      </c>
      <c r="G191" s="136">
        <v>304.8</v>
      </c>
      <c r="H191" s="137">
        <f t="shared" si="12"/>
        <v>12519355.200000001</v>
      </c>
      <c r="I191" s="135">
        <v>2257</v>
      </c>
      <c r="J191" s="136">
        <v>307.62</v>
      </c>
      <c r="K191" s="137">
        <f t="shared" si="13"/>
        <v>694298.34</v>
      </c>
      <c r="L191" s="135">
        <v>3803</v>
      </c>
      <c r="M191" s="136">
        <v>304.8</v>
      </c>
      <c r="N191" s="137">
        <f t="shared" si="14"/>
        <v>1159154.4000000001</v>
      </c>
      <c r="O191" s="138">
        <f t="shared" si="10"/>
        <v>21869199.720000003</v>
      </c>
    </row>
    <row r="192" spans="1:15" x14ac:dyDescent="0.25">
      <c r="A192" s="127" t="s">
        <v>300</v>
      </c>
      <c r="B192" s="127" t="s">
        <v>1341</v>
      </c>
      <c r="C192" s="135">
        <v>3337</v>
      </c>
      <c r="D192" s="136">
        <v>292.83999999999997</v>
      </c>
      <c r="E192" s="137">
        <f t="shared" si="11"/>
        <v>977207.08</v>
      </c>
      <c r="F192" s="135">
        <v>20336</v>
      </c>
      <c r="G192" s="136">
        <v>290.05</v>
      </c>
      <c r="H192" s="137">
        <f t="shared" si="12"/>
        <v>5898456.7999999998</v>
      </c>
      <c r="I192" s="135">
        <v>1398</v>
      </c>
      <c r="J192" s="136">
        <v>292.83999999999997</v>
      </c>
      <c r="K192" s="137">
        <f t="shared" si="13"/>
        <v>409390.31999999995</v>
      </c>
      <c r="L192" s="135">
        <v>8519</v>
      </c>
      <c r="M192" s="136">
        <v>290.05</v>
      </c>
      <c r="N192" s="137">
        <f t="shared" si="14"/>
        <v>2470935.9500000002</v>
      </c>
      <c r="O192" s="138">
        <f t="shared" si="10"/>
        <v>9755990.1500000004</v>
      </c>
    </row>
    <row r="193" spans="1:15" x14ac:dyDescent="0.25">
      <c r="A193" s="127" t="s">
        <v>130</v>
      </c>
      <c r="B193" s="127" t="s">
        <v>789</v>
      </c>
      <c r="C193" s="135">
        <v>2323</v>
      </c>
      <c r="D193" s="136">
        <v>235.58</v>
      </c>
      <c r="E193" s="137">
        <f t="shared" si="11"/>
        <v>547252.34000000008</v>
      </c>
      <c r="F193" s="135">
        <v>26636</v>
      </c>
      <c r="G193" s="136">
        <v>233.71</v>
      </c>
      <c r="H193" s="137">
        <f t="shared" si="12"/>
        <v>6225099.5600000005</v>
      </c>
      <c r="I193" s="135">
        <v>73</v>
      </c>
      <c r="J193" s="136">
        <v>235.58</v>
      </c>
      <c r="K193" s="137">
        <f t="shared" si="13"/>
        <v>17197.34</v>
      </c>
      <c r="L193" s="135">
        <v>839</v>
      </c>
      <c r="M193" s="136">
        <v>233.71</v>
      </c>
      <c r="N193" s="137">
        <f t="shared" si="14"/>
        <v>196082.69</v>
      </c>
      <c r="O193" s="138">
        <f t="shared" si="10"/>
        <v>6985631.9300000006</v>
      </c>
    </row>
    <row r="194" spans="1:15" x14ac:dyDescent="0.25">
      <c r="A194" s="127" t="s">
        <v>209</v>
      </c>
      <c r="B194" s="127" t="s">
        <v>790</v>
      </c>
      <c r="C194" s="135">
        <v>1896</v>
      </c>
      <c r="D194" s="136">
        <v>265.5</v>
      </c>
      <c r="E194" s="137">
        <f t="shared" si="11"/>
        <v>503388</v>
      </c>
      <c r="F194" s="135">
        <v>51194</v>
      </c>
      <c r="G194" s="136">
        <v>263.27</v>
      </c>
      <c r="H194" s="137">
        <f t="shared" si="12"/>
        <v>13477844.379999999</v>
      </c>
      <c r="I194" s="135">
        <v>0</v>
      </c>
      <c r="J194" s="136">
        <v>265.5</v>
      </c>
      <c r="K194" s="137">
        <f t="shared" si="13"/>
        <v>0</v>
      </c>
      <c r="L194" s="135">
        <v>0</v>
      </c>
      <c r="M194" s="136">
        <v>263.27</v>
      </c>
      <c r="N194" s="137">
        <f t="shared" si="14"/>
        <v>0</v>
      </c>
      <c r="O194" s="138">
        <f t="shared" si="10"/>
        <v>13981232.379999999</v>
      </c>
    </row>
    <row r="195" spans="1:15" x14ac:dyDescent="0.25">
      <c r="A195" s="127" t="s">
        <v>208</v>
      </c>
      <c r="B195" s="127" t="s">
        <v>791</v>
      </c>
      <c r="C195" s="135">
        <v>3144</v>
      </c>
      <c r="D195" s="136">
        <v>291.12</v>
      </c>
      <c r="E195" s="137">
        <f t="shared" si="11"/>
        <v>915281.28</v>
      </c>
      <c r="F195" s="135">
        <v>27731</v>
      </c>
      <c r="G195" s="136">
        <v>288.37</v>
      </c>
      <c r="H195" s="137">
        <f t="shared" si="12"/>
        <v>7996788.4699999997</v>
      </c>
      <c r="I195" s="135">
        <v>818</v>
      </c>
      <c r="J195" s="136">
        <v>291.12</v>
      </c>
      <c r="K195" s="137">
        <f t="shared" si="13"/>
        <v>238136.16</v>
      </c>
      <c r="L195" s="135">
        <v>7211</v>
      </c>
      <c r="M195" s="136">
        <v>288.37</v>
      </c>
      <c r="N195" s="137">
        <f t="shared" si="14"/>
        <v>2079436.07</v>
      </c>
      <c r="O195" s="138">
        <f t="shared" si="10"/>
        <v>11229641.979999999</v>
      </c>
    </row>
    <row r="196" spans="1:15" x14ac:dyDescent="0.25">
      <c r="A196" s="127" t="s">
        <v>117</v>
      </c>
      <c r="B196" s="127" t="s">
        <v>792</v>
      </c>
      <c r="C196" s="135">
        <v>480</v>
      </c>
      <c r="D196" s="136">
        <v>221.15</v>
      </c>
      <c r="E196" s="137">
        <f t="shared" si="11"/>
        <v>106152</v>
      </c>
      <c r="F196" s="135">
        <v>26935</v>
      </c>
      <c r="G196" s="136">
        <v>219.21</v>
      </c>
      <c r="H196" s="137">
        <f t="shared" si="12"/>
        <v>5904421.3500000006</v>
      </c>
      <c r="I196" s="135">
        <v>228</v>
      </c>
      <c r="J196" s="136">
        <v>221.15</v>
      </c>
      <c r="K196" s="137">
        <f t="shared" si="13"/>
        <v>50422.200000000004</v>
      </c>
      <c r="L196" s="135">
        <v>12810</v>
      </c>
      <c r="M196" s="136">
        <v>219.21</v>
      </c>
      <c r="N196" s="137">
        <f t="shared" si="14"/>
        <v>2808080.1</v>
      </c>
      <c r="O196" s="138">
        <f t="shared" si="10"/>
        <v>8869075.6500000004</v>
      </c>
    </row>
    <row r="197" spans="1:15" x14ac:dyDescent="0.25">
      <c r="A197" s="127" t="s">
        <v>1215</v>
      </c>
      <c r="B197" s="127" t="s">
        <v>1342</v>
      </c>
      <c r="C197" s="135">
        <v>0</v>
      </c>
      <c r="D197" s="136">
        <v>245.98</v>
      </c>
      <c r="E197" s="137">
        <f t="shared" si="11"/>
        <v>0</v>
      </c>
      <c r="F197" s="135">
        <v>1502</v>
      </c>
      <c r="G197" s="136">
        <v>243.94</v>
      </c>
      <c r="H197" s="137">
        <f t="shared" si="12"/>
        <v>366397.88</v>
      </c>
      <c r="I197" s="135">
        <v>0</v>
      </c>
      <c r="J197" s="136">
        <v>245.98</v>
      </c>
      <c r="K197" s="137">
        <f t="shared" si="13"/>
        <v>0</v>
      </c>
      <c r="L197" s="135">
        <v>1095</v>
      </c>
      <c r="M197" s="136">
        <v>243.94</v>
      </c>
      <c r="N197" s="137">
        <f t="shared" si="14"/>
        <v>267114.3</v>
      </c>
      <c r="O197" s="138">
        <f t="shared" si="10"/>
        <v>633512.17999999993</v>
      </c>
    </row>
    <row r="198" spans="1:15" x14ac:dyDescent="0.25">
      <c r="A198" s="127" t="s">
        <v>189</v>
      </c>
      <c r="B198" s="127" t="s">
        <v>794</v>
      </c>
      <c r="C198" s="135">
        <v>14</v>
      </c>
      <c r="D198" s="136">
        <v>222.27</v>
      </c>
      <c r="E198" s="137">
        <f t="shared" si="11"/>
        <v>3111.78</v>
      </c>
      <c r="F198" s="135">
        <v>12593</v>
      </c>
      <c r="G198" s="136">
        <v>220.51</v>
      </c>
      <c r="H198" s="137">
        <f t="shared" si="12"/>
        <v>2776882.4299999997</v>
      </c>
      <c r="I198" s="135">
        <v>0</v>
      </c>
      <c r="J198" s="136">
        <v>222.27</v>
      </c>
      <c r="K198" s="137">
        <f t="shared" si="13"/>
        <v>0</v>
      </c>
      <c r="L198" s="135">
        <v>42</v>
      </c>
      <c r="M198" s="136">
        <v>220.51</v>
      </c>
      <c r="N198" s="137">
        <f t="shared" si="14"/>
        <v>9261.42</v>
      </c>
      <c r="O198" s="138">
        <f t="shared" si="10"/>
        <v>2789255.6299999994</v>
      </c>
    </row>
    <row r="199" spans="1:15" x14ac:dyDescent="0.25">
      <c r="A199" s="127" t="s">
        <v>401</v>
      </c>
      <c r="B199" s="127" t="s">
        <v>795</v>
      </c>
      <c r="C199" s="135">
        <v>8654</v>
      </c>
      <c r="D199" s="136">
        <v>240.63</v>
      </c>
      <c r="E199" s="137">
        <f t="shared" si="11"/>
        <v>2082412.02</v>
      </c>
      <c r="F199" s="135">
        <v>38192</v>
      </c>
      <c r="G199" s="136">
        <v>238.56</v>
      </c>
      <c r="H199" s="137">
        <f t="shared" si="12"/>
        <v>9111083.5199999996</v>
      </c>
      <c r="I199" s="135">
        <v>926</v>
      </c>
      <c r="J199" s="136">
        <v>240.63</v>
      </c>
      <c r="K199" s="137">
        <f t="shared" si="13"/>
        <v>222823.38</v>
      </c>
      <c r="L199" s="135">
        <v>4089</v>
      </c>
      <c r="M199" s="136">
        <v>238.56</v>
      </c>
      <c r="N199" s="137">
        <f t="shared" si="14"/>
        <v>975471.84</v>
      </c>
      <c r="O199" s="138">
        <f t="shared" si="10"/>
        <v>12391790.76</v>
      </c>
    </row>
    <row r="200" spans="1:15" x14ac:dyDescent="0.25">
      <c r="A200" s="127" t="s">
        <v>315</v>
      </c>
      <c r="B200" s="127" t="s">
        <v>796</v>
      </c>
      <c r="C200" s="135">
        <v>1452</v>
      </c>
      <c r="D200" s="136">
        <v>238.42</v>
      </c>
      <c r="E200" s="137">
        <f t="shared" si="11"/>
        <v>346185.83999999997</v>
      </c>
      <c r="F200" s="135">
        <v>35065</v>
      </c>
      <c r="G200" s="136">
        <v>236.6</v>
      </c>
      <c r="H200" s="137">
        <f t="shared" si="12"/>
        <v>8296379</v>
      </c>
      <c r="I200" s="135">
        <v>0</v>
      </c>
      <c r="J200" s="136">
        <v>238.42</v>
      </c>
      <c r="K200" s="137">
        <f t="shared" si="13"/>
        <v>0</v>
      </c>
      <c r="L200" s="135">
        <v>0</v>
      </c>
      <c r="M200" s="136">
        <v>236.6</v>
      </c>
      <c r="N200" s="137">
        <f t="shared" si="14"/>
        <v>0</v>
      </c>
      <c r="O200" s="138">
        <f t="shared" ref="O200:O263" si="15">N200+K200+H200+E200</f>
        <v>8642564.8399999999</v>
      </c>
    </row>
    <row r="201" spans="1:15" x14ac:dyDescent="0.25">
      <c r="A201" s="127" t="s">
        <v>187</v>
      </c>
      <c r="B201" s="127" t="s">
        <v>797</v>
      </c>
      <c r="C201" s="135">
        <v>1956</v>
      </c>
      <c r="D201" s="136">
        <v>266.06</v>
      </c>
      <c r="E201" s="137">
        <f t="shared" ref="E201:E264" si="16">D201*C201</f>
        <v>520413.36</v>
      </c>
      <c r="F201" s="135">
        <v>34952</v>
      </c>
      <c r="G201" s="136">
        <v>263.54000000000002</v>
      </c>
      <c r="H201" s="137">
        <f t="shared" ref="H201:H264" si="17">G201*F201</f>
        <v>9211250.0800000001</v>
      </c>
      <c r="I201" s="135">
        <v>600</v>
      </c>
      <c r="J201" s="136">
        <v>266.06</v>
      </c>
      <c r="K201" s="137">
        <f t="shared" ref="K201:K264" si="18">J201*I201</f>
        <v>159636</v>
      </c>
      <c r="L201" s="135">
        <v>10714</v>
      </c>
      <c r="M201" s="136">
        <v>263.54000000000002</v>
      </c>
      <c r="N201" s="137">
        <f t="shared" ref="N201:N264" si="19">M201*L201</f>
        <v>2823567.56</v>
      </c>
      <c r="O201" s="138">
        <f t="shared" si="15"/>
        <v>12714867</v>
      </c>
    </row>
    <row r="202" spans="1:15" x14ac:dyDescent="0.25">
      <c r="A202" s="127" t="s">
        <v>455</v>
      </c>
      <c r="B202" s="127" t="s">
        <v>798</v>
      </c>
      <c r="C202" s="135">
        <v>5959</v>
      </c>
      <c r="D202" s="136">
        <v>246.42</v>
      </c>
      <c r="E202" s="137">
        <f t="shared" si="16"/>
        <v>1468416.78</v>
      </c>
      <c r="F202" s="135">
        <v>34726</v>
      </c>
      <c r="G202" s="136">
        <v>244.01</v>
      </c>
      <c r="H202" s="137">
        <f t="shared" si="17"/>
        <v>8473491.2599999998</v>
      </c>
      <c r="I202" s="135">
        <v>1778</v>
      </c>
      <c r="J202" s="136">
        <v>246.42</v>
      </c>
      <c r="K202" s="137">
        <f t="shared" si="18"/>
        <v>438134.75999999995</v>
      </c>
      <c r="L202" s="135">
        <v>10363</v>
      </c>
      <c r="M202" s="136">
        <v>244.01</v>
      </c>
      <c r="N202" s="137">
        <f t="shared" si="19"/>
        <v>2528675.63</v>
      </c>
      <c r="O202" s="138">
        <f t="shared" si="15"/>
        <v>12908718.429999998</v>
      </c>
    </row>
    <row r="203" spans="1:15" x14ac:dyDescent="0.25">
      <c r="A203" s="127" t="s">
        <v>590</v>
      </c>
      <c r="B203" s="127" t="s">
        <v>1343</v>
      </c>
      <c r="C203" s="135">
        <v>7749</v>
      </c>
      <c r="D203" s="136">
        <v>275.57</v>
      </c>
      <c r="E203" s="137">
        <f t="shared" si="16"/>
        <v>2135391.9300000002</v>
      </c>
      <c r="F203" s="135">
        <v>52848</v>
      </c>
      <c r="G203" s="136">
        <v>272.99</v>
      </c>
      <c r="H203" s="137">
        <f t="shared" si="17"/>
        <v>14426975.52</v>
      </c>
      <c r="I203" s="135">
        <v>1292</v>
      </c>
      <c r="J203" s="136">
        <v>275.57</v>
      </c>
      <c r="K203" s="137">
        <f t="shared" si="18"/>
        <v>356036.44</v>
      </c>
      <c r="L203" s="135">
        <v>8813</v>
      </c>
      <c r="M203" s="136">
        <v>272.99</v>
      </c>
      <c r="N203" s="137">
        <f t="shared" si="19"/>
        <v>2405860.87</v>
      </c>
      <c r="O203" s="138">
        <f t="shared" si="15"/>
        <v>19324264.759999998</v>
      </c>
    </row>
    <row r="204" spans="1:15" x14ac:dyDescent="0.25">
      <c r="A204" s="127" t="s">
        <v>376</v>
      </c>
      <c r="B204" s="127" t="s">
        <v>800</v>
      </c>
      <c r="C204" s="135">
        <v>228</v>
      </c>
      <c r="D204" s="136">
        <v>273.14999999999998</v>
      </c>
      <c r="E204" s="137">
        <f t="shared" si="16"/>
        <v>62278.2</v>
      </c>
      <c r="F204" s="135">
        <v>33576</v>
      </c>
      <c r="G204" s="136">
        <v>270.62</v>
      </c>
      <c r="H204" s="137">
        <f t="shared" si="17"/>
        <v>9086337.120000001</v>
      </c>
      <c r="I204" s="135">
        <v>111</v>
      </c>
      <c r="J204" s="136">
        <v>273.14999999999998</v>
      </c>
      <c r="K204" s="137">
        <f t="shared" si="18"/>
        <v>30319.649999999998</v>
      </c>
      <c r="L204" s="135">
        <v>16274</v>
      </c>
      <c r="M204" s="136">
        <v>270.62</v>
      </c>
      <c r="N204" s="137">
        <f t="shared" si="19"/>
        <v>4404069.88</v>
      </c>
      <c r="O204" s="138">
        <f t="shared" si="15"/>
        <v>13583004.850000001</v>
      </c>
    </row>
    <row r="205" spans="1:15" x14ac:dyDescent="0.25">
      <c r="A205" s="127" t="s">
        <v>348</v>
      </c>
      <c r="B205" s="127" t="s">
        <v>801</v>
      </c>
      <c r="C205" s="135">
        <v>385</v>
      </c>
      <c r="D205" s="136">
        <v>244.61</v>
      </c>
      <c r="E205" s="137">
        <f t="shared" si="16"/>
        <v>94174.85</v>
      </c>
      <c r="F205" s="135">
        <v>29608</v>
      </c>
      <c r="G205" s="136">
        <v>242.49</v>
      </c>
      <c r="H205" s="137">
        <f t="shared" si="17"/>
        <v>7179643.9199999999</v>
      </c>
      <c r="I205" s="135">
        <v>0</v>
      </c>
      <c r="J205" s="136">
        <v>244.61</v>
      </c>
      <c r="K205" s="137">
        <f t="shared" si="18"/>
        <v>0</v>
      </c>
      <c r="L205" s="135">
        <v>0</v>
      </c>
      <c r="M205" s="136">
        <v>242.49</v>
      </c>
      <c r="N205" s="137">
        <f t="shared" si="19"/>
        <v>0</v>
      </c>
      <c r="O205" s="138">
        <f t="shared" si="15"/>
        <v>7273818.7699999996</v>
      </c>
    </row>
    <row r="206" spans="1:15" x14ac:dyDescent="0.25">
      <c r="A206" s="127" t="s">
        <v>1216</v>
      </c>
      <c r="B206" s="127" t="s">
        <v>1344</v>
      </c>
      <c r="C206" s="135">
        <v>0</v>
      </c>
      <c r="D206" s="136">
        <v>187.53</v>
      </c>
      <c r="E206" s="137">
        <f t="shared" si="16"/>
        <v>0</v>
      </c>
      <c r="F206" s="135">
        <v>2254</v>
      </c>
      <c r="G206" s="136">
        <v>186.02</v>
      </c>
      <c r="H206" s="137">
        <f t="shared" si="17"/>
        <v>419289.08</v>
      </c>
      <c r="I206" s="135">
        <v>0</v>
      </c>
      <c r="J206" s="136">
        <v>187.53</v>
      </c>
      <c r="K206" s="137">
        <f t="shared" si="18"/>
        <v>0</v>
      </c>
      <c r="L206" s="135">
        <v>0</v>
      </c>
      <c r="M206" s="136">
        <v>186.02</v>
      </c>
      <c r="N206" s="137">
        <f t="shared" si="19"/>
        <v>0</v>
      </c>
      <c r="O206" s="138">
        <f t="shared" si="15"/>
        <v>419289.08</v>
      </c>
    </row>
    <row r="207" spans="1:15" x14ac:dyDescent="0.25">
      <c r="A207" s="127" t="s">
        <v>29</v>
      </c>
      <c r="B207" s="127" t="s">
        <v>802</v>
      </c>
      <c r="C207" s="135">
        <v>0</v>
      </c>
      <c r="D207" s="136">
        <v>182.06</v>
      </c>
      <c r="E207" s="137">
        <f t="shared" si="16"/>
        <v>0</v>
      </c>
      <c r="F207" s="135">
        <v>7576</v>
      </c>
      <c r="G207" s="136">
        <v>180.49</v>
      </c>
      <c r="H207" s="137">
        <f t="shared" si="17"/>
        <v>1367392.24</v>
      </c>
      <c r="I207" s="135">
        <v>0</v>
      </c>
      <c r="J207" s="136">
        <v>182.06</v>
      </c>
      <c r="K207" s="137">
        <f t="shared" si="18"/>
        <v>0</v>
      </c>
      <c r="L207" s="135">
        <v>0</v>
      </c>
      <c r="M207" s="136">
        <v>180.49</v>
      </c>
      <c r="N207" s="137">
        <f t="shared" si="19"/>
        <v>0</v>
      </c>
      <c r="O207" s="138">
        <f t="shared" si="15"/>
        <v>1367392.24</v>
      </c>
    </row>
    <row r="208" spans="1:15" x14ac:dyDescent="0.25">
      <c r="A208" s="127" t="s">
        <v>40</v>
      </c>
      <c r="B208" s="127" t="s">
        <v>803</v>
      </c>
      <c r="C208" s="135">
        <v>422</v>
      </c>
      <c r="D208" s="136">
        <v>240.05</v>
      </c>
      <c r="E208" s="137">
        <f t="shared" si="16"/>
        <v>101301.1</v>
      </c>
      <c r="F208" s="135">
        <v>28636</v>
      </c>
      <c r="G208" s="136">
        <v>237.9</v>
      </c>
      <c r="H208" s="137">
        <f t="shared" si="17"/>
        <v>6812504.4000000004</v>
      </c>
      <c r="I208" s="135">
        <v>13</v>
      </c>
      <c r="J208" s="136">
        <v>240.05</v>
      </c>
      <c r="K208" s="137">
        <f t="shared" si="18"/>
        <v>3120.65</v>
      </c>
      <c r="L208" s="135">
        <v>860</v>
      </c>
      <c r="M208" s="136">
        <v>237.9</v>
      </c>
      <c r="N208" s="137">
        <f t="shared" si="19"/>
        <v>204594</v>
      </c>
      <c r="O208" s="138">
        <f t="shared" si="15"/>
        <v>7121520.1500000004</v>
      </c>
    </row>
    <row r="209" spans="1:15" x14ac:dyDescent="0.25">
      <c r="A209" s="127" t="s">
        <v>203</v>
      </c>
      <c r="B209" s="127" t="s">
        <v>804</v>
      </c>
      <c r="C209" s="135">
        <v>3470</v>
      </c>
      <c r="D209" s="136">
        <v>273.52999999999997</v>
      </c>
      <c r="E209" s="137">
        <f t="shared" si="16"/>
        <v>949149.09999999986</v>
      </c>
      <c r="F209" s="135">
        <v>36380</v>
      </c>
      <c r="G209" s="136">
        <v>270.98</v>
      </c>
      <c r="H209" s="137">
        <f t="shared" si="17"/>
        <v>9858252.4000000004</v>
      </c>
      <c r="I209" s="135">
        <v>1437</v>
      </c>
      <c r="J209" s="136">
        <v>273.52999999999997</v>
      </c>
      <c r="K209" s="137">
        <f t="shared" si="18"/>
        <v>393062.61</v>
      </c>
      <c r="L209" s="135">
        <v>15069</v>
      </c>
      <c r="M209" s="136">
        <v>270.98</v>
      </c>
      <c r="N209" s="137">
        <f t="shared" si="19"/>
        <v>4083397.62</v>
      </c>
      <c r="O209" s="138">
        <f t="shared" si="15"/>
        <v>15283861.73</v>
      </c>
    </row>
    <row r="210" spans="1:15" x14ac:dyDescent="0.25">
      <c r="A210" s="127" t="s">
        <v>449</v>
      </c>
      <c r="B210" s="127" t="s">
        <v>805</v>
      </c>
      <c r="C210" s="135">
        <v>10328</v>
      </c>
      <c r="D210" s="136">
        <v>212.96</v>
      </c>
      <c r="E210" s="137">
        <f t="shared" si="16"/>
        <v>2199450.88</v>
      </c>
      <c r="F210" s="135">
        <v>43013</v>
      </c>
      <c r="G210" s="136">
        <v>211.09</v>
      </c>
      <c r="H210" s="137">
        <f t="shared" si="17"/>
        <v>9079614.1699999999</v>
      </c>
      <c r="I210" s="135">
        <v>4089</v>
      </c>
      <c r="J210" s="136">
        <v>212.96</v>
      </c>
      <c r="K210" s="137">
        <f t="shared" si="18"/>
        <v>870793.44000000006</v>
      </c>
      <c r="L210" s="135">
        <v>17029</v>
      </c>
      <c r="M210" s="136">
        <v>211.09</v>
      </c>
      <c r="N210" s="137">
        <f t="shared" si="19"/>
        <v>3594651.61</v>
      </c>
      <c r="O210" s="138">
        <f t="shared" si="15"/>
        <v>15744510.099999998</v>
      </c>
    </row>
    <row r="211" spans="1:15" x14ac:dyDescent="0.25">
      <c r="A211" s="127" t="s">
        <v>191</v>
      </c>
      <c r="B211" s="127" t="s">
        <v>806</v>
      </c>
      <c r="C211" s="135">
        <v>7336</v>
      </c>
      <c r="D211" s="136">
        <v>254.4</v>
      </c>
      <c r="E211" s="137">
        <f t="shared" si="16"/>
        <v>1866278.4000000001</v>
      </c>
      <c r="F211" s="135">
        <v>51860</v>
      </c>
      <c r="G211" s="136">
        <v>252.2</v>
      </c>
      <c r="H211" s="137">
        <f t="shared" si="17"/>
        <v>13079092</v>
      </c>
      <c r="I211" s="135">
        <v>1904</v>
      </c>
      <c r="J211" s="136">
        <v>254.4</v>
      </c>
      <c r="K211" s="137">
        <f t="shared" si="18"/>
        <v>484377.60000000003</v>
      </c>
      <c r="L211" s="135">
        <v>13463</v>
      </c>
      <c r="M211" s="136">
        <v>252.2</v>
      </c>
      <c r="N211" s="137">
        <f t="shared" si="19"/>
        <v>3395368.5999999996</v>
      </c>
      <c r="O211" s="138">
        <f t="shared" si="15"/>
        <v>18825116.599999998</v>
      </c>
    </row>
    <row r="212" spans="1:15" x14ac:dyDescent="0.25">
      <c r="A212" s="127" t="s">
        <v>518</v>
      </c>
      <c r="B212" s="127" t="s">
        <v>807</v>
      </c>
      <c r="C212" s="135">
        <v>6658</v>
      </c>
      <c r="D212" s="136">
        <v>281.99</v>
      </c>
      <c r="E212" s="137">
        <f t="shared" si="16"/>
        <v>1877489.4200000002</v>
      </c>
      <c r="F212" s="135">
        <v>38737</v>
      </c>
      <c r="G212" s="136">
        <v>279.3</v>
      </c>
      <c r="H212" s="137">
        <f t="shared" si="17"/>
        <v>10819244.1</v>
      </c>
      <c r="I212" s="135">
        <v>994</v>
      </c>
      <c r="J212" s="136">
        <v>281.99</v>
      </c>
      <c r="K212" s="137">
        <f t="shared" si="18"/>
        <v>280298.06</v>
      </c>
      <c r="L212" s="135">
        <v>5784</v>
      </c>
      <c r="M212" s="136">
        <v>279.3</v>
      </c>
      <c r="N212" s="137">
        <f t="shared" si="19"/>
        <v>1615471.2</v>
      </c>
      <c r="O212" s="138">
        <f t="shared" si="15"/>
        <v>14592502.779999999</v>
      </c>
    </row>
    <row r="213" spans="1:15" x14ac:dyDescent="0.25">
      <c r="A213" s="127" t="s">
        <v>136</v>
      </c>
      <c r="B213" s="127" t="s">
        <v>1346</v>
      </c>
      <c r="C213" s="135">
        <v>817</v>
      </c>
      <c r="D213" s="136">
        <v>267.64999999999998</v>
      </c>
      <c r="E213" s="137">
        <f t="shared" si="16"/>
        <v>218670.05</v>
      </c>
      <c r="F213" s="135">
        <v>18654</v>
      </c>
      <c r="G213" s="136">
        <v>265.47000000000003</v>
      </c>
      <c r="H213" s="137">
        <f t="shared" si="17"/>
        <v>4952077.3800000008</v>
      </c>
      <c r="I213" s="135">
        <v>324</v>
      </c>
      <c r="J213" s="136">
        <v>267.64999999999998</v>
      </c>
      <c r="K213" s="137">
        <f t="shared" si="18"/>
        <v>86718.599999999991</v>
      </c>
      <c r="L213" s="135">
        <v>7399</v>
      </c>
      <c r="M213" s="136">
        <v>265.47000000000003</v>
      </c>
      <c r="N213" s="137">
        <f t="shared" si="19"/>
        <v>1964212.5300000003</v>
      </c>
      <c r="O213" s="138">
        <f t="shared" si="15"/>
        <v>7221678.5600000015</v>
      </c>
    </row>
    <row r="214" spans="1:15" x14ac:dyDescent="0.25">
      <c r="A214" s="127" t="s">
        <v>122</v>
      </c>
      <c r="B214" s="127" t="s">
        <v>1347</v>
      </c>
      <c r="C214" s="135">
        <v>757</v>
      </c>
      <c r="D214" s="136">
        <v>207.27</v>
      </c>
      <c r="E214" s="137">
        <f t="shared" si="16"/>
        <v>156903.39000000001</v>
      </c>
      <c r="F214" s="135">
        <v>16215</v>
      </c>
      <c r="G214" s="136">
        <v>205.54</v>
      </c>
      <c r="H214" s="137">
        <f t="shared" si="17"/>
        <v>3332831.1</v>
      </c>
      <c r="I214" s="135">
        <v>232</v>
      </c>
      <c r="J214" s="136">
        <v>207.27</v>
      </c>
      <c r="K214" s="137">
        <f t="shared" si="18"/>
        <v>48086.64</v>
      </c>
      <c r="L214" s="135">
        <v>4967</v>
      </c>
      <c r="M214" s="136">
        <v>205.54</v>
      </c>
      <c r="N214" s="137">
        <f t="shared" si="19"/>
        <v>1020917.1799999999</v>
      </c>
      <c r="O214" s="138">
        <f t="shared" si="15"/>
        <v>4558738.3099999996</v>
      </c>
    </row>
    <row r="215" spans="1:15" x14ac:dyDescent="0.25">
      <c r="A215" s="127" t="s">
        <v>372</v>
      </c>
      <c r="B215" s="127" t="s">
        <v>809</v>
      </c>
      <c r="C215" s="135">
        <v>682</v>
      </c>
      <c r="D215" s="136">
        <v>162.31</v>
      </c>
      <c r="E215" s="137">
        <f t="shared" si="16"/>
        <v>110695.42</v>
      </c>
      <c r="F215" s="135">
        <v>18189</v>
      </c>
      <c r="G215" s="136">
        <v>161.22</v>
      </c>
      <c r="H215" s="137">
        <f t="shared" si="17"/>
        <v>2932430.58</v>
      </c>
      <c r="I215" s="135">
        <v>0</v>
      </c>
      <c r="J215" s="136">
        <v>162.31</v>
      </c>
      <c r="K215" s="137">
        <f t="shared" si="18"/>
        <v>0</v>
      </c>
      <c r="L215" s="135">
        <v>0</v>
      </c>
      <c r="M215" s="136">
        <v>161.22</v>
      </c>
      <c r="N215" s="137">
        <f t="shared" si="19"/>
        <v>0</v>
      </c>
      <c r="O215" s="138">
        <f t="shared" si="15"/>
        <v>3043126</v>
      </c>
    </row>
    <row r="216" spans="1:15" x14ac:dyDescent="0.25">
      <c r="A216" s="127" t="s">
        <v>344</v>
      </c>
      <c r="B216" s="127" t="s">
        <v>811</v>
      </c>
      <c r="C216" s="135">
        <v>1935</v>
      </c>
      <c r="D216" s="136">
        <v>293.11</v>
      </c>
      <c r="E216" s="137">
        <f t="shared" si="16"/>
        <v>567167.85</v>
      </c>
      <c r="F216" s="135">
        <v>73275</v>
      </c>
      <c r="G216" s="136">
        <v>290.8</v>
      </c>
      <c r="H216" s="137">
        <f t="shared" si="17"/>
        <v>21308370</v>
      </c>
      <c r="I216" s="135">
        <v>763</v>
      </c>
      <c r="J216" s="136">
        <v>293.11</v>
      </c>
      <c r="K216" s="137">
        <f t="shared" si="18"/>
        <v>223642.93000000002</v>
      </c>
      <c r="L216" s="135">
        <v>28878</v>
      </c>
      <c r="M216" s="136">
        <v>290.8</v>
      </c>
      <c r="N216" s="137">
        <f t="shared" si="19"/>
        <v>8397722.4000000004</v>
      </c>
      <c r="O216" s="138">
        <f t="shared" si="15"/>
        <v>30496903.18</v>
      </c>
    </row>
    <row r="217" spans="1:15" x14ac:dyDescent="0.25">
      <c r="A217" s="127" t="s">
        <v>161</v>
      </c>
      <c r="B217" s="127" t="s">
        <v>812</v>
      </c>
      <c r="C217" s="135">
        <v>0</v>
      </c>
      <c r="D217" s="136">
        <v>192.26</v>
      </c>
      <c r="E217" s="137">
        <f t="shared" si="16"/>
        <v>0</v>
      </c>
      <c r="F217" s="135">
        <v>7502</v>
      </c>
      <c r="G217" s="136">
        <v>190.48</v>
      </c>
      <c r="H217" s="137">
        <f t="shared" si="17"/>
        <v>1428980.96</v>
      </c>
      <c r="I217" s="135">
        <v>0</v>
      </c>
      <c r="J217" s="136">
        <v>192.26</v>
      </c>
      <c r="K217" s="137">
        <f t="shared" si="18"/>
        <v>0</v>
      </c>
      <c r="L217" s="135">
        <v>2556</v>
      </c>
      <c r="M217" s="136">
        <v>190.48</v>
      </c>
      <c r="N217" s="137">
        <f t="shared" si="19"/>
        <v>486866.87999999995</v>
      </c>
      <c r="O217" s="138">
        <f t="shared" si="15"/>
        <v>1915847.8399999999</v>
      </c>
    </row>
    <row r="218" spans="1:15" x14ac:dyDescent="0.25">
      <c r="A218" s="127" t="s">
        <v>475</v>
      </c>
      <c r="B218" s="127" t="s">
        <v>813</v>
      </c>
      <c r="C218" s="135">
        <v>1601</v>
      </c>
      <c r="D218" s="136">
        <v>335.9</v>
      </c>
      <c r="E218" s="137">
        <f t="shared" si="16"/>
        <v>537775.89999999991</v>
      </c>
      <c r="F218" s="135">
        <v>31592</v>
      </c>
      <c r="G218" s="136">
        <v>333.21</v>
      </c>
      <c r="H218" s="137">
        <f t="shared" si="17"/>
        <v>10526770.319999998</v>
      </c>
      <c r="I218" s="135">
        <v>556</v>
      </c>
      <c r="J218" s="136">
        <v>335.9</v>
      </c>
      <c r="K218" s="137">
        <f t="shared" si="18"/>
        <v>186760.4</v>
      </c>
      <c r="L218" s="135">
        <v>10975</v>
      </c>
      <c r="M218" s="136">
        <v>333.21</v>
      </c>
      <c r="N218" s="137">
        <f t="shared" si="19"/>
        <v>3656979.75</v>
      </c>
      <c r="O218" s="138">
        <f t="shared" si="15"/>
        <v>14908286.369999999</v>
      </c>
    </row>
    <row r="219" spans="1:15" x14ac:dyDescent="0.25">
      <c r="A219" s="127" t="s">
        <v>102</v>
      </c>
      <c r="B219" s="127" t="s">
        <v>1348</v>
      </c>
      <c r="C219" s="135">
        <v>180</v>
      </c>
      <c r="D219" s="136">
        <v>209.83</v>
      </c>
      <c r="E219" s="137">
        <f t="shared" si="16"/>
        <v>37769.4</v>
      </c>
      <c r="F219" s="135">
        <v>25812</v>
      </c>
      <c r="G219" s="136">
        <v>207.97</v>
      </c>
      <c r="H219" s="137">
        <f t="shared" si="17"/>
        <v>5368121.6399999997</v>
      </c>
      <c r="I219" s="135">
        <v>81</v>
      </c>
      <c r="J219" s="136">
        <v>209.83</v>
      </c>
      <c r="K219" s="137">
        <f t="shared" si="18"/>
        <v>16996.23</v>
      </c>
      <c r="L219" s="135">
        <v>11681</v>
      </c>
      <c r="M219" s="136">
        <v>207.97</v>
      </c>
      <c r="N219" s="137">
        <f t="shared" si="19"/>
        <v>2429297.5699999998</v>
      </c>
      <c r="O219" s="138">
        <f t="shared" si="15"/>
        <v>7852184.8399999999</v>
      </c>
    </row>
    <row r="220" spans="1:15" x14ac:dyDescent="0.25">
      <c r="A220" s="127" t="s">
        <v>554</v>
      </c>
      <c r="B220" s="127" t="s">
        <v>1349</v>
      </c>
      <c r="C220" s="135">
        <v>19325</v>
      </c>
      <c r="D220" s="136">
        <v>233.8</v>
      </c>
      <c r="E220" s="137">
        <f t="shared" si="16"/>
        <v>4518185</v>
      </c>
      <c r="F220" s="135">
        <v>53659</v>
      </c>
      <c r="G220" s="136">
        <v>231.75</v>
      </c>
      <c r="H220" s="137">
        <f t="shared" si="17"/>
        <v>12435473.25</v>
      </c>
      <c r="I220" s="135">
        <v>2564</v>
      </c>
      <c r="J220" s="136">
        <v>233.8</v>
      </c>
      <c r="K220" s="137">
        <f t="shared" si="18"/>
        <v>599463.20000000007</v>
      </c>
      <c r="L220" s="135">
        <v>7118</v>
      </c>
      <c r="M220" s="136">
        <v>231.75</v>
      </c>
      <c r="N220" s="137">
        <f t="shared" si="19"/>
        <v>1649596.5</v>
      </c>
      <c r="O220" s="138">
        <f t="shared" si="15"/>
        <v>19202717.949999999</v>
      </c>
    </row>
    <row r="221" spans="1:15" x14ac:dyDescent="0.25">
      <c r="A221" s="127" t="s">
        <v>487</v>
      </c>
      <c r="B221" s="127" t="s">
        <v>1350</v>
      </c>
      <c r="C221" s="135">
        <v>1874</v>
      </c>
      <c r="D221" s="136">
        <v>330.66</v>
      </c>
      <c r="E221" s="137">
        <f t="shared" si="16"/>
        <v>619656.84000000008</v>
      </c>
      <c r="F221" s="135">
        <v>20440</v>
      </c>
      <c r="G221" s="136">
        <v>327.58999999999997</v>
      </c>
      <c r="H221" s="137">
        <f t="shared" si="17"/>
        <v>6695939.5999999996</v>
      </c>
      <c r="I221" s="135">
        <v>1999</v>
      </c>
      <c r="J221" s="136">
        <v>330.66</v>
      </c>
      <c r="K221" s="137">
        <f t="shared" si="18"/>
        <v>660989.34000000008</v>
      </c>
      <c r="L221" s="135">
        <v>21809</v>
      </c>
      <c r="M221" s="136">
        <v>327.58999999999997</v>
      </c>
      <c r="N221" s="137">
        <f t="shared" si="19"/>
        <v>7144410.3099999996</v>
      </c>
      <c r="O221" s="138">
        <f t="shared" si="15"/>
        <v>15120996.09</v>
      </c>
    </row>
    <row r="222" spans="1:15" x14ac:dyDescent="0.25">
      <c r="A222" s="127" t="s">
        <v>432</v>
      </c>
      <c r="B222" s="127" t="s">
        <v>1351</v>
      </c>
      <c r="C222" s="135">
        <v>2878</v>
      </c>
      <c r="D222" s="136">
        <v>285.74</v>
      </c>
      <c r="E222" s="137">
        <f t="shared" si="16"/>
        <v>822359.72</v>
      </c>
      <c r="F222" s="135">
        <v>158051</v>
      </c>
      <c r="G222" s="136">
        <v>283.45</v>
      </c>
      <c r="H222" s="137">
        <f t="shared" si="17"/>
        <v>44799555.949999996</v>
      </c>
      <c r="I222" s="135">
        <v>1197</v>
      </c>
      <c r="J222" s="136">
        <v>285.74</v>
      </c>
      <c r="K222" s="137">
        <f t="shared" si="18"/>
        <v>342030.78</v>
      </c>
      <c r="L222" s="135">
        <v>65724</v>
      </c>
      <c r="M222" s="136">
        <v>283.45</v>
      </c>
      <c r="N222" s="137">
        <f t="shared" si="19"/>
        <v>18629467.800000001</v>
      </c>
      <c r="O222" s="138">
        <f t="shared" si="15"/>
        <v>64593414.25</v>
      </c>
    </row>
    <row r="223" spans="1:15" x14ac:dyDescent="0.25">
      <c r="A223" s="127" t="s">
        <v>197</v>
      </c>
      <c r="B223" s="127" t="s">
        <v>823</v>
      </c>
      <c r="C223" s="135">
        <v>10693</v>
      </c>
      <c r="D223" s="136">
        <v>231.33</v>
      </c>
      <c r="E223" s="137">
        <f t="shared" si="16"/>
        <v>2473611.69</v>
      </c>
      <c r="F223" s="135">
        <v>53900</v>
      </c>
      <c r="G223" s="136">
        <v>229.26</v>
      </c>
      <c r="H223" s="137">
        <f t="shared" si="17"/>
        <v>12357114</v>
      </c>
      <c r="I223" s="135">
        <v>0</v>
      </c>
      <c r="J223" s="136">
        <v>231.33</v>
      </c>
      <c r="K223" s="137">
        <f t="shared" si="18"/>
        <v>0</v>
      </c>
      <c r="L223" s="135">
        <v>0</v>
      </c>
      <c r="M223" s="136">
        <v>229.26</v>
      </c>
      <c r="N223" s="137">
        <f t="shared" si="19"/>
        <v>0</v>
      </c>
      <c r="O223" s="138">
        <f t="shared" si="15"/>
        <v>14830725.689999999</v>
      </c>
    </row>
    <row r="224" spans="1:15" x14ac:dyDescent="0.25">
      <c r="A224" s="127" t="s">
        <v>516</v>
      </c>
      <c r="B224" s="127" t="s">
        <v>824</v>
      </c>
      <c r="C224" s="135">
        <v>24584</v>
      </c>
      <c r="D224" s="136">
        <v>526</v>
      </c>
      <c r="E224" s="137">
        <f t="shared" si="16"/>
        <v>12931184</v>
      </c>
      <c r="F224" s="135">
        <v>21889</v>
      </c>
      <c r="G224" s="136">
        <v>523.16</v>
      </c>
      <c r="H224" s="137">
        <f t="shared" si="17"/>
        <v>11451449.24</v>
      </c>
      <c r="I224" s="135">
        <v>1675</v>
      </c>
      <c r="J224" s="136">
        <v>526</v>
      </c>
      <c r="K224" s="137">
        <f t="shared" si="18"/>
        <v>881050</v>
      </c>
      <c r="L224" s="135">
        <v>1491</v>
      </c>
      <c r="M224" s="136">
        <v>523.16</v>
      </c>
      <c r="N224" s="137">
        <f t="shared" si="19"/>
        <v>780031.55999999994</v>
      </c>
      <c r="O224" s="138">
        <f t="shared" si="15"/>
        <v>26043714.800000001</v>
      </c>
    </row>
    <row r="225" spans="1:15" x14ac:dyDescent="0.25">
      <c r="A225" s="127" t="s">
        <v>124</v>
      </c>
      <c r="B225" s="127" t="s">
        <v>825</v>
      </c>
      <c r="C225" s="135">
        <v>0</v>
      </c>
      <c r="D225" s="136">
        <v>183.99</v>
      </c>
      <c r="E225" s="137">
        <f t="shared" si="16"/>
        <v>0</v>
      </c>
      <c r="F225" s="135">
        <v>19242</v>
      </c>
      <c r="G225" s="136">
        <v>182.75</v>
      </c>
      <c r="H225" s="137">
        <f t="shared" si="17"/>
        <v>3516475.5</v>
      </c>
      <c r="I225" s="135">
        <v>0</v>
      </c>
      <c r="J225" s="136">
        <v>183.99</v>
      </c>
      <c r="K225" s="137">
        <f t="shared" si="18"/>
        <v>0</v>
      </c>
      <c r="L225" s="135">
        <v>0</v>
      </c>
      <c r="M225" s="136">
        <v>182.75</v>
      </c>
      <c r="N225" s="137">
        <f t="shared" si="19"/>
        <v>0</v>
      </c>
      <c r="O225" s="138">
        <f t="shared" si="15"/>
        <v>3516475.5</v>
      </c>
    </row>
    <row r="226" spans="1:15" x14ac:dyDescent="0.25">
      <c r="A226" s="127" t="s">
        <v>52</v>
      </c>
      <c r="B226" s="127" t="s">
        <v>826</v>
      </c>
      <c r="C226" s="135">
        <v>0</v>
      </c>
      <c r="D226" s="136">
        <v>186.27</v>
      </c>
      <c r="E226" s="137">
        <f t="shared" si="16"/>
        <v>0</v>
      </c>
      <c r="F226" s="135">
        <v>19179</v>
      </c>
      <c r="G226" s="136">
        <v>184.84</v>
      </c>
      <c r="H226" s="137">
        <f t="shared" si="17"/>
        <v>3545046.36</v>
      </c>
      <c r="I226" s="135">
        <v>0</v>
      </c>
      <c r="J226" s="136">
        <v>186.27</v>
      </c>
      <c r="K226" s="137">
        <f t="shared" si="18"/>
        <v>0</v>
      </c>
      <c r="L226" s="135">
        <v>13639</v>
      </c>
      <c r="M226" s="136">
        <v>184.84</v>
      </c>
      <c r="N226" s="137">
        <f t="shared" si="19"/>
        <v>2521032.7600000002</v>
      </c>
      <c r="O226" s="138">
        <f t="shared" si="15"/>
        <v>6066079.1200000001</v>
      </c>
    </row>
    <row r="227" spans="1:15" x14ac:dyDescent="0.25">
      <c r="A227" s="127" t="s">
        <v>238</v>
      </c>
      <c r="B227" s="127" t="s">
        <v>827</v>
      </c>
      <c r="C227" s="135">
        <v>4682</v>
      </c>
      <c r="D227" s="136">
        <v>172.15</v>
      </c>
      <c r="E227" s="137">
        <f t="shared" si="16"/>
        <v>806006.3</v>
      </c>
      <c r="F227" s="135">
        <v>23558</v>
      </c>
      <c r="G227" s="136">
        <v>170.88</v>
      </c>
      <c r="H227" s="137">
        <f t="shared" si="17"/>
        <v>4025591.04</v>
      </c>
      <c r="I227" s="135">
        <v>4352</v>
      </c>
      <c r="J227" s="136">
        <v>172.15</v>
      </c>
      <c r="K227" s="137">
        <f t="shared" si="18"/>
        <v>749196.80000000005</v>
      </c>
      <c r="L227" s="135">
        <v>21895</v>
      </c>
      <c r="M227" s="136">
        <v>170.88</v>
      </c>
      <c r="N227" s="137">
        <f t="shared" si="19"/>
        <v>3741417.6</v>
      </c>
      <c r="O227" s="138">
        <f t="shared" si="15"/>
        <v>9322211.7400000021</v>
      </c>
    </row>
    <row r="228" spans="1:15" x14ac:dyDescent="0.25">
      <c r="A228" s="127" t="s">
        <v>51</v>
      </c>
      <c r="B228" s="127" t="s">
        <v>828</v>
      </c>
      <c r="C228" s="135">
        <v>863</v>
      </c>
      <c r="D228" s="136">
        <v>171.09</v>
      </c>
      <c r="E228" s="137">
        <f t="shared" si="16"/>
        <v>147650.67000000001</v>
      </c>
      <c r="F228" s="135">
        <v>25756</v>
      </c>
      <c r="G228" s="136">
        <v>169.73</v>
      </c>
      <c r="H228" s="137">
        <f t="shared" si="17"/>
        <v>4371565.88</v>
      </c>
      <c r="I228" s="135">
        <v>333</v>
      </c>
      <c r="J228" s="136">
        <v>171.09</v>
      </c>
      <c r="K228" s="137">
        <f t="shared" si="18"/>
        <v>56972.97</v>
      </c>
      <c r="L228" s="135">
        <v>9940</v>
      </c>
      <c r="M228" s="136">
        <v>169.73</v>
      </c>
      <c r="N228" s="137">
        <f t="shared" si="19"/>
        <v>1687116.2</v>
      </c>
      <c r="O228" s="138">
        <f t="shared" si="15"/>
        <v>6263305.7199999997</v>
      </c>
    </row>
    <row r="229" spans="1:15" x14ac:dyDescent="0.25">
      <c r="A229" s="127" t="s">
        <v>53</v>
      </c>
      <c r="B229" s="127" t="s">
        <v>1353</v>
      </c>
      <c r="C229" s="135">
        <v>708</v>
      </c>
      <c r="D229" s="136">
        <v>183.35</v>
      </c>
      <c r="E229" s="137">
        <f t="shared" si="16"/>
        <v>129811.8</v>
      </c>
      <c r="F229" s="135">
        <v>22096</v>
      </c>
      <c r="G229" s="136">
        <v>181.89</v>
      </c>
      <c r="H229" s="137">
        <f t="shared" si="17"/>
        <v>4019041.4399999995</v>
      </c>
      <c r="I229" s="135">
        <v>283</v>
      </c>
      <c r="J229" s="136">
        <v>183.35</v>
      </c>
      <c r="K229" s="137">
        <f t="shared" si="18"/>
        <v>51888.049999999996</v>
      </c>
      <c r="L229" s="135">
        <v>8837</v>
      </c>
      <c r="M229" s="136">
        <v>181.89</v>
      </c>
      <c r="N229" s="137">
        <f t="shared" si="19"/>
        <v>1607361.93</v>
      </c>
      <c r="O229" s="138">
        <f t="shared" si="15"/>
        <v>5808103.2199999997</v>
      </c>
    </row>
    <row r="230" spans="1:15" x14ac:dyDescent="0.25">
      <c r="A230" s="127" t="s">
        <v>213</v>
      </c>
      <c r="B230" s="127" t="s">
        <v>830</v>
      </c>
      <c r="C230" s="135">
        <v>1855</v>
      </c>
      <c r="D230" s="136">
        <v>306.45</v>
      </c>
      <c r="E230" s="137">
        <f t="shared" si="16"/>
        <v>568464.75</v>
      </c>
      <c r="F230" s="135">
        <v>35945</v>
      </c>
      <c r="G230" s="136">
        <v>303.43</v>
      </c>
      <c r="H230" s="137">
        <f t="shared" si="17"/>
        <v>10906791.35</v>
      </c>
      <c r="I230" s="135">
        <v>633</v>
      </c>
      <c r="J230" s="136">
        <v>306.45</v>
      </c>
      <c r="K230" s="137">
        <f t="shared" si="18"/>
        <v>193982.85</v>
      </c>
      <c r="L230" s="135">
        <v>12267</v>
      </c>
      <c r="M230" s="136">
        <v>303.43</v>
      </c>
      <c r="N230" s="137">
        <f t="shared" si="19"/>
        <v>3722175.81</v>
      </c>
      <c r="O230" s="138">
        <f t="shared" si="15"/>
        <v>15391414.76</v>
      </c>
    </row>
    <row r="231" spans="1:15" x14ac:dyDescent="0.25">
      <c r="A231" s="127" t="s">
        <v>546</v>
      </c>
      <c r="B231" s="127" t="s">
        <v>831</v>
      </c>
      <c r="C231" s="135">
        <v>7907</v>
      </c>
      <c r="D231" s="136">
        <v>304.63</v>
      </c>
      <c r="E231" s="137">
        <f t="shared" si="16"/>
        <v>2408709.41</v>
      </c>
      <c r="F231" s="135">
        <v>57744</v>
      </c>
      <c r="G231" s="136">
        <v>301.95</v>
      </c>
      <c r="H231" s="137">
        <f t="shared" si="17"/>
        <v>17435800.800000001</v>
      </c>
      <c r="I231" s="135">
        <v>465</v>
      </c>
      <c r="J231" s="136">
        <v>304.63</v>
      </c>
      <c r="K231" s="137">
        <f t="shared" si="18"/>
        <v>141652.95000000001</v>
      </c>
      <c r="L231" s="135">
        <v>3399</v>
      </c>
      <c r="M231" s="136">
        <v>301.95</v>
      </c>
      <c r="N231" s="137">
        <f t="shared" si="19"/>
        <v>1026328.0499999999</v>
      </c>
      <c r="O231" s="138">
        <f t="shared" si="15"/>
        <v>21012491.210000001</v>
      </c>
    </row>
    <row r="232" spans="1:15" x14ac:dyDescent="0.25">
      <c r="A232" s="127" t="s">
        <v>305</v>
      </c>
      <c r="B232" s="127" t="s">
        <v>832</v>
      </c>
      <c r="C232" s="135">
        <v>9533</v>
      </c>
      <c r="D232" s="136">
        <v>148.43</v>
      </c>
      <c r="E232" s="137">
        <f t="shared" si="16"/>
        <v>1414983.1900000002</v>
      </c>
      <c r="F232" s="135">
        <v>6170</v>
      </c>
      <c r="G232" s="136">
        <v>147.41</v>
      </c>
      <c r="H232" s="137">
        <f t="shared" si="17"/>
        <v>909519.7</v>
      </c>
      <c r="I232" s="135">
        <v>5507</v>
      </c>
      <c r="J232" s="136">
        <v>148.43</v>
      </c>
      <c r="K232" s="137">
        <f t="shared" si="18"/>
        <v>817404.01</v>
      </c>
      <c r="L232" s="135">
        <v>3565</v>
      </c>
      <c r="M232" s="136">
        <v>147.41</v>
      </c>
      <c r="N232" s="137">
        <f t="shared" si="19"/>
        <v>525516.65</v>
      </c>
      <c r="O232" s="138">
        <f t="shared" si="15"/>
        <v>3667423.5500000007</v>
      </c>
    </row>
    <row r="233" spans="1:15" x14ac:dyDescent="0.25">
      <c r="A233" s="127" t="s">
        <v>28</v>
      </c>
      <c r="B233" s="127" t="s">
        <v>833</v>
      </c>
      <c r="C233" s="135">
        <v>565</v>
      </c>
      <c r="D233" s="136">
        <v>169.91</v>
      </c>
      <c r="E233" s="137">
        <f t="shared" si="16"/>
        <v>95999.15</v>
      </c>
      <c r="F233" s="135">
        <v>18171</v>
      </c>
      <c r="G233" s="136">
        <v>168.53</v>
      </c>
      <c r="H233" s="137">
        <f t="shared" si="17"/>
        <v>3062358.63</v>
      </c>
      <c r="I233" s="135">
        <v>22</v>
      </c>
      <c r="J233" s="136">
        <v>169.91</v>
      </c>
      <c r="K233" s="137">
        <f t="shared" si="18"/>
        <v>3738.02</v>
      </c>
      <c r="L233" s="135">
        <v>697</v>
      </c>
      <c r="M233" s="136">
        <v>168.53</v>
      </c>
      <c r="N233" s="137">
        <f t="shared" si="19"/>
        <v>117465.41</v>
      </c>
      <c r="O233" s="138">
        <f t="shared" si="15"/>
        <v>3279561.21</v>
      </c>
    </row>
    <row r="234" spans="1:15" x14ac:dyDescent="0.25">
      <c r="A234" s="127" t="s">
        <v>266</v>
      </c>
      <c r="B234" s="127" t="s">
        <v>834</v>
      </c>
      <c r="C234" s="135">
        <v>2392</v>
      </c>
      <c r="D234" s="136">
        <v>252.21</v>
      </c>
      <c r="E234" s="137">
        <f t="shared" si="16"/>
        <v>603286.32000000007</v>
      </c>
      <c r="F234" s="135">
        <v>10589</v>
      </c>
      <c r="G234" s="136">
        <v>250.01</v>
      </c>
      <c r="H234" s="137">
        <f t="shared" si="17"/>
        <v>2647355.89</v>
      </c>
      <c r="I234" s="135">
        <v>1064</v>
      </c>
      <c r="J234" s="136">
        <v>252.21</v>
      </c>
      <c r="K234" s="137">
        <f t="shared" si="18"/>
        <v>268351.44</v>
      </c>
      <c r="L234" s="135">
        <v>4710</v>
      </c>
      <c r="M234" s="136">
        <v>250.01</v>
      </c>
      <c r="N234" s="137">
        <f t="shared" si="19"/>
        <v>1177547.0999999999</v>
      </c>
      <c r="O234" s="138">
        <f t="shared" si="15"/>
        <v>4696540.75</v>
      </c>
    </row>
    <row r="235" spans="1:15" x14ac:dyDescent="0.25">
      <c r="A235" s="127" t="s">
        <v>89</v>
      </c>
      <c r="B235" s="127" t="s">
        <v>836</v>
      </c>
      <c r="C235" s="135">
        <v>4975</v>
      </c>
      <c r="D235" s="136">
        <v>309.26</v>
      </c>
      <c r="E235" s="137">
        <f t="shared" si="16"/>
        <v>1538568.5</v>
      </c>
      <c r="F235" s="135">
        <v>54617</v>
      </c>
      <c r="G235" s="136">
        <v>307.35000000000002</v>
      </c>
      <c r="H235" s="137">
        <f t="shared" si="17"/>
        <v>16786534.950000003</v>
      </c>
      <c r="I235" s="135">
        <v>1291</v>
      </c>
      <c r="J235" s="136">
        <v>309.26</v>
      </c>
      <c r="K235" s="137">
        <f t="shared" si="18"/>
        <v>399254.66</v>
      </c>
      <c r="L235" s="135">
        <v>14176</v>
      </c>
      <c r="M235" s="136">
        <v>307.35000000000002</v>
      </c>
      <c r="N235" s="137">
        <f t="shared" si="19"/>
        <v>4356993.6000000006</v>
      </c>
      <c r="O235" s="138">
        <f t="shared" si="15"/>
        <v>23081351.710000005</v>
      </c>
    </row>
    <row r="236" spans="1:15" x14ac:dyDescent="0.25">
      <c r="A236" s="127" t="s">
        <v>346</v>
      </c>
      <c r="B236" s="127" t="s">
        <v>837</v>
      </c>
      <c r="C236" s="135">
        <v>0</v>
      </c>
      <c r="D236" s="136">
        <v>268.52999999999997</v>
      </c>
      <c r="E236" s="137">
        <f t="shared" si="16"/>
        <v>0</v>
      </c>
      <c r="F236" s="135">
        <v>9353</v>
      </c>
      <c r="G236" s="136">
        <v>266.13</v>
      </c>
      <c r="H236" s="137">
        <f t="shared" si="17"/>
        <v>2489113.89</v>
      </c>
      <c r="I236" s="135">
        <v>0</v>
      </c>
      <c r="J236" s="136">
        <v>268.52999999999997</v>
      </c>
      <c r="K236" s="137">
        <f t="shared" si="18"/>
        <v>0</v>
      </c>
      <c r="L236" s="135">
        <v>7925</v>
      </c>
      <c r="M236" s="136">
        <v>266.13</v>
      </c>
      <c r="N236" s="137">
        <f t="shared" si="19"/>
        <v>2109080.25</v>
      </c>
      <c r="O236" s="138">
        <f t="shared" si="15"/>
        <v>4598194.1400000006</v>
      </c>
    </row>
    <row r="237" spans="1:15" x14ac:dyDescent="0.25">
      <c r="A237" s="127" t="s">
        <v>178</v>
      </c>
      <c r="B237" s="127" t="s">
        <v>838</v>
      </c>
      <c r="C237" s="135">
        <v>5133</v>
      </c>
      <c r="D237" s="136">
        <v>204.28</v>
      </c>
      <c r="E237" s="137">
        <f t="shared" si="16"/>
        <v>1048569.24</v>
      </c>
      <c r="F237" s="135">
        <v>45482</v>
      </c>
      <c r="G237" s="136">
        <v>202.64</v>
      </c>
      <c r="H237" s="137">
        <f t="shared" si="17"/>
        <v>9216472.4799999986</v>
      </c>
      <c r="I237" s="135">
        <v>1383</v>
      </c>
      <c r="J237" s="136">
        <v>204.28</v>
      </c>
      <c r="K237" s="137">
        <f t="shared" si="18"/>
        <v>282519.24</v>
      </c>
      <c r="L237" s="135">
        <v>12255</v>
      </c>
      <c r="M237" s="136">
        <v>202.64</v>
      </c>
      <c r="N237" s="137">
        <f t="shared" si="19"/>
        <v>2483353.1999999997</v>
      </c>
      <c r="O237" s="138">
        <f t="shared" si="15"/>
        <v>13030914.159999998</v>
      </c>
    </row>
    <row r="238" spans="1:15" x14ac:dyDescent="0.25">
      <c r="A238" s="127" t="s">
        <v>538</v>
      </c>
      <c r="B238" s="127" t="s">
        <v>1354</v>
      </c>
      <c r="C238" s="135">
        <v>9279</v>
      </c>
      <c r="D238" s="136">
        <v>266.87</v>
      </c>
      <c r="E238" s="137">
        <f t="shared" si="16"/>
        <v>2476286.73</v>
      </c>
      <c r="F238" s="135">
        <v>86761</v>
      </c>
      <c r="G238" s="136">
        <v>264.56</v>
      </c>
      <c r="H238" s="137">
        <f t="shared" si="17"/>
        <v>22953490.16</v>
      </c>
      <c r="I238" s="135">
        <v>1796</v>
      </c>
      <c r="J238" s="136">
        <v>266.87</v>
      </c>
      <c r="K238" s="137">
        <f t="shared" si="18"/>
        <v>479298.52</v>
      </c>
      <c r="L238" s="135">
        <v>16798</v>
      </c>
      <c r="M238" s="136">
        <v>264.56</v>
      </c>
      <c r="N238" s="137">
        <f t="shared" si="19"/>
        <v>4444078.88</v>
      </c>
      <c r="O238" s="138">
        <f t="shared" si="15"/>
        <v>30353154.290000003</v>
      </c>
    </row>
    <row r="239" spans="1:15" x14ac:dyDescent="0.25">
      <c r="A239" s="127" t="s">
        <v>556</v>
      </c>
      <c r="B239" s="127" t="s">
        <v>1355</v>
      </c>
      <c r="C239" s="135">
        <v>18049</v>
      </c>
      <c r="D239" s="136">
        <v>261.89999999999998</v>
      </c>
      <c r="E239" s="137">
        <f t="shared" si="16"/>
        <v>4727033.0999999996</v>
      </c>
      <c r="F239" s="135">
        <v>3222</v>
      </c>
      <c r="G239" s="136">
        <v>259.33999999999997</v>
      </c>
      <c r="H239" s="137">
        <f t="shared" si="17"/>
        <v>835593.47999999986</v>
      </c>
      <c r="I239" s="135">
        <v>2539</v>
      </c>
      <c r="J239" s="136">
        <v>261.89999999999998</v>
      </c>
      <c r="K239" s="137">
        <f t="shared" si="18"/>
        <v>664964.1</v>
      </c>
      <c r="L239" s="135">
        <v>453</v>
      </c>
      <c r="M239" s="136">
        <v>259.33999999999997</v>
      </c>
      <c r="N239" s="137">
        <f t="shared" si="19"/>
        <v>117481.01999999999</v>
      </c>
      <c r="O239" s="138">
        <f t="shared" si="15"/>
        <v>6345071.6999999993</v>
      </c>
    </row>
    <row r="240" spans="1:15" x14ac:dyDescent="0.25">
      <c r="A240" s="127" t="s">
        <v>576</v>
      </c>
      <c r="B240" s="127" t="s">
        <v>841</v>
      </c>
      <c r="C240" s="135">
        <v>18163</v>
      </c>
      <c r="D240" s="136">
        <v>280.29000000000002</v>
      </c>
      <c r="E240" s="137">
        <f t="shared" si="16"/>
        <v>5090907.2700000005</v>
      </c>
      <c r="F240" s="135">
        <v>63148</v>
      </c>
      <c r="G240" s="136">
        <v>277.76</v>
      </c>
      <c r="H240" s="137">
        <f t="shared" si="17"/>
        <v>17539988.48</v>
      </c>
      <c r="I240" s="135">
        <v>3752</v>
      </c>
      <c r="J240" s="136">
        <v>280.29000000000002</v>
      </c>
      <c r="K240" s="137">
        <f t="shared" si="18"/>
        <v>1051648.08</v>
      </c>
      <c r="L240" s="135">
        <v>13045</v>
      </c>
      <c r="M240" s="136">
        <v>277.76</v>
      </c>
      <c r="N240" s="137">
        <f t="shared" si="19"/>
        <v>3623379.1999999997</v>
      </c>
      <c r="O240" s="138">
        <f t="shared" si="15"/>
        <v>27305923.029999997</v>
      </c>
    </row>
    <row r="241" spans="1:15" x14ac:dyDescent="0.25">
      <c r="A241" s="127" t="s">
        <v>503</v>
      </c>
      <c r="B241" s="127" t="s">
        <v>842</v>
      </c>
      <c r="C241" s="135">
        <v>7921</v>
      </c>
      <c r="D241" s="136">
        <v>293.27</v>
      </c>
      <c r="E241" s="137">
        <f t="shared" si="16"/>
        <v>2322991.67</v>
      </c>
      <c r="F241" s="135">
        <v>61483</v>
      </c>
      <c r="G241" s="136">
        <v>290.61</v>
      </c>
      <c r="H241" s="137">
        <f t="shared" si="17"/>
        <v>17867574.630000003</v>
      </c>
      <c r="I241" s="135">
        <v>1800</v>
      </c>
      <c r="J241" s="136">
        <v>293.27</v>
      </c>
      <c r="K241" s="137">
        <f t="shared" si="18"/>
        <v>527886</v>
      </c>
      <c r="L241" s="135">
        <v>13968</v>
      </c>
      <c r="M241" s="136">
        <v>290.61</v>
      </c>
      <c r="N241" s="137">
        <f t="shared" si="19"/>
        <v>4059240.48</v>
      </c>
      <c r="O241" s="138">
        <f t="shared" si="15"/>
        <v>24777692.780000001</v>
      </c>
    </row>
    <row r="242" spans="1:15" x14ac:dyDescent="0.25">
      <c r="A242" s="127" t="s">
        <v>561</v>
      </c>
      <c r="B242" s="127" t="s">
        <v>844</v>
      </c>
      <c r="C242" s="135">
        <v>17248</v>
      </c>
      <c r="D242" s="136">
        <v>217.04</v>
      </c>
      <c r="E242" s="137">
        <f t="shared" si="16"/>
        <v>3743505.92</v>
      </c>
      <c r="F242" s="135">
        <v>67571</v>
      </c>
      <c r="G242" s="136">
        <v>215.14</v>
      </c>
      <c r="H242" s="137">
        <f t="shared" si="17"/>
        <v>14537224.939999999</v>
      </c>
      <c r="I242" s="135">
        <v>156</v>
      </c>
      <c r="J242" s="136">
        <v>217.04</v>
      </c>
      <c r="K242" s="137">
        <f t="shared" si="18"/>
        <v>33858.239999999998</v>
      </c>
      <c r="L242" s="135">
        <v>613</v>
      </c>
      <c r="M242" s="136">
        <v>215.14</v>
      </c>
      <c r="N242" s="137">
        <f t="shared" si="19"/>
        <v>131880.81999999998</v>
      </c>
      <c r="O242" s="138">
        <f t="shared" si="15"/>
        <v>18446469.920000002</v>
      </c>
    </row>
    <row r="243" spans="1:15" x14ac:dyDescent="0.25">
      <c r="A243" s="127" t="s">
        <v>321</v>
      </c>
      <c r="B243" s="127" t="s">
        <v>1356</v>
      </c>
      <c r="C243" s="135">
        <v>0</v>
      </c>
      <c r="D243" s="136">
        <v>167.23</v>
      </c>
      <c r="E243" s="137">
        <f t="shared" si="16"/>
        <v>0</v>
      </c>
      <c r="F243" s="135">
        <v>16817</v>
      </c>
      <c r="G243" s="136">
        <v>165.86</v>
      </c>
      <c r="H243" s="137">
        <f t="shared" si="17"/>
        <v>2789267.62</v>
      </c>
      <c r="I243" s="135">
        <v>0</v>
      </c>
      <c r="J243" s="136">
        <v>167.23</v>
      </c>
      <c r="K243" s="137">
        <f t="shared" si="18"/>
        <v>0</v>
      </c>
      <c r="L243" s="135">
        <v>8364</v>
      </c>
      <c r="M243" s="136">
        <v>165.86</v>
      </c>
      <c r="N243" s="137">
        <f t="shared" si="19"/>
        <v>1387253.04</v>
      </c>
      <c r="O243" s="138">
        <f t="shared" si="15"/>
        <v>4176520.66</v>
      </c>
    </row>
    <row r="244" spans="1:15" x14ac:dyDescent="0.25">
      <c r="A244" s="127" t="s">
        <v>18</v>
      </c>
      <c r="B244" s="127" t="s">
        <v>846</v>
      </c>
      <c r="C244" s="135">
        <v>8025</v>
      </c>
      <c r="D244" s="136">
        <v>189.89</v>
      </c>
      <c r="E244" s="137">
        <f t="shared" si="16"/>
        <v>1523867.25</v>
      </c>
      <c r="F244" s="135">
        <v>35308</v>
      </c>
      <c r="G244" s="136">
        <v>188.29</v>
      </c>
      <c r="H244" s="137">
        <f t="shared" si="17"/>
        <v>6648143.3199999994</v>
      </c>
      <c r="I244" s="135">
        <v>3249</v>
      </c>
      <c r="J244" s="136">
        <v>189.89</v>
      </c>
      <c r="K244" s="137">
        <f t="shared" si="18"/>
        <v>616952.61</v>
      </c>
      <c r="L244" s="135">
        <v>14293</v>
      </c>
      <c r="M244" s="136">
        <v>188.29</v>
      </c>
      <c r="N244" s="137">
        <f t="shared" si="19"/>
        <v>2691228.9699999997</v>
      </c>
      <c r="O244" s="138">
        <f t="shared" si="15"/>
        <v>11480192.149999999</v>
      </c>
    </row>
    <row r="245" spans="1:15" x14ac:dyDescent="0.25">
      <c r="A245" s="127" t="s">
        <v>469</v>
      </c>
      <c r="B245" s="127" t="s">
        <v>1357</v>
      </c>
      <c r="C245" s="135">
        <v>5767</v>
      </c>
      <c r="D245" s="136">
        <v>256.35000000000002</v>
      </c>
      <c r="E245" s="137">
        <f t="shared" si="16"/>
        <v>1478370.4500000002</v>
      </c>
      <c r="F245" s="135">
        <v>26271</v>
      </c>
      <c r="G245" s="136">
        <v>254.08</v>
      </c>
      <c r="H245" s="137">
        <f t="shared" si="17"/>
        <v>6674935.6800000006</v>
      </c>
      <c r="I245" s="135">
        <v>2035</v>
      </c>
      <c r="J245" s="136">
        <v>256.35000000000002</v>
      </c>
      <c r="K245" s="137">
        <f t="shared" si="18"/>
        <v>521672.25000000006</v>
      </c>
      <c r="L245" s="135">
        <v>9270</v>
      </c>
      <c r="M245" s="136">
        <v>254.08</v>
      </c>
      <c r="N245" s="137">
        <f t="shared" si="19"/>
        <v>2355321.6</v>
      </c>
      <c r="O245" s="138">
        <f t="shared" si="15"/>
        <v>11030299.98</v>
      </c>
    </row>
    <row r="246" spans="1:15" x14ac:dyDescent="0.25">
      <c r="A246" s="127" t="s">
        <v>379</v>
      </c>
      <c r="B246" s="127" t="s">
        <v>1358</v>
      </c>
      <c r="C246" s="135">
        <v>1469</v>
      </c>
      <c r="D246" s="136">
        <v>226.45</v>
      </c>
      <c r="E246" s="137">
        <f t="shared" si="16"/>
        <v>332655.05</v>
      </c>
      <c r="F246" s="135">
        <v>28591</v>
      </c>
      <c r="G246" s="136">
        <v>224.61</v>
      </c>
      <c r="H246" s="137">
        <f t="shared" si="17"/>
        <v>6421824.5100000007</v>
      </c>
      <c r="I246" s="135">
        <v>496</v>
      </c>
      <c r="J246" s="136">
        <v>226.45</v>
      </c>
      <c r="K246" s="137">
        <f t="shared" si="18"/>
        <v>112319.2</v>
      </c>
      <c r="L246" s="135">
        <v>9655</v>
      </c>
      <c r="M246" s="136">
        <v>224.61</v>
      </c>
      <c r="N246" s="137">
        <f t="shared" si="19"/>
        <v>2168609.5500000003</v>
      </c>
      <c r="O246" s="138">
        <f t="shared" si="15"/>
        <v>9035408.3100000024</v>
      </c>
    </row>
    <row r="247" spans="1:15" x14ac:dyDescent="0.25">
      <c r="A247" s="127" t="s">
        <v>96</v>
      </c>
      <c r="B247" s="127" t="s">
        <v>1359</v>
      </c>
      <c r="C247" s="135">
        <v>954</v>
      </c>
      <c r="D247" s="136">
        <v>178.83</v>
      </c>
      <c r="E247" s="137">
        <f t="shared" si="16"/>
        <v>170603.82</v>
      </c>
      <c r="F247" s="135">
        <v>33414</v>
      </c>
      <c r="G247" s="136">
        <v>177.25</v>
      </c>
      <c r="H247" s="137">
        <f t="shared" si="17"/>
        <v>5922631.5</v>
      </c>
      <c r="I247" s="135">
        <v>483</v>
      </c>
      <c r="J247" s="136">
        <v>178.83</v>
      </c>
      <c r="K247" s="137">
        <f t="shared" si="18"/>
        <v>86374.89</v>
      </c>
      <c r="L247" s="135">
        <v>16918</v>
      </c>
      <c r="M247" s="136">
        <v>177.25</v>
      </c>
      <c r="N247" s="137">
        <f t="shared" si="19"/>
        <v>2998715.5</v>
      </c>
      <c r="O247" s="138">
        <f t="shared" si="15"/>
        <v>9178325.7100000009</v>
      </c>
    </row>
    <row r="248" spans="1:15" x14ac:dyDescent="0.25">
      <c r="A248" s="127" t="s">
        <v>345</v>
      </c>
      <c r="B248" s="127" t="s">
        <v>849</v>
      </c>
      <c r="C248" s="135">
        <v>3258</v>
      </c>
      <c r="D248" s="136">
        <v>274.94</v>
      </c>
      <c r="E248" s="137">
        <f t="shared" si="16"/>
        <v>895754.52</v>
      </c>
      <c r="F248" s="135">
        <v>48382</v>
      </c>
      <c r="G248" s="136">
        <v>272.72000000000003</v>
      </c>
      <c r="H248" s="137">
        <f t="shared" si="17"/>
        <v>13194739.040000001</v>
      </c>
      <c r="I248" s="135">
        <v>1450</v>
      </c>
      <c r="J248" s="136">
        <v>274.94</v>
      </c>
      <c r="K248" s="137">
        <f t="shared" si="18"/>
        <v>398663</v>
      </c>
      <c r="L248" s="135">
        <v>21529</v>
      </c>
      <c r="M248" s="136">
        <v>272.72000000000003</v>
      </c>
      <c r="N248" s="137">
        <f t="shared" si="19"/>
        <v>5871388.8800000008</v>
      </c>
      <c r="O248" s="138">
        <f t="shared" si="15"/>
        <v>20360545.440000001</v>
      </c>
    </row>
    <row r="249" spans="1:15" x14ac:dyDescent="0.25">
      <c r="A249" s="127" t="s">
        <v>318</v>
      </c>
      <c r="B249" s="127" t="s">
        <v>850</v>
      </c>
      <c r="C249" s="135">
        <v>2930</v>
      </c>
      <c r="D249" s="136">
        <v>169.19</v>
      </c>
      <c r="E249" s="137">
        <f t="shared" si="16"/>
        <v>495726.7</v>
      </c>
      <c r="F249" s="135">
        <v>36465</v>
      </c>
      <c r="G249" s="136">
        <v>167.92</v>
      </c>
      <c r="H249" s="137">
        <f t="shared" si="17"/>
        <v>6123202.7999999998</v>
      </c>
      <c r="I249" s="135">
        <v>437</v>
      </c>
      <c r="J249" s="136">
        <v>169.19</v>
      </c>
      <c r="K249" s="137">
        <f t="shared" si="18"/>
        <v>73936.03</v>
      </c>
      <c r="L249" s="135">
        <v>5443</v>
      </c>
      <c r="M249" s="136">
        <v>167.92</v>
      </c>
      <c r="N249" s="137">
        <f t="shared" si="19"/>
        <v>913988.55999999994</v>
      </c>
      <c r="O249" s="138">
        <f t="shared" si="15"/>
        <v>7606854.0899999999</v>
      </c>
    </row>
    <row r="250" spans="1:15" x14ac:dyDescent="0.25">
      <c r="A250" s="127" t="s">
        <v>32</v>
      </c>
      <c r="B250" s="127" t="s">
        <v>851</v>
      </c>
      <c r="C250" s="135">
        <v>5249</v>
      </c>
      <c r="D250" s="136">
        <v>171.56</v>
      </c>
      <c r="E250" s="137">
        <f t="shared" si="16"/>
        <v>900518.44000000006</v>
      </c>
      <c r="F250" s="135">
        <v>16003</v>
      </c>
      <c r="G250" s="136">
        <v>170.24</v>
      </c>
      <c r="H250" s="137">
        <f t="shared" si="17"/>
        <v>2724350.72</v>
      </c>
      <c r="I250" s="135">
        <v>1162</v>
      </c>
      <c r="J250" s="136">
        <v>171.56</v>
      </c>
      <c r="K250" s="137">
        <f t="shared" si="18"/>
        <v>199352.72</v>
      </c>
      <c r="L250" s="135">
        <v>3543</v>
      </c>
      <c r="M250" s="136">
        <v>170.24</v>
      </c>
      <c r="N250" s="137">
        <f t="shared" si="19"/>
        <v>603160.32000000007</v>
      </c>
      <c r="O250" s="138">
        <f t="shared" si="15"/>
        <v>4427382.2</v>
      </c>
    </row>
    <row r="251" spans="1:15" x14ac:dyDescent="0.25">
      <c r="A251" s="127" t="s">
        <v>388</v>
      </c>
      <c r="B251" s="127" t="s">
        <v>852</v>
      </c>
      <c r="C251" s="135">
        <v>1186</v>
      </c>
      <c r="D251" s="136">
        <v>215.95</v>
      </c>
      <c r="E251" s="137">
        <f t="shared" si="16"/>
        <v>256116.69999999998</v>
      </c>
      <c r="F251" s="135">
        <v>25137</v>
      </c>
      <c r="G251" s="136">
        <v>214.19</v>
      </c>
      <c r="H251" s="137">
        <f t="shared" si="17"/>
        <v>5384094.0300000003</v>
      </c>
      <c r="I251" s="135">
        <v>19</v>
      </c>
      <c r="J251" s="136">
        <v>215.95</v>
      </c>
      <c r="K251" s="137">
        <f t="shared" si="18"/>
        <v>4103.05</v>
      </c>
      <c r="L251" s="135">
        <v>409</v>
      </c>
      <c r="M251" s="136">
        <v>214.19</v>
      </c>
      <c r="N251" s="137">
        <f t="shared" si="19"/>
        <v>87603.709999999992</v>
      </c>
      <c r="O251" s="138">
        <f t="shared" si="15"/>
        <v>5731917.4900000002</v>
      </c>
    </row>
    <row r="252" spans="1:15" x14ac:dyDescent="0.25">
      <c r="A252" s="127" t="s">
        <v>322</v>
      </c>
      <c r="B252" s="127" t="s">
        <v>1718</v>
      </c>
      <c r="C252" s="135">
        <v>0</v>
      </c>
      <c r="D252" s="136">
        <v>177.07</v>
      </c>
      <c r="E252" s="137">
        <f t="shared" si="16"/>
        <v>0</v>
      </c>
      <c r="F252" s="135">
        <v>22101</v>
      </c>
      <c r="G252" s="136">
        <v>175.51</v>
      </c>
      <c r="H252" s="137">
        <f t="shared" si="17"/>
        <v>3878946.51</v>
      </c>
      <c r="I252" s="135">
        <v>0</v>
      </c>
      <c r="J252" s="136">
        <v>177.07</v>
      </c>
      <c r="K252" s="137">
        <f t="shared" si="18"/>
        <v>0</v>
      </c>
      <c r="L252" s="135">
        <v>9912</v>
      </c>
      <c r="M252" s="136">
        <v>175.51</v>
      </c>
      <c r="N252" s="137">
        <f t="shared" si="19"/>
        <v>1739655.1199999999</v>
      </c>
      <c r="O252" s="138">
        <f t="shared" si="15"/>
        <v>5618601.6299999999</v>
      </c>
    </row>
    <row r="253" spans="1:15" x14ac:dyDescent="0.25">
      <c r="A253" s="127" t="s">
        <v>257</v>
      </c>
      <c r="B253" s="127" t="s">
        <v>854</v>
      </c>
      <c r="C253" s="135">
        <v>215</v>
      </c>
      <c r="D253" s="136">
        <v>166.99</v>
      </c>
      <c r="E253" s="137">
        <f t="shared" si="16"/>
        <v>35902.85</v>
      </c>
      <c r="F253" s="135">
        <v>22543</v>
      </c>
      <c r="G253" s="136">
        <v>165.56</v>
      </c>
      <c r="H253" s="137">
        <f t="shared" si="17"/>
        <v>3732219.08</v>
      </c>
      <c r="I253" s="135">
        <v>92</v>
      </c>
      <c r="J253" s="136">
        <v>166.99</v>
      </c>
      <c r="K253" s="137">
        <f t="shared" si="18"/>
        <v>15363.080000000002</v>
      </c>
      <c r="L253" s="135">
        <v>9699</v>
      </c>
      <c r="M253" s="136">
        <v>165.56</v>
      </c>
      <c r="N253" s="137">
        <f t="shared" si="19"/>
        <v>1605766.44</v>
      </c>
      <c r="O253" s="138">
        <f t="shared" si="15"/>
        <v>5389251.4499999993</v>
      </c>
    </row>
    <row r="254" spans="1:15" x14ac:dyDescent="0.25">
      <c r="A254" s="127" t="s">
        <v>522</v>
      </c>
      <c r="B254" s="127" t="s">
        <v>855</v>
      </c>
      <c r="C254" s="135">
        <v>15860</v>
      </c>
      <c r="D254" s="136">
        <v>304.67</v>
      </c>
      <c r="E254" s="137">
        <f t="shared" si="16"/>
        <v>4832066.2</v>
      </c>
      <c r="F254" s="135">
        <v>118477</v>
      </c>
      <c r="G254" s="136">
        <v>302.19</v>
      </c>
      <c r="H254" s="137">
        <f t="shared" si="17"/>
        <v>35802564.630000003</v>
      </c>
      <c r="I254" s="135">
        <v>6832</v>
      </c>
      <c r="J254" s="136">
        <v>304.67</v>
      </c>
      <c r="K254" s="137">
        <f t="shared" si="18"/>
        <v>2081505.4400000002</v>
      </c>
      <c r="L254" s="135">
        <v>51037</v>
      </c>
      <c r="M254" s="136">
        <v>302.19</v>
      </c>
      <c r="N254" s="137">
        <f t="shared" si="19"/>
        <v>15422871.029999999</v>
      </c>
      <c r="O254" s="138">
        <f t="shared" si="15"/>
        <v>58139007.300000004</v>
      </c>
    </row>
    <row r="255" spans="1:15" x14ac:dyDescent="0.25">
      <c r="A255" s="127" t="s">
        <v>338</v>
      </c>
      <c r="B255" s="127" t="s">
        <v>856</v>
      </c>
      <c r="C255" s="135">
        <v>0</v>
      </c>
      <c r="D255" s="136">
        <v>252.97</v>
      </c>
      <c r="E255" s="137">
        <f t="shared" si="16"/>
        <v>0</v>
      </c>
      <c r="F255" s="135">
        <v>14384</v>
      </c>
      <c r="G255" s="136">
        <v>251.06</v>
      </c>
      <c r="H255" s="137">
        <f t="shared" si="17"/>
        <v>3611247.04</v>
      </c>
      <c r="I255" s="135">
        <v>0</v>
      </c>
      <c r="J255" s="136">
        <v>252.97</v>
      </c>
      <c r="K255" s="137">
        <f t="shared" si="18"/>
        <v>0</v>
      </c>
      <c r="L255" s="135">
        <v>12133</v>
      </c>
      <c r="M255" s="136">
        <v>251.06</v>
      </c>
      <c r="N255" s="137">
        <f t="shared" si="19"/>
        <v>3046110.98</v>
      </c>
      <c r="O255" s="138">
        <f t="shared" si="15"/>
        <v>6657358.0199999996</v>
      </c>
    </row>
    <row r="256" spans="1:15" x14ac:dyDescent="0.25">
      <c r="A256" s="127" t="s">
        <v>537</v>
      </c>
      <c r="B256" s="127" t="s">
        <v>857</v>
      </c>
      <c r="C256" s="135">
        <v>9615</v>
      </c>
      <c r="D256" s="136">
        <v>315.19</v>
      </c>
      <c r="E256" s="137">
        <f t="shared" si="16"/>
        <v>3030551.85</v>
      </c>
      <c r="F256" s="135">
        <v>34791</v>
      </c>
      <c r="G256" s="136">
        <v>313.19</v>
      </c>
      <c r="H256" s="137">
        <f t="shared" si="17"/>
        <v>10896193.289999999</v>
      </c>
      <c r="I256" s="135">
        <v>3443</v>
      </c>
      <c r="J256" s="136">
        <v>315.19</v>
      </c>
      <c r="K256" s="137">
        <f t="shared" si="18"/>
        <v>1085199.17</v>
      </c>
      <c r="L256" s="135">
        <v>12459</v>
      </c>
      <c r="M256" s="136">
        <v>313.19</v>
      </c>
      <c r="N256" s="137">
        <f t="shared" si="19"/>
        <v>3902034.21</v>
      </c>
      <c r="O256" s="138">
        <f t="shared" si="15"/>
        <v>18913978.52</v>
      </c>
    </row>
    <row r="257" spans="1:15" x14ac:dyDescent="0.25">
      <c r="A257" s="127" t="s">
        <v>288</v>
      </c>
      <c r="B257" s="127" t="s">
        <v>858</v>
      </c>
      <c r="C257" s="135">
        <v>107</v>
      </c>
      <c r="D257" s="136">
        <v>181.63</v>
      </c>
      <c r="E257" s="137">
        <f t="shared" si="16"/>
        <v>19434.41</v>
      </c>
      <c r="F257" s="135">
        <v>11080</v>
      </c>
      <c r="G257" s="136">
        <v>180.16</v>
      </c>
      <c r="H257" s="137">
        <f t="shared" si="17"/>
        <v>1996172.8</v>
      </c>
      <c r="I257" s="135">
        <v>35</v>
      </c>
      <c r="J257" s="136">
        <v>181.63</v>
      </c>
      <c r="K257" s="137">
        <f t="shared" si="18"/>
        <v>6357.05</v>
      </c>
      <c r="L257" s="135">
        <v>3663</v>
      </c>
      <c r="M257" s="136">
        <v>180.16</v>
      </c>
      <c r="N257" s="137">
        <f t="shared" si="19"/>
        <v>659926.07999999996</v>
      </c>
      <c r="O257" s="138">
        <f t="shared" si="15"/>
        <v>2681890.3400000003</v>
      </c>
    </row>
    <row r="258" spans="1:15" x14ac:dyDescent="0.25">
      <c r="A258" s="127" t="s">
        <v>34</v>
      </c>
      <c r="B258" s="127" t="s">
        <v>859</v>
      </c>
      <c r="C258" s="135">
        <v>0</v>
      </c>
      <c r="D258" s="136">
        <v>194.51</v>
      </c>
      <c r="E258" s="137">
        <f t="shared" si="16"/>
        <v>0</v>
      </c>
      <c r="F258" s="135">
        <v>15817</v>
      </c>
      <c r="G258" s="136">
        <v>192.94</v>
      </c>
      <c r="H258" s="137">
        <f t="shared" si="17"/>
        <v>3051731.98</v>
      </c>
      <c r="I258" s="135">
        <v>0</v>
      </c>
      <c r="J258" s="136">
        <v>194.51</v>
      </c>
      <c r="K258" s="137">
        <f t="shared" si="18"/>
        <v>0</v>
      </c>
      <c r="L258" s="135">
        <v>8547</v>
      </c>
      <c r="M258" s="136">
        <v>192.94</v>
      </c>
      <c r="N258" s="137">
        <f t="shared" si="19"/>
        <v>1649058.18</v>
      </c>
      <c r="O258" s="138">
        <f t="shared" si="15"/>
        <v>4700790.16</v>
      </c>
    </row>
    <row r="259" spans="1:15" x14ac:dyDescent="0.25">
      <c r="A259" s="127" t="s">
        <v>252</v>
      </c>
      <c r="B259" s="127" t="s">
        <v>1361</v>
      </c>
      <c r="C259" s="135">
        <v>1460</v>
      </c>
      <c r="D259" s="136">
        <v>235.09</v>
      </c>
      <c r="E259" s="137">
        <f t="shared" si="16"/>
        <v>343231.4</v>
      </c>
      <c r="F259" s="135">
        <v>54063</v>
      </c>
      <c r="G259" s="136">
        <v>232.95</v>
      </c>
      <c r="H259" s="137">
        <f t="shared" si="17"/>
        <v>12593975.85</v>
      </c>
      <c r="I259" s="135">
        <v>999</v>
      </c>
      <c r="J259" s="136">
        <v>235.09</v>
      </c>
      <c r="K259" s="137">
        <f t="shared" si="18"/>
        <v>234854.91</v>
      </c>
      <c r="L259" s="135">
        <v>37004</v>
      </c>
      <c r="M259" s="136">
        <v>232.95</v>
      </c>
      <c r="N259" s="137">
        <f t="shared" si="19"/>
        <v>8620081.7999999989</v>
      </c>
      <c r="O259" s="138">
        <f t="shared" si="15"/>
        <v>21792143.959999997</v>
      </c>
    </row>
    <row r="260" spans="1:15" x14ac:dyDescent="0.25">
      <c r="A260" s="127" t="s">
        <v>437</v>
      </c>
      <c r="B260" s="127" t="s">
        <v>861</v>
      </c>
      <c r="C260" s="135">
        <v>0</v>
      </c>
      <c r="D260" s="136">
        <v>252.61</v>
      </c>
      <c r="E260" s="137">
        <f t="shared" si="16"/>
        <v>0</v>
      </c>
      <c r="F260" s="135">
        <v>8868</v>
      </c>
      <c r="G260" s="136">
        <v>250.7</v>
      </c>
      <c r="H260" s="137">
        <f t="shared" si="17"/>
        <v>2223207.6</v>
      </c>
      <c r="I260" s="135">
        <v>0</v>
      </c>
      <c r="J260" s="136">
        <v>252.61</v>
      </c>
      <c r="K260" s="137">
        <f t="shared" si="18"/>
        <v>0</v>
      </c>
      <c r="L260" s="135">
        <v>1062</v>
      </c>
      <c r="M260" s="136">
        <v>250.7</v>
      </c>
      <c r="N260" s="137">
        <f t="shared" si="19"/>
        <v>266243.39999999997</v>
      </c>
      <c r="O260" s="138">
        <f t="shared" si="15"/>
        <v>2489451</v>
      </c>
    </row>
    <row r="261" spans="1:15" x14ac:dyDescent="0.25">
      <c r="A261" s="127" t="s">
        <v>1218</v>
      </c>
      <c r="B261" s="127" t="s">
        <v>1362</v>
      </c>
      <c r="C261" s="135">
        <v>0</v>
      </c>
      <c r="D261" s="136">
        <v>233.5</v>
      </c>
      <c r="E261" s="137">
        <f t="shared" si="16"/>
        <v>0</v>
      </c>
      <c r="F261" s="135">
        <v>3332</v>
      </c>
      <c r="G261" s="136">
        <v>231.9</v>
      </c>
      <c r="H261" s="137">
        <f t="shared" si="17"/>
        <v>772690.8</v>
      </c>
      <c r="I261" s="135">
        <v>0</v>
      </c>
      <c r="J261" s="136">
        <v>233.5</v>
      </c>
      <c r="K261" s="137">
        <f t="shared" si="18"/>
        <v>0</v>
      </c>
      <c r="L261" s="135">
        <v>45</v>
      </c>
      <c r="M261" s="136">
        <v>231.9</v>
      </c>
      <c r="N261" s="137">
        <f t="shared" si="19"/>
        <v>10435.5</v>
      </c>
      <c r="O261" s="138">
        <f t="shared" si="15"/>
        <v>783126.3</v>
      </c>
    </row>
    <row r="262" spans="1:15" x14ac:dyDescent="0.25">
      <c r="A262" s="127" t="s">
        <v>108</v>
      </c>
      <c r="B262" s="127" t="s">
        <v>862</v>
      </c>
      <c r="C262" s="135">
        <v>0</v>
      </c>
      <c r="D262" s="136">
        <v>183.17</v>
      </c>
      <c r="E262" s="137">
        <f t="shared" si="16"/>
        <v>0</v>
      </c>
      <c r="F262" s="135">
        <v>8651</v>
      </c>
      <c r="G262" s="136">
        <v>181.69</v>
      </c>
      <c r="H262" s="137">
        <f t="shared" si="17"/>
        <v>1571800.19</v>
      </c>
      <c r="I262" s="135">
        <v>0</v>
      </c>
      <c r="J262" s="136">
        <v>183.17</v>
      </c>
      <c r="K262" s="137">
        <f t="shared" si="18"/>
        <v>0</v>
      </c>
      <c r="L262" s="135">
        <v>4106</v>
      </c>
      <c r="M262" s="136">
        <v>181.69</v>
      </c>
      <c r="N262" s="137">
        <f t="shared" si="19"/>
        <v>746019.14</v>
      </c>
      <c r="O262" s="138">
        <f t="shared" si="15"/>
        <v>2317819.33</v>
      </c>
    </row>
    <row r="263" spans="1:15" x14ac:dyDescent="0.25">
      <c r="A263" s="127" t="s">
        <v>248</v>
      </c>
      <c r="B263" s="127" t="s">
        <v>1364</v>
      </c>
      <c r="C263" s="135">
        <v>0</v>
      </c>
      <c r="D263" s="136">
        <v>208.79</v>
      </c>
      <c r="E263" s="137">
        <f t="shared" si="16"/>
        <v>0</v>
      </c>
      <c r="F263" s="135">
        <v>19284</v>
      </c>
      <c r="G263" s="136">
        <v>207.17</v>
      </c>
      <c r="H263" s="137">
        <f t="shared" si="17"/>
        <v>3995066.28</v>
      </c>
      <c r="I263" s="135">
        <v>0</v>
      </c>
      <c r="J263" s="136">
        <v>208.79</v>
      </c>
      <c r="K263" s="137">
        <f t="shared" si="18"/>
        <v>0</v>
      </c>
      <c r="L263" s="135">
        <v>6258</v>
      </c>
      <c r="M263" s="136">
        <v>207.17</v>
      </c>
      <c r="N263" s="137">
        <f t="shared" si="19"/>
        <v>1296469.8599999999</v>
      </c>
      <c r="O263" s="138">
        <f t="shared" si="15"/>
        <v>5291536.1399999997</v>
      </c>
    </row>
    <row r="264" spans="1:15" x14ac:dyDescent="0.25">
      <c r="A264" s="127" t="s">
        <v>597</v>
      </c>
      <c r="B264" s="127" t="s">
        <v>867</v>
      </c>
      <c r="C264" s="135">
        <v>0</v>
      </c>
      <c r="D264" s="136">
        <v>232.47</v>
      </c>
      <c r="E264" s="137">
        <f t="shared" si="16"/>
        <v>0</v>
      </c>
      <c r="F264" s="135">
        <v>75416</v>
      </c>
      <c r="G264" s="136">
        <v>230.68</v>
      </c>
      <c r="H264" s="137">
        <f t="shared" si="17"/>
        <v>17396962.879999999</v>
      </c>
      <c r="I264" s="135">
        <v>0</v>
      </c>
      <c r="J264" s="136">
        <v>232.47</v>
      </c>
      <c r="K264" s="137">
        <f t="shared" si="18"/>
        <v>0</v>
      </c>
      <c r="L264" s="135">
        <v>0</v>
      </c>
      <c r="M264" s="136">
        <v>230.68</v>
      </c>
      <c r="N264" s="137">
        <f t="shared" si="19"/>
        <v>0</v>
      </c>
      <c r="O264" s="138">
        <f t="shared" ref="O264:O327" si="20">N264+K264+H264+E264</f>
        <v>17396962.879999999</v>
      </c>
    </row>
    <row r="265" spans="1:15" x14ac:dyDescent="0.25">
      <c r="A265" s="127" t="s">
        <v>242</v>
      </c>
      <c r="B265" s="127" t="s">
        <v>1366</v>
      </c>
      <c r="C265" s="135">
        <v>656</v>
      </c>
      <c r="D265" s="136">
        <v>190.65</v>
      </c>
      <c r="E265" s="137">
        <f t="shared" ref="E265:E328" si="21">D265*C265</f>
        <v>125066.40000000001</v>
      </c>
      <c r="F265" s="135">
        <v>39431</v>
      </c>
      <c r="G265" s="136">
        <v>189.1</v>
      </c>
      <c r="H265" s="137">
        <f t="shared" ref="H265:H328" si="22">G265*F265</f>
        <v>7456402.0999999996</v>
      </c>
      <c r="I265" s="135">
        <v>325</v>
      </c>
      <c r="J265" s="136">
        <v>190.65</v>
      </c>
      <c r="K265" s="137">
        <f t="shared" ref="K265:K328" si="23">J265*I265</f>
        <v>61961.25</v>
      </c>
      <c r="L265" s="135">
        <v>19517</v>
      </c>
      <c r="M265" s="136">
        <v>189.1</v>
      </c>
      <c r="N265" s="137">
        <f t="shared" ref="N265:N328" si="24">M265*L265</f>
        <v>3690664.6999999997</v>
      </c>
      <c r="O265" s="138">
        <f t="shared" si="20"/>
        <v>11334094.449999999</v>
      </c>
    </row>
    <row r="266" spans="1:15" x14ac:dyDescent="0.25">
      <c r="A266" s="127" t="s">
        <v>1220</v>
      </c>
      <c r="B266" s="127" t="s">
        <v>1367</v>
      </c>
      <c r="C266" s="135">
        <v>0</v>
      </c>
      <c r="D266" s="136">
        <v>165.76</v>
      </c>
      <c r="E266" s="137">
        <f t="shared" si="21"/>
        <v>0</v>
      </c>
      <c r="F266" s="135">
        <v>698</v>
      </c>
      <c r="G266" s="136">
        <v>164.64</v>
      </c>
      <c r="H266" s="137">
        <f t="shared" si="22"/>
        <v>114918.71999999999</v>
      </c>
      <c r="I266" s="135">
        <v>0</v>
      </c>
      <c r="J266" s="136">
        <v>165.76</v>
      </c>
      <c r="K266" s="137">
        <f t="shared" si="23"/>
        <v>0</v>
      </c>
      <c r="L266" s="135">
        <v>340</v>
      </c>
      <c r="M266" s="136">
        <v>164.64</v>
      </c>
      <c r="N266" s="137">
        <f t="shared" si="24"/>
        <v>55977.599999999999</v>
      </c>
      <c r="O266" s="138">
        <f t="shared" si="20"/>
        <v>170896.31999999998</v>
      </c>
    </row>
    <row r="267" spans="1:15" x14ac:dyDescent="0.25">
      <c r="A267" s="127" t="s">
        <v>1221</v>
      </c>
      <c r="B267" s="127" t="s">
        <v>1368</v>
      </c>
      <c r="C267" s="135">
        <v>0</v>
      </c>
      <c r="D267" s="136">
        <v>235.22</v>
      </c>
      <c r="E267" s="137">
        <f t="shared" si="21"/>
        <v>0</v>
      </c>
      <c r="F267" s="135">
        <v>0</v>
      </c>
      <c r="G267" s="136">
        <v>233.36</v>
      </c>
      <c r="H267" s="137">
        <f t="shared" si="22"/>
        <v>0</v>
      </c>
      <c r="I267" s="135">
        <v>0</v>
      </c>
      <c r="J267" s="136">
        <v>235.22</v>
      </c>
      <c r="K267" s="137">
        <f t="shared" si="23"/>
        <v>0</v>
      </c>
      <c r="L267" s="135">
        <v>0</v>
      </c>
      <c r="M267" s="136">
        <v>233.36</v>
      </c>
      <c r="N267" s="137">
        <f t="shared" si="24"/>
        <v>0</v>
      </c>
      <c r="O267" s="138">
        <f t="shared" si="20"/>
        <v>0</v>
      </c>
    </row>
    <row r="268" spans="1:15" x14ac:dyDescent="0.25">
      <c r="A268" s="127" t="s">
        <v>510</v>
      </c>
      <c r="B268" s="127" t="s">
        <v>1369</v>
      </c>
      <c r="C268" s="135">
        <v>3736</v>
      </c>
      <c r="D268" s="136">
        <v>322.32</v>
      </c>
      <c r="E268" s="137">
        <f t="shared" si="21"/>
        <v>1204187.52</v>
      </c>
      <c r="F268" s="135">
        <v>39718</v>
      </c>
      <c r="G268" s="136">
        <v>319.32</v>
      </c>
      <c r="H268" s="137">
        <f t="shared" si="22"/>
        <v>12682751.76</v>
      </c>
      <c r="I268" s="135">
        <v>2096</v>
      </c>
      <c r="J268" s="136">
        <v>322.32</v>
      </c>
      <c r="K268" s="137">
        <f t="shared" si="23"/>
        <v>675582.72</v>
      </c>
      <c r="L268" s="135">
        <v>22282</v>
      </c>
      <c r="M268" s="136">
        <v>319.32</v>
      </c>
      <c r="N268" s="137">
        <f t="shared" si="24"/>
        <v>7115088.2400000002</v>
      </c>
      <c r="O268" s="138">
        <f t="shared" si="20"/>
        <v>21677610.239999998</v>
      </c>
    </row>
    <row r="269" spans="1:15" x14ac:dyDescent="0.25">
      <c r="A269" s="127" t="s">
        <v>408</v>
      </c>
      <c r="B269" s="127" t="s">
        <v>871</v>
      </c>
      <c r="C269" s="135">
        <v>0</v>
      </c>
      <c r="D269" s="136">
        <v>191.75</v>
      </c>
      <c r="E269" s="137">
        <f t="shared" si="21"/>
        <v>0</v>
      </c>
      <c r="F269" s="135">
        <v>1931</v>
      </c>
      <c r="G269" s="136">
        <v>190.19</v>
      </c>
      <c r="H269" s="137">
        <f t="shared" si="22"/>
        <v>367256.89</v>
      </c>
      <c r="I269" s="135">
        <v>0</v>
      </c>
      <c r="J269" s="136">
        <v>191.75</v>
      </c>
      <c r="K269" s="137">
        <f t="shared" si="23"/>
        <v>0</v>
      </c>
      <c r="L269" s="135">
        <v>0</v>
      </c>
      <c r="M269" s="136">
        <v>190.19</v>
      </c>
      <c r="N269" s="137">
        <f t="shared" si="24"/>
        <v>0</v>
      </c>
      <c r="O269" s="138">
        <f t="shared" si="20"/>
        <v>367256.89</v>
      </c>
    </row>
    <row r="270" spans="1:15" x14ac:dyDescent="0.25">
      <c r="A270" s="127" t="s">
        <v>453</v>
      </c>
      <c r="B270" s="127" t="s">
        <v>872</v>
      </c>
      <c r="C270" s="135">
        <v>14454</v>
      </c>
      <c r="D270" s="136">
        <v>266.14999999999998</v>
      </c>
      <c r="E270" s="137">
        <f t="shared" si="21"/>
        <v>3846932.0999999996</v>
      </c>
      <c r="F270" s="135">
        <v>136176</v>
      </c>
      <c r="G270" s="136">
        <v>263.93</v>
      </c>
      <c r="H270" s="137">
        <f t="shared" si="22"/>
        <v>35940931.68</v>
      </c>
      <c r="I270" s="135">
        <v>4762</v>
      </c>
      <c r="J270" s="136">
        <v>266.14999999999998</v>
      </c>
      <c r="K270" s="137">
        <f t="shared" si="23"/>
        <v>1267406.2999999998</v>
      </c>
      <c r="L270" s="135">
        <v>44868</v>
      </c>
      <c r="M270" s="136">
        <v>263.93</v>
      </c>
      <c r="N270" s="137">
        <f t="shared" si="24"/>
        <v>11842011.24</v>
      </c>
      <c r="O270" s="138">
        <f t="shared" si="20"/>
        <v>52897281.32</v>
      </c>
    </row>
    <row r="271" spans="1:15" x14ac:dyDescent="0.25">
      <c r="A271" s="127" t="s">
        <v>312</v>
      </c>
      <c r="B271" s="127" t="s">
        <v>874</v>
      </c>
      <c r="C271" s="135">
        <v>0</v>
      </c>
      <c r="D271" s="136">
        <v>198.59</v>
      </c>
      <c r="E271" s="137">
        <f t="shared" si="21"/>
        <v>0</v>
      </c>
      <c r="F271" s="135">
        <v>16646</v>
      </c>
      <c r="G271" s="136">
        <v>196.96</v>
      </c>
      <c r="H271" s="137">
        <f t="shared" si="22"/>
        <v>3278596.16</v>
      </c>
      <c r="I271" s="135">
        <v>0</v>
      </c>
      <c r="J271" s="136">
        <v>198.59</v>
      </c>
      <c r="K271" s="137">
        <f t="shared" si="23"/>
        <v>0</v>
      </c>
      <c r="L271" s="135">
        <v>2625</v>
      </c>
      <c r="M271" s="136">
        <v>196.96</v>
      </c>
      <c r="N271" s="137">
        <f t="shared" si="24"/>
        <v>517020</v>
      </c>
      <c r="O271" s="138">
        <f t="shared" si="20"/>
        <v>3795616.16</v>
      </c>
    </row>
    <row r="272" spans="1:15" x14ac:dyDescent="0.25">
      <c r="A272" s="127" t="s">
        <v>151</v>
      </c>
      <c r="B272" s="127" t="s">
        <v>876</v>
      </c>
      <c r="C272" s="135">
        <v>0</v>
      </c>
      <c r="D272" s="136">
        <v>199.81</v>
      </c>
      <c r="E272" s="137">
        <f t="shared" si="21"/>
        <v>0</v>
      </c>
      <c r="F272" s="135">
        <v>24567</v>
      </c>
      <c r="G272" s="136">
        <v>198.15</v>
      </c>
      <c r="H272" s="137">
        <f t="shared" si="22"/>
        <v>4867951.05</v>
      </c>
      <c r="I272" s="135">
        <v>0</v>
      </c>
      <c r="J272" s="136">
        <v>199.81</v>
      </c>
      <c r="K272" s="137">
        <f t="shared" si="23"/>
        <v>0</v>
      </c>
      <c r="L272" s="135">
        <v>19502</v>
      </c>
      <c r="M272" s="136">
        <v>198.15</v>
      </c>
      <c r="N272" s="137">
        <f t="shared" si="24"/>
        <v>3864321.3000000003</v>
      </c>
      <c r="O272" s="138">
        <f t="shared" si="20"/>
        <v>8732272.3499999996</v>
      </c>
    </row>
    <row r="273" spans="1:15" x14ac:dyDescent="0.25">
      <c r="A273" s="127" t="s">
        <v>452</v>
      </c>
      <c r="B273" s="127" t="s">
        <v>1370</v>
      </c>
      <c r="C273" s="135">
        <v>13686</v>
      </c>
      <c r="D273" s="136">
        <v>271.97000000000003</v>
      </c>
      <c r="E273" s="137">
        <f t="shared" si="21"/>
        <v>3722181.4200000004</v>
      </c>
      <c r="F273" s="135">
        <v>49991</v>
      </c>
      <c r="G273" s="136">
        <v>269.31</v>
      </c>
      <c r="H273" s="137">
        <f t="shared" si="22"/>
        <v>13463076.210000001</v>
      </c>
      <c r="I273" s="135">
        <v>2733</v>
      </c>
      <c r="J273" s="136">
        <v>271.97000000000003</v>
      </c>
      <c r="K273" s="137">
        <f t="shared" si="23"/>
        <v>743294.01000000013</v>
      </c>
      <c r="L273" s="135">
        <v>9984</v>
      </c>
      <c r="M273" s="136">
        <v>269.31</v>
      </c>
      <c r="N273" s="137">
        <f t="shared" si="24"/>
        <v>2688791.04</v>
      </c>
      <c r="O273" s="138">
        <f t="shared" si="20"/>
        <v>20617342.680000003</v>
      </c>
    </row>
    <row r="274" spans="1:15" x14ac:dyDescent="0.25">
      <c r="A274" s="127" t="s">
        <v>172</v>
      </c>
      <c r="B274" s="127" t="s">
        <v>1371</v>
      </c>
      <c r="C274" s="135">
        <v>566</v>
      </c>
      <c r="D274" s="136">
        <v>213.2</v>
      </c>
      <c r="E274" s="137">
        <f t="shared" si="21"/>
        <v>120671.2</v>
      </c>
      <c r="F274" s="135">
        <v>21827</v>
      </c>
      <c r="G274" s="136">
        <v>211.5</v>
      </c>
      <c r="H274" s="137">
        <f t="shared" si="22"/>
        <v>4616410.5</v>
      </c>
      <c r="I274" s="135">
        <v>229</v>
      </c>
      <c r="J274" s="136">
        <v>213.2</v>
      </c>
      <c r="K274" s="137">
        <f t="shared" si="23"/>
        <v>48822.799999999996</v>
      </c>
      <c r="L274" s="135">
        <v>8817</v>
      </c>
      <c r="M274" s="136">
        <v>211.5</v>
      </c>
      <c r="N274" s="137">
        <f t="shared" si="24"/>
        <v>1864795.5</v>
      </c>
      <c r="O274" s="138">
        <f t="shared" si="20"/>
        <v>6650700</v>
      </c>
    </row>
    <row r="275" spans="1:15" x14ac:dyDescent="0.25">
      <c r="A275" s="127" t="s">
        <v>336</v>
      </c>
      <c r="B275" s="127" t="s">
        <v>880</v>
      </c>
      <c r="C275" s="135">
        <v>1665</v>
      </c>
      <c r="D275" s="136">
        <v>212.89</v>
      </c>
      <c r="E275" s="137">
        <f t="shared" si="21"/>
        <v>354461.85</v>
      </c>
      <c r="F275" s="135">
        <v>17063</v>
      </c>
      <c r="G275" s="136">
        <v>211.01</v>
      </c>
      <c r="H275" s="137">
        <f t="shared" si="22"/>
        <v>3600463.63</v>
      </c>
      <c r="I275" s="135">
        <v>384</v>
      </c>
      <c r="J275" s="136">
        <v>212.89</v>
      </c>
      <c r="K275" s="137">
        <f t="shared" si="23"/>
        <v>81749.759999999995</v>
      </c>
      <c r="L275" s="135">
        <v>3935</v>
      </c>
      <c r="M275" s="136">
        <v>211.01</v>
      </c>
      <c r="N275" s="137">
        <f t="shared" si="24"/>
        <v>830324.35</v>
      </c>
      <c r="O275" s="138">
        <f t="shared" si="20"/>
        <v>4866999.59</v>
      </c>
    </row>
    <row r="276" spans="1:15" x14ac:dyDescent="0.25">
      <c r="A276" s="127" t="s">
        <v>160</v>
      </c>
      <c r="B276" s="127" t="s">
        <v>1372</v>
      </c>
      <c r="C276" s="135">
        <v>0</v>
      </c>
      <c r="D276" s="136">
        <v>197.33</v>
      </c>
      <c r="E276" s="137">
        <f t="shared" si="21"/>
        <v>0</v>
      </c>
      <c r="F276" s="135">
        <v>8202</v>
      </c>
      <c r="G276" s="136">
        <v>195.53</v>
      </c>
      <c r="H276" s="137">
        <f t="shared" si="22"/>
        <v>1603737.06</v>
      </c>
      <c r="I276" s="135">
        <v>0</v>
      </c>
      <c r="J276" s="136">
        <v>197.33</v>
      </c>
      <c r="K276" s="137">
        <f t="shared" si="23"/>
        <v>0</v>
      </c>
      <c r="L276" s="135">
        <v>2439</v>
      </c>
      <c r="M276" s="136">
        <v>195.53</v>
      </c>
      <c r="N276" s="137">
        <f t="shared" si="24"/>
        <v>476897.67</v>
      </c>
      <c r="O276" s="138">
        <f t="shared" si="20"/>
        <v>2080634.73</v>
      </c>
    </row>
    <row r="277" spans="1:15" x14ac:dyDescent="0.25">
      <c r="A277" s="127" t="s">
        <v>159</v>
      </c>
      <c r="B277" s="127" t="s">
        <v>1373</v>
      </c>
      <c r="C277" s="135">
        <v>0</v>
      </c>
      <c r="D277" s="136">
        <v>182.64</v>
      </c>
      <c r="E277" s="137">
        <f t="shared" si="21"/>
        <v>0</v>
      </c>
      <c r="F277" s="135">
        <v>8696</v>
      </c>
      <c r="G277" s="136">
        <v>181</v>
      </c>
      <c r="H277" s="137">
        <f t="shared" si="22"/>
        <v>1573976</v>
      </c>
      <c r="I277" s="135">
        <v>0</v>
      </c>
      <c r="J277" s="136">
        <v>182.64</v>
      </c>
      <c r="K277" s="137">
        <f t="shared" si="23"/>
        <v>0</v>
      </c>
      <c r="L277" s="135">
        <v>1175</v>
      </c>
      <c r="M277" s="136">
        <v>181</v>
      </c>
      <c r="N277" s="137">
        <f t="shared" si="24"/>
        <v>212675</v>
      </c>
      <c r="O277" s="138">
        <f t="shared" si="20"/>
        <v>1786651</v>
      </c>
    </row>
    <row r="278" spans="1:15" x14ac:dyDescent="0.25">
      <c r="A278" s="127" t="s">
        <v>558</v>
      </c>
      <c r="B278" s="127" t="s">
        <v>1374</v>
      </c>
      <c r="C278" s="135">
        <v>15516</v>
      </c>
      <c r="D278" s="136">
        <v>247.33</v>
      </c>
      <c r="E278" s="137">
        <f t="shared" si="21"/>
        <v>3837572.2800000003</v>
      </c>
      <c r="F278" s="135">
        <v>36434</v>
      </c>
      <c r="G278" s="136">
        <v>245.11</v>
      </c>
      <c r="H278" s="137">
        <f t="shared" si="22"/>
        <v>8930337.7400000002</v>
      </c>
      <c r="I278" s="135">
        <v>0</v>
      </c>
      <c r="J278" s="136">
        <v>247.33</v>
      </c>
      <c r="K278" s="137">
        <f t="shared" si="23"/>
        <v>0</v>
      </c>
      <c r="L278" s="135">
        <v>0</v>
      </c>
      <c r="M278" s="136">
        <v>245.11</v>
      </c>
      <c r="N278" s="137">
        <f t="shared" si="24"/>
        <v>0</v>
      </c>
      <c r="O278" s="138">
        <f t="shared" si="20"/>
        <v>12767910.02</v>
      </c>
    </row>
    <row r="279" spans="1:15" x14ac:dyDescent="0.25">
      <c r="A279" s="127" t="s">
        <v>134</v>
      </c>
      <c r="B279" s="127" t="s">
        <v>1375</v>
      </c>
      <c r="C279" s="135">
        <v>4684</v>
      </c>
      <c r="D279" s="136">
        <v>170.97</v>
      </c>
      <c r="E279" s="137">
        <f t="shared" si="21"/>
        <v>800823.48</v>
      </c>
      <c r="F279" s="135">
        <v>15883</v>
      </c>
      <c r="G279" s="136">
        <v>169.54</v>
      </c>
      <c r="H279" s="137">
        <f t="shared" si="22"/>
        <v>2692803.82</v>
      </c>
      <c r="I279" s="135">
        <v>2328</v>
      </c>
      <c r="J279" s="136">
        <v>170.97</v>
      </c>
      <c r="K279" s="137">
        <f t="shared" si="23"/>
        <v>398018.16</v>
      </c>
      <c r="L279" s="135">
        <v>7892</v>
      </c>
      <c r="M279" s="136">
        <v>169.54</v>
      </c>
      <c r="N279" s="137">
        <f t="shared" si="24"/>
        <v>1338009.68</v>
      </c>
      <c r="O279" s="138">
        <f t="shared" si="20"/>
        <v>5229655.1400000006</v>
      </c>
    </row>
    <row r="280" spans="1:15" x14ac:dyDescent="0.25">
      <c r="A280" s="127" t="s">
        <v>142</v>
      </c>
      <c r="B280" s="127" t="s">
        <v>1376</v>
      </c>
      <c r="C280" s="135">
        <v>0</v>
      </c>
      <c r="D280" s="136">
        <v>212.94</v>
      </c>
      <c r="E280" s="137">
        <f t="shared" si="21"/>
        <v>0</v>
      </c>
      <c r="F280" s="135">
        <v>25732</v>
      </c>
      <c r="G280" s="136">
        <v>211.38</v>
      </c>
      <c r="H280" s="137">
        <f t="shared" si="22"/>
        <v>5439230.1600000001</v>
      </c>
      <c r="I280" s="135">
        <v>0</v>
      </c>
      <c r="J280" s="136">
        <v>212.94</v>
      </c>
      <c r="K280" s="137">
        <f t="shared" si="23"/>
        <v>0</v>
      </c>
      <c r="L280" s="135">
        <v>23396</v>
      </c>
      <c r="M280" s="136">
        <v>211.38</v>
      </c>
      <c r="N280" s="137">
        <f t="shared" si="24"/>
        <v>4945446.4799999995</v>
      </c>
      <c r="O280" s="138">
        <f t="shared" si="20"/>
        <v>10384676.640000001</v>
      </c>
    </row>
    <row r="281" spans="1:15" x14ac:dyDescent="0.25">
      <c r="A281" s="127" t="s">
        <v>505</v>
      </c>
      <c r="B281" s="127" t="s">
        <v>1378</v>
      </c>
      <c r="C281" s="135">
        <v>9448</v>
      </c>
      <c r="D281" s="136">
        <v>263.23</v>
      </c>
      <c r="E281" s="137">
        <f t="shared" si="21"/>
        <v>2486997.04</v>
      </c>
      <c r="F281" s="135">
        <v>52260</v>
      </c>
      <c r="G281" s="136">
        <v>260.95999999999998</v>
      </c>
      <c r="H281" s="137">
        <f t="shared" si="22"/>
        <v>13637769.6</v>
      </c>
      <c r="I281" s="135">
        <v>3062</v>
      </c>
      <c r="J281" s="136">
        <v>263.23</v>
      </c>
      <c r="K281" s="137">
        <f t="shared" si="23"/>
        <v>806010.26</v>
      </c>
      <c r="L281" s="135">
        <v>16939</v>
      </c>
      <c r="M281" s="136">
        <v>260.95999999999998</v>
      </c>
      <c r="N281" s="137">
        <f t="shared" si="24"/>
        <v>4420401.4399999995</v>
      </c>
      <c r="O281" s="138">
        <f t="shared" si="20"/>
        <v>21351178.339999996</v>
      </c>
    </row>
    <row r="282" spans="1:15" x14ac:dyDescent="0.25">
      <c r="A282" s="127" t="s">
        <v>575</v>
      </c>
      <c r="B282" s="127" t="s">
        <v>1379</v>
      </c>
      <c r="C282" s="135">
        <v>2627</v>
      </c>
      <c r="D282" s="136">
        <v>305.56</v>
      </c>
      <c r="E282" s="137">
        <f t="shared" si="21"/>
        <v>802706.12</v>
      </c>
      <c r="F282" s="135">
        <v>16638</v>
      </c>
      <c r="G282" s="136">
        <v>302.83999999999997</v>
      </c>
      <c r="H282" s="137">
        <f t="shared" si="22"/>
        <v>5038651.92</v>
      </c>
      <c r="I282" s="135">
        <v>0</v>
      </c>
      <c r="J282" s="136">
        <v>305.56</v>
      </c>
      <c r="K282" s="137">
        <f t="shared" si="23"/>
        <v>0</v>
      </c>
      <c r="L282" s="135">
        <v>0</v>
      </c>
      <c r="M282" s="136">
        <v>302.83999999999997</v>
      </c>
      <c r="N282" s="137">
        <f t="shared" si="24"/>
        <v>0</v>
      </c>
      <c r="O282" s="138">
        <f t="shared" si="20"/>
        <v>5841358.04</v>
      </c>
    </row>
    <row r="283" spans="1:15" x14ac:dyDescent="0.25">
      <c r="A283" s="127" t="s">
        <v>260</v>
      </c>
      <c r="B283" s="127" t="s">
        <v>1380</v>
      </c>
      <c r="C283" s="135">
        <v>879</v>
      </c>
      <c r="D283" s="136">
        <v>180.22</v>
      </c>
      <c r="E283" s="137">
        <f t="shared" si="21"/>
        <v>158413.38</v>
      </c>
      <c r="F283" s="135">
        <v>16298</v>
      </c>
      <c r="G283" s="136">
        <v>178.97</v>
      </c>
      <c r="H283" s="137">
        <f t="shared" si="22"/>
        <v>2916853.06</v>
      </c>
      <c r="I283" s="135">
        <v>283</v>
      </c>
      <c r="J283" s="136">
        <v>180.22</v>
      </c>
      <c r="K283" s="137">
        <f t="shared" si="23"/>
        <v>51002.26</v>
      </c>
      <c r="L283" s="135">
        <v>5254</v>
      </c>
      <c r="M283" s="136">
        <v>178.97</v>
      </c>
      <c r="N283" s="137">
        <f t="shared" si="24"/>
        <v>940308.38</v>
      </c>
      <c r="O283" s="138">
        <f t="shared" si="20"/>
        <v>4066577.08</v>
      </c>
    </row>
    <row r="284" spans="1:15" x14ac:dyDescent="0.25">
      <c r="A284" s="127" t="s">
        <v>259</v>
      </c>
      <c r="B284" s="127" t="s">
        <v>1381</v>
      </c>
      <c r="C284" s="135">
        <v>1024</v>
      </c>
      <c r="D284" s="136">
        <v>207.62</v>
      </c>
      <c r="E284" s="137">
        <f t="shared" si="21"/>
        <v>212602.88</v>
      </c>
      <c r="F284" s="135">
        <v>10222</v>
      </c>
      <c r="G284" s="136">
        <v>206.24</v>
      </c>
      <c r="H284" s="137">
        <f t="shared" si="22"/>
        <v>2108185.2800000003</v>
      </c>
      <c r="I284" s="135">
        <v>296</v>
      </c>
      <c r="J284" s="136">
        <v>207.62</v>
      </c>
      <c r="K284" s="137">
        <f t="shared" si="23"/>
        <v>61455.520000000004</v>
      </c>
      <c r="L284" s="135">
        <v>2960</v>
      </c>
      <c r="M284" s="136">
        <v>206.24</v>
      </c>
      <c r="N284" s="137">
        <f t="shared" si="24"/>
        <v>610470.40000000002</v>
      </c>
      <c r="O284" s="138">
        <f t="shared" si="20"/>
        <v>2992714.08</v>
      </c>
    </row>
    <row r="285" spans="1:15" x14ac:dyDescent="0.25">
      <c r="A285" s="127" t="s">
        <v>144</v>
      </c>
      <c r="B285" s="127" t="s">
        <v>1382</v>
      </c>
      <c r="C285" s="135">
        <v>1077</v>
      </c>
      <c r="D285" s="136">
        <v>214.79</v>
      </c>
      <c r="E285" s="137">
        <f t="shared" si="21"/>
        <v>231328.83</v>
      </c>
      <c r="F285" s="135">
        <v>56409</v>
      </c>
      <c r="G285" s="136">
        <v>213.25</v>
      </c>
      <c r="H285" s="137">
        <f t="shared" si="22"/>
        <v>12029219.25</v>
      </c>
      <c r="I285" s="135">
        <v>296</v>
      </c>
      <c r="J285" s="136">
        <v>214.79</v>
      </c>
      <c r="K285" s="137">
        <f t="shared" si="23"/>
        <v>63577.84</v>
      </c>
      <c r="L285" s="135">
        <v>15480</v>
      </c>
      <c r="M285" s="136">
        <v>213.25</v>
      </c>
      <c r="N285" s="137">
        <f t="shared" si="24"/>
        <v>3301110</v>
      </c>
      <c r="O285" s="138">
        <f t="shared" si="20"/>
        <v>15625235.92</v>
      </c>
    </row>
    <row r="286" spans="1:15" x14ac:dyDescent="0.25">
      <c r="A286" s="127" t="s">
        <v>71</v>
      </c>
      <c r="B286" s="127" t="s">
        <v>1383</v>
      </c>
      <c r="C286" s="135">
        <v>1291</v>
      </c>
      <c r="D286" s="136">
        <v>236.88</v>
      </c>
      <c r="E286" s="137">
        <f t="shared" si="21"/>
        <v>305812.08</v>
      </c>
      <c r="F286" s="135">
        <v>21536</v>
      </c>
      <c r="G286" s="136">
        <v>235.01</v>
      </c>
      <c r="H286" s="137">
        <f t="shared" si="22"/>
        <v>5061175.3599999994</v>
      </c>
      <c r="I286" s="135">
        <v>632</v>
      </c>
      <c r="J286" s="136">
        <v>236.88</v>
      </c>
      <c r="K286" s="137">
        <f t="shared" si="23"/>
        <v>149708.16</v>
      </c>
      <c r="L286" s="135">
        <v>10535</v>
      </c>
      <c r="M286" s="136">
        <v>235.01</v>
      </c>
      <c r="N286" s="137">
        <f t="shared" si="24"/>
        <v>2475830.35</v>
      </c>
      <c r="O286" s="138">
        <f t="shared" si="20"/>
        <v>7992525.9499999993</v>
      </c>
    </row>
    <row r="287" spans="1:15" x14ac:dyDescent="0.25">
      <c r="A287" s="127" t="s">
        <v>193</v>
      </c>
      <c r="B287" s="127" t="s">
        <v>1384</v>
      </c>
      <c r="C287" s="135">
        <v>19</v>
      </c>
      <c r="D287" s="136">
        <v>289.33</v>
      </c>
      <c r="E287" s="137">
        <f t="shared" si="21"/>
        <v>5497.2699999999995</v>
      </c>
      <c r="F287" s="135">
        <v>31207</v>
      </c>
      <c r="G287" s="136">
        <v>286.97000000000003</v>
      </c>
      <c r="H287" s="137">
        <f t="shared" si="22"/>
        <v>8955472.790000001</v>
      </c>
      <c r="I287" s="135">
        <v>3</v>
      </c>
      <c r="J287" s="136">
        <v>289.33</v>
      </c>
      <c r="K287" s="137">
        <f t="shared" si="23"/>
        <v>867.99</v>
      </c>
      <c r="L287" s="135">
        <v>4232</v>
      </c>
      <c r="M287" s="136">
        <v>286.97000000000003</v>
      </c>
      <c r="N287" s="137">
        <f t="shared" si="24"/>
        <v>1214457.04</v>
      </c>
      <c r="O287" s="138">
        <f t="shared" si="20"/>
        <v>10176295.09</v>
      </c>
    </row>
    <row r="288" spans="1:15" x14ac:dyDescent="0.25">
      <c r="A288" s="127" t="s">
        <v>553</v>
      </c>
      <c r="B288" s="127" t="s">
        <v>892</v>
      </c>
      <c r="C288" s="135">
        <v>582</v>
      </c>
      <c r="D288" s="136">
        <v>268.89999999999998</v>
      </c>
      <c r="E288" s="137">
        <f t="shared" si="21"/>
        <v>156499.79999999999</v>
      </c>
      <c r="F288" s="135">
        <v>33471</v>
      </c>
      <c r="G288" s="136">
        <v>266.36</v>
      </c>
      <c r="H288" s="137">
        <f t="shared" si="22"/>
        <v>8915335.5600000005</v>
      </c>
      <c r="I288" s="135">
        <v>113</v>
      </c>
      <c r="J288" s="136">
        <v>268.89999999999998</v>
      </c>
      <c r="K288" s="137">
        <f t="shared" si="23"/>
        <v>30385.699999999997</v>
      </c>
      <c r="L288" s="135">
        <v>6492</v>
      </c>
      <c r="M288" s="136">
        <v>266.36</v>
      </c>
      <c r="N288" s="137">
        <f t="shared" si="24"/>
        <v>1729209.12</v>
      </c>
      <c r="O288" s="138">
        <f t="shared" si="20"/>
        <v>10831430.180000002</v>
      </c>
    </row>
    <row r="289" spans="1:15" x14ac:dyDescent="0.25">
      <c r="A289" s="127" t="s">
        <v>335</v>
      </c>
      <c r="B289" s="127" t="s">
        <v>893</v>
      </c>
      <c r="C289" s="135">
        <v>311</v>
      </c>
      <c r="D289" s="136">
        <v>260.7</v>
      </c>
      <c r="E289" s="137">
        <f t="shared" si="21"/>
        <v>81077.7</v>
      </c>
      <c r="F289" s="135">
        <v>44748</v>
      </c>
      <c r="G289" s="136">
        <v>258.77</v>
      </c>
      <c r="H289" s="137">
        <f t="shared" si="22"/>
        <v>11579439.959999999</v>
      </c>
      <c r="I289" s="135">
        <v>216</v>
      </c>
      <c r="J289" s="136">
        <v>260.7</v>
      </c>
      <c r="K289" s="137">
        <f t="shared" si="23"/>
        <v>56311.199999999997</v>
      </c>
      <c r="L289" s="135">
        <v>31115</v>
      </c>
      <c r="M289" s="136">
        <v>258.77</v>
      </c>
      <c r="N289" s="137">
        <f t="shared" si="24"/>
        <v>8051628.5499999998</v>
      </c>
      <c r="O289" s="138">
        <f t="shared" si="20"/>
        <v>19768457.41</v>
      </c>
    </row>
    <row r="290" spans="1:15" x14ac:dyDescent="0.25">
      <c r="A290" s="127" t="s">
        <v>251</v>
      </c>
      <c r="B290" s="127" t="s">
        <v>894</v>
      </c>
      <c r="C290" s="135">
        <v>0</v>
      </c>
      <c r="D290" s="136">
        <v>227.3</v>
      </c>
      <c r="E290" s="137">
        <f t="shared" si="21"/>
        <v>0</v>
      </c>
      <c r="F290" s="135">
        <v>110971</v>
      </c>
      <c r="G290" s="136">
        <v>225.42</v>
      </c>
      <c r="H290" s="137">
        <f t="shared" si="22"/>
        <v>25015082.82</v>
      </c>
      <c r="I290" s="135">
        <v>0</v>
      </c>
      <c r="J290" s="136">
        <v>227.3</v>
      </c>
      <c r="K290" s="137">
        <f t="shared" si="23"/>
        <v>0</v>
      </c>
      <c r="L290" s="135">
        <v>43913</v>
      </c>
      <c r="M290" s="136">
        <v>225.42</v>
      </c>
      <c r="N290" s="137">
        <f t="shared" si="24"/>
        <v>9898868.459999999</v>
      </c>
      <c r="O290" s="138">
        <f t="shared" si="20"/>
        <v>34913951.280000001</v>
      </c>
    </row>
    <row r="291" spans="1:15" x14ac:dyDescent="0.25">
      <c r="A291" s="127" t="s">
        <v>1223</v>
      </c>
      <c r="B291" s="127" t="s">
        <v>1385</v>
      </c>
      <c r="C291" s="135">
        <v>3201</v>
      </c>
      <c r="D291" s="136">
        <v>287.38</v>
      </c>
      <c r="E291" s="137">
        <f t="shared" si="21"/>
        <v>919903.38</v>
      </c>
      <c r="F291" s="135">
        <v>21384</v>
      </c>
      <c r="G291" s="136">
        <v>284.82</v>
      </c>
      <c r="H291" s="137">
        <f t="shared" si="22"/>
        <v>6090590.8799999999</v>
      </c>
      <c r="I291" s="135">
        <v>1117</v>
      </c>
      <c r="J291" s="136">
        <v>287.38</v>
      </c>
      <c r="K291" s="137">
        <f t="shared" si="23"/>
        <v>321003.46000000002</v>
      </c>
      <c r="L291" s="135">
        <v>7463</v>
      </c>
      <c r="M291" s="136">
        <v>284.82</v>
      </c>
      <c r="N291" s="137">
        <f t="shared" si="24"/>
        <v>2125611.66</v>
      </c>
      <c r="O291" s="138">
        <f t="shared" si="20"/>
        <v>9457109.3800000008</v>
      </c>
    </row>
    <row r="292" spans="1:15" x14ac:dyDescent="0.25">
      <c r="A292" s="127" t="s">
        <v>77</v>
      </c>
      <c r="B292" s="127" t="s">
        <v>1386</v>
      </c>
      <c r="C292" s="135">
        <v>0</v>
      </c>
      <c r="D292" s="136">
        <v>224.72</v>
      </c>
      <c r="E292" s="137">
        <f t="shared" si="21"/>
        <v>0</v>
      </c>
      <c r="F292" s="135">
        <v>29377</v>
      </c>
      <c r="G292" s="136">
        <v>222.84</v>
      </c>
      <c r="H292" s="137">
        <f t="shared" si="22"/>
        <v>6546370.6799999997</v>
      </c>
      <c r="I292" s="135">
        <v>0</v>
      </c>
      <c r="J292" s="136">
        <v>224.72</v>
      </c>
      <c r="K292" s="137">
        <f t="shared" si="23"/>
        <v>0</v>
      </c>
      <c r="L292" s="135">
        <v>4505</v>
      </c>
      <c r="M292" s="136">
        <v>222.84</v>
      </c>
      <c r="N292" s="137">
        <f t="shared" si="24"/>
        <v>1003894.2000000001</v>
      </c>
      <c r="O292" s="138">
        <f t="shared" si="20"/>
        <v>7550264.8799999999</v>
      </c>
    </row>
    <row r="293" spans="1:15" x14ac:dyDescent="0.25">
      <c r="A293" s="127" t="s">
        <v>50</v>
      </c>
      <c r="B293" s="127" t="s">
        <v>896</v>
      </c>
      <c r="C293" s="135">
        <v>670</v>
      </c>
      <c r="D293" s="136">
        <v>210.84</v>
      </c>
      <c r="E293" s="137">
        <f t="shared" si="21"/>
        <v>141262.79999999999</v>
      </c>
      <c r="F293" s="135">
        <v>27173</v>
      </c>
      <c r="G293" s="136">
        <v>209.27</v>
      </c>
      <c r="H293" s="137">
        <f t="shared" si="22"/>
        <v>5686493.71</v>
      </c>
      <c r="I293" s="135">
        <v>186</v>
      </c>
      <c r="J293" s="136">
        <v>210.84</v>
      </c>
      <c r="K293" s="137">
        <f t="shared" si="23"/>
        <v>39216.239999999998</v>
      </c>
      <c r="L293" s="135">
        <v>7539</v>
      </c>
      <c r="M293" s="136">
        <v>209.27</v>
      </c>
      <c r="N293" s="137">
        <f t="shared" si="24"/>
        <v>1577686.53</v>
      </c>
      <c r="O293" s="138">
        <f t="shared" si="20"/>
        <v>7444659.2800000003</v>
      </c>
    </row>
    <row r="294" spans="1:15" x14ac:dyDescent="0.25">
      <c r="A294" s="127" t="s">
        <v>202</v>
      </c>
      <c r="B294" s="127" t="s">
        <v>897</v>
      </c>
      <c r="C294" s="135">
        <v>0</v>
      </c>
      <c r="D294" s="136">
        <v>234.95</v>
      </c>
      <c r="E294" s="137">
        <f t="shared" si="21"/>
        <v>0</v>
      </c>
      <c r="F294" s="135">
        <v>10686</v>
      </c>
      <c r="G294" s="136">
        <v>233.25</v>
      </c>
      <c r="H294" s="137">
        <f t="shared" si="22"/>
        <v>2492509.5</v>
      </c>
      <c r="I294" s="135">
        <v>0</v>
      </c>
      <c r="J294" s="136">
        <v>234.95</v>
      </c>
      <c r="K294" s="137">
        <f t="shared" si="23"/>
        <v>0</v>
      </c>
      <c r="L294" s="135">
        <v>0</v>
      </c>
      <c r="M294" s="136">
        <v>233.25</v>
      </c>
      <c r="N294" s="137">
        <f t="shared" si="24"/>
        <v>0</v>
      </c>
      <c r="O294" s="138">
        <f t="shared" si="20"/>
        <v>2492509.5</v>
      </c>
    </row>
    <row r="295" spans="1:15" x14ac:dyDescent="0.25">
      <c r="A295" s="127" t="s">
        <v>464</v>
      </c>
      <c r="B295" s="127" t="s">
        <v>899</v>
      </c>
      <c r="C295" s="135">
        <v>3921</v>
      </c>
      <c r="D295" s="136">
        <v>260.04000000000002</v>
      </c>
      <c r="E295" s="137">
        <f t="shared" si="21"/>
        <v>1019616.8400000001</v>
      </c>
      <c r="F295" s="135">
        <v>46995</v>
      </c>
      <c r="G295" s="136">
        <v>257.66000000000003</v>
      </c>
      <c r="H295" s="137">
        <f t="shared" si="22"/>
        <v>12108731.700000001</v>
      </c>
      <c r="I295" s="135">
        <v>785</v>
      </c>
      <c r="J295" s="136">
        <v>260.04000000000002</v>
      </c>
      <c r="K295" s="137">
        <f t="shared" si="23"/>
        <v>204131.40000000002</v>
      </c>
      <c r="L295" s="135">
        <v>9413</v>
      </c>
      <c r="M295" s="136">
        <v>257.66000000000003</v>
      </c>
      <c r="N295" s="137">
        <f t="shared" si="24"/>
        <v>2425353.58</v>
      </c>
      <c r="O295" s="138">
        <f t="shared" si="20"/>
        <v>15757833.520000001</v>
      </c>
    </row>
    <row r="296" spans="1:15" x14ac:dyDescent="0.25">
      <c r="A296" s="127" t="s">
        <v>307</v>
      </c>
      <c r="B296" s="127" t="s">
        <v>900</v>
      </c>
      <c r="C296" s="135">
        <v>0</v>
      </c>
      <c r="D296" s="136">
        <v>194.21</v>
      </c>
      <c r="E296" s="137">
        <f t="shared" si="21"/>
        <v>0</v>
      </c>
      <c r="F296" s="135">
        <v>15207</v>
      </c>
      <c r="G296" s="136">
        <v>192.91</v>
      </c>
      <c r="H296" s="137">
        <f t="shared" si="22"/>
        <v>2933582.37</v>
      </c>
      <c r="I296" s="135">
        <v>0</v>
      </c>
      <c r="J296" s="136">
        <v>194.21</v>
      </c>
      <c r="K296" s="137">
        <f t="shared" si="23"/>
        <v>0</v>
      </c>
      <c r="L296" s="135">
        <v>5910</v>
      </c>
      <c r="M296" s="136">
        <v>192.91</v>
      </c>
      <c r="N296" s="137">
        <f t="shared" si="24"/>
        <v>1140098.1000000001</v>
      </c>
      <c r="O296" s="138">
        <f t="shared" si="20"/>
        <v>4073680.47</v>
      </c>
    </row>
    <row r="297" spans="1:15" x14ac:dyDescent="0.25">
      <c r="A297" s="127" t="s">
        <v>165</v>
      </c>
      <c r="B297" s="127" t="s">
        <v>901</v>
      </c>
      <c r="C297" s="135">
        <v>0</v>
      </c>
      <c r="D297" s="136">
        <v>210.97</v>
      </c>
      <c r="E297" s="137">
        <f t="shared" si="21"/>
        <v>0</v>
      </c>
      <c r="F297" s="135">
        <v>6729</v>
      </c>
      <c r="G297" s="136">
        <v>209.3</v>
      </c>
      <c r="H297" s="137">
        <f t="shared" si="22"/>
        <v>1408379.7000000002</v>
      </c>
      <c r="I297" s="135">
        <v>0</v>
      </c>
      <c r="J297" s="136">
        <v>210.97</v>
      </c>
      <c r="K297" s="137">
        <f t="shared" si="23"/>
        <v>0</v>
      </c>
      <c r="L297" s="135">
        <v>367</v>
      </c>
      <c r="M297" s="136">
        <v>209.3</v>
      </c>
      <c r="N297" s="137">
        <f t="shared" si="24"/>
        <v>76813.100000000006</v>
      </c>
      <c r="O297" s="138">
        <f t="shared" si="20"/>
        <v>1485192.8000000003</v>
      </c>
    </row>
    <row r="298" spans="1:15" x14ac:dyDescent="0.25">
      <c r="A298" s="127" t="s">
        <v>529</v>
      </c>
      <c r="B298" s="127" t="s">
        <v>1388</v>
      </c>
      <c r="C298" s="135">
        <v>1715</v>
      </c>
      <c r="D298" s="136">
        <v>294.57</v>
      </c>
      <c r="E298" s="137">
        <f t="shared" si="21"/>
        <v>505187.55</v>
      </c>
      <c r="F298" s="135">
        <v>25910</v>
      </c>
      <c r="G298" s="136">
        <v>292.08999999999997</v>
      </c>
      <c r="H298" s="137">
        <f t="shared" si="22"/>
        <v>7568051.8999999994</v>
      </c>
      <c r="I298" s="135">
        <v>1043</v>
      </c>
      <c r="J298" s="136">
        <v>294.57</v>
      </c>
      <c r="K298" s="137">
        <f t="shared" si="23"/>
        <v>307236.51</v>
      </c>
      <c r="L298" s="135">
        <v>15750</v>
      </c>
      <c r="M298" s="136">
        <v>292.08999999999997</v>
      </c>
      <c r="N298" s="137">
        <f t="shared" si="24"/>
        <v>4600417.5</v>
      </c>
      <c r="O298" s="138">
        <f t="shared" si="20"/>
        <v>12980893.460000001</v>
      </c>
    </row>
    <row r="299" spans="1:15" x14ac:dyDescent="0.25">
      <c r="A299" s="127" t="s">
        <v>351</v>
      </c>
      <c r="B299" s="127" t="s">
        <v>903</v>
      </c>
      <c r="C299" s="135">
        <v>0</v>
      </c>
      <c r="D299" s="136">
        <v>208.13</v>
      </c>
      <c r="E299" s="137">
        <f t="shared" si="21"/>
        <v>0</v>
      </c>
      <c r="F299" s="135">
        <v>35189</v>
      </c>
      <c r="G299" s="136">
        <v>206.25</v>
      </c>
      <c r="H299" s="137">
        <f t="shared" si="22"/>
        <v>7257731.25</v>
      </c>
      <c r="I299" s="135">
        <v>0</v>
      </c>
      <c r="J299" s="136">
        <v>208.13</v>
      </c>
      <c r="K299" s="137">
        <f t="shared" si="23"/>
        <v>0</v>
      </c>
      <c r="L299" s="135">
        <v>20370</v>
      </c>
      <c r="M299" s="136">
        <v>206.25</v>
      </c>
      <c r="N299" s="137">
        <f t="shared" si="24"/>
        <v>4201312.5</v>
      </c>
      <c r="O299" s="138">
        <f t="shared" si="20"/>
        <v>11459043.75</v>
      </c>
    </row>
    <row r="300" spans="1:15" x14ac:dyDescent="0.25">
      <c r="A300" s="127" t="s">
        <v>188</v>
      </c>
      <c r="B300" s="127" t="s">
        <v>904</v>
      </c>
      <c r="C300" s="135">
        <v>0</v>
      </c>
      <c r="D300" s="136">
        <v>215.98</v>
      </c>
      <c r="E300" s="137">
        <f t="shared" si="21"/>
        <v>0</v>
      </c>
      <c r="F300" s="135">
        <v>14844</v>
      </c>
      <c r="G300" s="136">
        <v>214.33</v>
      </c>
      <c r="H300" s="137">
        <f t="shared" si="22"/>
        <v>3181514.52</v>
      </c>
      <c r="I300" s="135">
        <v>0</v>
      </c>
      <c r="J300" s="136">
        <v>215.98</v>
      </c>
      <c r="K300" s="137">
        <f t="shared" si="23"/>
        <v>0</v>
      </c>
      <c r="L300" s="135">
        <v>0</v>
      </c>
      <c r="M300" s="136">
        <v>214.33</v>
      </c>
      <c r="N300" s="137">
        <f t="shared" si="24"/>
        <v>0</v>
      </c>
      <c r="O300" s="138">
        <f t="shared" si="20"/>
        <v>3181514.52</v>
      </c>
    </row>
    <row r="301" spans="1:15" x14ac:dyDescent="0.25">
      <c r="A301" s="127" t="s">
        <v>513</v>
      </c>
      <c r="B301" s="127" t="s">
        <v>905</v>
      </c>
      <c r="C301" s="135">
        <v>1195</v>
      </c>
      <c r="D301" s="136">
        <v>265.89999999999998</v>
      </c>
      <c r="E301" s="137">
        <f t="shared" si="21"/>
        <v>317750.5</v>
      </c>
      <c r="F301" s="135">
        <v>56547</v>
      </c>
      <c r="G301" s="136">
        <v>263.81</v>
      </c>
      <c r="H301" s="137">
        <f t="shared" si="22"/>
        <v>14917664.07</v>
      </c>
      <c r="I301" s="135">
        <v>311</v>
      </c>
      <c r="J301" s="136">
        <v>265.89999999999998</v>
      </c>
      <c r="K301" s="137">
        <f t="shared" si="23"/>
        <v>82694.899999999994</v>
      </c>
      <c r="L301" s="135">
        <v>14729</v>
      </c>
      <c r="M301" s="136">
        <v>263.81</v>
      </c>
      <c r="N301" s="137">
        <f t="shared" si="24"/>
        <v>3885657.49</v>
      </c>
      <c r="O301" s="138">
        <f t="shared" si="20"/>
        <v>19203766.960000001</v>
      </c>
    </row>
    <row r="302" spans="1:15" x14ac:dyDescent="0.25">
      <c r="A302" s="127" t="s">
        <v>236</v>
      </c>
      <c r="B302" s="127" t="s">
        <v>906</v>
      </c>
      <c r="C302" s="135">
        <v>0</v>
      </c>
      <c r="D302" s="136">
        <v>237.93</v>
      </c>
      <c r="E302" s="137">
        <f t="shared" si="21"/>
        <v>0</v>
      </c>
      <c r="F302" s="135">
        <v>54017</v>
      </c>
      <c r="G302" s="136">
        <v>236.39</v>
      </c>
      <c r="H302" s="137">
        <f t="shared" si="22"/>
        <v>12769078.629999999</v>
      </c>
      <c r="I302" s="135">
        <v>0</v>
      </c>
      <c r="J302" s="136">
        <v>237.93</v>
      </c>
      <c r="K302" s="137">
        <f t="shared" si="23"/>
        <v>0</v>
      </c>
      <c r="L302" s="135">
        <v>24725</v>
      </c>
      <c r="M302" s="136">
        <v>236.39</v>
      </c>
      <c r="N302" s="137">
        <f t="shared" si="24"/>
        <v>5844742.75</v>
      </c>
      <c r="O302" s="138">
        <f t="shared" si="20"/>
        <v>18613821.379999999</v>
      </c>
    </row>
    <row r="303" spans="1:15" x14ac:dyDescent="0.25">
      <c r="A303" s="127" t="s">
        <v>196</v>
      </c>
      <c r="B303" s="127" t="s">
        <v>907</v>
      </c>
      <c r="C303" s="135">
        <v>7305</v>
      </c>
      <c r="D303" s="136">
        <v>220.12</v>
      </c>
      <c r="E303" s="137">
        <f t="shared" si="21"/>
        <v>1607976.6</v>
      </c>
      <c r="F303" s="135">
        <v>43004</v>
      </c>
      <c r="G303" s="136">
        <v>218.07</v>
      </c>
      <c r="H303" s="137">
        <f t="shared" si="22"/>
        <v>9377882.2799999993</v>
      </c>
      <c r="I303" s="135">
        <v>0</v>
      </c>
      <c r="J303" s="136">
        <v>220.12</v>
      </c>
      <c r="K303" s="137">
        <f t="shared" si="23"/>
        <v>0</v>
      </c>
      <c r="L303" s="135">
        <v>0</v>
      </c>
      <c r="M303" s="136">
        <v>218.07</v>
      </c>
      <c r="N303" s="137">
        <f t="shared" si="24"/>
        <v>0</v>
      </c>
      <c r="O303" s="138">
        <f t="shared" si="20"/>
        <v>10985858.879999999</v>
      </c>
    </row>
    <row r="304" spans="1:15" x14ac:dyDescent="0.25">
      <c r="A304" s="127" t="s">
        <v>100</v>
      </c>
      <c r="B304" s="127" t="s">
        <v>909</v>
      </c>
      <c r="C304" s="135">
        <v>402</v>
      </c>
      <c r="D304" s="136">
        <v>237.6</v>
      </c>
      <c r="E304" s="137">
        <f t="shared" si="21"/>
        <v>95515.199999999997</v>
      </c>
      <c r="F304" s="135">
        <v>19204</v>
      </c>
      <c r="G304" s="136">
        <v>235.58</v>
      </c>
      <c r="H304" s="137">
        <f t="shared" si="22"/>
        <v>4524078.32</v>
      </c>
      <c r="I304" s="135">
        <v>0</v>
      </c>
      <c r="J304" s="136">
        <v>237.6</v>
      </c>
      <c r="K304" s="137">
        <f t="shared" si="23"/>
        <v>0</v>
      </c>
      <c r="L304" s="135">
        <v>0</v>
      </c>
      <c r="M304" s="136">
        <v>235.58</v>
      </c>
      <c r="N304" s="137">
        <f t="shared" si="24"/>
        <v>0</v>
      </c>
      <c r="O304" s="138">
        <f t="shared" si="20"/>
        <v>4619593.5200000005</v>
      </c>
    </row>
    <row r="305" spans="1:15" x14ac:dyDescent="0.25">
      <c r="A305" s="127" t="s">
        <v>568</v>
      </c>
      <c r="B305" s="127" t="s">
        <v>1390</v>
      </c>
      <c r="C305" s="135">
        <v>2306</v>
      </c>
      <c r="D305" s="136">
        <v>264.60000000000002</v>
      </c>
      <c r="E305" s="137">
        <f t="shared" si="21"/>
        <v>610167.60000000009</v>
      </c>
      <c r="F305" s="135">
        <v>29258</v>
      </c>
      <c r="G305" s="136">
        <v>262.12</v>
      </c>
      <c r="H305" s="137">
        <f t="shared" si="22"/>
        <v>7669106.96</v>
      </c>
      <c r="I305" s="135">
        <v>37</v>
      </c>
      <c r="J305" s="136">
        <v>264.60000000000002</v>
      </c>
      <c r="K305" s="137">
        <f t="shared" si="23"/>
        <v>9790.2000000000007</v>
      </c>
      <c r="L305" s="135">
        <v>467</v>
      </c>
      <c r="M305" s="136">
        <v>262.12</v>
      </c>
      <c r="N305" s="137">
        <f t="shared" si="24"/>
        <v>122410.04000000001</v>
      </c>
      <c r="O305" s="138">
        <f t="shared" si="20"/>
        <v>8411474.8000000007</v>
      </c>
    </row>
    <row r="306" spans="1:15" x14ac:dyDescent="0.25">
      <c r="A306" s="127" t="s">
        <v>194</v>
      </c>
      <c r="B306" s="127" t="s">
        <v>1391</v>
      </c>
      <c r="C306" s="135">
        <v>771</v>
      </c>
      <c r="D306" s="136">
        <v>274.83999999999997</v>
      </c>
      <c r="E306" s="137">
        <f t="shared" si="21"/>
        <v>211901.63999999998</v>
      </c>
      <c r="F306" s="135">
        <v>46826</v>
      </c>
      <c r="G306" s="136">
        <v>272.26</v>
      </c>
      <c r="H306" s="137">
        <f t="shared" si="22"/>
        <v>12748846.76</v>
      </c>
      <c r="I306" s="135">
        <v>209</v>
      </c>
      <c r="J306" s="136">
        <v>274.83999999999997</v>
      </c>
      <c r="K306" s="137">
        <f t="shared" si="23"/>
        <v>57441.56</v>
      </c>
      <c r="L306" s="135">
        <v>12721</v>
      </c>
      <c r="M306" s="136">
        <v>272.26</v>
      </c>
      <c r="N306" s="137">
        <f t="shared" si="24"/>
        <v>3463419.46</v>
      </c>
      <c r="O306" s="138">
        <f t="shared" si="20"/>
        <v>16481609.42</v>
      </c>
    </row>
    <row r="307" spans="1:15" x14ac:dyDescent="0.25">
      <c r="A307" s="127" t="s">
        <v>65</v>
      </c>
      <c r="B307" s="127" t="s">
        <v>912</v>
      </c>
      <c r="C307" s="135">
        <v>32308</v>
      </c>
      <c r="D307" s="136">
        <v>190.63</v>
      </c>
      <c r="E307" s="137">
        <f t="shared" si="21"/>
        <v>6158874.04</v>
      </c>
      <c r="F307" s="135">
        <v>0</v>
      </c>
      <c r="G307" s="136">
        <v>189.12</v>
      </c>
      <c r="H307" s="137">
        <f t="shared" si="22"/>
        <v>0</v>
      </c>
      <c r="I307" s="135">
        <v>17332</v>
      </c>
      <c r="J307" s="136">
        <v>190.63</v>
      </c>
      <c r="K307" s="137">
        <f t="shared" si="23"/>
        <v>3303999.16</v>
      </c>
      <c r="L307" s="135">
        <v>0</v>
      </c>
      <c r="M307" s="136">
        <v>189.12</v>
      </c>
      <c r="N307" s="137">
        <f t="shared" si="24"/>
        <v>0</v>
      </c>
      <c r="O307" s="138">
        <f t="shared" si="20"/>
        <v>9462873.1999999993</v>
      </c>
    </row>
    <row r="308" spans="1:15" x14ac:dyDescent="0.25">
      <c r="A308" s="127" t="s">
        <v>339</v>
      </c>
      <c r="B308" s="127" t="s">
        <v>913</v>
      </c>
      <c r="C308" s="135">
        <v>7501</v>
      </c>
      <c r="D308" s="136">
        <v>322.79000000000002</v>
      </c>
      <c r="E308" s="137">
        <f t="shared" si="21"/>
        <v>2421247.79</v>
      </c>
      <c r="F308" s="135">
        <v>54155</v>
      </c>
      <c r="G308" s="136">
        <v>320.27999999999997</v>
      </c>
      <c r="H308" s="137">
        <f t="shared" si="22"/>
        <v>17344763.399999999</v>
      </c>
      <c r="I308" s="135">
        <v>2858</v>
      </c>
      <c r="J308" s="136">
        <v>322.79000000000002</v>
      </c>
      <c r="K308" s="137">
        <f t="shared" si="23"/>
        <v>922533.82000000007</v>
      </c>
      <c r="L308" s="135">
        <v>20637</v>
      </c>
      <c r="M308" s="136">
        <v>320.27999999999997</v>
      </c>
      <c r="N308" s="137">
        <f t="shared" si="24"/>
        <v>6609618.3599999994</v>
      </c>
      <c r="O308" s="138">
        <f t="shared" si="20"/>
        <v>27298163.369999997</v>
      </c>
    </row>
    <row r="309" spans="1:15" x14ac:dyDescent="0.25">
      <c r="A309" s="127" t="s">
        <v>275</v>
      </c>
      <c r="B309" s="127" t="s">
        <v>1392</v>
      </c>
      <c r="C309" s="135">
        <v>0</v>
      </c>
      <c r="D309" s="136">
        <v>168.27</v>
      </c>
      <c r="E309" s="137">
        <f t="shared" si="21"/>
        <v>0</v>
      </c>
      <c r="F309" s="135">
        <v>8542</v>
      </c>
      <c r="G309" s="136">
        <v>167.22</v>
      </c>
      <c r="H309" s="137">
        <f t="shared" si="22"/>
        <v>1428393.24</v>
      </c>
      <c r="I309" s="135">
        <v>0</v>
      </c>
      <c r="J309" s="136">
        <v>168.27</v>
      </c>
      <c r="K309" s="137">
        <f t="shared" si="23"/>
        <v>0</v>
      </c>
      <c r="L309" s="135">
        <v>0</v>
      </c>
      <c r="M309" s="136">
        <v>167.22</v>
      </c>
      <c r="N309" s="137">
        <f t="shared" si="24"/>
        <v>0</v>
      </c>
      <c r="O309" s="138">
        <f t="shared" si="20"/>
        <v>1428393.24</v>
      </c>
    </row>
    <row r="310" spans="1:15" x14ac:dyDescent="0.25">
      <c r="A310" s="127" t="s">
        <v>489</v>
      </c>
      <c r="B310" s="127" t="s">
        <v>1393</v>
      </c>
      <c r="C310" s="135">
        <v>1653</v>
      </c>
      <c r="D310" s="136">
        <v>343.82</v>
      </c>
      <c r="E310" s="137">
        <f t="shared" si="21"/>
        <v>568334.46</v>
      </c>
      <c r="F310" s="135">
        <v>53453</v>
      </c>
      <c r="G310" s="136">
        <v>341.04</v>
      </c>
      <c r="H310" s="137">
        <f t="shared" si="22"/>
        <v>18229611.120000001</v>
      </c>
      <c r="I310" s="135">
        <v>1409</v>
      </c>
      <c r="J310" s="136">
        <v>343.82</v>
      </c>
      <c r="K310" s="137">
        <f t="shared" si="23"/>
        <v>484442.38</v>
      </c>
      <c r="L310" s="135">
        <v>45549</v>
      </c>
      <c r="M310" s="136">
        <v>341.04</v>
      </c>
      <c r="N310" s="137">
        <f t="shared" si="24"/>
        <v>15534030.960000001</v>
      </c>
      <c r="O310" s="138">
        <f t="shared" si="20"/>
        <v>34816418.920000002</v>
      </c>
    </row>
    <row r="311" spans="1:15" x14ac:dyDescent="0.25">
      <c r="A311" s="127" t="s">
        <v>91</v>
      </c>
      <c r="B311" s="127" t="s">
        <v>917</v>
      </c>
      <c r="C311" s="135">
        <v>1159</v>
      </c>
      <c r="D311" s="136">
        <v>248.08</v>
      </c>
      <c r="E311" s="137">
        <f t="shared" si="21"/>
        <v>287524.72000000003</v>
      </c>
      <c r="F311" s="135">
        <v>14753</v>
      </c>
      <c r="G311" s="136">
        <v>246.53</v>
      </c>
      <c r="H311" s="137">
        <f t="shared" si="22"/>
        <v>3637057.09</v>
      </c>
      <c r="I311" s="135">
        <v>285</v>
      </c>
      <c r="J311" s="136">
        <v>248.08</v>
      </c>
      <c r="K311" s="137">
        <f t="shared" si="23"/>
        <v>70702.8</v>
      </c>
      <c r="L311" s="135">
        <v>3630</v>
      </c>
      <c r="M311" s="136">
        <v>246.53</v>
      </c>
      <c r="N311" s="137">
        <f t="shared" si="24"/>
        <v>894903.9</v>
      </c>
      <c r="O311" s="138">
        <f t="shared" si="20"/>
        <v>4890188.51</v>
      </c>
    </row>
    <row r="312" spans="1:15" x14ac:dyDescent="0.25">
      <c r="A312" s="127" t="s">
        <v>1225</v>
      </c>
      <c r="B312" s="127" t="s">
        <v>1394</v>
      </c>
      <c r="C312" s="135">
        <v>0</v>
      </c>
      <c r="D312" s="136">
        <v>219.06</v>
      </c>
      <c r="E312" s="137">
        <f t="shared" si="21"/>
        <v>0</v>
      </c>
      <c r="F312" s="135">
        <v>14661</v>
      </c>
      <c r="G312" s="136">
        <v>217.59</v>
      </c>
      <c r="H312" s="137">
        <f t="shared" si="22"/>
        <v>3190086.99</v>
      </c>
      <c r="I312" s="135">
        <v>0</v>
      </c>
      <c r="J312" s="136">
        <v>219.06</v>
      </c>
      <c r="K312" s="137">
        <f t="shared" si="23"/>
        <v>0</v>
      </c>
      <c r="L312" s="135">
        <v>0</v>
      </c>
      <c r="M312" s="136">
        <v>217.59</v>
      </c>
      <c r="N312" s="137">
        <f t="shared" si="24"/>
        <v>0</v>
      </c>
      <c r="O312" s="138">
        <f t="shared" si="20"/>
        <v>3190086.99</v>
      </c>
    </row>
    <row r="313" spans="1:15" x14ac:dyDescent="0.25">
      <c r="A313" s="127" t="s">
        <v>436</v>
      </c>
      <c r="B313" s="127" t="s">
        <v>1396</v>
      </c>
      <c r="C313" s="135">
        <v>1415</v>
      </c>
      <c r="D313" s="136">
        <v>247.21</v>
      </c>
      <c r="E313" s="137">
        <f t="shared" si="21"/>
        <v>349802.15</v>
      </c>
      <c r="F313" s="135">
        <v>15651</v>
      </c>
      <c r="G313" s="136">
        <v>245.03</v>
      </c>
      <c r="H313" s="137">
        <f t="shared" si="22"/>
        <v>3834964.53</v>
      </c>
      <c r="I313" s="135">
        <v>566</v>
      </c>
      <c r="J313" s="136">
        <v>247.21</v>
      </c>
      <c r="K313" s="137">
        <f t="shared" si="23"/>
        <v>139920.86000000002</v>
      </c>
      <c r="L313" s="135">
        <v>6266</v>
      </c>
      <c r="M313" s="136">
        <v>245.03</v>
      </c>
      <c r="N313" s="137">
        <f t="shared" si="24"/>
        <v>1535357.98</v>
      </c>
      <c r="O313" s="138">
        <f t="shared" si="20"/>
        <v>5860045.5200000005</v>
      </c>
    </row>
    <row r="314" spans="1:15" x14ac:dyDescent="0.25">
      <c r="A314" s="127" t="s">
        <v>599</v>
      </c>
      <c r="B314" s="127" t="s">
        <v>1397</v>
      </c>
      <c r="C314" s="135">
        <v>647</v>
      </c>
      <c r="D314" s="136">
        <v>171.52</v>
      </c>
      <c r="E314" s="137">
        <f t="shared" si="21"/>
        <v>110973.44</v>
      </c>
      <c r="F314" s="135">
        <v>11846</v>
      </c>
      <c r="G314" s="136">
        <v>170.1</v>
      </c>
      <c r="H314" s="137">
        <f t="shared" si="22"/>
        <v>2015004.5999999999</v>
      </c>
      <c r="I314" s="135">
        <v>283</v>
      </c>
      <c r="J314" s="136">
        <v>171.52</v>
      </c>
      <c r="K314" s="137">
        <f t="shared" si="23"/>
        <v>48540.160000000003</v>
      </c>
      <c r="L314" s="135">
        <v>5178</v>
      </c>
      <c r="M314" s="136">
        <v>170.1</v>
      </c>
      <c r="N314" s="137">
        <f t="shared" si="24"/>
        <v>880777.79999999993</v>
      </c>
      <c r="O314" s="138">
        <f t="shared" si="20"/>
        <v>3055295.9999999995</v>
      </c>
    </row>
    <row r="315" spans="1:15" x14ac:dyDescent="0.25">
      <c r="A315" s="127" t="s">
        <v>265</v>
      </c>
      <c r="B315" s="127" t="s">
        <v>1719</v>
      </c>
      <c r="C315" s="135">
        <v>1365</v>
      </c>
      <c r="D315" s="136">
        <v>238.73</v>
      </c>
      <c r="E315" s="137">
        <f t="shared" si="21"/>
        <v>325866.45</v>
      </c>
      <c r="F315" s="135">
        <v>39353</v>
      </c>
      <c r="G315" s="136">
        <v>236.66</v>
      </c>
      <c r="H315" s="137">
        <f t="shared" si="22"/>
        <v>9313280.9800000004</v>
      </c>
      <c r="I315" s="135">
        <v>511</v>
      </c>
      <c r="J315" s="136">
        <v>238.73</v>
      </c>
      <c r="K315" s="137">
        <f t="shared" si="23"/>
        <v>121991.03</v>
      </c>
      <c r="L315" s="135">
        <v>14733</v>
      </c>
      <c r="M315" s="136">
        <v>236.66</v>
      </c>
      <c r="N315" s="137">
        <f t="shared" si="24"/>
        <v>3486711.78</v>
      </c>
      <c r="O315" s="138">
        <f t="shared" si="20"/>
        <v>13247850.239999998</v>
      </c>
    </row>
    <row r="316" spans="1:15" x14ac:dyDescent="0.25">
      <c r="A316" s="127" t="s">
        <v>536</v>
      </c>
      <c r="B316" s="127" t="s">
        <v>922</v>
      </c>
      <c r="C316" s="135">
        <v>7702</v>
      </c>
      <c r="D316" s="136">
        <v>233.99</v>
      </c>
      <c r="E316" s="137">
        <f t="shared" si="21"/>
        <v>1802190.98</v>
      </c>
      <c r="F316" s="135">
        <v>41348</v>
      </c>
      <c r="G316" s="136">
        <v>231.91</v>
      </c>
      <c r="H316" s="137">
        <f t="shared" si="22"/>
        <v>9589014.6799999997</v>
      </c>
      <c r="I316" s="135">
        <v>0</v>
      </c>
      <c r="J316" s="136">
        <v>233.99</v>
      </c>
      <c r="K316" s="137">
        <f t="shared" si="23"/>
        <v>0</v>
      </c>
      <c r="L316" s="135">
        <v>0</v>
      </c>
      <c r="M316" s="136">
        <v>231.91</v>
      </c>
      <c r="N316" s="137">
        <f t="shared" si="24"/>
        <v>0</v>
      </c>
      <c r="O316" s="138">
        <f t="shared" si="20"/>
        <v>11391205.66</v>
      </c>
    </row>
    <row r="317" spans="1:15" x14ac:dyDescent="0.25">
      <c r="A317" s="127" t="s">
        <v>363</v>
      </c>
      <c r="B317" s="127" t="s">
        <v>923</v>
      </c>
      <c r="C317" s="135">
        <v>372</v>
      </c>
      <c r="D317" s="136">
        <v>263.07</v>
      </c>
      <c r="E317" s="137">
        <f t="shared" si="21"/>
        <v>97862.04</v>
      </c>
      <c r="F317" s="135">
        <v>47951</v>
      </c>
      <c r="G317" s="136">
        <v>260.62</v>
      </c>
      <c r="H317" s="137">
        <f t="shared" si="22"/>
        <v>12496989.620000001</v>
      </c>
      <c r="I317" s="135">
        <v>101</v>
      </c>
      <c r="J317" s="136">
        <v>263.07</v>
      </c>
      <c r="K317" s="137">
        <f t="shared" si="23"/>
        <v>26570.07</v>
      </c>
      <c r="L317" s="135">
        <v>12978</v>
      </c>
      <c r="M317" s="136">
        <v>260.62</v>
      </c>
      <c r="N317" s="137">
        <f t="shared" si="24"/>
        <v>3382326.36</v>
      </c>
      <c r="O317" s="138">
        <f t="shared" si="20"/>
        <v>16003748.09</v>
      </c>
    </row>
    <row r="318" spans="1:15" x14ac:dyDescent="0.25">
      <c r="A318" s="127" t="s">
        <v>262</v>
      </c>
      <c r="B318" s="127" t="s">
        <v>1399</v>
      </c>
      <c r="C318" s="135">
        <v>1872</v>
      </c>
      <c r="D318" s="136">
        <v>216.38</v>
      </c>
      <c r="E318" s="137">
        <f t="shared" si="21"/>
        <v>405063.36</v>
      </c>
      <c r="F318" s="135">
        <v>35570</v>
      </c>
      <c r="G318" s="136">
        <v>214.65</v>
      </c>
      <c r="H318" s="137">
        <f t="shared" si="22"/>
        <v>7635100.5</v>
      </c>
      <c r="I318" s="135">
        <v>127</v>
      </c>
      <c r="J318" s="136">
        <v>216.38</v>
      </c>
      <c r="K318" s="137">
        <f t="shared" si="23"/>
        <v>27480.26</v>
      </c>
      <c r="L318" s="135">
        <v>2412</v>
      </c>
      <c r="M318" s="136">
        <v>214.65</v>
      </c>
      <c r="N318" s="137">
        <f t="shared" si="24"/>
        <v>517735.8</v>
      </c>
      <c r="O318" s="138">
        <f t="shared" si="20"/>
        <v>8585379.9199999999</v>
      </c>
    </row>
    <row r="319" spans="1:15" x14ac:dyDescent="0.25">
      <c r="A319" s="127" t="s">
        <v>137</v>
      </c>
      <c r="B319" s="127" t="s">
        <v>924</v>
      </c>
      <c r="C319" s="135">
        <v>789</v>
      </c>
      <c r="D319" s="136">
        <v>192.64</v>
      </c>
      <c r="E319" s="137">
        <f t="shared" si="21"/>
        <v>151992.95999999999</v>
      </c>
      <c r="F319" s="135">
        <v>18659</v>
      </c>
      <c r="G319" s="136">
        <v>191.04</v>
      </c>
      <c r="H319" s="137">
        <f t="shared" si="22"/>
        <v>3564615.36</v>
      </c>
      <c r="I319" s="135">
        <v>378</v>
      </c>
      <c r="J319" s="136">
        <v>192.64</v>
      </c>
      <c r="K319" s="137">
        <f t="shared" si="23"/>
        <v>72817.919999999998</v>
      </c>
      <c r="L319" s="135">
        <v>8949</v>
      </c>
      <c r="M319" s="136">
        <v>191.04</v>
      </c>
      <c r="N319" s="137">
        <f t="shared" si="24"/>
        <v>1709616.96</v>
      </c>
      <c r="O319" s="138">
        <f t="shared" si="20"/>
        <v>5499043.2000000002</v>
      </c>
    </row>
    <row r="320" spans="1:15" x14ac:dyDescent="0.25">
      <c r="A320" s="127" t="s">
        <v>353</v>
      </c>
      <c r="B320" s="127" t="s">
        <v>1400</v>
      </c>
      <c r="C320" s="135">
        <v>0</v>
      </c>
      <c r="D320" s="136">
        <v>264.55</v>
      </c>
      <c r="E320" s="137">
        <f t="shared" si="21"/>
        <v>0</v>
      </c>
      <c r="F320" s="135">
        <v>14719</v>
      </c>
      <c r="G320" s="136">
        <v>262.31</v>
      </c>
      <c r="H320" s="137">
        <f t="shared" si="22"/>
        <v>3860940.89</v>
      </c>
      <c r="I320" s="135">
        <v>0</v>
      </c>
      <c r="J320" s="136">
        <v>264.55</v>
      </c>
      <c r="K320" s="137">
        <f t="shared" si="23"/>
        <v>0</v>
      </c>
      <c r="L320" s="135">
        <v>0</v>
      </c>
      <c r="M320" s="136">
        <v>262.31</v>
      </c>
      <c r="N320" s="137">
        <f t="shared" si="24"/>
        <v>0</v>
      </c>
      <c r="O320" s="138">
        <f t="shared" si="20"/>
        <v>3860940.89</v>
      </c>
    </row>
    <row r="321" spans="1:15" x14ac:dyDescent="0.25">
      <c r="A321" s="127" t="s">
        <v>149</v>
      </c>
      <c r="B321" s="127" t="s">
        <v>926</v>
      </c>
      <c r="C321" s="135">
        <v>7043</v>
      </c>
      <c r="D321" s="136">
        <v>252.93</v>
      </c>
      <c r="E321" s="137">
        <f t="shared" si="21"/>
        <v>1781385.99</v>
      </c>
      <c r="F321" s="135">
        <v>115419</v>
      </c>
      <c r="G321" s="136">
        <v>251.22</v>
      </c>
      <c r="H321" s="137">
        <f t="shared" si="22"/>
        <v>28995561.18</v>
      </c>
      <c r="I321" s="135">
        <v>2216</v>
      </c>
      <c r="J321" s="136">
        <v>252.93</v>
      </c>
      <c r="K321" s="137">
        <f t="shared" si="23"/>
        <v>560492.88</v>
      </c>
      <c r="L321" s="135">
        <v>36311</v>
      </c>
      <c r="M321" s="136">
        <v>251.22</v>
      </c>
      <c r="N321" s="137">
        <f t="shared" si="24"/>
        <v>9122049.4199999999</v>
      </c>
      <c r="O321" s="138">
        <f t="shared" si="20"/>
        <v>40459489.470000006</v>
      </c>
    </row>
    <row r="322" spans="1:15" x14ac:dyDescent="0.25">
      <c r="A322" s="127" t="s">
        <v>273</v>
      </c>
      <c r="B322" s="127" t="s">
        <v>927</v>
      </c>
      <c r="C322" s="135">
        <v>71</v>
      </c>
      <c r="D322" s="136">
        <v>211.22</v>
      </c>
      <c r="E322" s="137">
        <f t="shared" si="21"/>
        <v>14996.62</v>
      </c>
      <c r="F322" s="135">
        <v>25424</v>
      </c>
      <c r="G322" s="136">
        <v>209.36</v>
      </c>
      <c r="H322" s="137">
        <f t="shared" si="22"/>
        <v>5322768.6400000006</v>
      </c>
      <c r="I322" s="135">
        <v>0</v>
      </c>
      <c r="J322" s="136">
        <v>211.22</v>
      </c>
      <c r="K322" s="137">
        <f t="shared" si="23"/>
        <v>0</v>
      </c>
      <c r="L322" s="135">
        <v>0</v>
      </c>
      <c r="M322" s="136">
        <v>209.36</v>
      </c>
      <c r="N322" s="137">
        <f t="shared" si="24"/>
        <v>0</v>
      </c>
      <c r="O322" s="138">
        <f t="shared" si="20"/>
        <v>5337765.2600000007</v>
      </c>
    </row>
    <row r="323" spans="1:15" x14ac:dyDescent="0.25">
      <c r="A323" s="127" t="s">
        <v>467</v>
      </c>
      <c r="B323" s="127" t="s">
        <v>1401</v>
      </c>
      <c r="C323" s="135">
        <v>498</v>
      </c>
      <c r="D323" s="136">
        <v>306.10000000000002</v>
      </c>
      <c r="E323" s="137">
        <f t="shared" si="21"/>
        <v>152437.80000000002</v>
      </c>
      <c r="F323" s="135">
        <v>65363</v>
      </c>
      <c r="G323" s="136">
        <v>303.43</v>
      </c>
      <c r="H323" s="137">
        <f t="shared" si="22"/>
        <v>19833095.09</v>
      </c>
      <c r="I323" s="135">
        <v>136</v>
      </c>
      <c r="J323" s="136">
        <v>306.10000000000002</v>
      </c>
      <c r="K323" s="137">
        <f t="shared" si="23"/>
        <v>41629.600000000006</v>
      </c>
      <c r="L323" s="135">
        <v>17797</v>
      </c>
      <c r="M323" s="136">
        <v>303.43</v>
      </c>
      <c r="N323" s="137">
        <f t="shared" si="24"/>
        <v>5400143.71</v>
      </c>
      <c r="O323" s="138">
        <f t="shared" si="20"/>
        <v>25427306.199999999</v>
      </c>
    </row>
    <row r="324" spans="1:15" x14ac:dyDescent="0.25">
      <c r="A324" s="127" t="s">
        <v>280</v>
      </c>
      <c r="B324" s="127" t="s">
        <v>929</v>
      </c>
      <c r="C324" s="135">
        <v>621</v>
      </c>
      <c r="D324" s="136">
        <v>173.55</v>
      </c>
      <c r="E324" s="137">
        <f t="shared" si="21"/>
        <v>107774.55</v>
      </c>
      <c r="F324" s="135">
        <v>16209</v>
      </c>
      <c r="G324" s="136">
        <v>172.17</v>
      </c>
      <c r="H324" s="137">
        <f t="shared" si="22"/>
        <v>2790703.53</v>
      </c>
      <c r="I324" s="135">
        <v>491</v>
      </c>
      <c r="J324" s="136">
        <v>173.55</v>
      </c>
      <c r="K324" s="137">
        <f t="shared" si="23"/>
        <v>85213.05</v>
      </c>
      <c r="L324" s="135">
        <v>12806</v>
      </c>
      <c r="M324" s="136">
        <v>172.17</v>
      </c>
      <c r="N324" s="137">
        <f t="shared" si="24"/>
        <v>2204809.02</v>
      </c>
      <c r="O324" s="138">
        <f t="shared" si="20"/>
        <v>5188500.1499999994</v>
      </c>
    </row>
    <row r="325" spans="1:15" x14ac:dyDescent="0.25">
      <c r="A325" s="127" t="s">
        <v>441</v>
      </c>
      <c r="B325" s="127" t="s">
        <v>930</v>
      </c>
      <c r="C325" s="135">
        <v>8909</v>
      </c>
      <c r="D325" s="136">
        <v>267.08999999999997</v>
      </c>
      <c r="E325" s="137">
        <f t="shared" si="21"/>
        <v>2379504.8099999996</v>
      </c>
      <c r="F325" s="135">
        <v>37635</v>
      </c>
      <c r="G325" s="136">
        <v>264.56</v>
      </c>
      <c r="H325" s="137">
        <f t="shared" si="22"/>
        <v>9956715.5999999996</v>
      </c>
      <c r="I325" s="135">
        <v>2440</v>
      </c>
      <c r="J325" s="136">
        <v>267.08999999999997</v>
      </c>
      <c r="K325" s="137">
        <f t="shared" si="23"/>
        <v>651699.6</v>
      </c>
      <c r="L325" s="135">
        <v>10310</v>
      </c>
      <c r="M325" s="136">
        <v>264.56</v>
      </c>
      <c r="N325" s="137">
        <f t="shared" si="24"/>
        <v>2727613.6</v>
      </c>
      <c r="O325" s="138">
        <f t="shared" si="20"/>
        <v>15715533.609999999</v>
      </c>
    </row>
    <row r="326" spans="1:15" x14ac:dyDescent="0.25">
      <c r="A326" s="127" t="s">
        <v>442</v>
      </c>
      <c r="B326" s="127" t="s">
        <v>1402</v>
      </c>
      <c r="C326" s="135">
        <v>8858</v>
      </c>
      <c r="D326" s="136">
        <v>229.86</v>
      </c>
      <c r="E326" s="137">
        <f t="shared" si="21"/>
        <v>2036099.8800000001</v>
      </c>
      <c r="F326" s="135">
        <v>23044</v>
      </c>
      <c r="G326" s="136">
        <v>227.87</v>
      </c>
      <c r="H326" s="137">
        <f t="shared" si="22"/>
        <v>5251036.28</v>
      </c>
      <c r="I326" s="135">
        <v>1904</v>
      </c>
      <c r="J326" s="136">
        <v>229.86</v>
      </c>
      <c r="K326" s="137">
        <f t="shared" si="23"/>
        <v>437653.44</v>
      </c>
      <c r="L326" s="135">
        <v>4954</v>
      </c>
      <c r="M326" s="136">
        <v>227.87</v>
      </c>
      <c r="N326" s="137">
        <f t="shared" si="24"/>
        <v>1128867.98</v>
      </c>
      <c r="O326" s="138">
        <f t="shared" si="20"/>
        <v>8853657.5800000001</v>
      </c>
    </row>
    <row r="327" spans="1:15" x14ac:dyDescent="0.25">
      <c r="A327" s="127" t="s">
        <v>76</v>
      </c>
      <c r="B327" s="127" t="s">
        <v>932</v>
      </c>
      <c r="C327" s="135">
        <v>0</v>
      </c>
      <c r="D327" s="136">
        <v>190.08</v>
      </c>
      <c r="E327" s="137">
        <f t="shared" si="21"/>
        <v>0</v>
      </c>
      <c r="F327" s="135">
        <v>20710</v>
      </c>
      <c r="G327" s="136">
        <v>188.88</v>
      </c>
      <c r="H327" s="137">
        <f t="shared" si="22"/>
        <v>3911704.8</v>
      </c>
      <c r="I327" s="135">
        <v>0</v>
      </c>
      <c r="J327" s="136">
        <v>190.08</v>
      </c>
      <c r="K327" s="137">
        <f t="shared" si="23"/>
        <v>0</v>
      </c>
      <c r="L327" s="135">
        <v>2734</v>
      </c>
      <c r="M327" s="136">
        <v>188.88</v>
      </c>
      <c r="N327" s="137">
        <f t="shared" si="24"/>
        <v>516397.92</v>
      </c>
      <c r="O327" s="138">
        <f t="shared" si="20"/>
        <v>4428102.72</v>
      </c>
    </row>
    <row r="328" spans="1:15" x14ac:dyDescent="0.25">
      <c r="A328" s="127" t="s">
        <v>198</v>
      </c>
      <c r="B328" s="127" t="s">
        <v>1403</v>
      </c>
      <c r="C328" s="135">
        <v>6992</v>
      </c>
      <c r="D328" s="136">
        <v>285.08999999999997</v>
      </c>
      <c r="E328" s="137">
        <f t="shared" si="21"/>
        <v>1993349.2799999998</v>
      </c>
      <c r="F328" s="135">
        <v>58075</v>
      </c>
      <c r="G328" s="136">
        <v>282.73</v>
      </c>
      <c r="H328" s="137">
        <f t="shared" si="22"/>
        <v>16419544.750000002</v>
      </c>
      <c r="I328" s="135">
        <v>2054</v>
      </c>
      <c r="J328" s="136">
        <v>285.08999999999997</v>
      </c>
      <c r="K328" s="137">
        <f t="shared" si="23"/>
        <v>585574.86</v>
      </c>
      <c r="L328" s="135">
        <v>17057</v>
      </c>
      <c r="M328" s="136">
        <v>282.73</v>
      </c>
      <c r="N328" s="137">
        <f t="shared" si="24"/>
        <v>4822525.6100000003</v>
      </c>
      <c r="O328" s="138">
        <f t="shared" ref="O328:O391" si="25">N328+K328+H328+E328</f>
        <v>23820994.500000004</v>
      </c>
    </row>
    <row r="329" spans="1:15" x14ac:dyDescent="0.25">
      <c r="A329" s="127" t="s">
        <v>128</v>
      </c>
      <c r="B329" s="127" t="s">
        <v>934</v>
      </c>
      <c r="C329" s="135">
        <v>0</v>
      </c>
      <c r="D329" s="136">
        <v>199.66</v>
      </c>
      <c r="E329" s="137">
        <f t="shared" ref="E329:E392" si="26">D329*C329</f>
        <v>0</v>
      </c>
      <c r="F329" s="135">
        <v>13923</v>
      </c>
      <c r="G329" s="136">
        <v>198.09</v>
      </c>
      <c r="H329" s="137">
        <f t="shared" ref="H329:H392" si="27">G329*F329</f>
        <v>2758007.07</v>
      </c>
      <c r="I329" s="135">
        <v>0</v>
      </c>
      <c r="J329" s="136">
        <v>199.66</v>
      </c>
      <c r="K329" s="137">
        <f t="shared" ref="K329:K392" si="28">J329*I329</f>
        <v>0</v>
      </c>
      <c r="L329" s="135">
        <v>6978</v>
      </c>
      <c r="M329" s="136">
        <v>198.09</v>
      </c>
      <c r="N329" s="137">
        <f t="shared" ref="N329:N392" si="29">M329*L329</f>
        <v>1382272.02</v>
      </c>
      <c r="O329" s="138">
        <f t="shared" si="25"/>
        <v>4140279.09</v>
      </c>
    </row>
    <row r="330" spans="1:15" x14ac:dyDescent="0.25">
      <c r="A330" s="127" t="s">
        <v>362</v>
      </c>
      <c r="B330" s="127" t="s">
        <v>935</v>
      </c>
      <c r="C330" s="135">
        <v>0</v>
      </c>
      <c r="D330" s="136">
        <v>261.27999999999997</v>
      </c>
      <c r="E330" s="137">
        <f t="shared" si="26"/>
        <v>0</v>
      </c>
      <c r="F330" s="135">
        <v>42122</v>
      </c>
      <c r="G330" s="136">
        <v>258.97000000000003</v>
      </c>
      <c r="H330" s="137">
        <f t="shared" si="27"/>
        <v>10908334.340000002</v>
      </c>
      <c r="I330" s="135">
        <v>0</v>
      </c>
      <c r="J330" s="136">
        <v>261.27999999999997</v>
      </c>
      <c r="K330" s="137">
        <f t="shared" si="28"/>
        <v>0</v>
      </c>
      <c r="L330" s="135">
        <v>21660</v>
      </c>
      <c r="M330" s="136">
        <v>258.97000000000003</v>
      </c>
      <c r="N330" s="137">
        <f t="shared" si="29"/>
        <v>5609290.2000000002</v>
      </c>
      <c r="O330" s="138">
        <f t="shared" si="25"/>
        <v>16517624.540000003</v>
      </c>
    </row>
    <row r="331" spans="1:15" x14ac:dyDescent="0.25">
      <c r="A331" s="127" t="s">
        <v>497</v>
      </c>
      <c r="B331" s="127" t="s">
        <v>1404</v>
      </c>
      <c r="C331" s="135">
        <v>13771</v>
      </c>
      <c r="D331" s="136">
        <v>248.23</v>
      </c>
      <c r="E331" s="137">
        <f t="shared" si="26"/>
        <v>3418375.33</v>
      </c>
      <c r="F331" s="135">
        <v>25697</v>
      </c>
      <c r="G331" s="136">
        <v>245.8</v>
      </c>
      <c r="H331" s="137">
        <f t="shared" si="27"/>
        <v>6316322.6000000006</v>
      </c>
      <c r="I331" s="135">
        <v>0</v>
      </c>
      <c r="J331" s="136">
        <v>248.23</v>
      </c>
      <c r="K331" s="137">
        <f t="shared" si="28"/>
        <v>0</v>
      </c>
      <c r="L331" s="135">
        <v>0</v>
      </c>
      <c r="M331" s="136">
        <v>245.8</v>
      </c>
      <c r="N331" s="137">
        <f t="shared" si="29"/>
        <v>0</v>
      </c>
      <c r="O331" s="138">
        <f t="shared" si="25"/>
        <v>9734697.9299999997</v>
      </c>
    </row>
    <row r="332" spans="1:15" x14ac:dyDescent="0.25">
      <c r="A332" s="127" t="s">
        <v>525</v>
      </c>
      <c r="B332" s="127" t="s">
        <v>937</v>
      </c>
      <c r="C332" s="135">
        <v>650</v>
      </c>
      <c r="D332" s="136">
        <v>212.92</v>
      </c>
      <c r="E332" s="137">
        <f t="shared" si="26"/>
        <v>138398</v>
      </c>
      <c r="F332" s="135">
        <v>12558</v>
      </c>
      <c r="G332" s="136">
        <v>211.21</v>
      </c>
      <c r="H332" s="137">
        <f t="shared" si="27"/>
        <v>2652375.1800000002</v>
      </c>
      <c r="I332" s="135">
        <v>0</v>
      </c>
      <c r="J332" s="136">
        <v>212.92</v>
      </c>
      <c r="K332" s="137">
        <f t="shared" si="28"/>
        <v>0</v>
      </c>
      <c r="L332" s="135">
        <v>0</v>
      </c>
      <c r="M332" s="136">
        <v>211.21</v>
      </c>
      <c r="N332" s="137">
        <f t="shared" si="29"/>
        <v>0</v>
      </c>
      <c r="O332" s="138">
        <f t="shared" si="25"/>
        <v>2790773.18</v>
      </c>
    </row>
    <row r="333" spans="1:15" x14ac:dyDescent="0.25">
      <c r="A333" s="127" t="s">
        <v>562</v>
      </c>
      <c r="B333" s="127" t="s">
        <v>1405</v>
      </c>
      <c r="C333" s="135">
        <v>746</v>
      </c>
      <c r="D333" s="136">
        <v>244.65</v>
      </c>
      <c r="E333" s="137">
        <f t="shared" si="26"/>
        <v>182508.9</v>
      </c>
      <c r="F333" s="135">
        <v>12693</v>
      </c>
      <c r="G333" s="136">
        <v>242.41</v>
      </c>
      <c r="H333" s="137">
        <f t="shared" si="27"/>
        <v>3076910.13</v>
      </c>
      <c r="I333" s="135">
        <v>59</v>
      </c>
      <c r="J333" s="136">
        <v>244.65</v>
      </c>
      <c r="K333" s="137">
        <f t="shared" si="28"/>
        <v>14434.35</v>
      </c>
      <c r="L333" s="135">
        <v>1000</v>
      </c>
      <c r="M333" s="136">
        <v>242.41</v>
      </c>
      <c r="N333" s="137">
        <f t="shared" si="29"/>
        <v>242410</v>
      </c>
      <c r="O333" s="138">
        <f t="shared" si="25"/>
        <v>3516263.38</v>
      </c>
    </row>
    <row r="334" spans="1:15" x14ac:dyDescent="0.25">
      <c r="A334" s="127" t="s">
        <v>519</v>
      </c>
      <c r="B334" s="127" t="s">
        <v>1406</v>
      </c>
      <c r="C334" s="135">
        <v>9843</v>
      </c>
      <c r="D334" s="136">
        <v>329.08</v>
      </c>
      <c r="E334" s="137">
        <f t="shared" si="26"/>
        <v>3239134.44</v>
      </c>
      <c r="F334" s="135">
        <v>26613</v>
      </c>
      <c r="G334" s="136">
        <v>326.89999999999998</v>
      </c>
      <c r="H334" s="137">
        <f t="shared" si="27"/>
        <v>8699789.6999999993</v>
      </c>
      <c r="I334" s="135">
        <v>6363</v>
      </c>
      <c r="J334" s="136">
        <v>329.08</v>
      </c>
      <c r="K334" s="137">
        <f t="shared" si="28"/>
        <v>2093936.0399999998</v>
      </c>
      <c r="L334" s="135">
        <v>17203</v>
      </c>
      <c r="M334" s="136">
        <v>326.89999999999998</v>
      </c>
      <c r="N334" s="137">
        <f t="shared" si="29"/>
        <v>5623660.6999999993</v>
      </c>
      <c r="O334" s="138">
        <f t="shared" si="25"/>
        <v>19656520.879999999</v>
      </c>
    </row>
    <row r="335" spans="1:15" x14ac:dyDescent="0.25">
      <c r="A335" s="127" t="s">
        <v>158</v>
      </c>
      <c r="B335" s="127" t="s">
        <v>1407</v>
      </c>
      <c r="C335" s="135">
        <v>0</v>
      </c>
      <c r="D335" s="136">
        <v>188.85</v>
      </c>
      <c r="E335" s="137">
        <f t="shared" si="26"/>
        <v>0</v>
      </c>
      <c r="F335" s="135">
        <v>23327</v>
      </c>
      <c r="G335" s="136">
        <v>187.05</v>
      </c>
      <c r="H335" s="137">
        <f t="shared" si="27"/>
        <v>4363315.3500000006</v>
      </c>
      <c r="I335" s="135">
        <v>0</v>
      </c>
      <c r="J335" s="136">
        <v>188.85</v>
      </c>
      <c r="K335" s="137">
        <f t="shared" si="28"/>
        <v>0</v>
      </c>
      <c r="L335" s="135">
        <v>7112</v>
      </c>
      <c r="M335" s="136">
        <v>187.05</v>
      </c>
      <c r="N335" s="137">
        <f t="shared" si="29"/>
        <v>1330299.6000000001</v>
      </c>
      <c r="O335" s="138">
        <f t="shared" si="25"/>
        <v>5693614.9500000011</v>
      </c>
    </row>
    <row r="336" spans="1:15" x14ac:dyDescent="0.25">
      <c r="A336" s="127" t="s">
        <v>550</v>
      </c>
      <c r="B336" s="127" t="s">
        <v>1408</v>
      </c>
      <c r="C336" s="135">
        <v>6535</v>
      </c>
      <c r="D336" s="136">
        <v>230.81</v>
      </c>
      <c r="E336" s="137">
        <f t="shared" si="26"/>
        <v>1508343.35</v>
      </c>
      <c r="F336" s="135">
        <v>46063</v>
      </c>
      <c r="G336" s="136">
        <v>228.67</v>
      </c>
      <c r="H336" s="137">
        <f t="shared" si="27"/>
        <v>10533226.209999999</v>
      </c>
      <c r="I336" s="135">
        <v>1009</v>
      </c>
      <c r="J336" s="136">
        <v>230.81</v>
      </c>
      <c r="K336" s="137">
        <f t="shared" si="28"/>
        <v>232887.29</v>
      </c>
      <c r="L336" s="135">
        <v>7111</v>
      </c>
      <c r="M336" s="136">
        <v>228.67</v>
      </c>
      <c r="N336" s="137">
        <f t="shared" si="29"/>
        <v>1626072.3699999999</v>
      </c>
      <c r="O336" s="138">
        <f t="shared" si="25"/>
        <v>13900529.219999999</v>
      </c>
    </row>
    <row r="337" spans="1:15" x14ac:dyDescent="0.25">
      <c r="A337" s="127" t="s">
        <v>587</v>
      </c>
      <c r="B337" s="127" t="s">
        <v>1409</v>
      </c>
      <c r="C337" s="135">
        <v>11240</v>
      </c>
      <c r="D337" s="136">
        <v>291.55</v>
      </c>
      <c r="E337" s="137">
        <f t="shared" si="26"/>
        <v>3277022</v>
      </c>
      <c r="F337" s="135">
        <v>50562</v>
      </c>
      <c r="G337" s="136">
        <v>288.89999999999998</v>
      </c>
      <c r="H337" s="137">
        <f t="shared" si="27"/>
        <v>14607361.799999999</v>
      </c>
      <c r="I337" s="135">
        <v>4520</v>
      </c>
      <c r="J337" s="136">
        <v>291.55</v>
      </c>
      <c r="K337" s="137">
        <f t="shared" si="28"/>
        <v>1317806</v>
      </c>
      <c r="L337" s="135">
        <v>20331</v>
      </c>
      <c r="M337" s="136">
        <v>288.89999999999998</v>
      </c>
      <c r="N337" s="137">
        <f t="shared" si="29"/>
        <v>5873625.8999999994</v>
      </c>
      <c r="O337" s="138">
        <f t="shared" si="25"/>
        <v>25075815.699999999</v>
      </c>
    </row>
    <row r="338" spans="1:15" x14ac:dyDescent="0.25">
      <c r="A338" s="127" t="s">
        <v>574</v>
      </c>
      <c r="B338" s="127" t="s">
        <v>1410</v>
      </c>
      <c r="C338" s="135">
        <v>2509</v>
      </c>
      <c r="D338" s="136">
        <v>306.01</v>
      </c>
      <c r="E338" s="137">
        <f t="shared" si="26"/>
        <v>767779.09</v>
      </c>
      <c r="F338" s="135">
        <v>42825</v>
      </c>
      <c r="G338" s="136">
        <v>303.45999999999998</v>
      </c>
      <c r="H338" s="137">
        <f t="shared" si="27"/>
        <v>12995674.5</v>
      </c>
      <c r="I338" s="135">
        <v>1304</v>
      </c>
      <c r="J338" s="136">
        <v>306.01</v>
      </c>
      <c r="K338" s="137">
        <f t="shared" si="28"/>
        <v>399037.04</v>
      </c>
      <c r="L338" s="135">
        <v>22255</v>
      </c>
      <c r="M338" s="136">
        <v>303.45999999999998</v>
      </c>
      <c r="N338" s="137">
        <f t="shared" si="29"/>
        <v>6753502.2999999998</v>
      </c>
      <c r="O338" s="138">
        <f t="shared" si="25"/>
        <v>20915992.93</v>
      </c>
    </row>
    <row r="339" spans="1:15" x14ac:dyDescent="0.25">
      <c r="A339" s="127" t="s">
        <v>477</v>
      </c>
      <c r="B339" s="127" t="s">
        <v>1411</v>
      </c>
      <c r="C339" s="135">
        <v>6453</v>
      </c>
      <c r="D339" s="136">
        <v>262.24</v>
      </c>
      <c r="E339" s="137">
        <f t="shared" si="26"/>
        <v>1692234.72</v>
      </c>
      <c r="F339" s="135">
        <v>36421</v>
      </c>
      <c r="G339" s="136">
        <v>259.86</v>
      </c>
      <c r="H339" s="137">
        <f t="shared" si="27"/>
        <v>9464361.0600000005</v>
      </c>
      <c r="I339" s="135">
        <v>2596</v>
      </c>
      <c r="J339" s="136">
        <v>262.24</v>
      </c>
      <c r="K339" s="137">
        <f t="shared" si="28"/>
        <v>680775.04</v>
      </c>
      <c r="L339" s="135">
        <v>14651</v>
      </c>
      <c r="M339" s="136">
        <v>259.86</v>
      </c>
      <c r="N339" s="137">
        <f t="shared" si="29"/>
        <v>3807208.8600000003</v>
      </c>
      <c r="O339" s="138">
        <f t="shared" si="25"/>
        <v>15644579.680000002</v>
      </c>
    </row>
    <row r="340" spans="1:15" x14ac:dyDescent="0.25">
      <c r="A340" s="127" t="s">
        <v>557</v>
      </c>
      <c r="B340" s="127" t="s">
        <v>1412</v>
      </c>
      <c r="C340" s="135">
        <v>9583</v>
      </c>
      <c r="D340" s="136">
        <v>208.54</v>
      </c>
      <c r="E340" s="137">
        <f t="shared" si="26"/>
        <v>1998438.8199999998</v>
      </c>
      <c r="F340" s="135">
        <v>30451</v>
      </c>
      <c r="G340" s="136">
        <v>207.03</v>
      </c>
      <c r="H340" s="137">
        <f t="shared" si="27"/>
        <v>6304270.5300000003</v>
      </c>
      <c r="I340" s="135">
        <v>3552</v>
      </c>
      <c r="J340" s="136">
        <v>208.54</v>
      </c>
      <c r="K340" s="137">
        <f t="shared" si="28"/>
        <v>740734.08</v>
      </c>
      <c r="L340" s="135">
        <v>11288</v>
      </c>
      <c r="M340" s="136">
        <v>207.03</v>
      </c>
      <c r="N340" s="137">
        <f t="shared" si="29"/>
        <v>2336954.64</v>
      </c>
      <c r="O340" s="138">
        <f t="shared" si="25"/>
        <v>11380398.07</v>
      </c>
    </row>
    <row r="341" spans="1:15" x14ac:dyDescent="0.25">
      <c r="A341" s="127" t="s">
        <v>390</v>
      </c>
      <c r="B341" s="127" t="s">
        <v>1413</v>
      </c>
      <c r="C341" s="135">
        <v>0</v>
      </c>
      <c r="D341" s="136">
        <v>188.59</v>
      </c>
      <c r="E341" s="137">
        <f t="shared" si="26"/>
        <v>0</v>
      </c>
      <c r="F341" s="135">
        <v>6855</v>
      </c>
      <c r="G341" s="136">
        <v>187.06</v>
      </c>
      <c r="H341" s="137">
        <f t="shared" si="27"/>
        <v>1282296.3</v>
      </c>
      <c r="I341" s="135">
        <v>0</v>
      </c>
      <c r="J341" s="136">
        <v>188.59</v>
      </c>
      <c r="K341" s="137">
        <f t="shared" si="28"/>
        <v>0</v>
      </c>
      <c r="L341" s="135">
        <v>7589</v>
      </c>
      <c r="M341" s="136">
        <v>187.06</v>
      </c>
      <c r="N341" s="137">
        <f t="shared" si="29"/>
        <v>1419598.34</v>
      </c>
      <c r="O341" s="138">
        <f t="shared" si="25"/>
        <v>2701894.64</v>
      </c>
    </row>
    <row r="342" spans="1:15" x14ac:dyDescent="0.25">
      <c r="A342" s="127" t="s">
        <v>228</v>
      </c>
      <c r="B342" s="127" t="s">
        <v>945</v>
      </c>
      <c r="C342" s="135">
        <v>3184</v>
      </c>
      <c r="D342" s="136">
        <v>192.82</v>
      </c>
      <c r="E342" s="137">
        <f t="shared" si="26"/>
        <v>613938.88</v>
      </c>
      <c r="F342" s="135">
        <v>25261</v>
      </c>
      <c r="G342" s="136">
        <v>191</v>
      </c>
      <c r="H342" s="137">
        <f t="shared" si="27"/>
        <v>4824851</v>
      </c>
      <c r="I342" s="135">
        <v>1120</v>
      </c>
      <c r="J342" s="136">
        <v>192.82</v>
      </c>
      <c r="K342" s="137">
        <f t="shared" si="28"/>
        <v>215958.39999999999</v>
      </c>
      <c r="L342" s="135">
        <v>8882</v>
      </c>
      <c r="M342" s="136">
        <v>191</v>
      </c>
      <c r="N342" s="137">
        <f t="shared" si="29"/>
        <v>1696462</v>
      </c>
      <c r="O342" s="138">
        <f t="shared" si="25"/>
        <v>7351210.2800000003</v>
      </c>
    </row>
    <row r="343" spans="1:15" x14ac:dyDescent="0.25">
      <c r="A343" s="127" t="s">
        <v>224</v>
      </c>
      <c r="B343" s="127" t="s">
        <v>947</v>
      </c>
      <c r="C343" s="135">
        <v>6653</v>
      </c>
      <c r="D343" s="136">
        <v>194.08</v>
      </c>
      <c r="E343" s="137">
        <f t="shared" si="26"/>
        <v>1291214.24</v>
      </c>
      <c r="F343" s="135">
        <v>25848</v>
      </c>
      <c r="G343" s="136">
        <v>192.43</v>
      </c>
      <c r="H343" s="137">
        <f t="shared" si="27"/>
        <v>4973930.6400000006</v>
      </c>
      <c r="I343" s="135">
        <v>2239</v>
      </c>
      <c r="J343" s="136">
        <v>194.08</v>
      </c>
      <c r="K343" s="137">
        <f t="shared" si="28"/>
        <v>434545.12000000005</v>
      </c>
      <c r="L343" s="135">
        <v>8700</v>
      </c>
      <c r="M343" s="136">
        <v>192.43</v>
      </c>
      <c r="N343" s="137">
        <f t="shared" si="29"/>
        <v>1674141</v>
      </c>
      <c r="O343" s="138">
        <f t="shared" si="25"/>
        <v>8373831.0000000009</v>
      </c>
    </row>
    <row r="344" spans="1:15" x14ac:dyDescent="0.25">
      <c r="A344" s="127" t="s">
        <v>230</v>
      </c>
      <c r="B344" s="127" t="s">
        <v>948</v>
      </c>
      <c r="C344" s="135">
        <v>420</v>
      </c>
      <c r="D344" s="136">
        <v>214.24</v>
      </c>
      <c r="E344" s="137">
        <f t="shared" si="26"/>
        <v>89980.800000000003</v>
      </c>
      <c r="F344" s="135">
        <v>36548</v>
      </c>
      <c r="G344" s="136">
        <v>212.3</v>
      </c>
      <c r="H344" s="137">
        <f t="shared" si="27"/>
        <v>7759140.4000000004</v>
      </c>
      <c r="I344" s="135">
        <v>159</v>
      </c>
      <c r="J344" s="136">
        <v>214.24</v>
      </c>
      <c r="K344" s="137">
        <f t="shared" si="28"/>
        <v>34064.160000000003</v>
      </c>
      <c r="L344" s="135">
        <v>13874</v>
      </c>
      <c r="M344" s="136">
        <v>212.3</v>
      </c>
      <c r="N344" s="137">
        <f t="shared" si="29"/>
        <v>2945450.2</v>
      </c>
      <c r="O344" s="138">
        <f t="shared" si="25"/>
        <v>10828635.560000002</v>
      </c>
    </row>
    <row r="345" spans="1:15" x14ac:dyDescent="0.25">
      <c r="A345" s="127" t="s">
        <v>201</v>
      </c>
      <c r="B345" s="127" t="s">
        <v>1414</v>
      </c>
      <c r="C345" s="135">
        <v>964</v>
      </c>
      <c r="D345" s="136">
        <v>251.6</v>
      </c>
      <c r="E345" s="137">
        <f t="shared" si="26"/>
        <v>242542.4</v>
      </c>
      <c r="F345" s="135">
        <v>2033</v>
      </c>
      <c r="G345" s="136">
        <v>249.28</v>
      </c>
      <c r="H345" s="137">
        <f t="shared" si="27"/>
        <v>506786.24</v>
      </c>
      <c r="I345" s="135">
        <v>341</v>
      </c>
      <c r="J345" s="136">
        <v>251.6</v>
      </c>
      <c r="K345" s="137">
        <f t="shared" si="28"/>
        <v>85795.599999999991</v>
      </c>
      <c r="L345" s="135">
        <v>718</v>
      </c>
      <c r="M345" s="136">
        <v>249.28</v>
      </c>
      <c r="N345" s="137">
        <f t="shared" si="29"/>
        <v>178983.04000000001</v>
      </c>
      <c r="O345" s="138">
        <f t="shared" si="25"/>
        <v>1014107.28</v>
      </c>
    </row>
    <row r="346" spans="1:15" x14ac:dyDescent="0.25">
      <c r="A346" s="127" t="s">
        <v>427</v>
      </c>
      <c r="B346" s="127" t="s">
        <v>1415</v>
      </c>
      <c r="C346" s="135">
        <v>0</v>
      </c>
      <c r="D346" s="136">
        <v>219.71</v>
      </c>
      <c r="E346" s="137">
        <f t="shared" si="26"/>
        <v>0</v>
      </c>
      <c r="F346" s="135">
        <v>10833</v>
      </c>
      <c r="G346" s="136">
        <v>218.08</v>
      </c>
      <c r="H346" s="137">
        <f t="shared" si="27"/>
        <v>2362460.64</v>
      </c>
      <c r="I346" s="135">
        <v>0</v>
      </c>
      <c r="J346" s="136">
        <v>219.71</v>
      </c>
      <c r="K346" s="137">
        <f t="shared" si="28"/>
        <v>0</v>
      </c>
      <c r="L346" s="135">
        <v>3559</v>
      </c>
      <c r="M346" s="136">
        <v>218.08</v>
      </c>
      <c r="N346" s="137">
        <f t="shared" si="29"/>
        <v>776146.72000000009</v>
      </c>
      <c r="O346" s="138">
        <f t="shared" si="25"/>
        <v>3138607.3600000003</v>
      </c>
    </row>
    <row r="347" spans="1:15" x14ac:dyDescent="0.25">
      <c r="A347" s="127" t="s">
        <v>381</v>
      </c>
      <c r="B347" s="127" t="s">
        <v>1416</v>
      </c>
      <c r="C347" s="135">
        <v>4047</v>
      </c>
      <c r="D347" s="136">
        <v>277.61</v>
      </c>
      <c r="E347" s="137">
        <f t="shared" si="26"/>
        <v>1123487.6700000002</v>
      </c>
      <c r="F347" s="135">
        <v>6962</v>
      </c>
      <c r="G347" s="136">
        <v>275.68</v>
      </c>
      <c r="H347" s="137">
        <f t="shared" si="27"/>
        <v>1919284.1600000001</v>
      </c>
      <c r="I347" s="135">
        <v>922</v>
      </c>
      <c r="J347" s="136">
        <v>277.61</v>
      </c>
      <c r="K347" s="137">
        <f t="shared" si="28"/>
        <v>255956.42</v>
      </c>
      <c r="L347" s="135">
        <v>1587</v>
      </c>
      <c r="M347" s="136">
        <v>275.68</v>
      </c>
      <c r="N347" s="137">
        <f t="shared" si="29"/>
        <v>437504.16000000003</v>
      </c>
      <c r="O347" s="138">
        <f t="shared" si="25"/>
        <v>3736232.41</v>
      </c>
    </row>
    <row r="348" spans="1:15" x14ac:dyDescent="0.25">
      <c r="A348" s="127" t="s">
        <v>85</v>
      </c>
      <c r="B348" s="127" t="s">
        <v>1417</v>
      </c>
      <c r="C348" s="135">
        <v>0</v>
      </c>
      <c r="D348" s="136">
        <v>178.45</v>
      </c>
      <c r="E348" s="137">
        <f t="shared" si="26"/>
        <v>0</v>
      </c>
      <c r="F348" s="135">
        <v>16770</v>
      </c>
      <c r="G348" s="136">
        <v>177.04</v>
      </c>
      <c r="H348" s="137">
        <f t="shared" si="27"/>
        <v>2968960.8</v>
      </c>
      <c r="I348" s="135">
        <v>0</v>
      </c>
      <c r="J348" s="136">
        <v>178.45</v>
      </c>
      <c r="K348" s="137">
        <f t="shared" si="28"/>
        <v>0</v>
      </c>
      <c r="L348" s="135">
        <v>3733</v>
      </c>
      <c r="M348" s="136">
        <v>177.04</v>
      </c>
      <c r="N348" s="137">
        <f t="shared" si="29"/>
        <v>660890.31999999995</v>
      </c>
      <c r="O348" s="138">
        <f t="shared" si="25"/>
        <v>3629851.1199999996</v>
      </c>
    </row>
    <row r="349" spans="1:15" x14ac:dyDescent="0.25">
      <c r="A349" s="127" t="s">
        <v>523</v>
      </c>
      <c r="B349" s="127" t="s">
        <v>953</v>
      </c>
      <c r="C349" s="135">
        <v>10833</v>
      </c>
      <c r="D349" s="136">
        <v>281.41000000000003</v>
      </c>
      <c r="E349" s="137">
        <f t="shared" si="26"/>
        <v>3048514.5300000003</v>
      </c>
      <c r="F349" s="135">
        <v>57052</v>
      </c>
      <c r="G349" s="136">
        <v>279.2</v>
      </c>
      <c r="H349" s="137">
        <f t="shared" si="27"/>
        <v>15928918.399999999</v>
      </c>
      <c r="I349" s="135">
        <v>5427</v>
      </c>
      <c r="J349" s="136">
        <v>281.41000000000003</v>
      </c>
      <c r="K349" s="137">
        <f t="shared" si="28"/>
        <v>1527212.07</v>
      </c>
      <c r="L349" s="135">
        <v>28579</v>
      </c>
      <c r="M349" s="136">
        <v>279.2</v>
      </c>
      <c r="N349" s="137">
        <f t="shared" si="29"/>
        <v>7979256.7999999998</v>
      </c>
      <c r="O349" s="138">
        <f t="shared" si="25"/>
        <v>28483901.799999997</v>
      </c>
    </row>
    <row r="350" spans="1:15" x14ac:dyDescent="0.25">
      <c r="A350" s="127" t="s">
        <v>299</v>
      </c>
      <c r="B350" s="127" t="s">
        <v>954</v>
      </c>
      <c r="C350" s="135">
        <v>6193</v>
      </c>
      <c r="D350" s="136">
        <v>251.76</v>
      </c>
      <c r="E350" s="137">
        <f t="shared" si="26"/>
        <v>1559149.68</v>
      </c>
      <c r="F350" s="135">
        <v>39652</v>
      </c>
      <c r="G350" s="136">
        <v>249.49</v>
      </c>
      <c r="H350" s="137">
        <f t="shared" si="27"/>
        <v>9892777.4800000004</v>
      </c>
      <c r="I350" s="135">
        <v>1752</v>
      </c>
      <c r="J350" s="136">
        <v>251.76</v>
      </c>
      <c r="K350" s="137">
        <f t="shared" si="28"/>
        <v>441083.51999999996</v>
      </c>
      <c r="L350" s="135">
        <v>11221</v>
      </c>
      <c r="M350" s="136">
        <v>249.49</v>
      </c>
      <c r="N350" s="137">
        <f t="shared" si="29"/>
        <v>2799527.29</v>
      </c>
      <c r="O350" s="138">
        <f t="shared" si="25"/>
        <v>14692537.970000001</v>
      </c>
    </row>
    <row r="351" spans="1:15" x14ac:dyDescent="0.25">
      <c r="A351" s="127" t="s">
        <v>301</v>
      </c>
      <c r="B351" s="127" t="s">
        <v>955</v>
      </c>
      <c r="C351" s="135">
        <v>3634</v>
      </c>
      <c r="D351" s="136">
        <v>246.06</v>
      </c>
      <c r="E351" s="137">
        <f t="shared" si="26"/>
        <v>894182.04</v>
      </c>
      <c r="F351" s="135">
        <v>18325</v>
      </c>
      <c r="G351" s="136">
        <v>243.92</v>
      </c>
      <c r="H351" s="137">
        <f t="shared" si="27"/>
        <v>4469834</v>
      </c>
      <c r="I351" s="135">
        <v>1454</v>
      </c>
      <c r="J351" s="136">
        <v>246.06</v>
      </c>
      <c r="K351" s="137">
        <f t="shared" si="28"/>
        <v>357771.24</v>
      </c>
      <c r="L351" s="135">
        <v>7331</v>
      </c>
      <c r="M351" s="136">
        <v>243.92</v>
      </c>
      <c r="N351" s="137">
        <f t="shared" si="29"/>
        <v>1788177.52</v>
      </c>
      <c r="O351" s="138">
        <f t="shared" si="25"/>
        <v>7509964.7999999998</v>
      </c>
    </row>
    <row r="352" spans="1:15" x14ac:dyDescent="0.25">
      <c r="A352" s="127" t="s">
        <v>295</v>
      </c>
      <c r="B352" s="127" t="s">
        <v>1418</v>
      </c>
      <c r="C352" s="135">
        <v>3057</v>
      </c>
      <c r="D352" s="136">
        <v>243.94</v>
      </c>
      <c r="E352" s="137">
        <f t="shared" si="26"/>
        <v>745724.58</v>
      </c>
      <c r="F352" s="135">
        <v>38918</v>
      </c>
      <c r="G352" s="136">
        <v>241.85</v>
      </c>
      <c r="H352" s="137">
        <f t="shared" si="27"/>
        <v>9412318.2999999989</v>
      </c>
      <c r="I352" s="135">
        <v>718</v>
      </c>
      <c r="J352" s="136">
        <v>243.94</v>
      </c>
      <c r="K352" s="137">
        <f t="shared" si="28"/>
        <v>175148.92</v>
      </c>
      <c r="L352" s="135">
        <v>9140</v>
      </c>
      <c r="M352" s="136">
        <v>241.85</v>
      </c>
      <c r="N352" s="137">
        <f t="shared" si="29"/>
        <v>2210509</v>
      </c>
      <c r="O352" s="138">
        <f t="shared" si="25"/>
        <v>12543700.799999999</v>
      </c>
    </row>
    <row r="353" spans="1:15" x14ac:dyDescent="0.25">
      <c r="A353" s="127" t="s">
        <v>212</v>
      </c>
      <c r="B353" s="127" t="s">
        <v>1419</v>
      </c>
      <c r="C353" s="135">
        <v>1223</v>
      </c>
      <c r="D353" s="136">
        <v>246.08</v>
      </c>
      <c r="E353" s="137">
        <f t="shared" si="26"/>
        <v>300955.84000000003</v>
      </c>
      <c r="F353" s="135">
        <v>8760</v>
      </c>
      <c r="G353" s="136">
        <v>244.39</v>
      </c>
      <c r="H353" s="137">
        <f t="shared" si="27"/>
        <v>2140856.4</v>
      </c>
      <c r="I353" s="135">
        <v>424</v>
      </c>
      <c r="J353" s="136">
        <v>246.08</v>
      </c>
      <c r="K353" s="137">
        <f t="shared" si="28"/>
        <v>104337.92</v>
      </c>
      <c r="L353" s="135">
        <v>3038</v>
      </c>
      <c r="M353" s="136">
        <v>244.39</v>
      </c>
      <c r="N353" s="137">
        <f t="shared" si="29"/>
        <v>742456.82</v>
      </c>
      <c r="O353" s="138">
        <f t="shared" si="25"/>
        <v>3288606.9799999995</v>
      </c>
    </row>
    <row r="354" spans="1:15" x14ac:dyDescent="0.25">
      <c r="A354" s="127" t="s">
        <v>45</v>
      </c>
      <c r="B354" s="127" t="s">
        <v>1420</v>
      </c>
      <c r="C354" s="135">
        <v>53</v>
      </c>
      <c r="D354" s="136">
        <v>181.23</v>
      </c>
      <c r="E354" s="137">
        <f t="shared" si="26"/>
        <v>9605.1899999999987</v>
      </c>
      <c r="F354" s="135">
        <v>6936</v>
      </c>
      <c r="G354" s="136">
        <v>179.83</v>
      </c>
      <c r="H354" s="137">
        <f t="shared" si="27"/>
        <v>1247300.8800000001</v>
      </c>
      <c r="I354" s="135">
        <v>24</v>
      </c>
      <c r="J354" s="136">
        <v>181.23</v>
      </c>
      <c r="K354" s="137">
        <f t="shared" si="28"/>
        <v>4349.5199999999995</v>
      </c>
      <c r="L354" s="135">
        <v>3102</v>
      </c>
      <c r="M354" s="136">
        <v>179.83</v>
      </c>
      <c r="N354" s="137">
        <f t="shared" si="29"/>
        <v>557832.66</v>
      </c>
      <c r="O354" s="138">
        <f t="shared" si="25"/>
        <v>1819088.25</v>
      </c>
    </row>
    <row r="355" spans="1:15" x14ac:dyDescent="0.25">
      <c r="A355" s="127" t="s">
        <v>478</v>
      </c>
      <c r="B355" s="127" t="s">
        <v>1421</v>
      </c>
      <c r="C355" s="135">
        <v>0</v>
      </c>
      <c r="D355" s="136">
        <v>259.29000000000002</v>
      </c>
      <c r="E355" s="137">
        <f t="shared" si="26"/>
        <v>0</v>
      </c>
      <c r="F355" s="135">
        <v>20239</v>
      </c>
      <c r="G355" s="136">
        <v>257.18</v>
      </c>
      <c r="H355" s="137">
        <f t="shared" si="27"/>
        <v>5205066.0200000005</v>
      </c>
      <c r="I355" s="135">
        <v>0</v>
      </c>
      <c r="J355" s="136">
        <v>259.29000000000002</v>
      </c>
      <c r="K355" s="137">
        <f t="shared" si="28"/>
        <v>0</v>
      </c>
      <c r="L355" s="135">
        <v>9994</v>
      </c>
      <c r="M355" s="136">
        <v>257.18</v>
      </c>
      <c r="N355" s="137">
        <f t="shared" si="29"/>
        <v>2570256.92</v>
      </c>
      <c r="O355" s="138">
        <f t="shared" si="25"/>
        <v>7775322.9400000004</v>
      </c>
    </row>
    <row r="356" spans="1:15" x14ac:dyDescent="0.25">
      <c r="A356" s="127" t="s">
        <v>62</v>
      </c>
      <c r="B356" s="127" t="s">
        <v>959</v>
      </c>
      <c r="C356" s="135">
        <v>225</v>
      </c>
      <c r="D356" s="136">
        <v>219.87</v>
      </c>
      <c r="E356" s="137">
        <f t="shared" si="26"/>
        <v>49470.75</v>
      </c>
      <c r="F356" s="135">
        <v>11973</v>
      </c>
      <c r="G356" s="136">
        <v>218.04</v>
      </c>
      <c r="H356" s="137">
        <f t="shared" si="27"/>
        <v>2610592.92</v>
      </c>
      <c r="I356" s="135">
        <v>105</v>
      </c>
      <c r="J356" s="136">
        <v>219.87</v>
      </c>
      <c r="K356" s="137">
        <f t="shared" si="28"/>
        <v>23086.350000000002</v>
      </c>
      <c r="L356" s="135">
        <v>5583</v>
      </c>
      <c r="M356" s="136">
        <v>218.04</v>
      </c>
      <c r="N356" s="137">
        <f t="shared" si="29"/>
        <v>1217317.32</v>
      </c>
      <c r="O356" s="138">
        <f t="shared" si="25"/>
        <v>3900467.34</v>
      </c>
    </row>
    <row r="357" spans="1:15" x14ac:dyDescent="0.25">
      <c r="A357" s="127" t="s">
        <v>258</v>
      </c>
      <c r="B357" s="127" t="s">
        <v>1422</v>
      </c>
      <c r="C357" s="135">
        <v>0</v>
      </c>
      <c r="D357" s="136">
        <v>187.52</v>
      </c>
      <c r="E357" s="137">
        <f t="shared" si="26"/>
        <v>0</v>
      </c>
      <c r="F357" s="135">
        <v>2021</v>
      </c>
      <c r="G357" s="136">
        <v>186.26</v>
      </c>
      <c r="H357" s="137">
        <f t="shared" si="27"/>
        <v>376431.45999999996</v>
      </c>
      <c r="I357" s="135">
        <v>0</v>
      </c>
      <c r="J357" s="136">
        <v>187.52</v>
      </c>
      <c r="K357" s="137">
        <f t="shared" si="28"/>
        <v>0</v>
      </c>
      <c r="L357" s="135">
        <v>609</v>
      </c>
      <c r="M357" s="136">
        <v>186.26</v>
      </c>
      <c r="N357" s="137">
        <f t="shared" si="29"/>
        <v>113432.34</v>
      </c>
      <c r="O357" s="138">
        <f t="shared" si="25"/>
        <v>489863.79999999993</v>
      </c>
    </row>
    <row r="358" spans="1:15" x14ac:dyDescent="0.25">
      <c r="A358" s="127" t="s">
        <v>298</v>
      </c>
      <c r="B358" s="127" t="s">
        <v>963</v>
      </c>
      <c r="C358" s="135">
        <v>1148</v>
      </c>
      <c r="D358" s="136">
        <v>221.37</v>
      </c>
      <c r="E358" s="137">
        <f t="shared" si="26"/>
        <v>254132.76</v>
      </c>
      <c r="F358" s="135">
        <v>24821</v>
      </c>
      <c r="G358" s="136">
        <v>219.4</v>
      </c>
      <c r="H358" s="137">
        <f t="shared" si="27"/>
        <v>5445727.4000000004</v>
      </c>
      <c r="I358" s="135">
        <v>0</v>
      </c>
      <c r="J358" s="136">
        <v>221.37</v>
      </c>
      <c r="K358" s="137">
        <f t="shared" si="28"/>
        <v>0</v>
      </c>
      <c r="L358" s="135">
        <v>0</v>
      </c>
      <c r="M358" s="136">
        <v>219.4</v>
      </c>
      <c r="N358" s="137">
        <f t="shared" si="29"/>
        <v>0</v>
      </c>
      <c r="O358" s="138">
        <f t="shared" si="25"/>
        <v>5699860.1600000001</v>
      </c>
    </row>
    <row r="359" spans="1:15" x14ac:dyDescent="0.25">
      <c r="A359" s="127" t="s">
        <v>63</v>
      </c>
      <c r="B359" s="127" t="s">
        <v>964</v>
      </c>
      <c r="C359" s="135">
        <v>326</v>
      </c>
      <c r="D359" s="136">
        <v>235.25</v>
      </c>
      <c r="E359" s="137">
        <f t="shared" si="26"/>
        <v>76691.5</v>
      </c>
      <c r="F359" s="135">
        <v>24012</v>
      </c>
      <c r="G359" s="136">
        <v>233.67</v>
      </c>
      <c r="H359" s="137">
        <f t="shared" si="27"/>
        <v>5610884.04</v>
      </c>
      <c r="I359" s="135">
        <v>172</v>
      </c>
      <c r="J359" s="136">
        <v>235.25</v>
      </c>
      <c r="K359" s="137">
        <f t="shared" si="28"/>
        <v>40463</v>
      </c>
      <c r="L359" s="135">
        <v>12683</v>
      </c>
      <c r="M359" s="136">
        <v>233.67</v>
      </c>
      <c r="N359" s="137">
        <f t="shared" si="29"/>
        <v>2963636.61</v>
      </c>
      <c r="O359" s="138">
        <f t="shared" si="25"/>
        <v>8691675.1500000004</v>
      </c>
    </row>
    <row r="360" spans="1:15" x14ac:dyDescent="0.25">
      <c r="A360" s="127" t="s">
        <v>422</v>
      </c>
      <c r="B360" s="127" t="s">
        <v>1423</v>
      </c>
      <c r="C360" s="135">
        <v>1580</v>
      </c>
      <c r="D360" s="136">
        <v>221.94</v>
      </c>
      <c r="E360" s="137">
        <f t="shared" si="26"/>
        <v>350665.2</v>
      </c>
      <c r="F360" s="135">
        <v>27477</v>
      </c>
      <c r="G360" s="136">
        <v>220.37</v>
      </c>
      <c r="H360" s="137">
        <f t="shared" si="27"/>
        <v>6055106.4900000002</v>
      </c>
      <c r="I360" s="135">
        <v>0</v>
      </c>
      <c r="J360" s="136">
        <v>221.94</v>
      </c>
      <c r="K360" s="137">
        <f t="shared" si="28"/>
        <v>0</v>
      </c>
      <c r="L360" s="135">
        <v>0</v>
      </c>
      <c r="M360" s="136">
        <v>220.37</v>
      </c>
      <c r="N360" s="137">
        <f t="shared" si="29"/>
        <v>0</v>
      </c>
      <c r="O360" s="138">
        <f t="shared" si="25"/>
        <v>6405771.6900000004</v>
      </c>
    </row>
    <row r="361" spans="1:15" x14ac:dyDescent="0.25">
      <c r="A361" s="127" t="s">
        <v>373</v>
      </c>
      <c r="B361" s="127" t="s">
        <v>966</v>
      </c>
      <c r="C361" s="135">
        <v>0</v>
      </c>
      <c r="D361" s="136">
        <v>179.65</v>
      </c>
      <c r="E361" s="137">
        <f t="shared" si="26"/>
        <v>0</v>
      </c>
      <c r="F361" s="135">
        <v>11702</v>
      </c>
      <c r="G361" s="136">
        <v>178.09</v>
      </c>
      <c r="H361" s="137">
        <f t="shared" si="27"/>
        <v>2084009.18</v>
      </c>
      <c r="I361" s="135">
        <v>0</v>
      </c>
      <c r="J361" s="136">
        <v>179.65</v>
      </c>
      <c r="K361" s="137">
        <f t="shared" si="28"/>
        <v>0</v>
      </c>
      <c r="L361" s="135">
        <v>0</v>
      </c>
      <c r="M361" s="136">
        <v>178.09</v>
      </c>
      <c r="N361" s="137">
        <f t="shared" si="29"/>
        <v>0</v>
      </c>
      <c r="O361" s="138">
        <f t="shared" si="25"/>
        <v>2084009.18</v>
      </c>
    </row>
    <row r="362" spans="1:15" x14ac:dyDescent="0.25">
      <c r="A362" s="127" t="s">
        <v>337</v>
      </c>
      <c r="B362" s="127" t="s">
        <v>967</v>
      </c>
      <c r="C362" s="135">
        <v>2203</v>
      </c>
      <c r="D362" s="136">
        <v>220.65</v>
      </c>
      <c r="E362" s="137">
        <f t="shared" si="26"/>
        <v>486091.95</v>
      </c>
      <c r="F362" s="135">
        <v>23602</v>
      </c>
      <c r="G362" s="136">
        <v>218.84</v>
      </c>
      <c r="H362" s="137">
        <f t="shared" si="27"/>
        <v>5165061.68</v>
      </c>
      <c r="I362" s="135">
        <v>861</v>
      </c>
      <c r="J362" s="136">
        <v>220.65</v>
      </c>
      <c r="K362" s="137">
        <f t="shared" si="28"/>
        <v>189979.65</v>
      </c>
      <c r="L362" s="135">
        <v>9223</v>
      </c>
      <c r="M362" s="136">
        <v>218.84</v>
      </c>
      <c r="N362" s="137">
        <f t="shared" si="29"/>
        <v>2018361.32</v>
      </c>
      <c r="O362" s="138">
        <f t="shared" si="25"/>
        <v>7859494.6000000006</v>
      </c>
    </row>
    <row r="363" spans="1:15" x14ac:dyDescent="0.25">
      <c r="A363" s="127" t="s">
        <v>341</v>
      </c>
      <c r="B363" s="127" t="s">
        <v>1424</v>
      </c>
      <c r="C363" s="135">
        <v>9</v>
      </c>
      <c r="D363" s="136">
        <v>218.29</v>
      </c>
      <c r="E363" s="137">
        <f t="shared" si="26"/>
        <v>1964.61</v>
      </c>
      <c r="F363" s="135">
        <v>10450</v>
      </c>
      <c r="G363" s="136">
        <v>216.64</v>
      </c>
      <c r="H363" s="137">
        <f t="shared" si="27"/>
        <v>2263888</v>
      </c>
      <c r="I363" s="135">
        <v>0</v>
      </c>
      <c r="J363" s="136">
        <v>218.29</v>
      </c>
      <c r="K363" s="137">
        <f t="shared" si="28"/>
        <v>0</v>
      </c>
      <c r="L363" s="135">
        <v>25</v>
      </c>
      <c r="M363" s="136">
        <v>216.64</v>
      </c>
      <c r="N363" s="137">
        <f t="shared" si="29"/>
        <v>5416</v>
      </c>
      <c r="O363" s="138">
        <f t="shared" si="25"/>
        <v>2271268.61</v>
      </c>
    </row>
    <row r="364" spans="1:15" x14ac:dyDescent="0.25">
      <c r="A364" s="127" t="s">
        <v>206</v>
      </c>
      <c r="B364" s="127" t="s">
        <v>968</v>
      </c>
      <c r="C364" s="135">
        <v>1096</v>
      </c>
      <c r="D364" s="136">
        <v>240.86</v>
      </c>
      <c r="E364" s="137">
        <f t="shared" si="26"/>
        <v>263982.56</v>
      </c>
      <c r="F364" s="135">
        <v>16267</v>
      </c>
      <c r="G364" s="136">
        <v>238.66</v>
      </c>
      <c r="H364" s="137">
        <f t="shared" si="27"/>
        <v>3882282.2199999997</v>
      </c>
      <c r="I364" s="135">
        <v>418</v>
      </c>
      <c r="J364" s="136">
        <v>240.86</v>
      </c>
      <c r="K364" s="137">
        <f t="shared" si="28"/>
        <v>100679.48000000001</v>
      </c>
      <c r="L364" s="135">
        <v>6203</v>
      </c>
      <c r="M364" s="136">
        <v>238.66</v>
      </c>
      <c r="N364" s="137">
        <f t="shared" si="29"/>
        <v>1480407.98</v>
      </c>
      <c r="O364" s="138">
        <f t="shared" si="25"/>
        <v>5727352.2399999993</v>
      </c>
    </row>
    <row r="365" spans="1:15" x14ac:dyDescent="0.25">
      <c r="A365" s="127" t="s">
        <v>541</v>
      </c>
      <c r="B365" s="127" t="s">
        <v>1425</v>
      </c>
      <c r="C365" s="135">
        <v>4528</v>
      </c>
      <c r="D365" s="136">
        <v>244.12</v>
      </c>
      <c r="E365" s="137">
        <f t="shared" si="26"/>
        <v>1105375.3600000001</v>
      </c>
      <c r="F365" s="135">
        <v>18172</v>
      </c>
      <c r="G365" s="136">
        <v>241.82</v>
      </c>
      <c r="H365" s="137">
        <f t="shared" si="27"/>
        <v>4394353.04</v>
      </c>
      <c r="I365" s="135">
        <v>0</v>
      </c>
      <c r="J365" s="136">
        <v>244.12</v>
      </c>
      <c r="K365" s="137">
        <f t="shared" si="28"/>
        <v>0</v>
      </c>
      <c r="L365" s="135">
        <v>0</v>
      </c>
      <c r="M365" s="136">
        <v>241.82</v>
      </c>
      <c r="N365" s="137">
        <f t="shared" si="29"/>
        <v>0</v>
      </c>
      <c r="O365" s="138">
        <f t="shared" si="25"/>
        <v>5499728.4000000004</v>
      </c>
    </row>
    <row r="366" spans="1:15" x14ac:dyDescent="0.25">
      <c r="A366" s="127" t="s">
        <v>221</v>
      </c>
      <c r="B366" s="127" t="s">
        <v>1426</v>
      </c>
      <c r="C366" s="135">
        <v>0</v>
      </c>
      <c r="D366" s="136">
        <v>208.02</v>
      </c>
      <c r="E366" s="137">
        <f t="shared" si="26"/>
        <v>0</v>
      </c>
      <c r="F366" s="135">
        <v>20519</v>
      </c>
      <c r="G366" s="136">
        <v>206.24</v>
      </c>
      <c r="H366" s="137">
        <f t="shared" si="27"/>
        <v>4231838.5600000005</v>
      </c>
      <c r="I366" s="135">
        <v>0</v>
      </c>
      <c r="J366" s="136">
        <v>208.02</v>
      </c>
      <c r="K366" s="137">
        <f t="shared" si="28"/>
        <v>0</v>
      </c>
      <c r="L366" s="135">
        <v>10441</v>
      </c>
      <c r="M366" s="136">
        <v>206.24</v>
      </c>
      <c r="N366" s="137">
        <f t="shared" si="29"/>
        <v>2153351.8400000003</v>
      </c>
      <c r="O366" s="138">
        <f t="shared" si="25"/>
        <v>6385190.4000000004</v>
      </c>
    </row>
    <row r="367" spans="1:15" x14ac:dyDescent="0.25">
      <c r="A367" s="127" t="s">
        <v>146</v>
      </c>
      <c r="B367" s="127" t="s">
        <v>971</v>
      </c>
      <c r="C367" s="135">
        <v>1563</v>
      </c>
      <c r="D367" s="136">
        <v>210.09</v>
      </c>
      <c r="E367" s="137">
        <f t="shared" si="26"/>
        <v>328370.67</v>
      </c>
      <c r="F367" s="135">
        <v>22097</v>
      </c>
      <c r="G367" s="136">
        <v>208.57</v>
      </c>
      <c r="H367" s="137">
        <f t="shared" si="27"/>
        <v>4608771.29</v>
      </c>
      <c r="I367" s="135">
        <v>831</v>
      </c>
      <c r="J367" s="136">
        <v>210.09</v>
      </c>
      <c r="K367" s="137">
        <f t="shared" si="28"/>
        <v>174584.79</v>
      </c>
      <c r="L367" s="135">
        <v>11755</v>
      </c>
      <c r="M367" s="136">
        <v>208.57</v>
      </c>
      <c r="N367" s="137">
        <f t="shared" si="29"/>
        <v>2451740.35</v>
      </c>
      <c r="O367" s="138">
        <f t="shared" si="25"/>
        <v>7563467.0999999996</v>
      </c>
    </row>
    <row r="368" spans="1:15" x14ac:dyDescent="0.25">
      <c r="A368" s="127" t="s">
        <v>264</v>
      </c>
      <c r="B368" s="127" t="s">
        <v>1427</v>
      </c>
      <c r="C368" s="135">
        <v>755</v>
      </c>
      <c r="D368" s="136">
        <v>243.08</v>
      </c>
      <c r="E368" s="137">
        <f t="shared" si="26"/>
        <v>183525.40000000002</v>
      </c>
      <c r="F368" s="135">
        <v>15574</v>
      </c>
      <c r="G368" s="136">
        <v>240.88</v>
      </c>
      <c r="H368" s="137">
        <f t="shared" si="27"/>
        <v>3751465.12</v>
      </c>
      <c r="I368" s="135">
        <v>76</v>
      </c>
      <c r="J368" s="136">
        <v>243.08</v>
      </c>
      <c r="K368" s="137">
        <f t="shared" si="28"/>
        <v>18474.080000000002</v>
      </c>
      <c r="L368" s="135">
        <v>1562</v>
      </c>
      <c r="M368" s="136">
        <v>240.88</v>
      </c>
      <c r="N368" s="137">
        <f t="shared" si="29"/>
        <v>376254.56</v>
      </c>
      <c r="O368" s="138">
        <f t="shared" si="25"/>
        <v>4329719.16</v>
      </c>
    </row>
    <row r="369" spans="1:15" x14ac:dyDescent="0.25">
      <c r="A369" s="127" t="s">
        <v>276</v>
      </c>
      <c r="B369" s="127" t="s">
        <v>973</v>
      </c>
      <c r="C369" s="135">
        <v>3003</v>
      </c>
      <c r="D369" s="136">
        <v>213.8</v>
      </c>
      <c r="E369" s="137">
        <f t="shared" si="26"/>
        <v>642041.4</v>
      </c>
      <c r="F369" s="135">
        <v>28552</v>
      </c>
      <c r="G369" s="136">
        <v>211.97</v>
      </c>
      <c r="H369" s="137">
        <f t="shared" si="27"/>
        <v>6052167.4400000004</v>
      </c>
      <c r="I369" s="135">
        <v>912</v>
      </c>
      <c r="J369" s="136">
        <v>213.8</v>
      </c>
      <c r="K369" s="137">
        <f t="shared" si="28"/>
        <v>194985.60000000001</v>
      </c>
      <c r="L369" s="135">
        <v>8671</v>
      </c>
      <c r="M369" s="136">
        <v>211.97</v>
      </c>
      <c r="N369" s="137">
        <f t="shared" si="29"/>
        <v>1837991.8699999999</v>
      </c>
      <c r="O369" s="138">
        <f t="shared" si="25"/>
        <v>8727186.3100000005</v>
      </c>
    </row>
    <row r="370" spans="1:15" x14ac:dyDescent="0.25">
      <c r="A370" s="127" t="s">
        <v>350</v>
      </c>
      <c r="B370" s="127" t="s">
        <v>1428</v>
      </c>
      <c r="C370" s="135">
        <v>911</v>
      </c>
      <c r="D370" s="136">
        <v>260.95</v>
      </c>
      <c r="E370" s="137">
        <f t="shared" si="26"/>
        <v>237725.44999999998</v>
      </c>
      <c r="F370" s="135">
        <v>86435</v>
      </c>
      <c r="G370" s="136">
        <v>258.72000000000003</v>
      </c>
      <c r="H370" s="137">
        <f t="shared" si="27"/>
        <v>22362463.200000003</v>
      </c>
      <c r="I370" s="135">
        <v>0</v>
      </c>
      <c r="J370" s="136">
        <v>260.95</v>
      </c>
      <c r="K370" s="137">
        <f t="shared" si="28"/>
        <v>0</v>
      </c>
      <c r="L370" s="135">
        <v>0</v>
      </c>
      <c r="M370" s="136">
        <v>258.72000000000003</v>
      </c>
      <c r="N370" s="137">
        <f t="shared" si="29"/>
        <v>0</v>
      </c>
      <c r="O370" s="138">
        <f t="shared" si="25"/>
        <v>22600188.650000002</v>
      </c>
    </row>
    <row r="371" spans="1:15" x14ac:dyDescent="0.25">
      <c r="A371" s="127" t="s">
        <v>23</v>
      </c>
      <c r="B371" s="127" t="s">
        <v>1430</v>
      </c>
      <c r="C371" s="135">
        <v>0</v>
      </c>
      <c r="D371" s="136">
        <v>202.66</v>
      </c>
      <c r="E371" s="137">
        <f t="shared" si="26"/>
        <v>0</v>
      </c>
      <c r="F371" s="135">
        <v>19208</v>
      </c>
      <c r="G371" s="136">
        <v>200.94</v>
      </c>
      <c r="H371" s="137">
        <f t="shared" si="27"/>
        <v>3859655.52</v>
      </c>
      <c r="I371" s="135">
        <v>0</v>
      </c>
      <c r="J371" s="136">
        <v>202.66</v>
      </c>
      <c r="K371" s="137">
        <f t="shared" si="28"/>
        <v>0</v>
      </c>
      <c r="L371" s="135">
        <v>7765</v>
      </c>
      <c r="M371" s="136">
        <v>200.94</v>
      </c>
      <c r="N371" s="137">
        <f t="shared" si="29"/>
        <v>1560299.1</v>
      </c>
      <c r="O371" s="138">
        <f t="shared" si="25"/>
        <v>5419954.6200000001</v>
      </c>
    </row>
    <row r="372" spans="1:15" x14ac:dyDescent="0.25">
      <c r="A372" s="127" t="s">
        <v>226</v>
      </c>
      <c r="B372" s="127" t="s">
        <v>979</v>
      </c>
      <c r="C372" s="135">
        <v>365</v>
      </c>
      <c r="D372" s="136">
        <v>211.13</v>
      </c>
      <c r="E372" s="137">
        <f t="shared" si="26"/>
        <v>77062.45</v>
      </c>
      <c r="F372" s="135">
        <v>41051</v>
      </c>
      <c r="G372" s="136">
        <v>209.45</v>
      </c>
      <c r="H372" s="137">
        <f t="shared" si="27"/>
        <v>8598131.9499999993</v>
      </c>
      <c r="I372" s="135">
        <v>182</v>
      </c>
      <c r="J372" s="136">
        <v>211.13</v>
      </c>
      <c r="K372" s="137">
        <f t="shared" si="28"/>
        <v>38425.659999999996</v>
      </c>
      <c r="L372" s="135">
        <v>20503</v>
      </c>
      <c r="M372" s="136">
        <v>209.45</v>
      </c>
      <c r="N372" s="137">
        <f t="shared" si="29"/>
        <v>4294353.3499999996</v>
      </c>
      <c r="O372" s="138">
        <f t="shared" si="25"/>
        <v>13007973.409999998</v>
      </c>
    </row>
    <row r="373" spans="1:15" x14ac:dyDescent="0.25">
      <c r="A373" s="127" t="s">
        <v>490</v>
      </c>
      <c r="B373" s="127" t="s">
        <v>980</v>
      </c>
      <c r="C373" s="135">
        <v>8735</v>
      </c>
      <c r="D373" s="136">
        <v>258.82</v>
      </c>
      <c r="E373" s="137">
        <f t="shared" si="26"/>
        <v>2260792.6999999997</v>
      </c>
      <c r="F373" s="135">
        <v>46433</v>
      </c>
      <c r="G373" s="136">
        <v>256.2</v>
      </c>
      <c r="H373" s="137">
        <f t="shared" si="27"/>
        <v>11896134.6</v>
      </c>
      <c r="I373" s="135">
        <v>1661</v>
      </c>
      <c r="J373" s="136">
        <v>258.82</v>
      </c>
      <c r="K373" s="137">
        <f t="shared" si="28"/>
        <v>429900.01999999996</v>
      </c>
      <c r="L373" s="135">
        <v>8827</v>
      </c>
      <c r="M373" s="136">
        <v>256.2</v>
      </c>
      <c r="N373" s="137">
        <f t="shared" si="29"/>
        <v>2261477.4</v>
      </c>
      <c r="O373" s="138">
        <f t="shared" si="25"/>
        <v>16848304.719999999</v>
      </c>
    </row>
    <row r="374" spans="1:15" x14ac:dyDescent="0.25">
      <c r="A374" s="127" t="s">
        <v>530</v>
      </c>
      <c r="B374" s="127" t="s">
        <v>1431</v>
      </c>
      <c r="C374" s="135">
        <v>0</v>
      </c>
      <c r="D374" s="136">
        <v>301.36</v>
      </c>
      <c r="E374" s="137">
        <f t="shared" si="26"/>
        <v>0</v>
      </c>
      <c r="F374" s="135">
        <v>83953</v>
      </c>
      <c r="G374" s="136">
        <v>299.05</v>
      </c>
      <c r="H374" s="137">
        <f t="shared" si="27"/>
        <v>25106144.650000002</v>
      </c>
      <c r="I374" s="135">
        <v>0</v>
      </c>
      <c r="J374" s="136">
        <v>301.36</v>
      </c>
      <c r="K374" s="137">
        <f t="shared" si="28"/>
        <v>0</v>
      </c>
      <c r="L374" s="135">
        <v>9837</v>
      </c>
      <c r="M374" s="136">
        <v>299.05</v>
      </c>
      <c r="N374" s="137">
        <f t="shared" si="29"/>
        <v>2941754.85</v>
      </c>
      <c r="O374" s="138">
        <f t="shared" si="25"/>
        <v>28047899.500000004</v>
      </c>
    </row>
    <row r="375" spans="1:15" x14ac:dyDescent="0.25">
      <c r="A375" s="127" t="s">
        <v>184</v>
      </c>
      <c r="B375" s="127" t="s">
        <v>982</v>
      </c>
      <c r="C375" s="135">
        <v>0</v>
      </c>
      <c r="D375" s="136">
        <v>180.04</v>
      </c>
      <c r="E375" s="137">
        <f t="shared" si="26"/>
        <v>0</v>
      </c>
      <c r="F375" s="135">
        <v>11308</v>
      </c>
      <c r="G375" s="136">
        <v>178.57</v>
      </c>
      <c r="H375" s="137">
        <f t="shared" si="27"/>
        <v>2019269.5599999998</v>
      </c>
      <c r="I375" s="135">
        <v>0</v>
      </c>
      <c r="J375" s="136">
        <v>180.04</v>
      </c>
      <c r="K375" s="137">
        <f t="shared" si="28"/>
        <v>0</v>
      </c>
      <c r="L375" s="135">
        <v>5051</v>
      </c>
      <c r="M375" s="136">
        <v>178.57</v>
      </c>
      <c r="N375" s="137">
        <f t="shared" si="29"/>
        <v>901957.07</v>
      </c>
      <c r="O375" s="138">
        <f t="shared" si="25"/>
        <v>2921226.63</v>
      </c>
    </row>
    <row r="376" spans="1:15" x14ac:dyDescent="0.25">
      <c r="A376" s="127" t="s">
        <v>499</v>
      </c>
      <c r="B376" s="127" t="s">
        <v>984</v>
      </c>
      <c r="C376" s="135">
        <v>6241</v>
      </c>
      <c r="D376" s="136">
        <v>280.69</v>
      </c>
      <c r="E376" s="137">
        <f t="shared" si="26"/>
        <v>1751786.29</v>
      </c>
      <c r="F376" s="135">
        <v>31665</v>
      </c>
      <c r="G376" s="136">
        <v>278.05</v>
      </c>
      <c r="H376" s="137">
        <f t="shared" si="27"/>
        <v>8804453.25</v>
      </c>
      <c r="I376" s="135">
        <v>1773</v>
      </c>
      <c r="J376" s="136">
        <v>280.69</v>
      </c>
      <c r="K376" s="137">
        <f t="shared" si="28"/>
        <v>497663.37</v>
      </c>
      <c r="L376" s="135">
        <v>8996</v>
      </c>
      <c r="M376" s="136">
        <v>278.05</v>
      </c>
      <c r="N376" s="137">
        <f t="shared" si="29"/>
        <v>2501337.8000000003</v>
      </c>
      <c r="O376" s="138">
        <f t="shared" si="25"/>
        <v>13555240.710000001</v>
      </c>
    </row>
    <row r="377" spans="1:15" x14ac:dyDescent="0.25">
      <c r="A377" s="127" t="s">
        <v>192</v>
      </c>
      <c r="B377" s="127" t="s">
        <v>985</v>
      </c>
      <c r="C377" s="135">
        <v>7061</v>
      </c>
      <c r="D377" s="136">
        <v>289.39</v>
      </c>
      <c r="E377" s="137">
        <f t="shared" si="26"/>
        <v>2043382.7899999998</v>
      </c>
      <c r="F377" s="135">
        <v>40365</v>
      </c>
      <c r="G377" s="136">
        <v>286.83999999999997</v>
      </c>
      <c r="H377" s="137">
        <f t="shared" si="27"/>
        <v>11578296.6</v>
      </c>
      <c r="I377" s="135">
        <v>1376</v>
      </c>
      <c r="J377" s="136">
        <v>289.39</v>
      </c>
      <c r="K377" s="137">
        <f t="shared" si="28"/>
        <v>398200.63999999996</v>
      </c>
      <c r="L377" s="135">
        <v>7869</v>
      </c>
      <c r="M377" s="136">
        <v>286.83999999999997</v>
      </c>
      <c r="N377" s="137">
        <f t="shared" si="29"/>
        <v>2257143.96</v>
      </c>
      <c r="O377" s="138">
        <f t="shared" si="25"/>
        <v>16277023.989999998</v>
      </c>
    </row>
    <row r="378" spans="1:15" x14ac:dyDescent="0.25">
      <c r="A378" s="127" t="s">
        <v>459</v>
      </c>
      <c r="B378" s="127" t="s">
        <v>986</v>
      </c>
      <c r="C378" s="135">
        <v>2631</v>
      </c>
      <c r="D378" s="136">
        <v>271.69</v>
      </c>
      <c r="E378" s="137">
        <f t="shared" si="26"/>
        <v>714816.39</v>
      </c>
      <c r="F378" s="135">
        <v>38644</v>
      </c>
      <c r="G378" s="136">
        <v>269.12</v>
      </c>
      <c r="H378" s="137">
        <f t="shared" si="27"/>
        <v>10399873.279999999</v>
      </c>
      <c r="I378" s="135">
        <v>512</v>
      </c>
      <c r="J378" s="136">
        <v>271.69</v>
      </c>
      <c r="K378" s="137">
        <f t="shared" si="28"/>
        <v>139105.28</v>
      </c>
      <c r="L378" s="135">
        <v>7518</v>
      </c>
      <c r="M378" s="136">
        <v>269.12</v>
      </c>
      <c r="N378" s="137">
        <f t="shared" si="29"/>
        <v>2023244.1600000001</v>
      </c>
      <c r="O378" s="138">
        <f t="shared" si="25"/>
        <v>13277039.109999999</v>
      </c>
    </row>
    <row r="379" spans="1:15" x14ac:dyDescent="0.25">
      <c r="A379" s="127" t="s">
        <v>547</v>
      </c>
      <c r="B379" s="127" t="s">
        <v>987</v>
      </c>
      <c r="C379" s="135">
        <v>17064</v>
      </c>
      <c r="D379" s="136">
        <v>240.87</v>
      </c>
      <c r="E379" s="137">
        <f t="shared" si="26"/>
        <v>4110205.68</v>
      </c>
      <c r="F379" s="135">
        <v>35234</v>
      </c>
      <c r="G379" s="136">
        <v>238.73</v>
      </c>
      <c r="H379" s="137">
        <f t="shared" si="27"/>
        <v>8411412.8200000003</v>
      </c>
      <c r="I379" s="135">
        <v>2885</v>
      </c>
      <c r="J379" s="136">
        <v>240.87</v>
      </c>
      <c r="K379" s="137">
        <f t="shared" si="28"/>
        <v>694909.95000000007</v>
      </c>
      <c r="L379" s="135">
        <v>5958</v>
      </c>
      <c r="M379" s="136">
        <v>238.73</v>
      </c>
      <c r="N379" s="137">
        <f t="shared" si="29"/>
        <v>1422353.3399999999</v>
      </c>
      <c r="O379" s="138">
        <f t="shared" si="25"/>
        <v>14638881.789999999</v>
      </c>
    </row>
    <row r="380" spans="1:15" x14ac:dyDescent="0.25">
      <c r="A380" s="127" t="s">
        <v>174</v>
      </c>
      <c r="B380" s="127" t="s">
        <v>988</v>
      </c>
      <c r="C380" s="135">
        <v>399</v>
      </c>
      <c r="D380" s="136">
        <v>298.45999999999998</v>
      </c>
      <c r="E380" s="137">
        <f t="shared" si="26"/>
        <v>119085.54</v>
      </c>
      <c r="F380" s="135">
        <v>12136</v>
      </c>
      <c r="G380" s="136">
        <v>296.72000000000003</v>
      </c>
      <c r="H380" s="137">
        <f t="shared" si="27"/>
        <v>3600993.9200000004</v>
      </c>
      <c r="I380" s="135">
        <v>82</v>
      </c>
      <c r="J380" s="136">
        <v>298.45999999999998</v>
      </c>
      <c r="K380" s="137">
        <f t="shared" si="28"/>
        <v>24473.719999999998</v>
      </c>
      <c r="L380" s="135">
        <v>2480</v>
      </c>
      <c r="M380" s="136">
        <v>296.72000000000003</v>
      </c>
      <c r="N380" s="137">
        <f t="shared" si="29"/>
        <v>735865.60000000009</v>
      </c>
      <c r="O380" s="138">
        <f t="shared" si="25"/>
        <v>4480418.78</v>
      </c>
    </row>
    <row r="381" spans="1:15" x14ac:dyDescent="0.25">
      <c r="A381" s="127" t="s">
        <v>551</v>
      </c>
      <c r="B381" s="127" t="s">
        <v>989</v>
      </c>
      <c r="C381" s="135">
        <v>15600</v>
      </c>
      <c r="D381" s="136">
        <v>281.11</v>
      </c>
      <c r="E381" s="137">
        <f t="shared" si="26"/>
        <v>4385316</v>
      </c>
      <c r="F381" s="135">
        <v>28914</v>
      </c>
      <c r="G381" s="136">
        <v>278.81</v>
      </c>
      <c r="H381" s="137">
        <f t="shared" si="27"/>
        <v>8061512.3399999999</v>
      </c>
      <c r="I381" s="135">
        <v>0</v>
      </c>
      <c r="J381" s="136">
        <v>281.11</v>
      </c>
      <c r="K381" s="137">
        <f t="shared" si="28"/>
        <v>0</v>
      </c>
      <c r="L381" s="135">
        <v>0</v>
      </c>
      <c r="M381" s="136">
        <v>278.81</v>
      </c>
      <c r="N381" s="137">
        <f t="shared" si="29"/>
        <v>0</v>
      </c>
      <c r="O381" s="138">
        <f t="shared" si="25"/>
        <v>12446828.34</v>
      </c>
    </row>
    <row r="382" spans="1:15" x14ac:dyDescent="0.25">
      <c r="A382" s="127" t="s">
        <v>531</v>
      </c>
      <c r="B382" s="127" t="s">
        <v>1433</v>
      </c>
      <c r="C382" s="135">
        <v>8300</v>
      </c>
      <c r="D382" s="136">
        <v>298.95</v>
      </c>
      <c r="E382" s="137">
        <f t="shared" si="26"/>
        <v>2481285</v>
      </c>
      <c r="F382" s="135">
        <v>81501</v>
      </c>
      <c r="G382" s="136">
        <v>296.75</v>
      </c>
      <c r="H382" s="137">
        <f t="shared" si="27"/>
        <v>24185421.75</v>
      </c>
      <c r="I382" s="135">
        <v>3641</v>
      </c>
      <c r="J382" s="136">
        <v>298.95</v>
      </c>
      <c r="K382" s="137">
        <f t="shared" si="28"/>
        <v>1088476.95</v>
      </c>
      <c r="L382" s="135">
        <v>35753</v>
      </c>
      <c r="M382" s="136">
        <v>296.75</v>
      </c>
      <c r="N382" s="137">
        <f t="shared" si="29"/>
        <v>10609702.75</v>
      </c>
      <c r="O382" s="138">
        <f t="shared" si="25"/>
        <v>38364886.450000003</v>
      </c>
    </row>
    <row r="383" spans="1:15" x14ac:dyDescent="0.25">
      <c r="A383" s="127" t="s">
        <v>215</v>
      </c>
      <c r="B383" s="127" t="s">
        <v>1434</v>
      </c>
      <c r="C383" s="135">
        <v>6438</v>
      </c>
      <c r="D383" s="136">
        <v>260.22000000000003</v>
      </c>
      <c r="E383" s="137">
        <f t="shared" si="26"/>
        <v>1675296.36</v>
      </c>
      <c r="F383" s="135">
        <v>33450</v>
      </c>
      <c r="G383" s="136">
        <v>257.69</v>
      </c>
      <c r="H383" s="137">
        <f t="shared" si="27"/>
        <v>8619730.5</v>
      </c>
      <c r="I383" s="135">
        <v>1660</v>
      </c>
      <c r="J383" s="136">
        <v>260.22000000000003</v>
      </c>
      <c r="K383" s="137">
        <f t="shared" si="28"/>
        <v>431965.20000000007</v>
      </c>
      <c r="L383" s="135">
        <v>8624</v>
      </c>
      <c r="M383" s="136">
        <v>257.69</v>
      </c>
      <c r="N383" s="137">
        <f t="shared" si="29"/>
        <v>2222318.56</v>
      </c>
      <c r="O383" s="138">
        <f t="shared" si="25"/>
        <v>12949310.619999999</v>
      </c>
    </row>
    <row r="384" spans="1:15" x14ac:dyDescent="0.25">
      <c r="A384" s="127" t="s">
        <v>316</v>
      </c>
      <c r="B384" s="127" t="s">
        <v>992</v>
      </c>
      <c r="C384" s="135">
        <v>2748</v>
      </c>
      <c r="D384" s="136">
        <v>263.37</v>
      </c>
      <c r="E384" s="137">
        <f t="shared" si="26"/>
        <v>723740.76</v>
      </c>
      <c r="F384" s="135">
        <v>0</v>
      </c>
      <c r="G384" s="136">
        <v>260.91000000000003</v>
      </c>
      <c r="H384" s="137">
        <f t="shared" si="27"/>
        <v>0</v>
      </c>
      <c r="I384" s="135">
        <v>0</v>
      </c>
      <c r="J384" s="136">
        <v>263.37</v>
      </c>
      <c r="K384" s="137">
        <f t="shared" si="28"/>
        <v>0</v>
      </c>
      <c r="L384" s="135">
        <v>0</v>
      </c>
      <c r="M384" s="136">
        <v>260.91000000000003</v>
      </c>
      <c r="N384" s="137">
        <f t="shared" si="29"/>
        <v>0</v>
      </c>
      <c r="O384" s="138">
        <f t="shared" si="25"/>
        <v>723740.76</v>
      </c>
    </row>
    <row r="385" spans="1:15" x14ac:dyDescent="0.25">
      <c r="A385" s="127" t="s">
        <v>356</v>
      </c>
      <c r="B385" s="127" t="s">
        <v>993</v>
      </c>
      <c r="C385" s="135">
        <v>0</v>
      </c>
      <c r="D385" s="136">
        <v>343.09</v>
      </c>
      <c r="E385" s="137">
        <f t="shared" si="26"/>
        <v>0</v>
      </c>
      <c r="F385" s="135">
        <v>2991</v>
      </c>
      <c r="G385" s="136">
        <v>340.71</v>
      </c>
      <c r="H385" s="137">
        <f t="shared" si="27"/>
        <v>1019063.61</v>
      </c>
      <c r="I385" s="135">
        <v>0</v>
      </c>
      <c r="J385" s="136">
        <v>343.09</v>
      </c>
      <c r="K385" s="137">
        <f t="shared" si="28"/>
        <v>0</v>
      </c>
      <c r="L385" s="135">
        <v>0</v>
      </c>
      <c r="M385" s="136">
        <v>340.71</v>
      </c>
      <c r="N385" s="137">
        <f t="shared" si="29"/>
        <v>0</v>
      </c>
      <c r="O385" s="138">
        <f t="shared" si="25"/>
        <v>1019063.61</v>
      </c>
    </row>
    <row r="386" spans="1:15" x14ac:dyDescent="0.25">
      <c r="A386" s="127" t="s">
        <v>1227</v>
      </c>
      <c r="B386" s="127" t="s">
        <v>1435</v>
      </c>
      <c r="C386" s="135">
        <v>0</v>
      </c>
      <c r="D386" s="136">
        <v>269.24</v>
      </c>
      <c r="E386" s="137">
        <f t="shared" si="26"/>
        <v>0</v>
      </c>
      <c r="F386" s="135">
        <v>1556</v>
      </c>
      <c r="G386" s="136">
        <v>267.19</v>
      </c>
      <c r="H386" s="137">
        <f t="shared" si="27"/>
        <v>415747.64</v>
      </c>
      <c r="I386" s="135">
        <v>0</v>
      </c>
      <c r="J386" s="136">
        <v>269.24</v>
      </c>
      <c r="K386" s="137">
        <f t="shared" si="28"/>
        <v>0</v>
      </c>
      <c r="L386" s="135">
        <v>0</v>
      </c>
      <c r="M386" s="136">
        <v>267.19</v>
      </c>
      <c r="N386" s="137">
        <f t="shared" si="29"/>
        <v>0</v>
      </c>
      <c r="O386" s="138">
        <f t="shared" si="25"/>
        <v>415747.64</v>
      </c>
    </row>
    <row r="387" spans="1:15" x14ac:dyDescent="0.25">
      <c r="A387" s="127" t="s">
        <v>444</v>
      </c>
      <c r="B387" s="127" t="s">
        <v>1436</v>
      </c>
      <c r="C387" s="135">
        <v>9945</v>
      </c>
      <c r="D387" s="136">
        <v>236.45</v>
      </c>
      <c r="E387" s="137">
        <f t="shared" si="26"/>
        <v>2351495.25</v>
      </c>
      <c r="F387" s="135">
        <v>44387</v>
      </c>
      <c r="G387" s="136">
        <v>234.24</v>
      </c>
      <c r="H387" s="137">
        <f t="shared" si="27"/>
        <v>10397210.880000001</v>
      </c>
      <c r="I387" s="135">
        <v>0</v>
      </c>
      <c r="J387" s="136">
        <v>236.45</v>
      </c>
      <c r="K387" s="137">
        <f t="shared" si="28"/>
        <v>0</v>
      </c>
      <c r="L387" s="135">
        <v>0</v>
      </c>
      <c r="M387" s="136">
        <v>234.24</v>
      </c>
      <c r="N387" s="137">
        <f t="shared" si="29"/>
        <v>0</v>
      </c>
      <c r="O387" s="138">
        <f t="shared" si="25"/>
        <v>12748706.130000001</v>
      </c>
    </row>
    <row r="388" spans="1:15" x14ac:dyDescent="0.25">
      <c r="A388" s="127" t="s">
        <v>179</v>
      </c>
      <c r="B388" s="127" t="s">
        <v>1437</v>
      </c>
      <c r="C388" s="135">
        <v>2</v>
      </c>
      <c r="D388" s="136">
        <v>200.64</v>
      </c>
      <c r="E388" s="137">
        <f t="shared" si="26"/>
        <v>401.28</v>
      </c>
      <c r="F388" s="135">
        <v>9046</v>
      </c>
      <c r="G388" s="136">
        <v>198.99</v>
      </c>
      <c r="H388" s="137">
        <f t="shared" si="27"/>
        <v>1800063.54</v>
      </c>
      <c r="I388" s="135">
        <v>1</v>
      </c>
      <c r="J388" s="136">
        <v>200.64</v>
      </c>
      <c r="K388" s="137">
        <f t="shared" si="28"/>
        <v>200.64</v>
      </c>
      <c r="L388" s="135">
        <v>4619</v>
      </c>
      <c r="M388" s="136">
        <v>198.99</v>
      </c>
      <c r="N388" s="137">
        <f t="shared" si="29"/>
        <v>919134.81</v>
      </c>
      <c r="O388" s="138">
        <f t="shared" si="25"/>
        <v>2719800.27</v>
      </c>
    </row>
    <row r="389" spans="1:15" x14ac:dyDescent="0.25">
      <c r="A389" s="127" t="s">
        <v>578</v>
      </c>
      <c r="B389" s="127" t="s">
        <v>1438</v>
      </c>
      <c r="C389" s="135">
        <v>46794</v>
      </c>
      <c r="D389" s="136">
        <v>312.62</v>
      </c>
      <c r="E389" s="137">
        <f t="shared" si="26"/>
        <v>14628740.279999999</v>
      </c>
      <c r="F389" s="135">
        <v>0</v>
      </c>
      <c r="G389" s="136">
        <v>310.11</v>
      </c>
      <c r="H389" s="137">
        <f t="shared" si="27"/>
        <v>0</v>
      </c>
      <c r="I389" s="135">
        <v>12559</v>
      </c>
      <c r="J389" s="136">
        <v>312.62</v>
      </c>
      <c r="K389" s="137">
        <f t="shared" si="28"/>
        <v>3926194.58</v>
      </c>
      <c r="L389" s="135">
        <v>0</v>
      </c>
      <c r="M389" s="136">
        <v>310.11</v>
      </c>
      <c r="N389" s="137">
        <f t="shared" si="29"/>
        <v>0</v>
      </c>
      <c r="O389" s="138">
        <f t="shared" si="25"/>
        <v>18554934.859999999</v>
      </c>
    </row>
    <row r="390" spans="1:15" x14ac:dyDescent="0.25">
      <c r="A390" s="127" t="s">
        <v>431</v>
      </c>
      <c r="B390" s="127" t="s">
        <v>997</v>
      </c>
      <c r="C390" s="135">
        <v>0</v>
      </c>
      <c r="D390" s="136">
        <v>133.35</v>
      </c>
      <c r="E390" s="137">
        <f t="shared" si="26"/>
        <v>0</v>
      </c>
      <c r="F390" s="135">
        <v>5144</v>
      </c>
      <c r="G390" s="136">
        <v>132.37</v>
      </c>
      <c r="H390" s="137">
        <f t="shared" si="27"/>
        <v>680911.28</v>
      </c>
      <c r="I390" s="135">
        <v>0</v>
      </c>
      <c r="J390" s="136">
        <v>133.35</v>
      </c>
      <c r="K390" s="137">
        <f t="shared" si="28"/>
        <v>0</v>
      </c>
      <c r="L390" s="135">
        <v>6381</v>
      </c>
      <c r="M390" s="136">
        <v>132.37</v>
      </c>
      <c r="N390" s="137">
        <f t="shared" si="29"/>
        <v>844652.97</v>
      </c>
      <c r="O390" s="138">
        <f t="shared" si="25"/>
        <v>1525564.25</v>
      </c>
    </row>
    <row r="391" spans="1:15" x14ac:dyDescent="0.25">
      <c r="A391" s="127" t="s">
        <v>68</v>
      </c>
      <c r="B391" s="127" t="s">
        <v>999</v>
      </c>
      <c r="C391" s="135">
        <v>968</v>
      </c>
      <c r="D391" s="136">
        <v>226.47</v>
      </c>
      <c r="E391" s="137">
        <f t="shared" si="26"/>
        <v>219222.96</v>
      </c>
      <c r="F391" s="135">
        <v>23099</v>
      </c>
      <c r="G391" s="136">
        <v>224.09</v>
      </c>
      <c r="H391" s="137">
        <f t="shared" si="27"/>
        <v>5176254.91</v>
      </c>
      <c r="I391" s="135">
        <v>223</v>
      </c>
      <c r="J391" s="136">
        <v>226.47</v>
      </c>
      <c r="K391" s="137">
        <f t="shared" si="28"/>
        <v>50502.81</v>
      </c>
      <c r="L391" s="135">
        <v>5316</v>
      </c>
      <c r="M391" s="136">
        <v>224.09</v>
      </c>
      <c r="N391" s="137">
        <f t="shared" si="29"/>
        <v>1191262.44</v>
      </c>
      <c r="O391" s="138">
        <f t="shared" si="25"/>
        <v>6637243.1200000001</v>
      </c>
    </row>
    <row r="392" spans="1:15" x14ac:dyDescent="0.25">
      <c r="A392" s="127" t="s">
        <v>302</v>
      </c>
      <c r="B392" s="127" t="s">
        <v>1000</v>
      </c>
      <c r="C392" s="135">
        <v>2458</v>
      </c>
      <c r="D392" s="136">
        <v>259.39</v>
      </c>
      <c r="E392" s="137">
        <f t="shared" si="26"/>
        <v>637580.62</v>
      </c>
      <c r="F392" s="135">
        <v>26600</v>
      </c>
      <c r="G392" s="136">
        <v>256.95999999999998</v>
      </c>
      <c r="H392" s="137">
        <f t="shared" si="27"/>
        <v>6835135.9999999991</v>
      </c>
      <c r="I392" s="135">
        <v>1152</v>
      </c>
      <c r="J392" s="136">
        <v>259.39</v>
      </c>
      <c r="K392" s="137">
        <f t="shared" si="28"/>
        <v>298817.27999999997</v>
      </c>
      <c r="L392" s="135">
        <v>12465</v>
      </c>
      <c r="M392" s="136">
        <v>256.95999999999998</v>
      </c>
      <c r="N392" s="137">
        <f t="shared" si="29"/>
        <v>3203006.4</v>
      </c>
      <c r="O392" s="138">
        <f t="shared" ref="O392:O455" si="30">N392+K392+H392+E392</f>
        <v>10974540.299999999</v>
      </c>
    </row>
    <row r="393" spans="1:15" x14ac:dyDescent="0.25">
      <c r="A393" s="127" t="s">
        <v>66</v>
      </c>
      <c r="B393" s="127" t="s">
        <v>1439</v>
      </c>
      <c r="C393" s="135">
        <v>686</v>
      </c>
      <c r="D393" s="136">
        <v>191.13</v>
      </c>
      <c r="E393" s="137">
        <f t="shared" ref="E393:E456" si="31">D393*C393</f>
        <v>131115.18</v>
      </c>
      <c r="F393" s="135">
        <v>15430</v>
      </c>
      <c r="G393" s="136">
        <v>189.37</v>
      </c>
      <c r="H393" s="137">
        <f t="shared" ref="H393:H456" si="32">G393*F393</f>
        <v>2921979.1</v>
      </c>
      <c r="I393" s="135">
        <v>257</v>
      </c>
      <c r="J393" s="136">
        <v>191.13</v>
      </c>
      <c r="K393" s="137">
        <f t="shared" ref="K393:K456" si="33">J393*I393</f>
        <v>49120.409999999996</v>
      </c>
      <c r="L393" s="135">
        <v>5784</v>
      </c>
      <c r="M393" s="136">
        <v>189.37</v>
      </c>
      <c r="N393" s="137">
        <f t="shared" ref="N393:N456" si="34">M393*L393</f>
        <v>1095316.08</v>
      </c>
      <c r="O393" s="138">
        <f t="shared" si="30"/>
        <v>4197530.7699999996</v>
      </c>
    </row>
    <row r="394" spans="1:15" x14ac:dyDescent="0.25">
      <c r="A394" s="127" t="s">
        <v>279</v>
      </c>
      <c r="B394" s="127" t="s">
        <v>1001</v>
      </c>
      <c r="C394" s="135">
        <v>1451</v>
      </c>
      <c r="D394" s="136">
        <v>164.54</v>
      </c>
      <c r="E394" s="137">
        <f t="shared" si="31"/>
        <v>238747.53999999998</v>
      </c>
      <c r="F394" s="135">
        <v>15525</v>
      </c>
      <c r="G394" s="136">
        <v>163.16999999999999</v>
      </c>
      <c r="H394" s="137">
        <f t="shared" si="32"/>
        <v>2533214.25</v>
      </c>
      <c r="I394" s="135">
        <v>0</v>
      </c>
      <c r="J394" s="136">
        <v>164.54</v>
      </c>
      <c r="K394" s="137">
        <f t="shared" si="33"/>
        <v>0</v>
      </c>
      <c r="L394" s="135">
        <v>0</v>
      </c>
      <c r="M394" s="136">
        <v>163.16999999999999</v>
      </c>
      <c r="N394" s="137">
        <f t="shared" si="34"/>
        <v>0</v>
      </c>
      <c r="O394" s="138">
        <f t="shared" si="30"/>
        <v>2771961.79</v>
      </c>
    </row>
    <row r="395" spans="1:15" x14ac:dyDescent="0.25">
      <c r="A395" s="127" t="s">
        <v>133</v>
      </c>
      <c r="B395" s="127" t="s">
        <v>1440</v>
      </c>
      <c r="C395" s="135">
        <v>1053</v>
      </c>
      <c r="D395" s="136">
        <v>208.86</v>
      </c>
      <c r="E395" s="137">
        <f t="shared" si="31"/>
        <v>219929.58000000002</v>
      </c>
      <c r="F395" s="135">
        <v>33109</v>
      </c>
      <c r="G395" s="136">
        <v>207.07</v>
      </c>
      <c r="H395" s="137">
        <f t="shared" si="32"/>
        <v>6855880.6299999999</v>
      </c>
      <c r="I395" s="135">
        <v>320</v>
      </c>
      <c r="J395" s="136">
        <v>208.86</v>
      </c>
      <c r="K395" s="137">
        <f t="shared" si="33"/>
        <v>66835.200000000012</v>
      </c>
      <c r="L395" s="135">
        <v>10049</v>
      </c>
      <c r="M395" s="136">
        <v>207.07</v>
      </c>
      <c r="N395" s="137">
        <f t="shared" si="34"/>
        <v>2080846.43</v>
      </c>
      <c r="O395" s="138">
        <f t="shared" si="30"/>
        <v>9223491.8399999999</v>
      </c>
    </row>
    <row r="396" spans="1:15" x14ac:dyDescent="0.25">
      <c r="A396" s="127" t="s">
        <v>244</v>
      </c>
      <c r="B396" s="127" t="s">
        <v>1441</v>
      </c>
      <c r="C396" s="135">
        <v>0</v>
      </c>
      <c r="D396" s="136">
        <v>175.06</v>
      </c>
      <c r="E396" s="137">
        <f t="shared" si="31"/>
        <v>0</v>
      </c>
      <c r="F396" s="135">
        <v>34297</v>
      </c>
      <c r="G396" s="136">
        <v>173.64</v>
      </c>
      <c r="H396" s="137">
        <f t="shared" si="32"/>
        <v>5955331.0799999991</v>
      </c>
      <c r="I396" s="135">
        <v>0</v>
      </c>
      <c r="J396" s="136">
        <v>175.06</v>
      </c>
      <c r="K396" s="137">
        <f t="shared" si="33"/>
        <v>0</v>
      </c>
      <c r="L396" s="135">
        <v>15776</v>
      </c>
      <c r="M396" s="136">
        <v>173.64</v>
      </c>
      <c r="N396" s="137">
        <f t="shared" si="34"/>
        <v>2739344.6399999997</v>
      </c>
      <c r="O396" s="138">
        <f t="shared" si="30"/>
        <v>8694675.7199999988</v>
      </c>
    </row>
    <row r="397" spans="1:15" x14ac:dyDescent="0.25">
      <c r="A397" s="127" t="s">
        <v>559</v>
      </c>
      <c r="B397" s="127" t="s">
        <v>1004</v>
      </c>
      <c r="C397" s="135">
        <v>12457</v>
      </c>
      <c r="D397" s="136">
        <v>217</v>
      </c>
      <c r="E397" s="137">
        <f t="shared" si="31"/>
        <v>2703169</v>
      </c>
      <c r="F397" s="135">
        <v>38018</v>
      </c>
      <c r="G397" s="136">
        <v>215.04</v>
      </c>
      <c r="H397" s="137">
        <f t="shared" si="32"/>
        <v>8175390.7199999997</v>
      </c>
      <c r="I397" s="135">
        <v>4539</v>
      </c>
      <c r="J397" s="136">
        <v>217</v>
      </c>
      <c r="K397" s="137">
        <f t="shared" si="33"/>
        <v>984963</v>
      </c>
      <c r="L397" s="135">
        <v>13852</v>
      </c>
      <c r="M397" s="136">
        <v>215.04</v>
      </c>
      <c r="N397" s="137">
        <f t="shared" si="34"/>
        <v>2978734.0800000001</v>
      </c>
      <c r="O397" s="138">
        <f t="shared" si="30"/>
        <v>14842256.800000001</v>
      </c>
    </row>
    <row r="398" spans="1:15" x14ac:dyDescent="0.25">
      <c r="A398" s="127" t="s">
        <v>433</v>
      </c>
      <c r="B398" s="127" t="s">
        <v>1442</v>
      </c>
      <c r="C398" s="135">
        <v>0</v>
      </c>
      <c r="D398" s="136">
        <v>296.11</v>
      </c>
      <c r="E398" s="137">
        <f t="shared" si="31"/>
        <v>0</v>
      </c>
      <c r="F398" s="135">
        <v>38122</v>
      </c>
      <c r="G398" s="136">
        <v>293.82</v>
      </c>
      <c r="H398" s="137">
        <f t="shared" si="32"/>
        <v>11201006.039999999</v>
      </c>
      <c r="I398" s="135">
        <v>0</v>
      </c>
      <c r="J398" s="136">
        <v>296.11</v>
      </c>
      <c r="K398" s="137">
        <f t="shared" si="33"/>
        <v>0</v>
      </c>
      <c r="L398" s="135">
        <v>11419</v>
      </c>
      <c r="M398" s="136">
        <v>293.82</v>
      </c>
      <c r="N398" s="137">
        <f t="shared" si="34"/>
        <v>3355130.58</v>
      </c>
      <c r="O398" s="138">
        <f t="shared" si="30"/>
        <v>14556136.619999999</v>
      </c>
    </row>
    <row r="399" spans="1:15" x14ac:dyDescent="0.25">
      <c r="A399" s="127" t="s">
        <v>285</v>
      </c>
      <c r="B399" s="127" t="s">
        <v>1006</v>
      </c>
      <c r="C399" s="135">
        <v>1961</v>
      </c>
      <c r="D399" s="136">
        <v>201.51</v>
      </c>
      <c r="E399" s="137">
        <f t="shared" si="31"/>
        <v>395161.11</v>
      </c>
      <c r="F399" s="135">
        <v>25358</v>
      </c>
      <c r="G399" s="136">
        <v>199.6</v>
      </c>
      <c r="H399" s="137">
        <f t="shared" si="32"/>
        <v>5061456.8</v>
      </c>
      <c r="I399" s="135">
        <v>581</v>
      </c>
      <c r="J399" s="136">
        <v>201.51</v>
      </c>
      <c r="K399" s="137">
        <f t="shared" si="33"/>
        <v>117077.31</v>
      </c>
      <c r="L399" s="135">
        <v>7508</v>
      </c>
      <c r="M399" s="136">
        <v>199.6</v>
      </c>
      <c r="N399" s="137">
        <f t="shared" si="34"/>
        <v>1498596.8</v>
      </c>
      <c r="O399" s="138">
        <f t="shared" si="30"/>
        <v>7072292.0200000005</v>
      </c>
    </row>
    <row r="400" spans="1:15" x14ac:dyDescent="0.25">
      <c r="A400" s="127" t="s">
        <v>284</v>
      </c>
      <c r="B400" s="127" t="s">
        <v>1007</v>
      </c>
      <c r="C400" s="135">
        <v>1706</v>
      </c>
      <c r="D400" s="136">
        <v>239.22</v>
      </c>
      <c r="E400" s="137">
        <f t="shared" si="31"/>
        <v>408109.32</v>
      </c>
      <c r="F400" s="135">
        <v>28939</v>
      </c>
      <c r="G400" s="136">
        <v>237.24</v>
      </c>
      <c r="H400" s="137">
        <f t="shared" si="32"/>
        <v>6865488.3600000003</v>
      </c>
      <c r="I400" s="135">
        <v>533</v>
      </c>
      <c r="J400" s="136">
        <v>239.22</v>
      </c>
      <c r="K400" s="137">
        <f t="shared" si="33"/>
        <v>127504.26</v>
      </c>
      <c r="L400" s="135">
        <v>9045</v>
      </c>
      <c r="M400" s="136">
        <v>237.24</v>
      </c>
      <c r="N400" s="137">
        <f t="shared" si="34"/>
        <v>2145835.8000000003</v>
      </c>
      <c r="O400" s="138">
        <f t="shared" si="30"/>
        <v>9546937.7400000002</v>
      </c>
    </row>
    <row r="401" spans="1:15" x14ac:dyDescent="0.25">
      <c r="A401" s="127" t="s">
        <v>88</v>
      </c>
      <c r="B401" s="127" t="s">
        <v>1008</v>
      </c>
      <c r="C401" s="135">
        <v>2016</v>
      </c>
      <c r="D401" s="136">
        <v>206.81</v>
      </c>
      <c r="E401" s="137">
        <f t="shared" si="31"/>
        <v>416928.96</v>
      </c>
      <c r="F401" s="135">
        <v>13093</v>
      </c>
      <c r="G401" s="136">
        <v>205.17</v>
      </c>
      <c r="H401" s="137">
        <f t="shared" si="32"/>
        <v>2686290.81</v>
      </c>
      <c r="I401" s="135">
        <v>758</v>
      </c>
      <c r="J401" s="136">
        <v>206.81</v>
      </c>
      <c r="K401" s="137">
        <f t="shared" si="33"/>
        <v>156761.98000000001</v>
      </c>
      <c r="L401" s="135">
        <v>4923</v>
      </c>
      <c r="M401" s="136">
        <v>205.17</v>
      </c>
      <c r="N401" s="137">
        <f t="shared" si="34"/>
        <v>1010051.9099999999</v>
      </c>
      <c r="O401" s="138">
        <f t="shared" si="30"/>
        <v>4270033.66</v>
      </c>
    </row>
    <row r="402" spans="1:15" x14ac:dyDescent="0.25">
      <c r="A402" s="127" t="s">
        <v>528</v>
      </c>
      <c r="B402" s="127" t="s">
        <v>1443</v>
      </c>
      <c r="C402" s="135">
        <v>0</v>
      </c>
      <c r="D402" s="136">
        <v>205.54</v>
      </c>
      <c r="E402" s="137">
        <f t="shared" si="31"/>
        <v>0</v>
      </c>
      <c r="F402" s="135">
        <v>12003</v>
      </c>
      <c r="G402" s="136">
        <v>203.92</v>
      </c>
      <c r="H402" s="137">
        <f t="shared" si="32"/>
        <v>2447651.7599999998</v>
      </c>
      <c r="I402" s="135">
        <v>0</v>
      </c>
      <c r="J402" s="136">
        <v>205.54</v>
      </c>
      <c r="K402" s="137">
        <f t="shared" si="33"/>
        <v>0</v>
      </c>
      <c r="L402" s="135">
        <v>5169</v>
      </c>
      <c r="M402" s="136">
        <v>203.92</v>
      </c>
      <c r="N402" s="137">
        <f t="shared" si="34"/>
        <v>1054062.48</v>
      </c>
      <c r="O402" s="138">
        <f t="shared" si="30"/>
        <v>3501714.2399999998</v>
      </c>
    </row>
    <row r="403" spans="1:15" x14ac:dyDescent="0.25">
      <c r="A403" s="127" t="s">
        <v>577</v>
      </c>
      <c r="B403" s="127" t="s">
        <v>1444</v>
      </c>
      <c r="C403" s="135">
        <v>0</v>
      </c>
      <c r="D403" s="136">
        <v>256.19</v>
      </c>
      <c r="E403" s="137">
        <f t="shared" si="31"/>
        <v>0</v>
      </c>
      <c r="F403" s="135">
        <v>30617</v>
      </c>
      <c r="G403" s="136">
        <v>254.29</v>
      </c>
      <c r="H403" s="137">
        <f t="shared" si="32"/>
        <v>7785596.9299999997</v>
      </c>
      <c r="I403" s="135">
        <v>0</v>
      </c>
      <c r="J403" s="136">
        <v>256.19</v>
      </c>
      <c r="K403" s="137">
        <f t="shared" si="33"/>
        <v>0</v>
      </c>
      <c r="L403" s="135">
        <v>4015</v>
      </c>
      <c r="M403" s="136">
        <v>254.29</v>
      </c>
      <c r="N403" s="137">
        <f t="shared" si="34"/>
        <v>1020974.35</v>
      </c>
      <c r="O403" s="138">
        <f t="shared" si="30"/>
        <v>8806571.2799999993</v>
      </c>
    </row>
    <row r="404" spans="1:15" x14ac:dyDescent="0.25">
      <c r="A404" s="127" t="s">
        <v>544</v>
      </c>
      <c r="B404" s="127" t="s">
        <v>1012</v>
      </c>
      <c r="C404" s="135">
        <v>23288</v>
      </c>
      <c r="D404" s="136">
        <v>267.55</v>
      </c>
      <c r="E404" s="137">
        <f t="shared" si="31"/>
        <v>6230704.4000000004</v>
      </c>
      <c r="F404" s="135">
        <v>31796</v>
      </c>
      <c r="G404" s="136">
        <v>265.35000000000002</v>
      </c>
      <c r="H404" s="137">
        <f t="shared" si="32"/>
        <v>8437068.6000000015</v>
      </c>
      <c r="I404" s="135">
        <v>2619</v>
      </c>
      <c r="J404" s="136">
        <v>267.55</v>
      </c>
      <c r="K404" s="137">
        <f t="shared" si="33"/>
        <v>700713.45000000007</v>
      </c>
      <c r="L404" s="135">
        <v>3577</v>
      </c>
      <c r="M404" s="136">
        <v>265.35000000000002</v>
      </c>
      <c r="N404" s="137">
        <f t="shared" si="34"/>
        <v>949156.95000000007</v>
      </c>
      <c r="O404" s="138">
        <f t="shared" si="30"/>
        <v>16317643.400000002</v>
      </c>
    </row>
    <row r="405" spans="1:15" x14ac:dyDescent="0.25">
      <c r="A405" s="127" t="s">
        <v>438</v>
      </c>
      <c r="B405" s="127" t="s">
        <v>1014</v>
      </c>
      <c r="C405" s="135">
        <v>3266</v>
      </c>
      <c r="D405" s="136">
        <v>299.97000000000003</v>
      </c>
      <c r="E405" s="137">
        <f t="shared" si="31"/>
        <v>979702.02000000014</v>
      </c>
      <c r="F405" s="135">
        <v>43936</v>
      </c>
      <c r="G405" s="136">
        <v>297.67</v>
      </c>
      <c r="H405" s="137">
        <f t="shared" si="32"/>
        <v>13078429.120000001</v>
      </c>
      <c r="I405" s="135">
        <v>1367</v>
      </c>
      <c r="J405" s="136">
        <v>299.97000000000003</v>
      </c>
      <c r="K405" s="137">
        <f t="shared" si="33"/>
        <v>410058.99000000005</v>
      </c>
      <c r="L405" s="135">
        <v>18389</v>
      </c>
      <c r="M405" s="136">
        <v>297.67</v>
      </c>
      <c r="N405" s="137">
        <f t="shared" si="34"/>
        <v>5473853.6299999999</v>
      </c>
      <c r="O405" s="138">
        <f t="shared" si="30"/>
        <v>19942043.760000002</v>
      </c>
    </row>
    <row r="406" spans="1:15" x14ac:dyDescent="0.25">
      <c r="A406" s="127" t="s">
        <v>567</v>
      </c>
      <c r="B406" s="127" t="s">
        <v>1015</v>
      </c>
      <c r="C406" s="135">
        <v>4882</v>
      </c>
      <c r="D406" s="136">
        <v>260.38</v>
      </c>
      <c r="E406" s="137">
        <f t="shared" si="31"/>
        <v>1271175.1599999999</v>
      </c>
      <c r="F406" s="135">
        <v>52782</v>
      </c>
      <c r="G406" s="136">
        <v>258.23</v>
      </c>
      <c r="H406" s="137">
        <f t="shared" si="32"/>
        <v>13629895.860000001</v>
      </c>
      <c r="I406" s="135">
        <v>0</v>
      </c>
      <c r="J406" s="136">
        <v>260.38</v>
      </c>
      <c r="K406" s="137">
        <f t="shared" si="33"/>
        <v>0</v>
      </c>
      <c r="L406" s="135">
        <v>0</v>
      </c>
      <c r="M406" s="136">
        <v>258.23</v>
      </c>
      <c r="N406" s="137">
        <f t="shared" si="34"/>
        <v>0</v>
      </c>
      <c r="O406" s="138">
        <f t="shared" si="30"/>
        <v>14901071.020000001</v>
      </c>
    </row>
    <row r="407" spans="1:15" x14ac:dyDescent="0.25">
      <c r="A407" s="127" t="s">
        <v>446</v>
      </c>
      <c r="B407" s="127" t="s">
        <v>1016</v>
      </c>
      <c r="C407" s="135">
        <v>6916</v>
      </c>
      <c r="D407" s="136">
        <v>330.02</v>
      </c>
      <c r="E407" s="137">
        <f t="shared" si="31"/>
        <v>2282418.3199999998</v>
      </c>
      <c r="F407" s="135">
        <v>42539</v>
      </c>
      <c r="G407" s="136">
        <v>326.97000000000003</v>
      </c>
      <c r="H407" s="137">
        <f t="shared" si="32"/>
        <v>13908976.830000002</v>
      </c>
      <c r="I407" s="135">
        <v>2785</v>
      </c>
      <c r="J407" s="136">
        <v>330.02</v>
      </c>
      <c r="K407" s="137">
        <f t="shared" si="33"/>
        <v>919105.7</v>
      </c>
      <c r="L407" s="135">
        <v>17129</v>
      </c>
      <c r="M407" s="136">
        <v>326.97000000000003</v>
      </c>
      <c r="N407" s="137">
        <f t="shared" si="34"/>
        <v>5600669.1300000008</v>
      </c>
      <c r="O407" s="138">
        <f t="shared" si="30"/>
        <v>22711169.980000004</v>
      </c>
    </row>
    <row r="408" spans="1:15" x14ac:dyDescent="0.25">
      <c r="A408" s="127" t="s">
        <v>411</v>
      </c>
      <c r="B408" s="127" t="s">
        <v>1017</v>
      </c>
      <c r="C408" s="135">
        <v>18321</v>
      </c>
      <c r="D408" s="136">
        <v>258.72000000000003</v>
      </c>
      <c r="E408" s="137">
        <f t="shared" si="31"/>
        <v>4740009.12</v>
      </c>
      <c r="F408" s="135">
        <v>62645</v>
      </c>
      <c r="G408" s="136">
        <v>256.48</v>
      </c>
      <c r="H408" s="137">
        <f t="shared" si="32"/>
        <v>16067189.600000001</v>
      </c>
      <c r="I408" s="135">
        <v>4295</v>
      </c>
      <c r="J408" s="136">
        <v>258.72000000000003</v>
      </c>
      <c r="K408" s="137">
        <f t="shared" si="33"/>
        <v>1111202.4000000001</v>
      </c>
      <c r="L408" s="135">
        <v>14687</v>
      </c>
      <c r="M408" s="136">
        <v>256.48</v>
      </c>
      <c r="N408" s="137">
        <f t="shared" si="34"/>
        <v>3766921.7600000002</v>
      </c>
      <c r="O408" s="138">
        <f t="shared" si="30"/>
        <v>25685322.880000003</v>
      </c>
    </row>
    <row r="409" spans="1:15" x14ac:dyDescent="0.25">
      <c r="A409" s="127" t="s">
        <v>563</v>
      </c>
      <c r="B409" s="127" t="s">
        <v>1018</v>
      </c>
      <c r="C409" s="135">
        <v>12859</v>
      </c>
      <c r="D409" s="136">
        <v>248.6</v>
      </c>
      <c r="E409" s="137">
        <f t="shared" si="31"/>
        <v>3196747.4</v>
      </c>
      <c r="F409" s="135">
        <v>28136</v>
      </c>
      <c r="G409" s="136">
        <v>246.33</v>
      </c>
      <c r="H409" s="137">
        <f t="shared" si="32"/>
        <v>6930740.8799999999</v>
      </c>
      <c r="I409" s="135">
        <v>6381</v>
      </c>
      <c r="J409" s="136">
        <v>248.6</v>
      </c>
      <c r="K409" s="137">
        <f t="shared" si="33"/>
        <v>1586316.5999999999</v>
      </c>
      <c r="L409" s="135">
        <v>13963</v>
      </c>
      <c r="M409" s="136">
        <v>246.33</v>
      </c>
      <c r="N409" s="137">
        <f t="shared" si="34"/>
        <v>3439505.79</v>
      </c>
      <c r="O409" s="138">
        <f t="shared" si="30"/>
        <v>15153310.67</v>
      </c>
    </row>
    <row r="410" spans="1:15" x14ac:dyDescent="0.25">
      <c r="A410" s="127" t="s">
        <v>87</v>
      </c>
      <c r="B410" s="127" t="s">
        <v>1019</v>
      </c>
      <c r="C410" s="135">
        <v>26322</v>
      </c>
      <c r="D410" s="136">
        <v>193.34</v>
      </c>
      <c r="E410" s="137">
        <f t="shared" si="31"/>
        <v>5089095.4800000004</v>
      </c>
      <c r="F410" s="135">
        <v>0</v>
      </c>
      <c r="G410" s="136">
        <v>191.74</v>
      </c>
      <c r="H410" s="137">
        <f t="shared" si="32"/>
        <v>0</v>
      </c>
      <c r="I410" s="135">
        <v>4036</v>
      </c>
      <c r="J410" s="136">
        <v>193.34</v>
      </c>
      <c r="K410" s="137">
        <f t="shared" si="33"/>
        <v>780320.24</v>
      </c>
      <c r="L410" s="135">
        <v>0</v>
      </c>
      <c r="M410" s="136">
        <v>191.74</v>
      </c>
      <c r="N410" s="137">
        <f t="shared" si="34"/>
        <v>0</v>
      </c>
      <c r="O410" s="138">
        <f t="shared" si="30"/>
        <v>5869415.7200000007</v>
      </c>
    </row>
    <row r="411" spans="1:15" x14ac:dyDescent="0.25">
      <c r="A411" s="127" t="s">
        <v>534</v>
      </c>
      <c r="B411" s="127" t="s">
        <v>1020</v>
      </c>
      <c r="C411" s="135">
        <v>20633</v>
      </c>
      <c r="D411" s="136">
        <v>249.12</v>
      </c>
      <c r="E411" s="137">
        <f t="shared" si="31"/>
        <v>5140092.96</v>
      </c>
      <c r="F411" s="135">
        <v>25100</v>
      </c>
      <c r="G411" s="136">
        <v>246.78</v>
      </c>
      <c r="H411" s="137">
        <f t="shared" si="32"/>
        <v>6194178</v>
      </c>
      <c r="I411" s="135">
        <v>8952</v>
      </c>
      <c r="J411" s="136">
        <v>249.12</v>
      </c>
      <c r="K411" s="137">
        <f t="shared" si="33"/>
        <v>2230122.2400000002</v>
      </c>
      <c r="L411" s="135">
        <v>10890</v>
      </c>
      <c r="M411" s="136">
        <v>246.78</v>
      </c>
      <c r="N411" s="137">
        <f t="shared" si="34"/>
        <v>2687434.2</v>
      </c>
      <c r="O411" s="138">
        <f t="shared" si="30"/>
        <v>16251827.400000002</v>
      </c>
    </row>
    <row r="412" spans="1:15" x14ac:dyDescent="0.25">
      <c r="A412" s="127" t="s">
        <v>592</v>
      </c>
      <c r="B412" s="127" t="s">
        <v>1021</v>
      </c>
      <c r="C412" s="135">
        <v>8712</v>
      </c>
      <c r="D412" s="136">
        <v>326.64</v>
      </c>
      <c r="E412" s="137">
        <f t="shared" si="31"/>
        <v>2845687.6799999997</v>
      </c>
      <c r="F412" s="135">
        <v>20063</v>
      </c>
      <c r="G412" s="136">
        <v>323.92</v>
      </c>
      <c r="H412" s="137">
        <f t="shared" si="32"/>
        <v>6498806.96</v>
      </c>
      <c r="I412" s="135">
        <v>2593</v>
      </c>
      <c r="J412" s="136">
        <v>326.64</v>
      </c>
      <c r="K412" s="137">
        <f t="shared" si="33"/>
        <v>846977.52</v>
      </c>
      <c r="L412" s="135">
        <v>5973</v>
      </c>
      <c r="M412" s="136">
        <v>323.92</v>
      </c>
      <c r="N412" s="137">
        <f t="shared" si="34"/>
        <v>1934774.1600000001</v>
      </c>
      <c r="O412" s="138">
        <f t="shared" si="30"/>
        <v>12126246.32</v>
      </c>
    </row>
    <row r="413" spans="1:15" x14ac:dyDescent="0.25">
      <c r="A413" s="127" t="s">
        <v>183</v>
      </c>
      <c r="B413" s="127" t="s">
        <v>1445</v>
      </c>
      <c r="C413" s="135">
        <v>252</v>
      </c>
      <c r="D413" s="136">
        <v>215.23</v>
      </c>
      <c r="E413" s="137">
        <f t="shared" si="31"/>
        <v>54237.96</v>
      </c>
      <c r="F413" s="135">
        <v>22687</v>
      </c>
      <c r="G413" s="136">
        <v>213.28</v>
      </c>
      <c r="H413" s="137">
        <f t="shared" si="32"/>
        <v>4838683.3600000003</v>
      </c>
      <c r="I413" s="135">
        <v>3</v>
      </c>
      <c r="J413" s="136">
        <v>215.23</v>
      </c>
      <c r="K413" s="137">
        <f t="shared" si="33"/>
        <v>645.68999999999994</v>
      </c>
      <c r="L413" s="135">
        <v>225</v>
      </c>
      <c r="M413" s="136">
        <v>213.28</v>
      </c>
      <c r="N413" s="137">
        <f t="shared" si="34"/>
        <v>47988</v>
      </c>
      <c r="O413" s="138">
        <f t="shared" si="30"/>
        <v>4941555.0100000007</v>
      </c>
    </row>
    <row r="414" spans="1:15" x14ac:dyDescent="0.25">
      <c r="A414" s="127" t="s">
        <v>447</v>
      </c>
      <c r="B414" s="127" t="s">
        <v>1025</v>
      </c>
      <c r="C414" s="135">
        <v>6703</v>
      </c>
      <c r="D414" s="136">
        <v>249.21</v>
      </c>
      <c r="E414" s="137">
        <f t="shared" si="31"/>
        <v>1670454.6300000001</v>
      </c>
      <c r="F414" s="135">
        <v>28086</v>
      </c>
      <c r="G414" s="136">
        <v>247.04</v>
      </c>
      <c r="H414" s="137">
        <f t="shared" si="32"/>
        <v>6938365.4399999995</v>
      </c>
      <c r="I414" s="135">
        <v>839</v>
      </c>
      <c r="J414" s="136">
        <v>249.21</v>
      </c>
      <c r="K414" s="137">
        <f t="shared" si="33"/>
        <v>209087.19</v>
      </c>
      <c r="L414" s="135">
        <v>3516</v>
      </c>
      <c r="M414" s="136">
        <v>247.04</v>
      </c>
      <c r="N414" s="137">
        <f t="shared" si="34"/>
        <v>868592.64000000001</v>
      </c>
      <c r="O414" s="138">
        <f t="shared" si="30"/>
        <v>9686499.9000000004</v>
      </c>
    </row>
    <row r="415" spans="1:15" x14ac:dyDescent="0.25">
      <c r="A415" s="127" t="s">
        <v>304</v>
      </c>
      <c r="B415" s="127" t="s">
        <v>1446</v>
      </c>
      <c r="C415" s="135">
        <v>1687</v>
      </c>
      <c r="D415" s="136">
        <v>190.05</v>
      </c>
      <c r="E415" s="137">
        <f t="shared" si="31"/>
        <v>320614.35000000003</v>
      </c>
      <c r="F415" s="135">
        <v>33583</v>
      </c>
      <c r="G415" s="136">
        <v>188.76</v>
      </c>
      <c r="H415" s="137">
        <f t="shared" si="32"/>
        <v>6339127.0800000001</v>
      </c>
      <c r="I415" s="135">
        <v>572</v>
      </c>
      <c r="J415" s="136">
        <v>190.05</v>
      </c>
      <c r="K415" s="137">
        <f t="shared" si="33"/>
        <v>108708.6</v>
      </c>
      <c r="L415" s="135">
        <v>11391</v>
      </c>
      <c r="M415" s="136">
        <v>188.76</v>
      </c>
      <c r="N415" s="137">
        <f t="shared" si="34"/>
        <v>2150165.1599999997</v>
      </c>
      <c r="O415" s="138">
        <f t="shared" si="30"/>
        <v>8918615.1899999995</v>
      </c>
    </row>
    <row r="416" spans="1:15" x14ac:dyDescent="0.25">
      <c r="A416" s="127" t="s">
        <v>292</v>
      </c>
      <c r="B416" s="127" t="s">
        <v>1028</v>
      </c>
      <c r="C416" s="135">
        <v>627</v>
      </c>
      <c r="D416" s="136">
        <v>201.42</v>
      </c>
      <c r="E416" s="137">
        <f t="shared" si="31"/>
        <v>126290.34</v>
      </c>
      <c r="F416" s="135">
        <v>16088</v>
      </c>
      <c r="G416" s="136">
        <v>199.47</v>
      </c>
      <c r="H416" s="137">
        <f t="shared" si="32"/>
        <v>3209073.36</v>
      </c>
      <c r="I416" s="135">
        <v>234</v>
      </c>
      <c r="J416" s="136">
        <v>201.42</v>
      </c>
      <c r="K416" s="137">
        <f t="shared" si="33"/>
        <v>47132.28</v>
      </c>
      <c r="L416" s="135">
        <v>5995</v>
      </c>
      <c r="M416" s="136">
        <v>199.47</v>
      </c>
      <c r="N416" s="137">
        <f t="shared" si="34"/>
        <v>1195822.6499999999</v>
      </c>
      <c r="O416" s="138">
        <f t="shared" si="30"/>
        <v>4578318.63</v>
      </c>
    </row>
    <row r="417" spans="1:15" x14ac:dyDescent="0.25">
      <c r="A417" s="127" t="s">
        <v>371</v>
      </c>
      <c r="B417" s="127" t="s">
        <v>1029</v>
      </c>
      <c r="C417" s="135">
        <v>0</v>
      </c>
      <c r="D417" s="136">
        <v>183.11</v>
      </c>
      <c r="E417" s="137">
        <f t="shared" si="31"/>
        <v>0</v>
      </c>
      <c r="F417" s="135">
        <v>13625</v>
      </c>
      <c r="G417" s="136">
        <v>181.44</v>
      </c>
      <c r="H417" s="137">
        <f t="shared" si="32"/>
        <v>2472120</v>
      </c>
      <c r="I417" s="135">
        <v>0</v>
      </c>
      <c r="J417" s="136">
        <v>183.11</v>
      </c>
      <c r="K417" s="137">
        <f t="shared" si="33"/>
        <v>0</v>
      </c>
      <c r="L417" s="135">
        <v>0</v>
      </c>
      <c r="M417" s="136">
        <v>181.44</v>
      </c>
      <c r="N417" s="137">
        <f t="shared" si="34"/>
        <v>0</v>
      </c>
      <c r="O417" s="138">
        <f t="shared" si="30"/>
        <v>2472120</v>
      </c>
    </row>
    <row r="418" spans="1:15" x14ac:dyDescent="0.25">
      <c r="A418" s="127" t="s">
        <v>75</v>
      </c>
      <c r="B418" s="127" t="s">
        <v>1030</v>
      </c>
      <c r="C418" s="135">
        <v>0</v>
      </c>
      <c r="D418" s="136">
        <v>169.7</v>
      </c>
      <c r="E418" s="137">
        <f t="shared" si="31"/>
        <v>0</v>
      </c>
      <c r="F418" s="135">
        <v>22033</v>
      </c>
      <c r="G418" s="136">
        <v>168.49</v>
      </c>
      <c r="H418" s="137">
        <f t="shared" si="32"/>
        <v>3712340.1700000004</v>
      </c>
      <c r="I418" s="135">
        <v>0</v>
      </c>
      <c r="J418" s="136">
        <v>169.7</v>
      </c>
      <c r="K418" s="137">
        <f t="shared" si="33"/>
        <v>0</v>
      </c>
      <c r="L418" s="135">
        <v>12893</v>
      </c>
      <c r="M418" s="136">
        <v>168.49</v>
      </c>
      <c r="N418" s="137">
        <f t="shared" si="34"/>
        <v>2172341.5700000003</v>
      </c>
      <c r="O418" s="138">
        <f t="shared" si="30"/>
        <v>5884681.7400000002</v>
      </c>
    </row>
    <row r="419" spans="1:15" x14ac:dyDescent="0.25">
      <c r="A419" s="127" t="s">
        <v>545</v>
      </c>
      <c r="B419" s="127" t="s">
        <v>1031</v>
      </c>
      <c r="C419" s="135">
        <v>19702</v>
      </c>
      <c r="D419" s="136">
        <v>229.64</v>
      </c>
      <c r="E419" s="137">
        <f t="shared" si="31"/>
        <v>4524367.2799999993</v>
      </c>
      <c r="F419" s="135">
        <v>32423</v>
      </c>
      <c r="G419" s="136">
        <v>227.68</v>
      </c>
      <c r="H419" s="137">
        <f t="shared" si="32"/>
        <v>7382068.6400000006</v>
      </c>
      <c r="I419" s="135">
        <v>2501</v>
      </c>
      <c r="J419" s="136">
        <v>229.64</v>
      </c>
      <c r="K419" s="137">
        <f t="shared" si="33"/>
        <v>574329.64</v>
      </c>
      <c r="L419" s="135">
        <v>4117</v>
      </c>
      <c r="M419" s="136">
        <v>227.68</v>
      </c>
      <c r="N419" s="137">
        <f t="shared" si="34"/>
        <v>937358.56</v>
      </c>
      <c r="O419" s="138">
        <f t="shared" si="30"/>
        <v>13418124.119999999</v>
      </c>
    </row>
    <row r="420" spans="1:15" x14ac:dyDescent="0.25">
      <c r="A420" s="127" t="s">
        <v>199</v>
      </c>
      <c r="B420" s="127" t="s">
        <v>1447</v>
      </c>
      <c r="C420" s="135">
        <v>1029</v>
      </c>
      <c r="D420" s="136">
        <v>295.14</v>
      </c>
      <c r="E420" s="137">
        <f t="shared" si="31"/>
        <v>303699.06</v>
      </c>
      <c r="F420" s="135">
        <v>8550</v>
      </c>
      <c r="G420" s="136">
        <v>292.44</v>
      </c>
      <c r="H420" s="137">
        <f t="shared" si="32"/>
        <v>2500362</v>
      </c>
      <c r="I420" s="135">
        <v>100</v>
      </c>
      <c r="J420" s="136">
        <v>295.14</v>
      </c>
      <c r="K420" s="137">
        <f t="shared" si="33"/>
        <v>29514</v>
      </c>
      <c r="L420" s="135">
        <v>827</v>
      </c>
      <c r="M420" s="136">
        <v>292.44</v>
      </c>
      <c r="N420" s="137">
        <f t="shared" si="34"/>
        <v>241847.88</v>
      </c>
      <c r="O420" s="138">
        <f t="shared" si="30"/>
        <v>3075422.94</v>
      </c>
    </row>
    <row r="421" spans="1:15" x14ac:dyDescent="0.25">
      <c r="A421" s="127" t="s">
        <v>231</v>
      </c>
      <c r="B421" s="127" t="s">
        <v>1448</v>
      </c>
      <c r="C421" s="135">
        <v>365</v>
      </c>
      <c r="D421" s="136">
        <v>203.32</v>
      </c>
      <c r="E421" s="137">
        <f t="shared" si="31"/>
        <v>74211.8</v>
      </c>
      <c r="F421" s="135">
        <v>9226</v>
      </c>
      <c r="G421" s="136">
        <v>201.84</v>
      </c>
      <c r="H421" s="137">
        <f t="shared" si="32"/>
        <v>1862175.84</v>
      </c>
      <c r="I421" s="135">
        <v>325</v>
      </c>
      <c r="J421" s="136">
        <v>203.32</v>
      </c>
      <c r="K421" s="137">
        <f t="shared" si="33"/>
        <v>66079</v>
      </c>
      <c r="L421" s="135">
        <v>8210</v>
      </c>
      <c r="M421" s="136">
        <v>201.84</v>
      </c>
      <c r="N421" s="137">
        <f t="shared" si="34"/>
        <v>1657106.4000000001</v>
      </c>
      <c r="O421" s="138">
        <f t="shared" si="30"/>
        <v>3659573.04</v>
      </c>
    </row>
    <row r="422" spans="1:15" x14ac:dyDescent="0.25">
      <c r="A422" s="127" t="s">
        <v>114</v>
      </c>
      <c r="B422" s="127" t="s">
        <v>1449</v>
      </c>
      <c r="C422" s="135">
        <v>1069</v>
      </c>
      <c r="D422" s="136">
        <v>204.06</v>
      </c>
      <c r="E422" s="137">
        <f t="shared" si="31"/>
        <v>218140.14</v>
      </c>
      <c r="F422" s="135">
        <v>23168</v>
      </c>
      <c r="G422" s="136">
        <v>202.49</v>
      </c>
      <c r="H422" s="137">
        <f t="shared" si="32"/>
        <v>4691288.32</v>
      </c>
      <c r="I422" s="135">
        <v>508</v>
      </c>
      <c r="J422" s="136">
        <v>204.06</v>
      </c>
      <c r="K422" s="137">
        <f t="shared" si="33"/>
        <v>103662.48</v>
      </c>
      <c r="L422" s="135">
        <v>11012</v>
      </c>
      <c r="M422" s="136">
        <v>202.49</v>
      </c>
      <c r="N422" s="137">
        <f t="shared" si="34"/>
        <v>2229819.88</v>
      </c>
      <c r="O422" s="138">
        <f t="shared" si="30"/>
        <v>7242910.8199999994</v>
      </c>
    </row>
    <row r="423" spans="1:15" x14ac:dyDescent="0.25">
      <c r="A423" s="127" t="s">
        <v>368</v>
      </c>
      <c r="B423" s="127" t="s">
        <v>1720</v>
      </c>
      <c r="C423" s="135">
        <v>1610</v>
      </c>
      <c r="D423" s="136">
        <v>187.59</v>
      </c>
      <c r="E423" s="137">
        <f t="shared" si="31"/>
        <v>302019.90000000002</v>
      </c>
      <c r="F423" s="135">
        <v>22341</v>
      </c>
      <c r="G423" s="136">
        <v>186.21</v>
      </c>
      <c r="H423" s="137">
        <f t="shared" si="32"/>
        <v>4160117.6100000003</v>
      </c>
      <c r="I423" s="135">
        <v>0</v>
      </c>
      <c r="J423" s="136">
        <v>187.59</v>
      </c>
      <c r="K423" s="137">
        <f t="shared" si="33"/>
        <v>0</v>
      </c>
      <c r="L423" s="135">
        <v>0</v>
      </c>
      <c r="M423" s="136">
        <v>186.21</v>
      </c>
      <c r="N423" s="137">
        <f t="shared" si="34"/>
        <v>0</v>
      </c>
      <c r="O423" s="138">
        <f t="shared" si="30"/>
        <v>4462137.5100000007</v>
      </c>
    </row>
    <row r="424" spans="1:15" x14ac:dyDescent="0.25">
      <c r="A424" s="127" t="s">
        <v>286</v>
      </c>
      <c r="B424" s="127" t="s">
        <v>1037</v>
      </c>
      <c r="C424" s="135">
        <v>0</v>
      </c>
      <c r="D424" s="136">
        <v>228.52</v>
      </c>
      <c r="E424" s="137">
        <f t="shared" si="31"/>
        <v>0</v>
      </c>
      <c r="F424" s="135">
        <v>14165</v>
      </c>
      <c r="G424" s="136">
        <v>226.46</v>
      </c>
      <c r="H424" s="137">
        <f t="shared" si="32"/>
        <v>3207805.9</v>
      </c>
      <c r="I424" s="135">
        <v>0</v>
      </c>
      <c r="J424" s="136">
        <v>228.52</v>
      </c>
      <c r="K424" s="137">
        <f t="shared" si="33"/>
        <v>0</v>
      </c>
      <c r="L424" s="135">
        <v>1286</v>
      </c>
      <c r="M424" s="136">
        <v>226.46</v>
      </c>
      <c r="N424" s="137">
        <f t="shared" si="34"/>
        <v>291227.56</v>
      </c>
      <c r="O424" s="138">
        <f t="shared" si="30"/>
        <v>3499033.46</v>
      </c>
    </row>
    <row r="425" spans="1:15" x14ac:dyDescent="0.25">
      <c r="A425" s="127" t="s">
        <v>355</v>
      </c>
      <c r="B425" s="127" t="s">
        <v>1451</v>
      </c>
      <c r="C425" s="135">
        <v>2509</v>
      </c>
      <c r="D425" s="136">
        <v>257.83999999999997</v>
      </c>
      <c r="E425" s="137">
        <f t="shared" si="31"/>
        <v>646920.55999999994</v>
      </c>
      <c r="F425" s="135">
        <v>20238</v>
      </c>
      <c r="G425" s="136">
        <v>255.43</v>
      </c>
      <c r="H425" s="137">
        <f t="shared" si="32"/>
        <v>5169392.34</v>
      </c>
      <c r="I425" s="135">
        <v>1151</v>
      </c>
      <c r="J425" s="136">
        <v>257.83999999999997</v>
      </c>
      <c r="K425" s="137">
        <f t="shared" si="33"/>
        <v>296773.83999999997</v>
      </c>
      <c r="L425" s="135">
        <v>9288</v>
      </c>
      <c r="M425" s="136">
        <v>255.43</v>
      </c>
      <c r="N425" s="137">
        <f t="shared" si="34"/>
        <v>2372433.84</v>
      </c>
      <c r="O425" s="138">
        <f t="shared" si="30"/>
        <v>8485520.5800000001</v>
      </c>
    </row>
    <row r="426" spans="1:15" x14ac:dyDescent="0.25">
      <c r="A426" s="127" t="s">
        <v>474</v>
      </c>
      <c r="B426" s="127" t="s">
        <v>1039</v>
      </c>
      <c r="C426" s="135">
        <v>24016</v>
      </c>
      <c r="D426" s="136">
        <v>292.02</v>
      </c>
      <c r="E426" s="137">
        <f t="shared" si="31"/>
        <v>7013152.3199999994</v>
      </c>
      <c r="F426" s="135">
        <v>69076</v>
      </c>
      <c r="G426" s="136">
        <v>289.91000000000003</v>
      </c>
      <c r="H426" s="137">
        <f t="shared" si="32"/>
        <v>20025823.16</v>
      </c>
      <c r="I426" s="135">
        <v>6649</v>
      </c>
      <c r="J426" s="136">
        <v>292.02</v>
      </c>
      <c r="K426" s="137">
        <f t="shared" si="33"/>
        <v>1941640.98</v>
      </c>
      <c r="L426" s="135">
        <v>19125</v>
      </c>
      <c r="M426" s="136">
        <v>289.91000000000003</v>
      </c>
      <c r="N426" s="137">
        <f t="shared" si="34"/>
        <v>5544528.7500000009</v>
      </c>
      <c r="O426" s="138">
        <f t="shared" si="30"/>
        <v>34525145.210000001</v>
      </c>
    </row>
    <row r="427" spans="1:15" x14ac:dyDescent="0.25">
      <c r="A427" s="127" t="s">
        <v>99</v>
      </c>
      <c r="B427" s="127" t="s">
        <v>1452</v>
      </c>
      <c r="C427" s="135">
        <v>1210</v>
      </c>
      <c r="D427" s="136">
        <v>205.74</v>
      </c>
      <c r="E427" s="137">
        <f t="shared" si="31"/>
        <v>248945.40000000002</v>
      </c>
      <c r="F427" s="135">
        <v>18719</v>
      </c>
      <c r="G427" s="136">
        <v>203.85</v>
      </c>
      <c r="H427" s="137">
        <f t="shared" si="32"/>
        <v>3815868.15</v>
      </c>
      <c r="I427" s="135">
        <v>345</v>
      </c>
      <c r="J427" s="136">
        <v>205.74</v>
      </c>
      <c r="K427" s="137">
        <f t="shared" si="33"/>
        <v>70980.3</v>
      </c>
      <c r="L427" s="135">
        <v>5333</v>
      </c>
      <c r="M427" s="136">
        <v>203.85</v>
      </c>
      <c r="N427" s="137">
        <f t="shared" si="34"/>
        <v>1087132.05</v>
      </c>
      <c r="O427" s="138">
        <f t="shared" si="30"/>
        <v>5222925.9000000004</v>
      </c>
    </row>
    <row r="428" spans="1:15" x14ac:dyDescent="0.25">
      <c r="A428" s="127" t="s">
        <v>98</v>
      </c>
      <c r="B428" s="127" t="s">
        <v>1453</v>
      </c>
      <c r="C428" s="135">
        <v>1151</v>
      </c>
      <c r="D428" s="136">
        <v>215.02</v>
      </c>
      <c r="E428" s="137">
        <f t="shared" si="31"/>
        <v>247488.02000000002</v>
      </c>
      <c r="F428" s="135">
        <v>21487</v>
      </c>
      <c r="G428" s="136">
        <v>213.04</v>
      </c>
      <c r="H428" s="137">
        <f t="shared" si="32"/>
        <v>4577590.4799999995</v>
      </c>
      <c r="I428" s="135">
        <v>444</v>
      </c>
      <c r="J428" s="136">
        <v>215.02</v>
      </c>
      <c r="K428" s="137">
        <f t="shared" si="33"/>
        <v>95468.88</v>
      </c>
      <c r="L428" s="135">
        <v>8298</v>
      </c>
      <c r="M428" s="136">
        <v>213.04</v>
      </c>
      <c r="N428" s="137">
        <f t="shared" si="34"/>
        <v>1767805.92</v>
      </c>
      <c r="O428" s="138">
        <f t="shared" si="30"/>
        <v>6688353.2999999989</v>
      </c>
    </row>
    <row r="429" spans="1:15" x14ac:dyDescent="0.25">
      <c r="A429" s="127" t="s">
        <v>488</v>
      </c>
      <c r="B429" s="127" t="s">
        <v>1454</v>
      </c>
      <c r="C429" s="135">
        <v>0</v>
      </c>
      <c r="D429" s="136">
        <v>247.46</v>
      </c>
      <c r="E429" s="137">
        <f t="shared" si="31"/>
        <v>0</v>
      </c>
      <c r="F429" s="135">
        <v>41995</v>
      </c>
      <c r="G429" s="136">
        <v>245.22</v>
      </c>
      <c r="H429" s="137">
        <f t="shared" si="32"/>
        <v>10298013.9</v>
      </c>
      <c r="I429" s="135">
        <v>0</v>
      </c>
      <c r="J429" s="136">
        <v>247.46</v>
      </c>
      <c r="K429" s="137">
        <f t="shared" si="33"/>
        <v>0</v>
      </c>
      <c r="L429" s="135">
        <v>357</v>
      </c>
      <c r="M429" s="136">
        <v>245.22</v>
      </c>
      <c r="N429" s="137">
        <f t="shared" si="34"/>
        <v>87543.54</v>
      </c>
      <c r="O429" s="138">
        <f t="shared" si="30"/>
        <v>10385557.439999999</v>
      </c>
    </row>
    <row r="430" spans="1:15" x14ac:dyDescent="0.25">
      <c r="A430" s="127" t="s">
        <v>425</v>
      </c>
      <c r="B430" s="127" t="s">
        <v>1041</v>
      </c>
      <c r="C430" s="135">
        <v>0</v>
      </c>
      <c r="D430" s="136">
        <v>253.13</v>
      </c>
      <c r="E430" s="137">
        <f t="shared" si="31"/>
        <v>0</v>
      </c>
      <c r="F430" s="135">
        <v>33839</v>
      </c>
      <c r="G430" s="136">
        <v>250.85</v>
      </c>
      <c r="H430" s="137">
        <f t="shared" si="32"/>
        <v>8488513.1500000004</v>
      </c>
      <c r="I430" s="135">
        <v>0</v>
      </c>
      <c r="J430" s="136">
        <v>253.13</v>
      </c>
      <c r="K430" s="137">
        <f t="shared" si="33"/>
        <v>0</v>
      </c>
      <c r="L430" s="135">
        <v>6672</v>
      </c>
      <c r="M430" s="136">
        <v>250.85</v>
      </c>
      <c r="N430" s="137">
        <f t="shared" si="34"/>
        <v>1673671.2</v>
      </c>
      <c r="O430" s="138">
        <f t="shared" si="30"/>
        <v>10162184.35</v>
      </c>
    </row>
    <row r="431" spans="1:15" x14ac:dyDescent="0.25">
      <c r="A431" s="127" t="s">
        <v>140</v>
      </c>
      <c r="B431" s="127" t="s">
        <v>1042</v>
      </c>
      <c r="C431" s="135">
        <v>1734</v>
      </c>
      <c r="D431" s="136">
        <v>176.87</v>
      </c>
      <c r="E431" s="137">
        <f t="shared" si="31"/>
        <v>306692.58</v>
      </c>
      <c r="F431" s="135">
        <v>78865</v>
      </c>
      <c r="G431" s="136">
        <v>175.37</v>
      </c>
      <c r="H431" s="137">
        <f t="shared" si="32"/>
        <v>13830555.050000001</v>
      </c>
      <c r="I431" s="135">
        <v>0</v>
      </c>
      <c r="J431" s="136">
        <v>176.87</v>
      </c>
      <c r="K431" s="137">
        <f t="shared" si="33"/>
        <v>0</v>
      </c>
      <c r="L431" s="135">
        <v>0</v>
      </c>
      <c r="M431" s="136">
        <v>175.37</v>
      </c>
      <c r="N431" s="137">
        <f t="shared" si="34"/>
        <v>0</v>
      </c>
      <c r="O431" s="138">
        <f t="shared" si="30"/>
        <v>14137247.630000001</v>
      </c>
    </row>
    <row r="432" spans="1:15" x14ac:dyDescent="0.25">
      <c r="A432" s="127" t="s">
        <v>1545</v>
      </c>
      <c r="B432" s="127" t="s">
        <v>1563</v>
      </c>
      <c r="C432" s="135">
        <v>184</v>
      </c>
      <c r="D432" s="136">
        <v>209.97</v>
      </c>
      <c r="E432" s="137">
        <f t="shared" si="31"/>
        <v>38634.480000000003</v>
      </c>
      <c r="F432" s="135">
        <v>43357</v>
      </c>
      <c r="G432" s="136">
        <v>208.42</v>
      </c>
      <c r="H432" s="137">
        <f t="shared" si="32"/>
        <v>9036465.9399999995</v>
      </c>
      <c r="I432" s="135">
        <v>0</v>
      </c>
      <c r="J432" s="136">
        <v>209.97</v>
      </c>
      <c r="K432" s="137">
        <f t="shared" si="33"/>
        <v>0</v>
      </c>
      <c r="L432" s="135">
        <v>0</v>
      </c>
      <c r="M432" s="136">
        <v>208.42</v>
      </c>
      <c r="N432" s="137">
        <f t="shared" si="34"/>
        <v>0</v>
      </c>
      <c r="O432" s="138">
        <f t="shared" si="30"/>
        <v>9075100.4199999999</v>
      </c>
    </row>
    <row r="433" spans="1:15" x14ac:dyDescent="0.25">
      <c r="A433" s="127" t="s">
        <v>331</v>
      </c>
      <c r="B433" s="127" t="s">
        <v>1455</v>
      </c>
      <c r="C433" s="135">
        <v>814</v>
      </c>
      <c r="D433" s="136">
        <v>235.85</v>
      </c>
      <c r="E433" s="137">
        <f t="shared" si="31"/>
        <v>191981.9</v>
      </c>
      <c r="F433" s="135">
        <v>17217</v>
      </c>
      <c r="G433" s="136">
        <v>233.85</v>
      </c>
      <c r="H433" s="137">
        <f t="shared" si="32"/>
        <v>4026195.4499999997</v>
      </c>
      <c r="I433" s="135">
        <v>411</v>
      </c>
      <c r="J433" s="136">
        <v>235.85</v>
      </c>
      <c r="K433" s="137">
        <f t="shared" si="33"/>
        <v>96934.349999999991</v>
      </c>
      <c r="L433" s="135">
        <v>8687</v>
      </c>
      <c r="M433" s="136">
        <v>233.85</v>
      </c>
      <c r="N433" s="137">
        <f t="shared" si="34"/>
        <v>2031454.95</v>
      </c>
      <c r="O433" s="138">
        <f t="shared" si="30"/>
        <v>6346566.6500000004</v>
      </c>
    </row>
    <row r="434" spans="1:15" x14ac:dyDescent="0.25">
      <c r="A434" s="127" t="s">
        <v>211</v>
      </c>
      <c r="B434" s="127" t="s">
        <v>1456</v>
      </c>
      <c r="C434" s="135">
        <v>0</v>
      </c>
      <c r="D434" s="136">
        <v>263.92</v>
      </c>
      <c r="E434" s="137">
        <f t="shared" si="31"/>
        <v>0</v>
      </c>
      <c r="F434" s="135">
        <v>31088</v>
      </c>
      <c r="G434" s="136">
        <v>261.68</v>
      </c>
      <c r="H434" s="137">
        <f t="shared" si="32"/>
        <v>8135107.8399999999</v>
      </c>
      <c r="I434" s="135">
        <v>0</v>
      </c>
      <c r="J434" s="136">
        <v>263.92</v>
      </c>
      <c r="K434" s="137">
        <f t="shared" si="33"/>
        <v>0</v>
      </c>
      <c r="L434" s="135">
        <v>9014</v>
      </c>
      <c r="M434" s="136">
        <v>261.68</v>
      </c>
      <c r="N434" s="137">
        <f t="shared" si="34"/>
        <v>2358783.52</v>
      </c>
      <c r="O434" s="138">
        <f t="shared" si="30"/>
        <v>10493891.359999999</v>
      </c>
    </row>
    <row r="435" spans="1:15" x14ac:dyDescent="0.25">
      <c r="A435" s="127" t="s">
        <v>412</v>
      </c>
      <c r="B435" s="127" t="s">
        <v>1045</v>
      </c>
      <c r="C435" s="135">
        <v>1014</v>
      </c>
      <c r="D435" s="136">
        <v>280.98</v>
      </c>
      <c r="E435" s="137">
        <f t="shared" si="31"/>
        <v>284913.72000000003</v>
      </c>
      <c r="F435" s="135">
        <v>18451</v>
      </c>
      <c r="G435" s="136">
        <v>278.31</v>
      </c>
      <c r="H435" s="137">
        <f t="shared" si="32"/>
        <v>5135097.8099999996</v>
      </c>
      <c r="I435" s="135">
        <v>314</v>
      </c>
      <c r="J435" s="136">
        <v>280.98</v>
      </c>
      <c r="K435" s="137">
        <f t="shared" si="33"/>
        <v>88227.72</v>
      </c>
      <c r="L435" s="135">
        <v>5721</v>
      </c>
      <c r="M435" s="136">
        <v>278.31</v>
      </c>
      <c r="N435" s="137">
        <f t="shared" si="34"/>
        <v>1592211.51</v>
      </c>
      <c r="O435" s="138">
        <f t="shared" si="30"/>
        <v>7100450.7599999988</v>
      </c>
    </row>
    <row r="436" spans="1:15" x14ac:dyDescent="0.25">
      <c r="A436" s="127" t="s">
        <v>582</v>
      </c>
      <c r="B436" s="127" t="s">
        <v>1457</v>
      </c>
      <c r="C436" s="135">
        <v>4955</v>
      </c>
      <c r="D436" s="136">
        <v>290.95</v>
      </c>
      <c r="E436" s="137">
        <f t="shared" si="31"/>
        <v>1441657.25</v>
      </c>
      <c r="F436" s="135">
        <v>37504</v>
      </c>
      <c r="G436" s="136">
        <v>288.08</v>
      </c>
      <c r="H436" s="137">
        <f t="shared" si="32"/>
        <v>10804152.32</v>
      </c>
      <c r="I436" s="135">
        <v>2468</v>
      </c>
      <c r="J436" s="136">
        <v>290.95</v>
      </c>
      <c r="K436" s="137">
        <f t="shared" si="33"/>
        <v>718064.6</v>
      </c>
      <c r="L436" s="135">
        <v>18682</v>
      </c>
      <c r="M436" s="136">
        <v>288.08</v>
      </c>
      <c r="N436" s="137">
        <f t="shared" si="34"/>
        <v>5381910.5599999996</v>
      </c>
      <c r="O436" s="138">
        <f t="shared" si="30"/>
        <v>18345784.73</v>
      </c>
    </row>
    <row r="437" spans="1:15" x14ac:dyDescent="0.25">
      <c r="A437" s="127" t="s">
        <v>309</v>
      </c>
      <c r="B437" s="127" t="s">
        <v>1458</v>
      </c>
      <c r="C437" s="135">
        <v>1072</v>
      </c>
      <c r="D437" s="136">
        <v>206.18</v>
      </c>
      <c r="E437" s="137">
        <f t="shared" si="31"/>
        <v>221024.96000000002</v>
      </c>
      <c r="F437" s="135">
        <v>54641</v>
      </c>
      <c r="G437" s="136">
        <v>204.35</v>
      </c>
      <c r="H437" s="137">
        <f t="shared" si="32"/>
        <v>11165888.35</v>
      </c>
      <c r="I437" s="135">
        <v>214</v>
      </c>
      <c r="J437" s="136">
        <v>206.18</v>
      </c>
      <c r="K437" s="137">
        <f t="shared" si="33"/>
        <v>44122.520000000004</v>
      </c>
      <c r="L437" s="135">
        <v>10917</v>
      </c>
      <c r="M437" s="136">
        <v>204.35</v>
      </c>
      <c r="N437" s="137">
        <f t="shared" si="34"/>
        <v>2230888.9499999997</v>
      </c>
      <c r="O437" s="138">
        <f t="shared" si="30"/>
        <v>13661924.780000001</v>
      </c>
    </row>
    <row r="438" spans="1:15" x14ac:dyDescent="0.25">
      <c r="A438" s="127" t="s">
        <v>354</v>
      </c>
      <c r="B438" s="127" t="s">
        <v>1459</v>
      </c>
      <c r="C438" s="135">
        <v>11</v>
      </c>
      <c r="D438" s="136">
        <v>292.76</v>
      </c>
      <c r="E438" s="137">
        <f t="shared" si="31"/>
        <v>3220.3599999999997</v>
      </c>
      <c r="F438" s="135">
        <v>32925</v>
      </c>
      <c r="G438" s="136">
        <v>290.11</v>
      </c>
      <c r="H438" s="137">
        <f t="shared" si="32"/>
        <v>9551871.75</v>
      </c>
      <c r="I438" s="135">
        <v>3</v>
      </c>
      <c r="J438" s="136">
        <v>292.76</v>
      </c>
      <c r="K438" s="137">
        <f t="shared" si="33"/>
        <v>878.28</v>
      </c>
      <c r="L438" s="135">
        <v>8427</v>
      </c>
      <c r="M438" s="136">
        <v>290.11</v>
      </c>
      <c r="N438" s="137">
        <f t="shared" si="34"/>
        <v>2444756.9700000002</v>
      </c>
      <c r="O438" s="138">
        <f t="shared" si="30"/>
        <v>12000727.359999999</v>
      </c>
    </row>
    <row r="439" spans="1:15" x14ac:dyDescent="0.25">
      <c r="A439" s="127" t="s">
        <v>404</v>
      </c>
      <c r="B439" s="127" t="s">
        <v>1460</v>
      </c>
      <c r="C439" s="135">
        <v>3026</v>
      </c>
      <c r="D439" s="136">
        <v>273.81</v>
      </c>
      <c r="E439" s="137">
        <f t="shared" si="31"/>
        <v>828549.06</v>
      </c>
      <c r="F439" s="135">
        <v>25909</v>
      </c>
      <c r="G439" s="136">
        <v>271.68</v>
      </c>
      <c r="H439" s="137">
        <f t="shared" si="32"/>
        <v>7038957.1200000001</v>
      </c>
      <c r="I439" s="135">
        <v>777</v>
      </c>
      <c r="J439" s="136">
        <v>273.81</v>
      </c>
      <c r="K439" s="137">
        <f t="shared" si="33"/>
        <v>212750.37</v>
      </c>
      <c r="L439" s="135">
        <v>6654</v>
      </c>
      <c r="M439" s="136">
        <v>271.68</v>
      </c>
      <c r="N439" s="137">
        <f t="shared" si="34"/>
        <v>1807758.72</v>
      </c>
      <c r="O439" s="138">
        <f t="shared" si="30"/>
        <v>9888015.2700000014</v>
      </c>
    </row>
    <row r="440" spans="1:15" x14ac:dyDescent="0.25">
      <c r="A440" s="127" t="s">
        <v>439</v>
      </c>
      <c r="B440" s="127" t="s">
        <v>1048</v>
      </c>
      <c r="C440" s="135">
        <v>3545</v>
      </c>
      <c r="D440" s="136">
        <v>292.47000000000003</v>
      </c>
      <c r="E440" s="137">
        <f t="shared" si="31"/>
        <v>1036806.1500000001</v>
      </c>
      <c r="F440" s="135">
        <v>76862</v>
      </c>
      <c r="G440" s="136">
        <v>290.12</v>
      </c>
      <c r="H440" s="137">
        <f t="shared" si="32"/>
        <v>22299203.440000001</v>
      </c>
      <c r="I440" s="135">
        <v>1249</v>
      </c>
      <c r="J440" s="136">
        <v>292.47000000000003</v>
      </c>
      <c r="K440" s="137">
        <f t="shared" si="33"/>
        <v>365295.03</v>
      </c>
      <c r="L440" s="135">
        <v>27090</v>
      </c>
      <c r="M440" s="136">
        <v>290.12</v>
      </c>
      <c r="N440" s="137">
        <f t="shared" si="34"/>
        <v>7859350.7999999998</v>
      </c>
      <c r="O440" s="138">
        <f t="shared" si="30"/>
        <v>31560655.420000002</v>
      </c>
    </row>
    <row r="441" spans="1:15" x14ac:dyDescent="0.25">
      <c r="A441" s="127" t="s">
        <v>270</v>
      </c>
      <c r="B441" s="127" t="s">
        <v>1049</v>
      </c>
      <c r="C441" s="135">
        <v>477</v>
      </c>
      <c r="D441" s="136">
        <v>232.05</v>
      </c>
      <c r="E441" s="137">
        <f t="shared" si="31"/>
        <v>110687.85</v>
      </c>
      <c r="F441" s="135">
        <v>20160</v>
      </c>
      <c r="G441" s="136">
        <v>230.27</v>
      </c>
      <c r="H441" s="137">
        <f t="shared" si="32"/>
        <v>4642243.2</v>
      </c>
      <c r="I441" s="135">
        <v>169</v>
      </c>
      <c r="J441" s="136">
        <v>232.05</v>
      </c>
      <c r="K441" s="137">
        <f t="shared" si="33"/>
        <v>39216.450000000004</v>
      </c>
      <c r="L441" s="135">
        <v>7147</v>
      </c>
      <c r="M441" s="136">
        <v>230.27</v>
      </c>
      <c r="N441" s="137">
        <f t="shared" si="34"/>
        <v>1645739.6900000002</v>
      </c>
      <c r="O441" s="138">
        <f t="shared" si="30"/>
        <v>6437887.1899999995</v>
      </c>
    </row>
    <row r="442" spans="1:15" x14ac:dyDescent="0.25">
      <c r="A442" s="127" t="s">
        <v>395</v>
      </c>
      <c r="B442" s="127" t="s">
        <v>1050</v>
      </c>
      <c r="C442" s="135">
        <v>2284</v>
      </c>
      <c r="D442" s="136">
        <v>252.15</v>
      </c>
      <c r="E442" s="137">
        <f t="shared" si="31"/>
        <v>575910.6</v>
      </c>
      <c r="F442" s="135">
        <v>40715</v>
      </c>
      <c r="G442" s="136">
        <v>249.93</v>
      </c>
      <c r="H442" s="137">
        <f t="shared" si="32"/>
        <v>10175899.950000001</v>
      </c>
      <c r="I442" s="135">
        <v>468</v>
      </c>
      <c r="J442" s="136">
        <v>252.15</v>
      </c>
      <c r="K442" s="137">
        <f t="shared" si="33"/>
        <v>118006.2</v>
      </c>
      <c r="L442" s="135">
        <v>8338</v>
      </c>
      <c r="M442" s="136">
        <v>249.93</v>
      </c>
      <c r="N442" s="137">
        <f t="shared" si="34"/>
        <v>2083916.34</v>
      </c>
      <c r="O442" s="138">
        <f t="shared" si="30"/>
        <v>12953733.090000002</v>
      </c>
    </row>
    <row r="443" spans="1:15" x14ac:dyDescent="0.25">
      <c r="A443" s="127" t="s">
        <v>223</v>
      </c>
      <c r="B443" s="127" t="s">
        <v>1051</v>
      </c>
      <c r="C443" s="135">
        <v>455</v>
      </c>
      <c r="D443" s="136">
        <v>224.29</v>
      </c>
      <c r="E443" s="137">
        <f t="shared" si="31"/>
        <v>102051.95</v>
      </c>
      <c r="F443" s="135">
        <v>23559</v>
      </c>
      <c r="G443" s="136">
        <v>222.4</v>
      </c>
      <c r="H443" s="137">
        <f t="shared" si="32"/>
        <v>5239521.6000000006</v>
      </c>
      <c r="I443" s="135">
        <v>159</v>
      </c>
      <c r="J443" s="136">
        <v>224.29</v>
      </c>
      <c r="K443" s="137">
        <f t="shared" si="33"/>
        <v>35662.11</v>
      </c>
      <c r="L443" s="135">
        <v>8222</v>
      </c>
      <c r="M443" s="136">
        <v>222.4</v>
      </c>
      <c r="N443" s="137">
        <f t="shared" si="34"/>
        <v>1828572.8</v>
      </c>
      <c r="O443" s="138">
        <f t="shared" si="30"/>
        <v>7205808.4600000009</v>
      </c>
    </row>
    <row r="444" spans="1:15" x14ac:dyDescent="0.25">
      <c r="A444" s="127" t="s">
        <v>101</v>
      </c>
      <c r="B444" s="127" t="s">
        <v>1052</v>
      </c>
      <c r="C444" s="135">
        <v>970</v>
      </c>
      <c r="D444" s="136">
        <v>167.72</v>
      </c>
      <c r="E444" s="137">
        <f t="shared" si="31"/>
        <v>162688.4</v>
      </c>
      <c r="F444" s="135">
        <v>20938</v>
      </c>
      <c r="G444" s="136">
        <v>166.16</v>
      </c>
      <c r="H444" s="137">
        <f t="shared" si="32"/>
        <v>3479058.08</v>
      </c>
      <c r="I444" s="135">
        <v>0</v>
      </c>
      <c r="J444" s="136">
        <v>167.72</v>
      </c>
      <c r="K444" s="137">
        <f t="shared" si="33"/>
        <v>0</v>
      </c>
      <c r="L444" s="135">
        <v>0</v>
      </c>
      <c r="M444" s="136">
        <v>166.16</v>
      </c>
      <c r="N444" s="137">
        <f t="shared" si="34"/>
        <v>0</v>
      </c>
      <c r="O444" s="138">
        <f t="shared" si="30"/>
        <v>3641746.48</v>
      </c>
    </row>
    <row r="445" spans="1:15" x14ac:dyDescent="0.25">
      <c r="A445" s="127" t="s">
        <v>479</v>
      </c>
      <c r="B445" s="127" t="s">
        <v>1461</v>
      </c>
      <c r="C445" s="135">
        <v>17730</v>
      </c>
      <c r="D445" s="136">
        <v>279.31</v>
      </c>
      <c r="E445" s="137">
        <f t="shared" si="31"/>
        <v>4952166.3</v>
      </c>
      <c r="F445" s="135">
        <v>53262</v>
      </c>
      <c r="G445" s="136">
        <v>277.32</v>
      </c>
      <c r="H445" s="137">
        <f t="shared" si="32"/>
        <v>14770617.84</v>
      </c>
      <c r="I445" s="135">
        <v>4358</v>
      </c>
      <c r="J445" s="136">
        <v>279.31</v>
      </c>
      <c r="K445" s="137">
        <f t="shared" si="33"/>
        <v>1217232.98</v>
      </c>
      <c r="L445" s="135">
        <v>13092</v>
      </c>
      <c r="M445" s="136">
        <v>277.32</v>
      </c>
      <c r="N445" s="137">
        <f t="shared" si="34"/>
        <v>3630673.44</v>
      </c>
      <c r="O445" s="138">
        <f t="shared" si="30"/>
        <v>24570690.559999999</v>
      </c>
    </row>
    <row r="446" spans="1:15" x14ac:dyDescent="0.25">
      <c r="A446" s="127" t="s">
        <v>317</v>
      </c>
      <c r="B446" s="127" t="s">
        <v>1462</v>
      </c>
      <c r="C446" s="135">
        <v>403</v>
      </c>
      <c r="D446" s="136">
        <v>157.79</v>
      </c>
      <c r="E446" s="137">
        <f t="shared" si="31"/>
        <v>63589.369999999995</v>
      </c>
      <c r="F446" s="135">
        <v>23753</v>
      </c>
      <c r="G446" s="136">
        <v>156.62</v>
      </c>
      <c r="H446" s="137">
        <f t="shared" si="32"/>
        <v>3720194.8600000003</v>
      </c>
      <c r="I446" s="135">
        <v>98</v>
      </c>
      <c r="J446" s="136">
        <v>157.79</v>
      </c>
      <c r="K446" s="137">
        <f t="shared" si="33"/>
        <v>15463.42</v>
      </c>
      <c r="L446" s="135">
        <v>5774</v>
      </c>
      <c r="M446" s="136">
        <v>156.62</v>
      </c>
      <c r="N446" s="137">
        <f t="shared" si="34"/>
        <v>904323.88</v>
      </c>
      <c r="O446" s="138">
        <f t="shared" si="30"/>
        <v>4703571.53</v>
      </c>
    </row>
    <row r="447" spans="1:15" x14ac:dyDescent="0.25">
      <c r="A447" s="127" t="s">
        <v>512</v>
      </c>
      <c r="B447" s="127" t="s">
        <v>1463</v>
      </c>
      <c r="C447" s="135">
        <v>441</v>
      </c>
      <c r="D447" s="136">
        <v>295.95999999999998</v>
      </c>
      <c r="E447" s="137">
        <f t="shared" si="31"/>
        <v>130518.35999999999</v>
      </c>
      <c r="F447" s="135">
        <v>64376</v>
      </c>
      <c r="G447" s="136">
        <v>293.32</v>
      </c>
      <c r="H447" s="137">
        <f t="shared" si="32"/>
        <v>18882768.32</v>
      </c>
      <c r="I447" s="135">
        <v>161</v>
      </c>
      <c r="J447" s="136">
        <v>295.95999999999998</v>
      </c>
      <c r="K447" s="137">
        <f t="shared" si="33"/>
        <v>47649.56</v>
      </c>
      <c r="L447" s="135">
        <v>23557</v>
      </c>
      <c r="M447" s="136">
        <v>293.32</v>
      </c>
      <c r="N447" s="137">
        <f t="shared" si="34"/>
        <v>6909739.2400000002</v>
      </c>
      <c r="O447" s="138">
        <f t="shared" si="30"/>
        <v>25970675.48</v>
      </c>
    </row>
    <row r="448" spans="1:15" x14ac:dyDescent="0.25">
      <c r="A448" s="127" t="s">
        <v>584</v>
      </c>
      <c r="B448" s="127" t="s">
        <v>1464</v>
      </c>
      <c r="C448" s="135">
        <v>5941</v>
      </c>
      <c r="D448" s="136">
        <v>265.42</v>
      </c>
      <c r="E448" s="137">
        <f t="shared" si="31"/>
        <v>1576860.2200000002</v>
      </c>
      <c r="F448" s="135">
        <v>80796</v>
      </c>
      <c r="G448" s="136">
        <v>263.37</v>
      </c>
      <c r="H448" s="137">
        <f t="shared" si="32"/>
        <v>21279242.52</v>
      </c>
      <c r="I448" s="135">
        <v>0</v>
      </c>
      <c r="J448" s="136">
        <v>265.42</v>
      </c>
      <c r="K448" s="137">
        <f t="shared" si="33"/>
        <v>0</v>
      </c>
      <c r="L448" s="135">
        <v>0</v>
      </c>
      <c r="M448" s="136">
        <v>263.37</v>
      </c>
      <c r="N448" s="137">
        <f t="shared" si="34"/>
        <v>0</v>
      </c>
      <c r="O448" s="138">
        <f t="shared" si="30"/>
        <v>22856102.739999998</v>
      </c>
    </row>
    <row r="449" spans="1:15" x14ac:dyDescent="0.25">
      <c r="A449" s="127" t="s">
        <v>508</v>
      </c>
      <c r="B449" s="127" t="s">
        <v>1465</v>
      </c>
      <c r="C449" s="135">
        <v>8261</v>
      </c>
      <c r="D449" s="136">
        <v>354.28</v>
      </c>
      <c r="E449" s="137">
        <f t="shared" si="31"/>
        <v>2926707.0799999996</v>
      </c>
      <c r="F449" s="135">
        <v>64288</v>
      </c>
      <c r="G449" s="136">
        <v>351.43</v>
      </c>
      <c r="H449" s="137">
        <f t="shared" si="32"/>
        <v>22592731.84</v>
      </c>
      <c r="I449" s="135">
        <v>3913</v>
      </c>
      <c r="J449" s="136">
        <v>354.28</v>
      </c>
      <c r="K449" s="137">
        <f t="shared" si="33"/>
        <v>1386297.64</v>
      </c>
      <c r="L449" s="135">
        <v>30450</v>
      </c>
      <c r="M449" s="136">
        <v>351.43</v>
      </c>
      <c r="N449" s="137">
        <f t="shared" si="34"/>
        <v>10701043.5</v>
      </c>
      <c r="O449" s="138">
        <f t="shared" si="30"/>
        <v>37606780.060000002</v>
      </c>
    </row>
    <row r="450" spans="1:15" x14ac:dyDescent="0.25">
      <c r="A450" s="127" t="s">
        <v>123</v>
      </c>
      <c r="B450" s="127" t="s">
        <v>1057</v>
      </c>
      <c r="C450" s="135">
        <v>262</v>
      </c>
      <c r="D450" s="136">
        <v>218.95</v>
      </c>
      <c r="E450" s="137">
        <f t="shared" si="31"/>
        <v>57364.899999999994</v>
      </c>
      <c r="F450" s="135">
        <v>24264</v>
      </c>
      <c r="G450" s="136">
        <v>217.04</v>
      </c>
      <c r="H450" s="137">
        <f t="shared" si="32"/>
        <v>5266258.5599999996</v>
      </c>
      <c r="I450" s="135">
        <v>152</v>
      </c>
      <c r="J450" s="136">
        <v>218.95</v>
      </c>
      <c r="K450" s="137">
        <f t="shared" si="33"/>
        <v>33280.400000000001</v>
      </c>
      <c r="L450" s="135">
        <v>14038</v>
      </c>
      <c r="M450" s="136">
        <v>217.04</v>
      </c>
      <c r="N450" s="137">
        <f t="shared" si="34"/>
        <v>3046807.52</v>
      </c>
      <c r="O450" s="138">
        <f t="shared" si="30"/>
        <v>8403711.379999999</v>
      </c>
    </row>
    <row r="451" spans="1:15" x14ac:dyDescent="0.25">
      <c r="A451" s="127" t="s">
        <v>278</v>
      </c>
      <c r="B451" s="127" t="s">
        <v>1058</v>
      </c>
      <c r="C451" s="135">
        <v>1943</v>
      </c>
      <c r="D451" s="136">
        <v>189.14</v>
      </c>
      <c r="E451" s="137">
        <f t="shared" si="31"/>
        <v>367499.01999999996</v>
      </c>
      <c r="F451" s="135">
        <v>11046</v>
      </c>
      <c r="G451" s="136">
        <v>187.8</v>
      </c>
      <c r="H451" s="137">
        <f t="shared" si="32"/>
        <v>2074438.8</v>
      </c>
      <c r="I451" s="135">
        <v>1189</v>
      </c>
      <c r="J451" s="136">
        <v>189.14</v>
      </c>
      <c r="K451" s="137">
        <f t="shared" si="33"/>
        <v>224887.46</v>
      </c>
      <c r="L451" s="135">
        <v>6760</v>
      </c>
      <c r="M451" s="136">
        <v>187.8</v>
      </c>
      <c r="N451" s="137">
        <f t="shared" si="34"/>
        <v>1269528</v>
      </c>
      <c r="O451" s="138">
        <f t="shared" si="30"/>
        <v>3936353.28</v>
      </c>
    </row>
    <row r="452" spans="1:15" x14ac:dyDescent="0.25">
      <c r="A452" s="127" t="s">
        <v>319</v>
      </c>
      <c r="B452" s="127" t="s">
        <v>1466</v>
      </c>
      <c r="C452" s="135">
        <v>0</v>
      </c>
      <c r="D452" s="136">
        <v>182.7</v>
      </c>
      <c r="E452" s="137">
        <f t="shared" si="31"/>
        <v>0</v>
      </c>
      <c r="F452" s="135">
        <v>22843</v>
      </c>
      <c r="G452" s="136">
        <v>181.21</v>
      </c>
      <c r="H452" s="137">
        <f t="shared" si="32"/>
        <v>4139380.0300000003</v>
      </c>
      <c r="I452" s="135">
        <v>0</v>
      </c>
      <c r="J452" s="136">
        <v>182.7</v>
      </c>
      <c r="K452" s="137">
        <f t="shared" si="33"/>
        <v>0</v>
      </c>
      <c r="L452" s="135">
        <v>5799</v>
      </c>
      <c r="M452" s="136">
        <v>181.21</v>
      </c>
      <c r="N452" s="137">
        <f t="shared" si="34"/>
        <v>1050836.79</v>
      </c>
      <c r="O452" s="138">
        <f t="shared" si="30"/>
        <v>5190216.82</v>
      </c>
    </row>
    <row r="453" spans="1:15" x14ac:dyDescent="0.25">
      <c r="A453" s="127" t="s">
        <v>310</v>
      </c>
      <c r="B453" s="127" t="s">
        <v>1061</v>
      </c>
      <c r="C453" s="135">
        <v>611</v>
      </c>
      <c r="D453" s="136">
        <v>200.04</v>
      </c>
      <c r="E453" s="137">
        <f t="shared" si="31"/>
        <v>122224.44</v>
      </c>
      <c r="F453" s="135">
        <v>13064</v>
      </c>
      <c r="G453" s="136">
        <v>198.43</v>
      </c>
      <c r="H453" s="137">
        <f t="shared" si="32"/>
        <v>2592289.52</v>
      </c>
      <c r="I453" s="135">
        <v>169</v>
      </c>
      <c r="J453" s="136">
        <v>200.04</v>
      </c>
      <c r="K453" s="137">
        <f t="shared" si="33"/>
        <v>33806.76</v>
      </c>
      <c r="L453" s="135">
        <v>3620</v>
      </c>
      <c r="M453" s="136">
        <v>198.43</v>
      </c>
      <c r="N453" s="137">
        <f t="shared" si="34"/>
        <v>718316.6</v>
      </c>
      <c r="O453" s="138">
        <f t="shared" si="30"/>
        <v>3466637.32</v>
      </c>
    </row>
    <row r="454" spans="1:15" x14ac:dyDescent="0.25">
      <c r="A454" s="127" t="s">
        <v>483</v>
      </c>
      <c r="B454" s="127" t="s">
        <v>1467</v>
      </c>
      <c r="C454" s="135">
        <v>2926</v>
      </c>
      <c r="D454" s="136">
        <v>270.08</v>
      </c>
      <c r="E454" s="137">
        <f t="shared" si="31"/>
        <v>790254.07999999996</v>
      </c>
      <c r="F454" s="135">
        <v>23012</v>
      </c>
      <c r="G454" s="136">
        <v>267.57</v>
      </c>
      <c r="H454" s="137">
        <f t="shared" si="32"/>
        <v>6157320.8399999999</v>
      </c>
      <c r="I454" s="135">
        <v>1290</v>
      </c>
      <c r="J454" s="136">
        <v>270.08</v>
      </c>
      <c r="K454" s="137">
        <f t="shared" si="33"/>
        <v>348403.19999999995</v>
      </c>
      <c r="L454" s="135">
        <v>10144</v>
      </c>
      <c r="M454" s="136">
        <v>267.57</v>
      </c>
      <c r="N454" s="137">
        <f t="shared" si="34"/>
        <v>2714230.08</v>
      </c>
      <c r="O454" s="138">
        <f t="shared" si="30"/>
        <v>10010208.200000001</v>
      </c>
    </row>
    <row r="455" spans="1:15" x14ac:dyDescent="0.25">
      <c r="A455" s="127" t="s">
        <v>506</v>
      </c>
      <c r="B455" s="127" t="s">
        <v>1468</v>
      </c>
      <c r="C455" s="135">
        <v>96</v>
      </c>
      <c r="D455" s="136">
        <v>287.35000000000002</v>
      </c>
      <c r="E455" s="137">
        <f t="shared" si="31"/>
        <v>27585.600000000002</v>
      </c>
      <c r="F455" s="135">
        <v>33927</v>
      </c>
      <c r="G455" s="136">
        <v>284.66000000000003</v>
      </c>
      <c r="H455" s="137">
        <f t="shared" si="32"/>
        <v>9657659.8200000003</v>
      </c>
      <c r="I455" s="135">
        <v>99</v>
      </c>
      <c r="J455" s="136">
        <v>287.35000000000002</v>
      </c>
      <c r="K455" s="137">
        <f t="shared" si="33"/>
        <v>28447.65</v>
      </c>
      <c r="L455" s="135">
        <v>35080</v>
      </c>
      <c r="M455" s="136">
        <v>284.66000000000003</v>
      </c>
      <c r="N455" s="137">
        <f t="shared" si="34"/>
        <v>9985872.8000000007</v>
      </c>
      <c r="O455" s="138">
        <f t="shared" si="30"/>
        <v>19699565.870000005</v>
      </c>
    </row>
    <row r="456" spans="1:15" x14ac:dyDescent="0.25">
      <c r="A456" s="127" t="s">
        <v>591</v>
      </c>
      <c r="B456" s="127" t="s">
        <v>1469</v>
      </c>
      <c r="C456" s="135">
        <v>4519</v>
      </c>
      <c r="D456" s="136">
        <v>253.63</v>
      </c>
      <c r="E456" s="137">
        <f t="shared" si="31"/>
        <v>1146153.97</v>
      </c>
      <c r="F456" s="135">
        <v>45921</v>
      </c>
      <c r="G456" s="136">
        <v>251.13</v>
      </c>
      <c r="H456" s="137">
        <f t="shared" si="32"/>
        <v>11532140.73</v>
      </c>
      <c r="I456" s="135">
        <v>603</v>
      </c>
      <c r="J456" s="136">
        <v>253.63</v>
      </c>
      <c r="K456" s="137">
        <f t="shared" si="33"/>
        <v>152938.88999999998</v>
      </c>
      <c r="L456" s="135">
        <v>6126</v>
      </c>
      <c r="M456" s="136">
        <v>251.13</v>
      </c>
      <c r="N456" s="137">
        <f t="shared" si="34"/>
        <v>1538422.38</v>
      </c>
      <c r="O456" s="138">
        <f t="shared" ref="O456:O519" si="35">N456+K456+H456+E456</f>
        <v>14369655.970000001</v>
      </c>
    </row>
    <row r="457" spans="1:15" x14ac:dyDescent="0.25">
      <c r="A457" s="127" t="s">
        <v>549</v>
      </c>
      <c r="B457" s="127" t="s">
        <v>1067</v>
      </c>
      <c r="C457" s="135">
        <v>13816</v>
      </c>
      <c r="D457" s="136">
        <v>303.23</v>
      </c>
      <c r="E457" s="137">
        <f t="shared" ref="E457:E520" si="36">D457*C457</f>
        <v>4189425.68</v>
      </c>
      <c r="F457" s="135">
        <v>32997</v>
      </c>
      <c r="G457" s="136">
        <v>300.62</v>
      </c>
      <c r="H457" s="137">
        <f t="shared" ref="H457:H520" si="37">G457*F457</f>
        <v>9919558.1400000006</v>
      </c>
      <c r="I457" s="135">
        <v>4262</v>
      </c>
      <c r="J457" s="136">
        <v>303.23</v>
      </c>
      <c r="K457" s="137">
        <f t="shared" ref="K457:K520" si="38">J457*I457</f>
        <v>1292366.26</v>
      </c>
      <c r="L457" s="135">
        <v>10180</v>
      </c>
      <c r="M457" s="136">
        <v>300.62</v>
      </c>
      <c r="N457" s="137">
        <f t="shared" ref="N457:N520" si="39">M457*L457</f>
        <v>3060311.6</v>
      </c>
      <c r="O457" s="138">
        <f t="shared" si="35"/>
        <v>18461661.68</v>
      </c>
    </row>
    <row r="458" spans="1:15" x14ac:dyDescent="0.25">
      <c r="A458" s="127" t="s">
        <v>418</v>
      </c>
      <c r="B458" s="127" t="s">
        <v>1470</v>
      </c>
      <c r="C458" s="135">
        <v>601</v>
      </c>
      <c r="D458" s="136">
        <v>292.35000000000002</v>
      </c>
      <c r="E458" s="137">
        <f t="shared" si="36"/>
        <v>175702.35</v>
      </c>
      <c r="F458" s="135">
        <v>33299</v>
      </c>
      <c r="G458" s="136">
        <v>290.05</v>
      </c>
      <c r="H458" s="137">
        <f t="shared" si="37"/>
        <v>9658374.9500000011</v>
      </c>
      <c r="I458" s="135">
        <v>207</v>
      </c>
      <c r="J458" s="136">
        <v>292.35000000000002</v>
      </c>
      <c r="K458" s="137">
        <f t="shared" si="38"/>
        <v>60516.450000000004</v>
      </c>
      <c r="L458" s="135">
        <v>11463</v>
      </c>
      <c r="M458" s="136">
        <v>290.05</v>
      </c>
      <c r="N458" s="137">
        <f t="shared" si="39"/>
        <v>3324843.15</v>
      </c>
      <c r="O458" s="138">
        <f t="shared" si="35"/>
        <v>13219436.9</v>
      </c>
    </row>
    <row r="459" spans="1:15" x14ac:dyDescent="0.25">
      <c r="A459" s="127" t="s">
        <v>361</v>
      </c>
      <c r="B459" s="127" t="s">
        <v>1069</v>
      </c>
      <c r="C459" s="135">
        <v>454</v>
      </c>
      <c r="D459" s="136">
        <v>298.19</v>
      </c>
      <c r="E459" s="137">
        <f t="shared" si="36"/>
        <v>135378.26</v>
      </c>
      <c r="F459" s="135">
        <v>19123</v>
      </c>
      <c r="G459" s="136">
        <v>295.52999999999997</v>
      </c>
      <c r="H459" s="137">
        <f t="shared" si="37"/>
        <v>5651420.1899999995</v>
      </c>
      <c r="I459" s="135">
        <v>366</v>
      </c>
      <c r="J459" s="136">
        <v>298.19</v>
      </c>
      <c r="K459" s="137">
        <f t="shared" si="38"/>
        <v>109137.54</v>
      </c>
      <c r="L459" s="135">
        <v>15433</v>
      </c>
      <c r="M459" s="136">
        <v>295.52999999999997</v>
      </c>
      <c r="N459" s="137">
        <f t="shared" si="39"/>
        <v>4560914.4899999993</v>
      </c>
      <c r="O459" s="138">
        <f t="shared" si="35"/>
        <v>10456850.479999999</v>
      </c>
    </row>
    <row r="460" spans="1:15" x14ac:dyDescent="0.25">
      <c r="A460" s="127" t="s">
        <v>594</v>
      </c>
      <c r="B460" s="127" t="s">
        <v>1471</v>
      </c>
      <c r="C460" s="135">
        <v>1257</v>
      </c>
      <c r="D460" s="136">
        <v>190.14</v>
      </c>
      <c r="E460" s="137">
        <f t="shared" si="36"/>
        <v>239005.97999999998</v>
      </c>
      <c r="F460" s="135">
        <v>14317</v>
      </c>
      <c r="G460" s="136">
        <v>188.54</v>
      </c>
      <c r="H460" s="137">
        <f t="shared" si="37"/>
        <v>2699327.1799999997</v>
      </c>
      <c r="I460" s="135">
        <v>877</v>
      </c>
      <c r="J460" s="136">
        <v>190.14</v>
      </c>
      <c r="K460" s="137">
        <f t="shared" si="38"/>
        <v>166752.78</v>
      </c>
      <c r="L460" s="135">
        <v>9990</v>
      </c>
      <c r="M460" s="136">
        <v>188.54</v>
      </c>
      <c r="N460" s="137">
        <f t="shared" si="39"/>
        <v>1883514.5999999999</v>
      </c>
      <c r="O460" s="138">
        <f t="shared" si="35"/>
        <v>4988600.5399999991</v>
      </c>
    </row>
    <row r="461" spans="1:15" x14ac:dyDescent="0.25">
      <c r="A461" s="127" t="s">
        <v>430</v>
      </c>
      <c r="B461" s="127" t="s">
        <v>1472</v>
      </c>
      <c r="C461" s="135">
        <v>665</v>
      </c>
      <c r="D461" s="136">
        <v>166.3</v>
      </c>
      <c r="E461" s="137">
        <f t="shared" si="36"/>
        <v>110589.50000000001</v>
      </c>
      <c r="F461" s="135">
        <v>23139</v>
      </c>
      <c r="G461" s="136">
        <v>165.15</v>
      </c>
      <c r="H461" s="137">
        <f t="shared" si="37"/>
        <v>3821405.85</v>
      </c>
      <c r="I461" s="135">
        <v>336</v>
      </c>
      <c r="J461" s="136">
        <v>166.3</v>
      </c>
      <c r="K461" s="137">
        <f t="shared" si="38"/>
        <v>55876.800000000003</v>
      </c>
      <c r="L461" s="135">
        <v>11704</v>
      </c>
      <c r="M461" s="136">
        <v>165.15</v>
      </c>
      <c r="N461" s="137">
        <f t="shared" si="39"/>
        <v>1932915.6</v>
      </c>
      <c r="O461" s="138">
        <f t="shared" si="35"/>
        <v>5920787.75</v>
      </c>
    </row>
    <row r="462" spans="1:15" x14ac:dyDescent="0.25">
      <c r="A462" s="127" t="s">
        <v>426</v>
      </c>
      <c r="B462" s="127" t="s">
        <v>1473</v>
      </c>
      <c r="C462" s="135">
        <v>7306</v>
      </c>
      <c r="D462" s="136">
        <v>282.27</v>
      </c>
      <c r="E462" s="137">
        <f t="shared" si="36"/>
        <v>2062264.6199999999</v>
      </c>
      <c r="F462" s="135">
        <v>47520</v>
      </c>
      <c r="G462" s="136">
        <v>280.05</v>
      </c>
      <c r="H462" s="137">
        <f t="shared" si="37"/>
        <v>13307976</v>
      </c>
      <c r="I462" s="135">
        <v>2977</v>
      </c>
      <c r="J462" s="136">
        <v>282.27</v>
      </c>
      <c r="K462" s="137">
        <f t="shared" si="38"/>
        <v>840317.78999999992</v>
      </c>
      <c r="L462" s="135">
        <v>19363</v>
      </c>
      <c r="M462" s="136">
        <v>280.05</v>
      </c>
      <c r="N462" s="137">
        <f t="shared" si="39"/>
        <v>5422608.1500000004</v>
      </c>
      <c r="O462" s="138">
        <f t="shared" si="35"/>
        <v>21633166.560000002</v>
      </c>
    </row>
    <row r="463" spans="1:15" x14ac:dyDescent="0.25">
      <c r="A463" s="127" t="s">
        <v>220</v>
      </c>
      <c r="B463" s="127" t="s">
        <v>1072</v>
      </c>
      <c r="C463" s="135">
        <v>11173</v>
      </c>
      <c r="D463" s="136">
        <v>258.88</v>
      </c>
      <c r="E463" s="137">
        <f t="shared" si="36"/>
        <v>2892466.2399999998</v>
      </c>
      <c r="F463" s="135">
        <v>35621</v>
      </c>
      <c r="G463" s="136">
        <v>256.45</v>
      </c>
      <c r="H463" s="137">
        <f t="shared" si="37"/>
        <v>9135005.4499999993</v>
      </c>
      <c r="I463" s="135">
        <v>0</v>
      </c>
      <c r="J463" s="136">
        <v>258.88</v>
      </c>
      <c r="K463" s="137">
        <f t="shared" si="38"/>
        <v>0</v>
      </c>
      <c r="L463" s="135">
        <v>0</v>
      </c>
      <c r="M463" s="136">
        <v>256.45</v>
      </c>
      <c r="N463" s="137">
        <f t="shared" si="39"/>
        <v>0</v>
      </c>
      <c r="O463" s="138">
        <f t="shared" si="35"/>
        <v>12027471.689999999</v>
      </c>
    </row>
    <row r="464" spans="1:15" x14ac:dyDescent="0.25">
      <c r="A464" s="127" t="s">
        <v>195</v>
      </c>
      <c r="B464" s="127" t="s">
        <v>1474</v>
      </c>
      <c r="C464" s="135">
        <v>2423</v>
      </c>
      <c r="D464" s="136">
        <v>276.64</v>
      </c>
      <c r="E464" s="137">
        <f t="shared" si="36"/>
        <v>670298.72</v>
      </c>
      <c r="F464" s="135">
        <v>11036</v>
      </c>
      <c r="G464" s="136">
        <v>274.05</v>
      </c>
      <c r="H464" s="137">
        <f t="shared" si="37"/>
        <v>3024415.8000000003</v>
      </c>
      <c r="I464" s="135">
        <v>886</v>
      </c>
      <c r="J464" s="136">
        <v>276.64</v>
      </c>
      <c r="K464" s="137">
        <f t="shared" si="38"/>
        <v>245103.03999999998</v>
      </c>
      <c r="L464" s="135">
        <v>4033</v>
      </c>
      <c r="M464" s="136">
        <v>274.05</v>
      </c>
      <c r="N464" s="137">
        <f t="shared" si="39"/>
        <v>1105243.6500000001</v>
      </c>
      <c r="O464" s="138">
        <f t="shared" si="35"/>
        <v>5045061.21</v>
      </c>
    </row>
    <row r="465" spans="1:15" x14ac:dyDescent="0.25">
      <c r="A465" s="127" t="s">
        <v>461</v>
      </c>
      <c r="B465" s="127" t="s">
        <v>1074</v>
      </c>
      <c r="C465" s="135">
        <v>19608</v>
      </c>
      <c r="D465" s="136">
        <v>281.27</v>
      </c>
      <c r="E465" s="137">
        <f t="shared" si="36"/>
        <v>5515142.1599999992</v>
      </c>
      <c r="F465" s="135">
        <v>23473</v>
      </c>
      <c r="G465" s="136">
        <v>278.74</v>
      </c>
      <c r="H465" s="137">
        <f t="shared" si="37"/>
        <v>6542864.0200000005</v>
      </c>
      <c r="I465" s="135">
        <v>7190</v>
      </c>
      <c r="J465" s="136">
        <v>281.27</v>
      </c>
      <c r="K465" s="137">
        <f t="shared" si="38"/>
        <v>2022331.2999999998</v>
      </c>
      <c r="L465" s="135">
        <v>8607</v>
      </c>
      <c r="M465" s="136">
        <v>278.74</v>
      </c>
      <c r="N465" s="137">
        <f t="shared" si="39"/>
        <v>2399115.1800000002</v>
      </c>
      <c r="O465" s="138">
        <f t="shared" si="35"/>
        <v>16479452.66</v>
      </c>
    </row>
    <row r="466" spans="1:15" x14ac:dyDescent="0.25">
      <c r="A466" s="127" t="s">
        <v>415</v>
      </c>
      <c r="B466" s="127" t="s">
        <v>1475</v>
      </c>
      <c r="C466" s="135">
        <v>17492</v>
      </c>
      <c r="D466" s="136">
        <v>287.23</v>
      </c>
      <c r="E466" s="137">
        <f t="shared" si="36"/>
        <v>5024227.16</v>
      </c>
      <c r="F466" s="135">
        <v>1416</v>
      </c>
      <c r="G466" s="136">
        <v>284.57</v>
      </c>
      <c r="H466" s="137">
        <f t="shared" si="37"/>
        <v>402951.12</v>
      </c>
      <c r="I466" s="135">
        <v>0</v>
      </c>
      <c r="J466" s="136">
        <v>287.23</v>
      </c>
      <c r="K466" s="137">
        <f t="shared" si="38"/>
        <v>0</v>
      </c>
      <c r="L466" s="135">
        <v>0</v>
      </c>
      <c r="M466" s="136">
        <v>284.57</v>
      </c>
      <c r="N466" s="137">
        <f t="shared" si="39"/>
        <v>0</v>
      </c>
      <c r="O466" s="138">
        <f t="shared" si="35"/>
        <v>5427178.2800000003</v>
      </c>
    </row>
    <row r="467" spans="1:15" x14ac:dyDescent="0.25">
      <c r="A467" s="127" t="s">
        <v>495</v>
      </c>
      <c r="B467" s="127" t="s">
        <v>1076</v>
      </c>
      <c r="C467" s="135">
        <v>4523</v>
      </c>
      <c r="D467" s="136">
        <v>344.76</v>
      </c>
      <c r="E467" s="137">
        <f t="shared" si="36"/>
        <v>1559349.48</v>
      </c>
      <c r="F467" s="135">
        <v>29027</v>
      </c>
      <c r="G467" s="136">
        <v>342.02</v>
      </c>
      <c r="H467" s="137">
        <f t="shared" si="37"/>
        <v>9927814.5399999991</v>
      </c>
      <c r="I467" s="135">
        <v>2525</v>
      </c>
      <c r="J467" s="136">
        <v>344.76</v>
      </c>
      <c r="K467" s="137">
        <f t="shared" si="38"/>
        <v>870519</v>
      </c>
      <c r="L467" s="135">
        <v>16201</v>
      </c>
      <c r="M467" s="136">
        <v>342.02</v>
      </c>
      <c r="N467" s="137">
        <f t="shared" si="39"/>
        <v>5541066.0199999996</v>
      </c>
      <c r="O467" s="138">
        <f t="shared" si="35"/>
        <v>17898749.039999999</v>
      </c>
    </row>
    <row r="468" spans="1:15" x14ac:dyDescent="0.25">
      <c r="A468" s="127" t="s">
        <v>176</v>
      </c>
      <c r="B468" s="127" t="s">
        <v>1476</v>
      </c>
      <c r="C468" s="135">
        <v>826</v>
      </c>
      <c r="D468" s="136">
        <v>237.09</v>
      </c>
      <c r="E468" s="137">
        <f t="shared" si="36"/>
        <v>195836.34</v>
      </c>
      <c r="F468" s="135">
        <v>76300</v>
      </c>
      <c r="G468" s="136">
        <v>235.29</v>
      </c>
      <c r="H468" s="137">
        <f t="shared" si="37"/>
        <v>17952627</v>
      </c>
      <c r="I468" s="135">
        <v>388</v>
      </c>
      <c r="J468" s="136">
        <v>237.09</v>
      </c>
      <c r="K468" s="137">
        <f t="shared" si="38"/>
        <v>91990.92</v>
      </c>
      <c r="L468" s="135">
        <v>35849</v>
      </c>
      <c r="M468" s="136">
        <v>235.29</v>
      </c>
      <c r="N468" s="137">
        <f t="shared" si="39"/>
        <v>8434911.209999999</v>
      </c>
      <c r="O468" s="138">
        <f t="shared" si="35"/>
        <v>26675365.469999999</v>
      </c>
    </row>
    <row r="469" spans="1:15" x14ac:dyDescent="0.25">
      <c r="A469" s="127" t="s">
        <v>177</v>
      </c>
      <c r="B469" s="127" t="s">
        <v>1477</v>
      </c>
      <c r="C469" s="135">
        <v>0</v>
      </c>
      <c r="D469" s="136">
        <v>262.06</v>
      </c>
      <c r="E469" s="137">
        <f t="shared" si="36"/>
        <v>0</v>
      </c>
      <c r="F469" s="135">
        <v>8207</v>
      </c>
      <c r="G469" s="136">
        <v>260.24</v>
      </c>
      <c r="H469" s="137">
        <f t="shared" si="37"/>
        <v>2135789.6800000002</v>
      </c>
      <c r="I469" s="135">
        <v>0</v>
      </c>
      <c r="J469" s="136">
        <v>262.06</v>
      </c>
      <c r="K469" s="137">
        <f t="shared" si="38"/>
        <v>0</v>
      </c>
      <c r="L469" s="135">
        <v>1999</v>
      </c>
      <c r="M469" s="136">
        <v>260.24</v>
      </c>
      <c r="N469" s="137">
        <f t="shared" si="39"/>
        <v>520219.76</v>
      </c>
      <c r="O469" s="138">
        <f t="shared" si="35"/>
        <v>2656009.4400000004</v>
      </c>
    </row>
    <row r="470" spans="1:15" x14ac:dyDescent="0.25">
      <c r="A470" s="127" t="s">
        <v>419</v>
      </c>
      <c r="B470" s="127" t="s">
        <v>1079</v>
      </c>
      <c r="C470" s="135">
        <v>495</v>
      </c>
      <c r="D470" s="136">
        <v>314.88</v>
      </c>
      <c r="E470" s="137">
        <f t="shared" si="36"/>
        <v>155865.60000000001</v>
      </c>
      <c r="F470" s="135">
        <v>65790</v>
      </c>
      <c r="G470" s="136">
        <v>312.55</v>
      </c>
      <c r="H470" s="137">
        <f t="shared" si="37"/>
        <v>20562664.5</v>
      </c>
      <c r="I470" s="135">
        <v>163</v>
      </c>
      <c r="J470" s="136">
        <v>314.88</v>
      </c>
      <c r="K470" s="137">
        <f t="shared" si="38"/>
        <v>51325.440000000002</v>
      </c>
      <c r="L470" s="135">
        <v>21709</v>
      </c>
      <c r="M470" s="136">
        <v>312.55</v>
      </c>
      <c r="N470" s="137">
        <f t="shared" si="39"/>
        <v>6785147.9500000002</v>
      </c>
      <c r="O470" s="138">
        <f t="shared" si="35"/>
        <v>27555003.490000002</v>
      </c>
    </row>
    <row r="471" spans="1:15" x14ac:dyDescent="0.25">
      <c r="A471" s="127" t="s">
        <v>249</v>
      </c>
      <c r="B471" s="127" t="s">
        <v>1080</v>
      </c>
      <c r="C471" s="135">
        <v>2761</v>
      </c>
      <c r="D471" s="136">
        <v>189.49</v>
      </c>
      <c r="E471" s="137">
        <f t="shared" si="36"/>
        <v>523181.89</v>
      </c>
      <c r="F471" s="135">
        <v>35339</v>
      </c>
      <c r="G471" s="136">
        <v>187.99</v>
      </c>
      <c r="H471" s="137">
        <f t="shared" si="37"/>
        <v>6643378.6100000003</v>
      </c>
      <c r="I471" s="135">
        <v>1374</v>
      </c>
      <c r="J471" s="136">
        <v>189.49</v>
      </c>
      <c r="K471" s="137">
        <f t="shared" si="38"/>
        <v>260359.26</v>
      </c>
      <c r="L471" s="135">
        <v>17593</v>
      </c>
      <c r="M471" s="136">
        <v>187.99</v>
      </c>
      <c r="N471" s="137">
        <f t="shared" si="39"/>
        <v>3307308.0700000003</v>
      </c>
      <c r="O471" s="138">
        <f t="shared" si="35"/>
        <v>10734227.830000002</v>
      </c>
    </row>
    <row r="472" spans="1:15" x14ac:dyDescent="0.25">
      <c r="A472" s="127" t="s">
        <v>92</v>
      </c>
      <c r="B472" s="127" t="s">
        <v>1081</v>
      </c>
      <c r="C472" s="135">
        <v>1094</v>
      </c>
      <c r="D472" s="136">
        <v>236.32</v>
      </c>
      <c r="E472" s="137">
        <f t="shared" si="36"/>
        <v>258534.08</v>
      </c>
      <c r="F472" s="135">
        <v>16837</v>
      </c>
      <c r="G472" s="136">
        <v>234.68</v>
      </c>
      <c r="H472" s="137">
        <f t="shared" si="37"/>
        <v>3951307.16</v>
      </c>
      <c r="I472" s="135">
        <v>153</v>
      </c>
      <c r="J472" s="136">
        <v>236.32</v>
      </c>
      <c r="K472" s="137">
        <f t="shared" si="38"/>
        <v>36156.959999999999</v>
      </c>
      <c r="L472" s="135">
        <v>2347</v>
      </c>
      <c r="M472" s="136">
        <v>234.68</v>
      </c>
      <c r="N472" s="137">
        <f t="shared" si="39"/>
        <v>550793.96</v>
      </c>
      <c r="O472" s="138">
        <f t="shared" si="35"/>
        <v>4796792.16</v>
      </c>
    </row>
    <row r="473" spans="1:15" x14ac:dyDescent="0.25">
      <c r="A473" s="127" t="s">
        <v>359</v>
      </c>
      <c r="B473" s="127" t="s">
        <v>1478</v>
      </c>
      <c r="C473" s="135">
        <v>394</v>
      </c>
      <c r="D473" s="136">
        <v>257.70999999999998</v>
      </c>
      <c r="E473" s="137">
        <f t="shared" si="36"/>
        <v>101537.73999999999</v>
      </c>
      <c r="F473" s="135">
        <v>40241</v>
      </c>
      <c r="G473" s="136">
        <v>255.62</v>
      </c>
      <c r="H473" s="137">
        <f t="shared" si="37"/>
        <v>10286404.42</v>
      </c>
      <c r="I473" s="135">
        <v>0</v>
      </c>
      <c r="J473" s="136">
        <v>257.70999999999998</v>
      </c>
      <c r="K473" s="137">
        <f t="shared" si="38"/>
        <v>0</v>
      </c>
      <c r="L473" s="135">
        <v>0</v>
      </c>
      <c r="M473" s="136">
        <v>255.62</v>
      </c>
      <c r="N473" s="137">
        <f t="shared" si="39"/>
        <v>0</v>
      </c>
      <c r="O473" s="138">
        <f t="shared" si="35"/>
        <v>10387942.16</v>
      </c>
    </row>
    <row r="474" spans="1:15" x14ac:dyDescent="0.25">
      <c r="A474" s="127" t="s">
        <v>364</v>
      </c>
      <c r="B474" s="127" t="s">
        <v>1479</v>
      </c>
      <c r="C474" s="135">
        <v>0</v>
      </c>
      <c r="D474" s="136">
        <v>282.99</v>
      </c>
      <c r="E474" s="137">
        <f t="shared" si="36"/>
        <v>0</v>
      </c>
      <c r="F474" s="135">
        <v>28679</v>
      </c>
      <c r="G474" s="136">
        <v>280.25</v>
      </c>
      <c r="H474" s="137">
        <f t="shared" si="37"/>
        <v>8037289.75</v>
      </c>
      <c r="I474" s="135">
        <v>0</v>
      </c>
      <c r="J474" s="136">
        <v>282.99</v>
      </c>
      <c r="K474" s="137">
        <f t="shared" si="38"/>
        <v>0</v>
      </c>
      <c r="L474" s="135">
        <v>17645</v>
      </c>
      <c r="M474" s="136">
        <v>280.25</v>
      </c>
      <c r="N474" s="137">
        <f t="shared" si="39"/>
        <v>4945011.25</v>
      </c>
      <c r="O474" s="138">
        <f t="shared" si="35"/>
        <v>12982301</v>
      </c>
    </row>
    <row r="475" spans="1:15" x14ac:dyDescent="0.25">
      <c r="A475" s="127" t="s">
        <v>358</v>
      </c>
      <c r="B475" s="127" t="s">
        <v>1480</v>
      </c>
      <c r="C475" s="135">
        <v>516</v>
      </c>
      <c r="D475" s="136">
        <v>245.99</v>
      </c>
      <c r="E475" s="137">
        <f t="shared" si="36"/>
        <v>126930.84000000001</v>
      </c>
      <c r="F475" s="135">
        <v>47207</v>
      </c>
      <c r="G475" s="136">
        <v>243.93</v>
      </c>
      <c r="H475" s="137">
        <f t="shared" si="37"/>
        <v>11515203.51</v>
      </c>
      <c r="I475" s="135">
        <v>223</v>
      </c>
      <c r="J475" s="136">
        <v>245.99</v>
      </c>
      <c r="K475" s="137">
        <f t="shared" si="38"/>
        <v>54855.770000000004</v>
      </c>
      <c r="L475" s="135">
        <v>20376</v>
      </c>
      <c r="M475" s="136">
        <v>243.93</v>
      </c>
      <c r="N475" s="137">
        <f t="shared" si="39"/>
        <v>4970317.68</v>
      </c>
      <c r="O475" s="138">
        <f t="shared" si="35"/>
        <v>16667307.799999999</v>
      </c>
    </row>
    <row r="476" spans="1:15" x14ac:dyDescent="0.25">
      <c r="A476" s="127" t="s">
        <v>153</v>
      </c>
      <c r="B476" s="127" t="s">
        <v>1085</v>
      </c>
      <c r="C476" s="135">
        <v>68150</v>
      </c>
      <c r="D476" s="136">
        <v>225.14</v>
      </c>
      <c r="E476" s="137">
        <f t="shared" si="36"/>
        <v>15343291</v>
      </c>
      <c r="F476" s="135">
        <v>1303</v>
      </c>
      <c r="G476" s="136">
        <v>223.43</v>
      </c>
      <c r="H476" s="137">
        <f t="shared" si="37"/>
        <v>291129.29000000004</v>
      </c>
      <c r="I476" s="135">
        <v>23564</v>
      </c>
      <c r="J476" s="136">
        <v>225.14</v>
      </c>
      <c r="K476" s="137">
        <f t="shared" si="38"/>
        <v>5305198.96</v>
      </c>
      <c r="L476" s="135">
        <v>451</v>
      </c>
      <c r="M476" s="136">
        <v>223.43</v>
      </c>
      <c r="N476" s="137">
        <f t="shared" si="39"/>
        <v>100766.93000000001</v>
      </c>
      <c r="O476" s="138">
        <f t="shared" si="35"/>
        <v>21040386.18</v>
      </c>
    </row>
    <row r="477" spans="1:15" x14ac:dyDescent="0.25">
      <c r="A477" s="127" t="s">
        <v>1546</v>
      </c>
      <c r="B477" s="127" t="s">
        <v>1564</v>
      </c>
      <c r="C477" s="135">
        <v>1976</v>
      </c>
      <c r="D477" s="136">
        <v>196.2</v>
      </c>
      <c r="E477" s="137">
        <f t="shared" si="36"/>
        <v>387691.19999999995</v>
      </c>
      <c r="F477" s="135">
        <v>0</v>
      </c>
      <c r="G477" s="136">
        <v>194.92</v>
      </c>
      <c r="H477" s="137">
        <f t="shared" si="37"/>
        <v>0</v>
      </c>
      <c r="I477" s="135">
        <v>0</v>
      </c>
      <c r="J477" s="136">
        <v>196.2</v>
      </c>
      <c r="K477" s="137">
        <f t="shared" si="38"/>
        <v>0</v>
      </c>
      <c r="L477" s="135">
        <v>0</v>
      </c>
      <c r="M477" s="136">
        <v>194.92</v>
      </c>
      <c r="N477" s="137">
        <f t="shared" si="39"/>
        <v>0</v>
      </c>
      <c r="O477" s="138">
        <f t="shared" si="35"/>
        <v>387691.19999999995</v>
      </c>
    </row>
    <row r="478" spans="1:15" x14ac:dyDescent="0.25">
      <c r="A478" s="127" t="s">
        <v>185</v>
      </c>
      <c r="B478" s="127" t="s">
        <v>1086</v>
      </c>
      <c r="C478" s="135">
        <v>0</v>
      </c>
      <c r="D478" s="136">
        <v>197.61</v>
      </c>
      <c r="E478" s="137">
        <f t="shared" si="36"/>
        <v>0</v>
      </c>
      <c r="F478" s="135">
        <v>19072</v>
      </c>
      <c r="G478" s="136">
        <v>196.04</v>
      </c>
      <c r="H478" s="137">
        <f t="shared" si="37"/>
        <v>3738874.88</v>
      </c>
      <c r="I478" s="135">
        <v>0</v>
      </c>
      <c r="J478" s="136">
        <v>197.61</v>
      </c>
      <c r="K478" s="137">
        <f t="shared" si="38"/>
        <v>0</v>
      </c>
      <c r="L478" s="135">
        <v>2333</v>
      </c>
      <c r="M478" s="136">
        <v>196.04</v>
      </c>
      <c r="N478" s="137">
        <f t="shared" si="39"/>
        <v>457361.32</v>
      </c>
      <c r="O478" s="138">
        <f t="shared" si="35"/>
        <v>4196236.2</v>
      </c>
    </row>
    <row r="479" spans="1:15" x14ac:dyDescent="0.25">
      <c r="A479" s="127" t="s">
        <v>303</v>
      </c>
      <c r="B479" s="127" t="s">
        <v>1088</v>
      </c>
      <c r="C479" s="135">
        <v>0</v>
      </c>
      <c r="D479" s="136">
        <v>173.49</v>
      </c>
      <c r="E479" s="137">
        <f t="shared" si="36"/>
        <v>0</v>
      </c>
      <c r="F479" s="135">
        <v>16796</v>
      </c>
      <c r="G479" s="136">
        <v>172.35</v>
      </c>
      <c r="H479" s="137">
        <f t="shared" si="37"/>
        <v>2894790.6</v>
      </c>
      <c r="I479" s="135">
        <v>0</v>
      </c>
      <c r="J479" s="136">
        <v>173.49</v>
      </c>
      <c r="K479" s="137">
        <f t="shared" si="38"/>
        <v>0</v>
      </c>
      <c r="L479" s="135">
        <v>6939</v>
      </c>
      <c r="M479" s="136">
        <v>172.35</v>
      </c>
      <c r="N479" s="137">
        <f t="shared" si="39"/>
        <v>1195936.6499999999</v>
      </c>
      <c r="O479" s="138">
        <f t="shared" si="35"/>
        <v>4090727.25</v>
      </c>
    </row>
    <row r="480" spans="1:15" x14ac:dyDescent="0.25">
      <c r="A480" s="127" t="s">
        <v>410</v>
      </c>
      <c r="B480" s="127" t="s">
        <v>1481</v>
      </c>
      <c r="C480" s="135">
        <v>1376</v>
      </c>
      <c r="D480" s="136">
        <v>262.54000000000002</v>
      </c>
      <c r="E480" s="137">
        <f t="shared" si="36"/>
        <v>361255.04000000004</v>
      </c>
      <c r="F480" s="135">
        <v>43603</v>
      </c>
      <c r="G480" s="136">
        <v>260.16000000000003</v>
      </c>
      <c r="H480" s="137">
        <f t="shared" si="37"/>
        <v>11343756.48</v>
      </c>
      <c r="I480" s="135">
        <v>57</v>
      </c>
      <c r="J480" s="136">
        <v>262.54000000000002</v>
      </c>
      <c r="K480" s="137">
        <f t="shared" si="38"/>
        <v>14964.78</v>
      </c>
      <c r="L480" s="135">
        <v>1807</v>
      </c>
      <c r="M480" s="136">
        <v>260.16000000000003</v>
      </c>
      <c r="N480" s="137">
        <f t="shared" si="39"/>
        <v>470109.12000000005</v>
      </c>
      <c r="O480" s="138">
        <f t="shared" si="35"/>
        <v>12190085.420000002</v>
      </c>
    </row>
    <row r="481" spans="1:15" x14ac:dyDescent="0.25">
      <c r="A481" s="127" t="s">
        <v>55</v>
      </c>
      <c r="B481" s="127" t="s">
        <v>1090</v>
      </c>
      <c r="C481" s="135">
        <v>0</v>
      </c>
      <c r="D481" s="136">
        <v>201.47</v>
      </c>
      <c r="E481" s="137">
        <f t="shared" si="36"/>
        <v>0</v>
      </c>
      <c r="F481" s="135">
        <v>16025</v>
      </c>
      <c r="G481" s="136">
        <v>200.04</v>
      </c>
      <c r="H481" s="137">
        <f t="shared" si="37"/>
        <v>3205641</v>
      </c>
      <c r="I481" s="135">
        <v>0</v>
      </c>
      <c r="J481" s="136">
        <v>201.47</v>
      </c>
      <c r="K481" s="137">
        <f t="shared" si="38"/>
        <v>0</v>
      </c>
      <c r="L481" s="135">
        <v>4382</v>
      </c>
      <c r="M481" s="136">
        <v>200.04</v>
      </c>
      <c r="N481" s="137">
        <f t="shared" si="39"/>
        <v>876575.27999999991</v>
      </c>
      <c r="O481" s="138">
        <f t="shared" si="35"/>
        <v>4082216.28</v>
      </c>
    </row>
    <row r="482" spans="1:15" x14ac:dyDescent="0.25">
      <c r="A482" s="127" t="s">
        <v>271</v>
      </c>
      <c r="B482" s="127" t="s">
        <v>1482</v>
      </c>
      <c r="C482" s="135">
        <v>0</v>
      </c>
      <c r="D482" s="136">
        <v>271.01</v>
      </c>
      <c r="E482" s="137">
        <f t="shared" si="36"/>
        <v>0</v>
      </c>
      <c r="F482" s="135">
        <v>6470</v>
      </c>
      <c r="G482" s="136">
        <v>269.33999999999997</v>
      </c>
      <c r="H482" s="137">
        <f t="shared" si="37"/>
        <v>1742629.7999999998</v>
      </c>
      <c r="I482" s="135">
        <v>0</v>
      </c>
      <c r="J482" s="136">
        <v>271.01</v>
      </c>
      <c r="K482" s="137">
        <f t="shared" si="38"/>
        <v>0</v>
      </c>
      <c r="L482" s="135">
        <v>2644</v>
      </c>
      <c r="M482" s="136">
        <v>269.33999999999997</v>
      </c>
      <c r="N482" s="137">
        <f t="shared" si="39"/>
        <v>712134.96</v>
      </c>
      <c r="O482" s="138">
        <f t="shared" si="35"/>
        <v>2454764.7599999998</v>
      </c>
    </row>
    <row r="483" spans="1:15" x14ac:dyDescent="0.25">
      <c r="A483" s="127" t="s">
        <v>277</v>
      </c>
      <c r="B483" s="127" t="s">
        <v>1091</v>
      </c>
      <c r="C483" s="135">
        <v>241</v>
      </c>
      <c r="D483" s="136">
        <v>178.26</v>
      </c>
      <c r="E483" s="137">
        <f t="shared" si="36"/>
        <v>42960.659999999996</v>
      </c>
      <c r="F483" s="135">
        <v>28370</v>
      </c>
      <c r="G483" s="136">
        <v>176.88</v>
      </c>
      <c r="H483" s="137">
        <f t="shared" si="37"/>
        <v>5018085.5999999996</v>
      </c>
      <c r="I483" s="135">
        <v>163</v>
      </c>
      <c r="J483" s="136">
        <v>178.26</v>
      </c>
      <c r="K483" s="137">
        <f t="shared" si="38"/>
        <v>29056.379999999997</v>
      </c>
      <c r="L483" s="135">
        <v>19225</v>
      </c>
      <c r="M483" s="136">
        <v>176.88</v>
      </c>
      <c r="N483" s="137">
        <f t="shared" si="39"/>
        <v>3400518</v>
      </c>
      <c r="O483" s="138">
        <f t="shared" si="35"/>
        <v>8490620.6400000006</v>
      </c>
    </row>
    <row r="484" spans="1:15" x14ac:dyDescent="0.25">
      <c r="A484" s="127" t="s">
        <v>246</v>
      </c>
      <c r="B484" s="127" t="s">
        <v>1483</v>
      </c>
      <c r="C484" s="135">
        <v>1615</v>
      </c>
      <c r="D484" s="136">
        <v>201.63</v>
      </c>
      <c r="E484" s="137">
        <f t="shared" si="36"/>
        <v>325632.45</v>
      </c>
      <c r="F484" s="135">
        <v>35131</v>
      </c>
      <c r="G484" s="136">
        <v>200.1</v>
      </c>
      <c r="H484" s="137">
        <f t="shared" si="37"/>
        <v>7029713.0999999996</v>
      </c>
      <c r="I484" s="135">
        <v>513</v>
      </c>
      <c r="J484" s="136">
        <v>201.63</v>
      </c>
      <c r="K484" s="137">
        <f t="shared" si="38"/>
        <v>103436.19</v>
      </c>
      <c r="L484" s="135">
        <v>11162</v>
      </c>
      <c r="M484" s="136">
        <v>200.1</v>
      </c>
      <c r="N484" s="137">
        <f t="shared" si="39"/>
        <v>2233516.1999999997</v>
      </c>
      <c r="O484" s="138">
        <f t="shared" si="35"/>
        <v>9692297.9399999976</v>
      </c>
    </row>
    <row r="485" spans="1:15" x14ac:dyDescent="0.25">
      <c r="A485" s="127" t="s">
        <v>434</v>
      </c>
      <c r="B485" s="127" t="s">
        <v>1093</v>
      </c>
      <c r="C485" s="135">
        <v>900</v>
      </c>
      <c r="D485" s="136">
        <v>245.27</v>
      </c>
      <c r="E485" s="137">
        <f t="shared" si="36"/>
        <v>220743</v>
      </c>
      <c r="F485" s="135">
        <v>46852</v>
      </c>
      <c r="G485" s="136">
        <v>243.13</v>
      </c>
      <c r="H485" s="137">
        <f t="shared" si="37"/>
        <v>11391126.76</v>
      </c>
      <c r="I485" s="135">
        <v>455</v>
      </c>
      <c r="J485" s="136">
        <v>245.27</v>
      </c>
      <c r="K485" s="137">
        <f t="shared" si="38"/>
        <v>111597.85</v>
      </c>
      <c r="L485" s="135">
        <v>23685</v>
      </c>
      <c r="M485" s="136">
        <v>243.13</v>
      </c>
      <c r="N485" s="137">
        <f t="shared" si="39"/>
        <v>5758534.0499999998</v>
      </c>
      <c r="O485" s="138">
        <f t="shared" si="35"/>
        <v>17482001.66</v>
      </c>
    </row>
    <row r="486" spans="1:15" x14ac:dyDescent="0.25">
      <c r="A486" s="127" t="s">
        <v>15</v>
      </c>
      <c r="B486" s="127" t="s">
        <v>1484</v>
      </c>
      <c r="C486" s="135">
        <v>1353</v>
      </c>
      <c r="D486" s="136">
        <v>185.43</v>
      </c>
      <c r="E486" s="137">
        <f t="shared" si="36"/>
        <v>250886.79</v>
      </c>
      <c r="F486" s="135">
        <v>22076</v>
      </c>
      <c r="G486" s="136">
        <v>183.91</v>
      </c>
      <c r="H486" s="137">
        <f t="shared" si="37"/>
        <v>4059997.16</v>
      </c>
      <c r="I486" s="135">
        <v>199</v>
      </c>
      <c r="J486" s="136">
        <v>185.43</v>
      </c>
      <c r="K486" s="137">
        <f t="shared" si="38"/>
        <v>36900.57</v>
      </c>
      <c r="L486" s="135">
        <v>3242</v>
      </c>
      <c r="M486" s="136">
        <v>183.91</v>
      </c>
      <c r="N486" s="137">
        <f t="shared" si="39"/>
        <v>596236.22</v>
      </c>
      <c r="O486" s="138">
        <f t="shared" si="35"/>
        <v>4944020.74</v>
      </c>
    </row>
    <row r="487" spans="1:15" x14ac:dyDescent="0.25">
      <c r="A487" s="127" t="s">
        <v>306</v>
      </c>
      <c r="B487" s="127" t="s">
        <v>1485</v>
      </c>
      <c r="C487" s="135">
        <v>4283</v>
      </c>
      <c r="D487" s="136">
        <v>155.29</v>
      </c>
      <c r="E487" s="137">
        <f t="shared" si="36"/>
        <v>665107.06999999995</v>
      </c>
      <c r="F487" s="135">
        <v>23839</v>
      </c>
      <c r="G487" s="136">
        <v>154.19999999999999</v>
      </c>
      <c r="H487" s="137">
        <f t="shared" si="37"/>
        <v>3675973.8</v>
      </c>
      <c r="I487" s="135">
        <v>1991</v>
      </c>
      <c r="J487" s="136">
        <v>155.29</v>
      </c>
      <c r="K487" s="137">
        <f t="shared" si="38"/>
        <v>309182.38999999996</v>
      </c>
      <c r="L487" s="135">
        <v>11085</v>
      </c>
      <c r="M487" s="136">
        <v>154.19999999999999</v>
      </c>
      <c r="N487" s="137">
        <f t="shared" si="39"/>
        <v>1709306.9999999998</v>
      </c>
      <c r="O487" s="138">
        <f t="shared" si="35"/>
        <v>6359570.2599999998</v>
      </c>
    </row>
    <row r="488" spans="1:15" x14ac:dyDescent="0.25">
      <c r="A488" s="127" t="s">
        <v>451</v>
      </c>
      <c r="B488" s="127" t="s">
        <v>1095</v>
      </c>
      <c r="C488" s="135">
        <v>1618</v>
      </c>
      <c r="D488" s="136">
        <v>244.69</v>
      </c>
      <c r="E488" s="137">
        <f t="shared" si="36"/>
        <v>395908.42</v>
      </c>
      <c r="F488" s="135">
        <v>27905</v>
      </c>
      <c r="G488" s="136">
        <v>242.49</v>
      </c>
      <c r="H488" s="137">
        <f t="shared" si="37"/>
        <v>6766683.4500000002</v>
      </c>
      <c r="I488" s="135">
        <v>574</v>
      </c>
      <c r="J488" s="136">
        <v>244.69</v>
      </c>
      <c r="K488" s="137">
        <f t="shared" si="38"/>
        <v>140452.06</v>
      </c>
      <c r="L488" s="135">
        <v>9904</v>
      </c>
      <c r="M488" s="136">
        <v>242.49</v>
      </c>
      <c r="N488" s="137">
        <f t="shared" si="39"/>
        <v>2401620.96</v>
      </c>
      <c r="O488" s="138">
        <f t="shared" si="35"/>
        <v>9704664.8900000006</v>
      </c>
    </row>
    <row r="489" spans="1:15" x14ac:dyDescent="0.25">
      <c r="A489" s="127" t="s">
        <v>586</v>
      </c>
      <c r="B489" s="127" t="s">
        <v>1099</v>
      </c>
      <c r="C489" s="135">
        <v>11354</v>
      </c>
      <c r="D489" s="136">
        <v>279.77999999999997</v>
      </c>
      <c r="E489" s="137">
        <f t="shared" si="36"/>
        <v>3176622.1199999996</v>
      </c>
      <c r="F489" s="135">
        <v>63572</v>
      </c>
      <c r="G489" s="136">
        <v>277.31</v>
      </c>
      <c r="H489" s="137">
        <f t="shared" si="37"/>
        <v>17629151.32</v>
      </c>
      <c r="I489" s="135">
        <v>1478</v>
      </c>
      <c r="J489" s="136">
        <v>279.77999999999997</v>
      </c>
      <c r="K489" s="137">
        <f t="shared" si="38"/>
        <v>413514.83999999997</v>
      </c>
      <c r="L489" s="135">
        <v>8273</v>
      </c>
      <c r="M489" s="136">
        <v>277.31</v>
      </c>
      <c r="N489" s="137">
        <f t="shared" si="39"/>
        <v>2294185.63</v>
      </c>
      <c r="O489" s="138">
        <f t="shared" si="35"/>
        <v>23513473.91</v>
      </c>
    </row>
    <row r="490" spans="1:15" x14ac:dyDescent="0.25">
      <c r="A490" s="127" t="s">
        <v>323</v>
      </c>
      <c r="B490" s="127" t="s">
        <v>1486</v>
      </c>
      <c r="C490" s="135">
        <v>877</v>
      </c>
      <c r="D490" s="136">
        <v>249.11</v>
      </c>
      <c r="E490" s="137">
        <f t="shared" si="36"/>
        <v>218469.47</v>
      </c>
      <c r="F490" s="135">
        <v>19170</v>
      </c>
      <c r="G490" s="136">
        <v>247.08</v>
      </c>
      <c r="H490" s="137">
        <f t="shared" si="37"/>
        <v>4736523.6000000006</v>
      </c>
      <c r="I490" s="135">
        <v>35</v>
      </c>
      <c r="J490" s="136">
        <v>249.11</v>
      </c>
      <c r="K490" s="137">
        <f t="shared" si="38"/>
        <v>8718.85</v>
      </c>
      <c r="L490" s="135">
        <v>763</v>
      </c>
      <c r="M490" s="136">
        <v>247.08</v>
      </c>
      <c r="N490" s="137">
        <f t="shared" si="39"/>
        <v>188522.04</v>
      </c>
      <c r="O490" s="138">
        <f t="shared" si="35"/>
        <v>5152233.96</v>
      </c>
    </row>
    <row r="491" spans="1:15" x14ac:dyDescent="0.25">
      <c r="A491" s="127" t="s">
        <v>329</v>
      </c>
      <c r="B491" s="127" t="s">
        <v>1101</v>
      </c>
      <c r="C491" s="135">
        <v>4408</v>
      </c>
      <c r="D491" s="136">
        <v>280.44</v>
      </c>
      <c r="E491" s="137">
        <f t="shared" si="36"/>
        <v>1236179.52</v>
      </c>
      <c r="F491" s="135">
        <v>14745</v>
      </c>
      <c r="G491" s="136">
        <v>277.88</v>
      </c>
      <c r="H491" s="137">
        <f t="shared" si="37"/>
        <v>4097340.6</v>
      </c>
      <c r="I491" s="135">
        <v>3578</v>
      </c>
      <c r="J491" s="136">
        <v>280.44</v>
      </c>
      <c r="K491" s="137">
        <f t="shared" si="38"/>
        <v>1003414.32</v>
      </c>
      <c r="L491" s="135">
        <v>11967</v>
      </c>
      <c r="M491" s="136">
        <v>277.88</v>
      </c>
      <c r="N491" s="137">
        <f t="shared" si="39"/>
        <v>3325389.96</v>
      </c>
      <c r="O491" s="138">
        <f t="shared" si="35"/>
        <v>9662324.4000000004</v>
      </c>
    </row>
    <row r="492" spans="1:15" x14ac:dyDescent="0.25">
      <c r="A492" s="127" t="s">
        <v>366</v>
      </c>
      <c r="B492" s="127" t="s">
        <v>1102</v>
      </c>
      <c r="C492" s="135">
        <v>2050</v>
      </c>
      <c r="D492" s="136">
        <v>187.15</v>
      </c>
      <c r="E492" s="137">
        <f t="shared" si="36"/>
        <v>383657.5</v>
      </c>
      <c r="F492" s="135">
        <v>37269</v>
      </c>
      <c r="G492" s="136">
        <v>185.47</v>
      </c>
      <c r="H492" s="137">
        <f t="shared" si="37"/>
        <v>6912281.4299999997</v>
      </c>
      <c r="I492" s="135">
        <v>0</v>
      </c>
      <c r="J492" s="136">
        <v>187.15</v>
      </c>
      <c r="K492" s="137">
        <f t="shared" si="38"/>
        <v>0</v>
      </c>
      <c r="L492" s="135">
        <v>0</v>
      </c>
      <c r="M492" s="136">
        <v>185.47</v>
      </c>
      <c r="N492" s="137">
        <f t="shared" si="39"/>
        <v>0</v>
      </c>
      <c r="O492" s="138">
        <f t="shared" si="35"/>
        <v>7295938.9299999997</v>
      </c>
    </row>
    <row r="493" spans="1:15" x14ac:dyDescent="0.25">
      <c r="A493" s="127" t="s">
        <v>214</v>
      </c>
      <c r="B493" s="127" t="s">
        <v>1104</v>
      </c>
      <c r="C493" s="135">
        <v>2760</v>
      </c>
      <c r="D493" s="136">
        <v>253.5</v>
      </c>
      <c r="E493" s="137">
        <f t="shared" si="36"/>
        <v>699660</v>
      </c>
      <c r="F493" s="135">
        <v>37771</v>
      </c>
      <c r="G493" s="136">
        <v>251.22</v>
      </c>
      <c r="H493" s="137">
        <f t="shared" si="37"/>
        <v>9488830.6199999992</v>
      </c>
      <c r="I493" s="135">
        <v>0</v>
      </c>
      <c r="J493" s="136">
        <v>253.5</v>
      </c>
      <c r="K493" s="137">
        <f t="shared" si="38"/>
        <v>0</v>
      </c>
      <c r="L493" s="135">
        <v>0</v>
      </c>
      <c r="M493" s="136">
        <v>251.22</v>
      </c>
      <c r="N493" s="137">
        <f t="shared" si="39"/>
        <v>0</v>
      </c>
      <c r="O493" s="138">
        <f t="shared" si="35"/>
        <v>10188490.619999999</v>
      </c>
    </row>
    <row r="494" spans="1:15" x14ac:dyDescent="0.25">
      <c r="A494" s="127" t="s">
        <v>253</v>
      </c>
      <c r="B494" s="127" t="s">
        <v>1105</v>
      </c>
      <c r="C494" s="135">
        <v>112</v>
      </c>
      <c r="D494" s="136">
        <v>184.21</v>
      </c>
      <c r="E494" s="137">
        <f t="shared" si="36"/>
        <v>20631.52</v>
      </c>
      <c r="F494" s="135">
        <v>11055</v>
      </c>
      <c r="G494" s="136">
        <v>182.6</v>
      </c>
      <c r="H494" s="137">
        <f t="shared" si="37"/>
        <v>2018643</v>
      </c>
      <c r="I494" s="135">
        <v>39</v>
      </c>
      <c r="J494" s="136">
        <v>184.21</v>
      </c>
      <c r="K494" s="137">
        <f t="shared" si="38"/>
        <v>7184.1900000000005</v>
      </c>
      <c r="L494" s="135">
        <v>3804</v>
      </c>
      <c r="M494" s="136">
        <v>182.6</v>
      </c>
      <c r="N494" s="137">
        <f t="shared" si="39"/>
        <v>694610.4</v>
      </c>
      <c r="O494" s="138">
        <f t="shared" si="35"/>
        <v>2741069.11</v>
      </c>
    </row>
    <row r="495" spans="1:15" x14ac:dyDescent="0.25">
      <c r="A495" s="127" t="s">
        <v>349</v>
      </c>
      <c r="B495" s="127" t="s">
        <v>1106</v>
      </c>
      <c r="C495" s="135">
        <v>74</v>
      </c>
      <c r="D495" s="136">
        <v>270.79000000000002</v>
      </c>
      <c r="E495" s="137">
        <f t="shared" si="36"/>
        <v>20038.460000000003</v>
      </c>
      <c r="F495" s="135">
        <v>14257</v>
      </c>
      <c r="G495" s="136">
        <v>268.22000000000003</v>
      </c>
      <c r="H495" s="137">
        <f t="shared" si="37"/>
        <v>3824012.5400000005</v>
      </c>
      <c r="I495" s="135">
        <v>43</v>
      </c>
      <c r="J495" s="136">
        <v>270.79000000000002</v>
      </c>
      <c r="K495" s="137">
        <f t="shared" si="38"/>
        <v>11643.970000000001</v>
      </c>
      <c r="L495" s="135">
        <v>8224</v>
      </c>
      <c r="M495" s="136">
        <v>268.22000000000003</v>
      </c>
      <c r="N495" s="137">
        <f t="shared" si="39"/>
        <v>2205841.2800000003</v>
      </c>
      <c r="O495" s="138">
        <f t="shared" si="35"/>
        <v>6061536.2500000009</v>
      </c>
    </row>
    <row r="496" spans="1:15" x14ac:dyDescent="0.25">
      <c r="A496" s="127" t="s">
        <v>241</v>
      </c>
      <c r="B496" s="127" t="s">
        <v>1487</v>
      </c>
      <c r="C496" s="135">
        <v>942</v>
      </c>
      <c r="D496" s="136">
        <v>157.5</v>
      </c>
      <c r="E496" s="137">
        <f t="shared" si="36"/>
        <v>148365</v>
      </c>
      <c r="F496" s="135">
        <v>20116</v>
      </c>
      <c r="G496" s="136">
        <v>156.30000000000001</v>
      </c>
      <c r="H496" s="137">
        <f t="shared" si="37"/>
        <v>3144130.8000000003</v>
      </c>
      <c r="I496" s="135">
        <v>496</v>
      </c>
      <c r="J496" s="136">
        <v>157.5</v>
      </c>
      <c r="K496" s="137">
        <f t="shared" si="38"/>
        <v>78120</v>
      </c>
      <c r="L496" s="135">
        <v>10588</v>
      </c>
      <c r="M496" s="136">
        <v>156.30000000000001</v>
      </c>
      <c r="N496" s="137">
        <f t="shared" si="39"/>
        <v>1654904.4000000001</v>
      </c>
      <c r="O496" s="138">
        <f t="shared" si="35"/>
        <v>5025520.2</v>
      </c>
    </row>
    <row r="497" spans="1:15" x14ac:dyDescent="0.25">
      <c r="A497" s="127" t="s">
        <v>35</v>
      </c>
      <c r="B497" s="127" t="s">
        <v>1488</v>
      </c>
      <c r="C497" s="135">
        <v>344</v>
      </c>
      <c r="D497" s="136">
        <v>216.91</v>
      </c>
      <c r="E497" s="137">
        <f t="shared" si="36"/>
        <v>74617.039999999994</v>
      </c>
      <c r="F497" s="135">
        <v>22848</v>
      </c>
      <c r="G497" s="136">
        <v>215.09</v>
      </c>
      <c r="H497" s="137">
        <f t="shared" si="37"/>
        <v>4914376.32</v>
      </c>
      <c r="I497" s="135">
        <v>144</v>
      </c>
      <c r="J497" s="136">
        <v>216.91</v>
      </c>
      <c r="K497" s="137">
        <f t="shared" si="38"/>
        <v>31235.040000000001</v>
      </c>
      <c r="L497" s="135">
        <v>9596</v>
      </c>
      <c r="M497" s="136">
        <v>215.09</v>
      </c>
      <c r="N497" s="137">
        <f t="shared" si="39"/>
        <v>2064003.6400000001</v>
      </c>
      <c r="O497" s="138">
        <f t="shared" si="35"/>
        <v>7084232.04</v>
      </c>
    </row>
    <row r="498" spans="1:15" x14ac:dyDescent="0.25">
      <c r="A498" s="127" t="s">
        <v>402</v>
      </c>
      <c r="B498" s="127" t="s">
        <v>1109</v>
      </c>
      <c r="C498" s="135">
        <v>80</v>
      </c>
      <c r="D498" s="136">
        <v>207.39</v>
      </c>
      <c r="E498" s="137">
        <f t="shared" si="36"/>
        <v>16591.199999999997</v>
      </c>
      <c r="F498" s="135">
        <v>29205</v>
      </c>
      <c r="G498" s="136">
        <v>205.66</v>
      </c>
      <c r="H498" s="137">
        <f t="shared" si="37"/>
        <v>6006300.2999999998</v>
      </c>
      <c r="I498" s="135">
        <v>0</v>
      </c>
      <c r="J498" s="136">
        <v>207.39</v>
      </c>
      <c r="K498" s="137">
        <f t="shared" si="38"/>
        <v>0</v>
      </c>
      <c r="L498" s="135">
        <v>0</v>
      </c>
      <c r="M498" s="136">
        <v>205.66</v>
      </c>
      <c r="N498" s="137">
        <f t="shared" si="39"/>
        <v>0</v>
      </c>
      <c r="O498" s="138">
        <f t="shared" si="35"/>
        <v>6022891.5</v>
      </c>
    </row>
    <row r="499" spans="1:15" x14ac:dyDescent="0.25">
      <c r="A499" s="127" t="s">
        <v>254</v>
      </c>
      <c r="B499" s="127" t="s">
        <v>1110</v>
      </c>
      <c r="C499" s="135">
        <v>503</v>
      </c>
      <c r="D499" s="136">
        <v>197.51</v>
      </c>
      <c r="E499" s="137">
        <f t="shared" si="36"/>
        <v>99347.53</v>
      </c>
      <c r="F499" s="135">
        <v>13233</v>
      </c>
      <c r="G499" s="136">
        <v>196.21</v>
      </c>
      <c r="H499" s="137">
        <f t="shared" si="37"/>
        <v>2596446.9300000002</v>
      </c>
      <c r="I499" s="135">
        <v>234</v>
      </c>
      <c r="J499" s="136">
        <v>197.51</v>
      </c>
      <c r="K499" s="137">
        <f t="shared" si="38"/>
        <v>46217.34</v>
      </c>
      <c r="L499" s="135">
        <v>6163</v>
      </c>
      <c r="M499" s="136">
        <v>196.21</v>
      </c>
      <c r="N499" s="137">
        <f t="shared" si="39"/>
        <v>1209242.23</v>
      </c>
      <c r="O499" s="138">
        <f t="shared" si="35"/>
        <v>3951254.03</v>
      </c>
    </row>
    <row r="500" spans="1:15" x14ac:dyDescent="0.25">
      <c r="A500" s="127" t="s">
        <v>416</v>
      </c>
      <c r="B500" s="127" t="s">
        <v>1112</v>
      </c>
      <c r="C500" s="135">
        <v>4088</v>
      </c>
      <c r="D500" s="136">
        <v>247.31</v>
      </c>
      <c r="E500" s="137">
        <f t="shared" si="36"/>
        <v>1011003.28</v>
      </c>
      <c r="F500" s="135">
        <v>19795</v>
      </c>
      <c r="G500" s="136">
        <v>245.11</v>
      </c>
      <c r="H500" s="137">
        <f t="shared" si="37"/>
        <v>4851952.45</v>
      </c>
      <c r="I500" s="135">
        <v>1473</v>
      </c>
      <c r="J500" s="136">
        <v>247.31</v>
      </c>
      <c r="K500" s="137">
        <f t="shared" si="38"/>
        <v>364287.63</v>
      </c>
      <c r="L500" s="135">
        <v>7134</v>
      </c>
      <c r="M500" s="136">
        <v>245.11</v>
      </c>
      <c r="N500" s="137">
        <f t="shared" si="39"/>
        <v>1748614.74</v>
      </c>
      <c r="O500" s="138">
        <f t="shared" si="35"/>
        <v>7975858.1000000006</v>
      </c>
    </row>
    <row r="501" spans="1:15" x14ac:dyDescent="0.25">
      <c r="A501" s="127" t="s">
        <v>380</v>
      </c>
      <c r="B501" s="127" t="s">
        <v>1113</v>
      </c>
      <c r="C501" s="135">
        <v>529</v>
      </c>
      <c r="D501" s="136">
        <v>220.35</v>
      </c>
      <c r="E501" s="137">
        <f t="shared" si="36"/>
        <v>116565.15</v>
      </c>
      <c r="F501" s="135">
        <v>69861</v>
      </c>
      <c r="G501" s="136">
        <v>218.44</v>
      </c>
      <c r="H501" s="137">
        <f t="shared" si="37"/>
        <v>15260436.84</v>
      </c>
      <c r="I501" s="135">
        <v>0</v>
      </c>
      <c r="J501" s="136">
        <v>220.35</v>
      </c>
      <c r="K501" s="137">
        <f t="shared" si="38"/>
        <v>0</v>
      </c>
      <c r="L501" s="135">
        <v>0</v>
      </c>
      <c r="M501" s="136">
        <v>218.44</v>
      </c>
      <c r="N501" s="137">
        <f t="shared" si="39"/>
        <v>0</v>
      </c>
      <c r="O501" s="138">
        <f t="shared" si="35"/>
        <v>15377001.99</v>
      </c>
    </row>
    <row r="502" spans="1:15" x14ac:dyDescent="0.25">
      <c r="A502" s="127" t="s">
        <v>520</v>
      </c>
      <c r="B502" s="127" t="s">
        <v>1489</v>
      </c>
      <c r="C502" s="135">
        <v>14081</v>
      </c>
      <c r="D502" s="136">
        <v>281.37</v>
      </c>
      <c r="E502" s="137">
        <f t="shared" si="36"/>
        <v>3961970.97</v>
      </c>
      <c r="F502" s="135">
        <v>59784</v>
      </c>
      <c r="G502" s="136">
        <v>279.12</v>
      </c>
      <c r="H502" s="137">
        <f t="shared" si="37"/>
        <v>16686910.08</v>
      </c>
      <c r="I502" s="135">
        <v>6037</v>
      </c>
      <c r="J502" s="136">
        <v>281.37</v>
      </c>
      <c r="K502" s="137">
        <f t="shared" si="38"/>
        <v>1698630.69</v>
      </c>
      <c r="L502" s="135">
        <v>25630</v>
      </c>
      <c r="M502" s="136">
        <v>279.12</v>
      </c>
      <c r="N502" s="137">
        <f t="shared" si="39"/>
        <v>7153845.6000000006</v>
      </c>
      <c r="O502" s="138">
        <f t="shared" si="35"/>
        <v>29501357.34</v>
      </c>
    </row>
    <row r="503" spans="1:15" x14ac:dyDescent="0.25">
      <c r="A503" s="127" t="s">
        <v>17</v>
      </c>
      <c r="B503" s="127" t="s">
        <v>1115</v>
      </c>
      <c r="C503" s="135">
        <v>0</v>
      </c>
      <c r="D503" s="136">
        <v>200.04</v>
      </c>
      <c r="E503" s="137">
        <f t="shared" si="36"/>
        <v>0</v>
      </c>
      <c r="F503" s="135">
        <v>84769</v>
      </c>
      <c r="G503" s="136">
        <v>198.55</v>
      </c>
      <c r="H503" s="137">
        <f t="shared" si="37"/>
        <v>16830884.949999999</v>
      </c>
      <c r="I503" s="135">
        <v>0</v>
      </c>
      <c r="J503" s="136">
        <v>200.04</v>
      </c>
      <c r="K503" s="137">
        <f t="shared" si="38"/>
        <v>0</v>
      </c>
      <c r="L503" s="135">
        <v>0</v>
      </c>
      <c r="M503" s="136">
        <v>198.55</v>
      </c>
      <c r="N503" s="137">
        <f t="shared" si="39"/>
        <v>0</v>
      </c>
      <c r="O503" s="138">
        <f t="shared" si="35"/>
        <v>16830884.949999999</v>
      </c>
    </row>
    <row r="504" spans="1:15" x14ac:dyDescent="0.25">
      <c r="A504" s="127" t="s">
        <v>90</v>
      </c>
      <c r="B504" s="127" t="s">
        <v>1117</v>
      </c>
      <c r="C504" s="135">
        <v>15174</v>
      </c>
      <c r="D504" s="136">
        <v>324.38</v>
      </c>
      <c r="E504" s="137">
        <f t="shared" si="36"/>
        <v>4922142.12</v>
      </c>
      <c r="F504" s="135">
        <v>73782</v>
      </c>
      <c r="G504" s="136">
        <v>322.32</v>
      </c>
      <c r="H504" s="137">
        <f t="shared" si="37"/>
        <v>23781414.239999998</v>
      </c>
      <c r="I504" s="135">
        <v>2359</v>
      </c>
      <c r="J504" s="136">
        <v>324.38</v>
      </c>
      <c r="K504" s="137">
        <f t="shared" si="38"/>
        <v>765212.42</v>
      </c>
      <c r="L504" s="135">
        <v>11473</v>
      </c>
      <c r="M504" s="136">
        <v>322.32</v>
      </c>
      <c r="N504" s="137">
        <f t="shared" si="39"/>
        <v>3697977.36</v>
      </c>
      <c r="O504" s="138">
        <f t="shared" si="35"/>
        <v>33166746.140000001</v>
      </c>
    </row>
    <row r="505" spans="1:15" x14ac:dyDescent="0.25">
      <c r="A505" s="127" t="s">
        <v>1228</v>
      </c>
      <c r="B505" s="127" t="s">
        <v>1490</v>
      </c>
      <c r="C505" s="135">
        <v>0</v>
      </c>
      <c r="D505" s="136">
        <v>250.39</v>
      </c>
      <c r="E505" s="137">
        <f t="shared" si="36"/>
        <v>0</v>
      </c>
      <c r="F505" s="135">
        <v>2641</v>
      </c>
      <c r="G505" s="136">
        <v>248.52</v>
      </c>
      <c r="H505" s="137">
        <f t="shared" si="37"/>
        <v>656341.32000000007</v>
      </c>
      <c r="I505" s="135">
        <v>0</v>
      </c>
      <c r="J505" s="136">
        <v>250.39</v>
      </c>
      <c r="K505" s="137">
        <f t="shared" si="38"/>
        <v>0</v>
      </c>
      <c r="L505" s="135">
        <v>0</v>
      </c>
      <c r="M505" s="136">
        <v>248.52</v>
      </c>
      <c r="N505" s="137">
        <f t="shared" si="39"/>
        <v>0</v>
      </c>
      <c r="O505" s="138">
        <f t="shared" si="35"/>
        <v>656341.32000000007</v>
      </c>
    </row>
    <row r="506" spans="1:15" x14ac:dyDescent="0.25">
      <c r="A506" s="127" t="s">
        <v>84</v>
      </c>
      <c r="B506" s="127" t="s">
        <v>1118</v>
      </c>
      <c r="C506" s="135">
        <v>1729</v>
      </c>
      <c r="D506" s="136">
        <v>188.78</v>
      </c>
      <c r="E506" s="137">
        <f t="shared" si="36"/>
        <v>326400.62</v>
      </c>
      <c r="F506" s="135">
        <v>22984</v>
      </c>
      <c r="G506" s="136">
        <v>187.25</v>
      </c>
      <c r="H506" s="137">
        <f t="shared" si="37"/>
        <v>4303754</v>
      </c>
      <c r="I506" s="135">
        <v>300</v>
      </c>
      <c r="J506" s="136">
        <v>188.78</v>
      </c>
      <c r="K506" s="137">
        <f t="shared" si="38"/>
        <v>56634</v>
      </c>
      <c r="L506" s="135">
        <v>3981</v>
      </c>
      <c r="M506" s="136">
        <v>187.25</v>
      </c>
      <c r="N506" s="137">
        <f t="shared" si="39"/>
        <v>745442.25</v>
      </c>
      <c r="O506" s="138">
        <f t="shared" si="35"/>
        <v>5432230.8700000001</v>
      </c>
    </row>
    <row r="507" spans="1:15" x14ac:dyDescent="0.25">
      <c r="A507" s="127" t="s">
        <v>170</v>
      </c>
      <c r="B507" s="127" t="s">
        <v>1491</v>
      </c>
      <c r="C507" s="135">
        <v>0</v>
      </c>
      <c r="D507" s="136">
        <v>230.58</v>
      </c>
      <c r="E507" s="137">
        <f t="shared" si="36"/>
        <v>0</v>
      </c>
      <c r="F507" s="135">
        <v>5355</v>
      </c>
      <c r="G507" s="136">
        <v>228.73</v>
      </c>
      <c r="H507" s="137">
        <f t="shared" si="37"/>
        <v>1224849.1499999999</v>
      </c>
      <c r="I507" s="135">
        <v>0</v>
      </c>
      <c r="J507" s="136">
        <v>230.58</v>
      </c>
      <c r="K507" s="137">
        <f t="shared" si="38"/>
        <v>0</v>
      </c>
      <c r="L507" s="135">
        <v>3526</v>
      </c>
      <c r="M507" s="136">
        <v>228.73</v>
      </c>
      <c r="N507" s="137">
        <f t="shared" si="39"/>
        <v>806501.98</v>
      </c>
      <c r="O507" s="138">
        <f t="shared" si="35"/>
        <v>2031351.13</v>
      </c>
    </row>
    <row r="508" spans="1:15" x14ac:dyDescent="0.25">
      <c r="A508" s="127" t="s">
        <v>313</v>
      </c>
      <c r="B508" s="127" t="s">
        <v>1120</v>
      </c>
      <c r="C508" s="135">
        <v>212</v>
      </c>
      <c r="D508" s="136">
        <v>224.6</v>
      </c>
      <c r="E508" s="137">
        <f t="shared" si="36"/>
        <v>47615.199999999997</v>
      </c>
      <c r="F508" s="135">
        <v>42220</v>
      </c>
      <c r="G508" s="136">
        <v>222.92</v>
      </c>
      <c r="H508" s="137">
        <f t="shared" si="37"/>
        <v>9411682.4000000004</v>
      </c>
      <c r="I508" s="135">
        <v>80</v>
      </c>
      <c r="J508" s="136">
        <v>224.6</v>
      </c>
      <c r="K508" s="137">
        <f t="shared" si="38"/>
        <v>17968</v>
      </c>
      <c r="L508" s="135">
        <v>15911</v>
      </c>
      <c r="M508" s="136">
        <v>222.92</v>
      </c>
      <c r="N508" s="137">
        <f t="shared" si="39"/>
        <v>3546880.1199999996</v>
      </c>
      <c r="O508" s="138">
        <f t="shared" si="35"/>
        <v>13024145.719999999</v>
      </c>
    </row>
    <row r="509" spans="1:15" x14ac:dyDescent="0.25">
      <c r="A509" s="127" t="s">
        <v>291</v>
      </c>
      <c r="B509" s="127" t="s">
        <v>1121</v>
      </c>
      <c r="C509" s="135">
        <v>0</v>
      </c>
      <c r="D509" s="136">
        <v>188.73</v>
      </c>
      <c r="E509" s="137">
        <f t="shared" si="36"/>
        <v>0</v>
      </c>
      <c r="F509" s="135">
        <v>14083</v>
      </c>
      <c r="G509" s="136">
        <v>187.15</v>
      </c>
      <c r="H509" s="137">
        <f t="shared" si="37"/>
        <v>2635633.4500000002</v>
      </c>
      <c r="I509" s="135">
        <v>0</v>
      </c>
      <c r="J509" s="136">
        <v>188.73</v>
      </c>
      <c r="K509" s="137">
        <f t="shared" si="38"/>
        <v>0</v>
      </c>
      <c r="L509" s="135">
        <v>3946</v>
      </c>
      <c r="M509" s="136">
        <v>187.15</v>
      </c>
      <c r="N509" s="137">
        <f t="shared" si="39"/>
        <v>738493.9</v>
      </c>
      <c r="O509" s="138">
        <f t="shared" si="35"/>
        <v>3374127.35</v>
      </c>
    </row>
    <row r="510" spans="1:15" x14ac:dyDescent="0.25">
      <c r="A510" s="127" t="s">
        <v>468</v>
      </c>
      <c r="B510" s="127" t="s">
        <v>1492</v>
      </c>
      <c r="C510" s="135">
        <v>18275</v>
      </c>
      <c r="D510" s="136">
        <v>273.43</v>
      </c>
      <c r="E510" s="137">
        <f t="shared" si="36"/>
        <v>4996933.25</v>
      </c>
      <c r="F510" s="135">
        <v>76802</v>
      </c>
      <c r="G510" s="136">
        <v>271.11</v>
      </c>
      <c r="H510" s="137">
        <f t="shared" si="37"/>
        <v>20821790.220000003</v>
      </c>
      <c r="I510" s="135">
        <v>3747</v>
      </c>
      <c r="J510" s="136">
        <v>273.43</v>
      </c>
      <c r="K510" s="137">
        <f t="shared" si="38"/>
        <v>1024542.2100000001</v>
      </c>
      <c r="L510" s="135">
        <v>15746</v>
      </c>
      <c r="M510" s="136">
        <v>271.11</v>
      </c>
      <c r="N510" s="137">
        <f t="shared" si="39"/>
        <v>4268898.0600000005</v>
      </c>
      <c r="O510" s="138">
        <f t="shared" si="35"/>
        <v>31112163.740000002</v>
      </c>
    </row>
    <row r="511" spans="1:15" x14ac:dyDescent="0.25">
      <c r="A511" s="127" t="s">
        <v>1229</v>
      </c>
      <c r="B511" s="127" t="s">
        <v>1721</v>
      </c>
      <c r="C511" s="135">
        <v>486</v>
      </c>
      <c r="D511" s="136">
        <v>221.09</v>
      </c>
      <c r="E511" s="137">
        <f t="shared" si="36"/>
        <v>107449.74</v>
      </c>
      <c r="F511" s="135">
        <v>16709</v>
      </c>
      <c r="G511" s="136">
        <v>219.51</v>
      </c>
      <c r="H511" s="137">
        <f t="shared" si="37"/>
        <v>3667792.59</v>
      </c>
      <c r="I511" s="135">
        <v>256</v>
      </c>
      <c r="J511" s="136">
        <v>221.09</v>
      </c>
      <c r="K511" s="137">
        <f t="shared" si="38"/>
        <v>56599.040000000001</v>
      </c>
      <c r="L511" s="135">
        <v>8794</v>
      </c>
      <c r="M511" s="136">
        <v>219.51</v>
      </c>
      <c r="N511" s="137">
        <f t="shared" si="39"/>
        <v>1930370.94</v>
      </c>
      <c r="O511" s="138">
        <f t="shared" si="35"/>
        <v>5762212.3100000005</v>
      </c>
    </row>
    <row r="512" spans="1:15" x14ac:dyDescent="0.25">
      <c r="A512" s="127" t="s">
        <v>141</v>
      </c>
      <c r="B512" s="127" t="s">
        <v>1122</v>
      </c>
      <c r="C512" s="135">
        <v>2546</v>
      </c>
      <c r="D512" s="136">
        <v>169.24</v>
      </c>
      <c r="E512" s="137">
        <f t="shared" si="36"/>
        <v>430885.04000000004</v>
      </c>
      <c r="F512" s="135">
        <v>19153</v>
      </c>
      <c r="G512" s="136">
        <v>167.84</v>
      </c>
      <c r="H512" s="137">
        <f t="shared" si="37"/>
        <v>3214639.52</v>
      </c>
      <c r="I512" s="135">
        <v>536</v>
      </c>
      <c r="J512" s="136">
        <v>169.24</v>
      </c>
      <c r="K512" s="137">
        <f t="shared" si="38"/>
        <v>90712.639999999999</v>
      </c>
      <c r="L512" s="135">
        <v>4035</v>
      </c>
      <c r="M512" s="136">
        <v>167.84</v>
      </c>
      <c r="N512" s="137">
        <f t="shared" si="39"/>
        <v>677234.4</v>
      </c>
      <c r="O512" s="138">
        <f t="shared" si="35"/>
        <v>4413471.5999999996</v>
      </c>
    </row>
    <row r="513" spans="1:15" x14ac:dyDescent="0.25">
      <c r="A513" s="127" t="s">
        <v>256</v>
      </c>
      <c r="B513" s="127" t="s">
        <v>1123</v>
      </c>
      <c r="C513" s="135">
        <v>36</v>
      </c>
      <c r="D513" s="136">
        <v>215.44</v>
      </c>
      <c r="E513" s="137">
        <f t="shared" si="36"/>
        <v>7755.84</v>
      </c>
      <c r="F513" s="135">
        <v>10441</v>
      </c>
      <c r="G513" s="136">
        <v>213.91</v>
      </c>
      <c r="H513" s="137">
        <f t="shared" si="37"/>
        <v>2233434.31</v>
      </c>
      <c r="I513" s="135">
        <v>21</v>
      </c>
      <c r="J513" s="136">
        <v>215.44</v>
      </c>
      <c r="K513" s="137">
        <f t="shared" si="38"/>
        <v>4524.24</v>
      </c>
      <c r="L513" s="135">
        <v>5966</v>
      </c>
      <c r="M513" s="136">
        <v>213.91</v>
      </c>
      <c r="N513" s="137">
        <f t="shared" si="39"/>
        <v>1276187.06</v>
      </c>
      <c r="O513" s="138">
        <f t="shared" si="35"/>
        <v>3521901.45</v>
      </c>
    </row>
    <row r="514" spans="1:15" x14ac:dyDescent="0.25">
      <c r="A514" s="127" t="s">
        <v>394</v>
      </c>
      <c r="B514" s="127" t="s">
        <v>1495</v>
      </c>
      <c r="C514" s="135">
        <v>444</v>
      </c>
      <c r="D514" s="136">
        <v>256.97000000000003</v>
      </c>
      <c r="E514" s="137">
        <f t="shared" si="36"/>
        <v>114094.68000000001</v>
      </c>
      <c r="F514" s="135">
        <v>19457</v>
      </c>
      <c r="G514" s="136">
        <v>254.55</v>
      </c>
      <c r="H514" s="137">
        <f t="shared" si="37"/>
        <v>4952779.3500000006</v>
      </c>
      <c r="I514" s="135">
        <v>122</v>
      </c>
      <c r="J514" s="136">
        <v>256.97000000000003</v>
      </c>
      <c r="K514" s="137">
        <f t="shared" si="38"/>
        <v>31350.340000000004</v>
      </c>
      <c r="L514" s="135">
        <v>5356</v>
      </c>
      <c r="M514" s="136">
        <v>254.55</v>
      </c>
      <c r="N514" s="137">
        <f t="shared" si="39"/>
        <v>1363369.8</v>
      </c>
      <c r="O514" s="138">
        <f t="shared" si="35"/>
        <v>6461594.1699999999</v>
      </c>
    </row>
    <row r="515" spans="1:15" x14ac:dyDescent="0.25">
      <c r="A515" s="127" t="s">
        <v>409</v>
      </c>
      <c r="B515" s="127" t="s">
        <v>1496</v>
      </c>
      <c r="C515" s="135">
        <v>1024</v>
      </c>
      <c r="D515" s="136">
        <v>241.01</v>
      </c>
      <c r="E515" s="137">
        <f t="shared" si="36"/>
        <v>246794.23999999999</v>
      </c>
      <c r="F515" s="135">
        <v>29559</v>
      </c>
      <c r="G515" s="136">
        <v>238.76</v>
      </c>
      <c r="H515" s="137">
        <f t="shared" si="37"/>
        <v>7057506.8399999999</v>
      </c>
      <c r="I515" s="135">
        <v>378</v>
      </c>
      <c r="J515" s="136">
        <v>241.01</v>
      </c>
      <c r="K515" s="137">
        <f t="shared" si="38"/>
        <v>91101.78</v>
      </c>
      <c r="L515" s="135">
        <v>10911</v>
      </c>
      <c r="M515" s="136">
        <v>238.76</v>
      </c>
      <c r="N515" s="137">
        <f t="shared" si="39"/>
        <v>2605110.36</v>
      </c>
      <c r="O515" s="138">
        <f t="shared" si="35"/>
        <v>10000513.220000001</v>
      </c>
    </row>
    <row r="516" spans="1:15" x14ac:dyDescent="0.25">
      <c r="A516" s="127" t="s">
        <v>166</v>
      </c>
      <c r="B516" s="127" t="s">
        <v>1124</v>
      </c>
      <c r="C516" s="135">
        <v>0</v>
      </c>
      <c r="D516" s="136">
        <v>228.32</v>
      </c>
      <c r="E516" s="137">
        <f t="shared" si="36"/>
        <v>0</v>
      </c>
      <c r="F516" s="135">
        <v>25842</v>
      </c>
      <c r="G516" s="136">
        <v>226.63</v>
      </c>
      <c r="H516" s="137">
        <f t="shared" si="37"/>
        <v>5856572.46</v>
      </c>
      <c r="I516" s="135">
        <v>0</v>
      </c>
      <c r="J516" s="136">
        <v>228.32</v>
      </c>
      <c r="K516" s="137">
        <f t="shared" si="38"/>
        <v>0</v>
      </c>
      <c r="L516" s="135">
        <v>4614</v>
      </c>
      <c r="M516" s="136">
        <v>226.63</v>
      </c>
      <c r="N516" s="137">
        <f t="shared" si="39"/>
        <v>1045670.82</v>
      </c>
      <c r="O516" s="138">
        <f t="shared" si="35"/>
        <v>6902243.2800000003</v>
      </c>
    </row>
    <row r="517" spans="1:15" x14ac:dyDescent="0.25">
      <c r="A517" s="127" t="s">
        <v>200</v>
      </c>
      <c r="B517" s="127" t="s">
        <v>1125</v>
      </c>
      <c r="C517" s="135">
        <v>5</v>
      </c>
      <c r="D517" s="136">
        <v>290.05</v>
      </c>
      <c r="E517" s="137">
        <f t="shared" si="36"/>
        <v>1450.25</v>
      </c>
      <c r="F517" s="135">
        <v>21693</v>
      </c>
      <c r="G517" s="136">
        <v>287.24</v>
      </c>
      <c r="H517" s="137">
        <f t="shared" si="37"/>
        <v>6231097.3200000003</v>
      </c>
      <c r="I517" s="135">
        <v>2</v>
      </c>
      <c r="J517" s="136">
        <v>290.05</v>
      </c>
      <c r="K517" s="137">
        <f t="shared" si="38"/>
        <v>580.1</v>
      </c>
      <c r="L517" s="135">
        <v>10040</v>
      </c>
      <c r="M517" s="136">
        <v>287.24</v>
      </c>
      <c r="N517" s="137">
        <f t="shared" si="39"/>
        <v>2883889.6</v>
      </c>
      <c r="O517" s="138">
        <f t="shared" si="35"/>
        <v>9117017.2699999996</v>
      </c>
    </row>
    <row r="518" spans="1:15" x14ac:dyDescent="0.25">
      <c r="A518" s="127" t="s">
        <v>148</v>
      </c>
      <c r="B518" s="127" t="s">
        <v>1497</v>
      </c>
      <c r="C518" s="135">
        <v>409</v>
      </c>
      <c r="D518" s="136">
        <v>221.02</v>
      </c>
      <c r="E518" s="137">
        <f t="shared" si="36"/>
        <v>90397.180000000008</v>
      </c>
      <c r="F518" s="135">
        <v>13702</v>
      </c>
      <c r="G518" s="136">
        <v>219.44</v>
      </c>
      <c r="H518" s="137">
        <f t="shared" si="37"/>
        <v>3006766.88</v>
      </c>
      <c r="I518" s="135">
        <v>130</v>
      </c>
      <c r="J518" s="136">
        <v>221.02</v>
      </c>
      <c r="K518" s="137">
        <f t="shared" si="38"/>
        <v>28732.600000000002</v>
      </c>
      <c r="L518" s="135">
        <v>4361</v>
      </c>
      <c r="M518" s="136">
        <v>219.44</v>
      </c>
      <c r="N518" s="137">
        <f t="shared" si="39"/>
        <v>956977.84</v>
      </c>
      <c r="O518" s="138">
        <f t="shared" si="35"/>
        <v>4082874.5</v>
      </c>
    </row>
    <row r="519" spans="1:15" x14ac:dyDescent="0.25">
      <c r="A519" s="127" t="s">
        <v>24</v>
      </c>
      <c r="B519" s="127" t="s">
        <v>1498</v>
      </c>
      <c r="C519" s="135">
        <v>2198</v>
      </c>
      <c r="D519" s="136">
        <v>209.12</v>
      </c>
      <c r="E519" s="137">
        <f t="shared" si="36"/>
        <v>459645.76</v>
      </c>
      <c r="F519" s="135">
        <v>20548</v>
      </c>
      <c r="G519" s="136">
        <v>207.57</v>
      </c>
      <c r="H519" s="137">
        <f t="shared" si="37"/>
        <v>4265148.3599999994</v>
      </c>
      <c r="I519" s="135">
        <v>79</v>
      </c>
      <c r="J519" s="136">
        <v>209.12</v>
      </c>
      <c r="K519" s="137">
        <f t="shared" si="38"/>
        <v>16520.48</v>
      </c>
      <c r="L519" s="135">
        <v>741</v>
      </c>
      <c r="M519" s="136">
        <v>207.57</v>
      </c>
      <c r="N519" s="137">
        <f t="shared" si="39"/>
        <v>153809.37</v>
      </c>
      <c r="O519" s="138">
        <f t="shared" si="35"/>
        <v>4895123.9699999988</v>
      </c>
    </row>
    <row r="520" spans="1:15" x14ac:dyDescent="0.25">
      <c r="A520" s="127" t="s">
        <v>81</v>
      </c>
      <c r="B520" s="127" t="s">
        <v>1499</v>
      </c>
      <c r="C520" s="135">
        <v>3187</v>
      </c>
      <c r="D520" s="136">
        <v>252.2</v>
      </c>
      <c r="E520" s="137">
        <f t="shared" si="36"/>
        <v>803761.39999999991</v>
      </c>
      <c r="F520" s="135">
        <v>24940</v>
      </c>
      <c r="G520" s="136">
        <v>250.09</v>
      </c>
      <c r="H520" s="137">
        <f t="shared" si="37"/>
        <v>6237244.5999999996</v>
      </c>
      <c r="I520" s="135">
        <v>524</v>
      </c>
      <c r="J520" s="136">
        <v>252.2</v>
      </c>
      <c r="K520" s="137">
        <f t="shared" si="38"/>
        <v>132152.79999999999</v>
      </c>
      <c r="L520" s="135">
        <v>4104</v>
      </c>
      <c r="M520" s="136">
        <v>250.09</v>
      </c>
      <c r="N520" s="137">
        <f t="shared" si="39"/>
        <v>1026369.36</v>
      </c>
      <c r="O520" s="138">
        <f t="shared" ref="O520:O583" si="40">N520+K520+H520+E520</f>
        <v>8199528.1600000001</v>
      </c>
    </row>
    <row r="521" spans="1:15" x14ac:dyDescent="0.25">
      <c r="A521" s="127" t="s">
        <v>573</v>
      </c>
      <c r="B521" s="127" t="s">
        <v>1500</v>
      </c>
      <c r="C521" s="135">
        <v>6030</v>
      </c>
      <c r="D521" s="136">
        <v>293.68</v>
      </c>
      <c r="E521" s="137">
        <f t="shared" ref="E521:E584" si="41">D521*C521</f>
        <v>1770890.4000000001</v>
      </c>
      <c r="F521" s="135">
        <v>25776</v>
      </c>
      <c r="G521" s="136">
        <v>291.07</v>
      </c>
      <c r="H521" s="137">
        <f t="shared" ref="H521:H584" si="42">G521*F521</f>
        <v>7502620.3199999994</v>
      </c>
      <c r="I521" s="135">
        <v>1535</v>
      </c>
      <c r="J521" s="136">
        <v>293.68</v>
      </c>
      <c r="K521" s="137">
        <f t="shared" ref="K521:K584" si="43">J521*I521</f>
        <v>450798.8</v>
      </c>
      <c r="L521" s="135">
        <v>6559</v>
      </c>
      <c r="M521" s="136">
        <v>291.07</v>
      </c>
      <c r="N521" s="137">
        <f t="shared" ref="N521:N584" si="44">M521*L521</f>
        <v>1909128.13</v>
      </c>
      <c r="O521" s="138">
        <f t="shared" si="40"/>
        <v>11633437.65</v>
      </c>
    </row>
    <row r="522" spans="1:15" x14ac:dyDescent="0.25">
      <c r="A522" s="127" t="s">
        <v>79</v>
      </c>
      <c r="B522" s="127" t="s">
        <v>1501</v>
      </c>
      <c r="C522" s="135">
        <v>3878</v>
      </c>
      <c r="D522" s="136">
        <v>230.25</v>
      </c>
      <c r="E522" s="137">
        <f t="shared" si="41"/>
        <v>892909.5</v>
      </c>
      <c r="F522" s="135">
        <v>33743</v>
      </c>
      <c r="G522" s="136">
        <v>228.45</v>
      </c>
      <c r="H522" s="137">
        <f t="shared" si="42"/>
        <v>7708588.3499999996</v>
      </c>
      <c r="I522" s="135">
        <v>722</v>
      </c>
      <c r="J522" s="136">
        <v>230.25</v>
      </c>
      <c r="K522" s="137">
        <f t="shared" si="43"/>
        <v>166240.5</v>
      </c>
      <c r="L522" s="135">
        <v>6278</v>
      </c>
      <c r="M522" s="136">
        <v>228.45</v>
      </c>
      <c r="N522" s="137">
        <f t="shared" si="44"/>
        <v>1434209.0999999999</v>
      </c>
      <c r="O522" s="138">
        <f t="shared" si="40"/>
        <v>10201947.449999999</v>
      </c>
    </row>
    <row r="523" spans="1:15" x14ac:dyDescent="0.25">
      <c r="A523" s="127" t="s">
        <v>234</v>
      </c>
      <c r="B523" s="127" t="s">
        <v>1502</v>
      </c>
      <c r="C523" s="135">
        <v>3942</v>
      </c>
      <c r="D523" s="136">
        <v>219.36</v>
      </c>
      <c r="E523" s="137">
        <f t="shared" si="41"/>
        <v>864717.12000000011</v>
      </c>
      <c r="F523" s="135">
        <v>31853</v>
      </c>
      <c r="G523" s="136">
        <v>217.51</v>
      </c>
      <c r="H523" s="137">
        <f t="shared" si="42"/>
        <v>6928346.0299999993</v>
      </c>
      <c r="I523" s="135">
        <v>981</v>
      </c>
      <c r="J523" s="136">
        <v>219.36</v>
      </c>
      <c r="K523" s="137">
        <f t="shared" si="43"/>
        <v>215192.16</v>
      </c>
      <c r="L523" s="135">
        <v>7929</v>
      </c>
      <c r="M523" s="136">
        <v>217.51</v>
      </c>
      <c r="N523" s="137">
        <f t="shared" si="44"/>
        <v>1724636.79</v>
      </c>
      <c r="O523" s="138">
        <f t="shared" si="40"/>
        <v>9732892.0999999978</v>
      </c>
    </row>
    <row r="524" spans="1:15" x14ac:dyDescent="0.25">
      <c r="A524" s="127" t="s">
        <v>423</v>
      </c>
      <c r="B524" s="127" t="s">
        <v>1503</v>
      </c>
      <c r="C524" s="135">
        <v>1576</v>
      </c>
      <c r="D524" s="136">
        <v>324.81</v>
      </c>
      <c r="E524" s="137">
        <f t="shared" si="41"/>
        <v>511900.56</v>
      </c>
      <c r="F524" s="135">
        <v>26933</v>
      </c>
      <c r="G524" s="136">
        <v>321.86</v>
      </c>
      <c r="H524" s="137">
        <f t="shared" si="42"/>
        <v>8668655.3800000008</v>
      </c>
      <c r="I524" s="135">
        <v>310</v>
      </c>
      <c r="J524" s="136">
        <v>324.81</v>
      </c>
      <c r="K524" s="137">
        <f t="shared" si="43"/>
        <v>100691.1</v>
      </c>
      <c r="L524" s="135">
        <v>5290</v>
      </c>
      <c r="M524" s="136">
        <v>321.86</v>
      </c>
      <c r="N524" s="137">
        <f t="shared" si="44"/>
        <v>1702639.4000000001</v>
      </c>
      <c r="O524" s="138">
        <f t="shared" si="40"/>
        <v>10983886.440000001</v>
      </c>
    </row>
    <row r="525" spans="1:15" x14ac:dyDescent="0.25">
      <c r="A525" s="127" t="s">
        <v>330</v>
      </c>
      <c r="B525" s="127" t="s">
        <v>1126</v>
      </c>
      <c r="C525" s="135">
        <v>4615</v>
      </c>
      <c r="D525" s="136">
        <v>305.37</v>
      </c>
      <c r="E525" s="137">
        <f t="shared" si="41"/>
        <v>1409282.55</v>
      </c>
      <c r="F525" s="135">
        <v>57517</v>
      </c>
      <c r="G525" s="136">
        <v>302.75</v>
      </c>
      <c r="H525" s="137">
        <f t="shared" si="42"/>
        <v>17413271.75</v>
      </c>
      <c r="I525" s="135">
        <v>742</v>
      </c>
      <c r="J525" s="136">
        <v>305.37</v>
      </c>
      <c r="K525" s="137">
        <f t="shared" si="43"/>
        <v>226584.54</v>
      </c>
      <c r="L525" s="135">
        <v>9252</v>
      </c>
      <c r="M525" s="136">
        <v>302.75</v>
      </c>
      <c r="N525" s="137">
        <f t="shared" si="44"/>
        <v>2801043</v>
      </c>
      <c r="O525" s="138">
        <f t="shared" si="40"/>
        <v>21850181.84</v>
      </c>
    </row>
    <row r="526" spans="1:15" x14ac:dyDescent="0.25">
      <c r="A526" s="127" t="s">
        <v>500</v>
      </c>
      <c r="B526" s="127" t="s">
        <v>1127</v>
      </c>
      <c r="C526" s="135">
        <v>2528</v>
      </c>
      <c r="D526" s="136">
        <v>253.43</v>
      </c>
      <c r="E526" s="137">
        <f t="shared" si="41"/>
        <v>640671.04</v>
      </c>
      <c r="F526" s="135">
        <v>13063</v>
      </c>
      <c r="G526" s="136">
        <v>251.1</v>
      </c>
      <c r="H526" s="137">
        <f t="shared" si="42"/>
        <v>3280119.3</v>
      </c>
      <c r="I526" s="135">
        <v>0</v>
      </c>
      <c r="J526" s="136">
        <v>253.43</v>
      </c>
      <c r="K526" s="137">
        <f t="shared" si="43"/>
        <v>0</v>
      </c>
      <c r="L526" s="135">
        <v>0</v>
      </c>
      <c r="M526" s="136">
        <v>251.1</v>
      </c>
      <c r="N526" s="137">
        <f t="shared" si="44"/>
        <v>0</v>
      </c>
      <c r="O526" s="138">
        <f t="shared" si="40"/>
        <v>3920790.34</v>
      </c>
    </row>
    <row r="527" spans="1:15" x14ac:dyDescent="0.25">
      <c r="A527" s="127" t="s">
        <v>169</v>
      </c>
      <c r="B527" s="127" t="s">
        <v>1128</v>
      </c>
      <c r="C527" s="135">
        <v>429</v>
      </c>
      <c r="D527" s="136">
        <v>217.55</v>
      </c>
      <c r="E527" s="137">
        <f t="shared" si="41"/>
        <v>93328.950000000012</v>
      </c>
      <c r="F527" s="135">
        <v>21007</v>
      </c>
      <c r="G527" s="136">
        <v>215.75</v>
      </c>
      <c r="H527" s="137">
        <f t="shared" si="42"/>
        <v>4532260.25</v>
      </c>
      <c r="I527" s="135">
        <v>180</v>
      </c>
      <c r="J527" s="136">
        <v>217.55</v>
      </c>
      <c r="K527" s="137">
        <f t="shared" si="43"/>
        <v>39159</v>
      </c>
      <c r="L527" s="135">
        <v>8818</v>
      </c>
      <c r="M527" s="136">
        <v>215.75</v>
      </c>
      <c r="N527" s="137">
        <f t="shared" si="44"/>
        <v>1902483.5</v>
      </c>
      <c r="O527" s="138">
        <f t="shared" si="40"/>
        <v>6567231.7000000002</v>
      </c>
    </row>
    <row r="528" spans="1:15" x14ac:dyDescent="0.25">
      <c r="A528" s="127" t="s">
        <v>181</v>
      </c>
      <c r="B528" s="127" t="s">
        <v>1504</v>
      </c>
      <c r="C528" s="135">
        <v>370</v>
      </c>
      <c r="D528" s="136">
        <v>203.83</v>
      </c>
      <c r="E528" s="137">
        <f t="shared" si="41"/>
        <v>75417.100000000006</v>
      </c>
      <c r="F528" s="135">
        <v>21491</v>
      </c>
      <c r="G528" s="136">
        <v>202.16</v>
      </c>
      <c r="H528" s="137">
        <f t="shared" si="42"/>
        <v>4344620.5599999996</v>
      </c>
      <c r="I528" s="135">
        <v>112</v>
      </c>
      <c r="J528" s="136">
        <v>203.83</v>
      </c>
      <c r="K528" s="137">
        <f t="shared" si="43"/>
        <v>22828.960000000003</v>
      </c>
      <c r="L528" s="135">
        <v>6487</v>
      </c>
      <c r="M528" s="136">
        <v>202.16</v>
      </c>
      <c r="N528" s="137">
        <f t="shared" si="44"/>
        <v>1311411.92</v>
      </c>
      <c r="O528" s="138">
        <f t="shared" si="40"/>
        <v>5754278.5399999991</v>
      </c>
    </row>
    <row r="529" spans="1:15" x14ac:dyDescent="0.25">
      <c r="A529" s="127" t="s">
        <v>171</v>
      </c>
      <c r="B529" s="127" t="s">
        <v>1129</v>
      </c>
      <c r="C529" s="135">
        <v>1343</v>
      </c>
      <c r="D529" s="136">
        <v>197.66</v>
      </c>
      <c r="E529" s="137">
        <f t="shared" si="41"/>
        <v>265457.38</v>
      </c>
      <c r="F529" s="135">
        <v>29188</v>
      </c>
      <c r="G529" s="136">
        <v>195.95</v>
      </c>
      <c r="H529" s="137">
        <f t="shared" si="42"/>
        <v>5719388.5999999996</v>
      </c>
      <c r="I529" s="135">
        <v>379</v>
      </c>
      <c r="J529" s="136">
        <v>197.66</v>
      </c>
      <c r="K529" s="137">
        <f t="shared" si="43"/>
        <v>74913.14</v>
      </c>
      <c r="L529" s="135">
        <v>8232</v>
      </c>
      <c r="M529" s="136">
        <v>195.95</v>
      </c>
      <c r="N529" s="137">
        <f t="shared" si="44"/>
        <v>1613060.4</v>
      </c>
      <c r="O529" s="138">
        <f t="shared" si="40"/>
        <v>7672819.5199999996</v>
      </c>
    </row>
    <row r="530" spans="1:15" x14ac:dyDescent="0.25">
      <c r="A530" s="127" t="s">
        <v>377</v>
      </c>
      <c r="B530" s="127" t="s">
        <v>1130</v>
      </c>
      <c r="C530" s="135">
        <v>422</v>
      </c>
      <c r="D530" s="136">
        <v>213.09</v>
      </c>
      <c r="E530" s="137">
        <f t="shared" si="41"/>
        <v>89923.98</v>
      </c>
      <c r="F530" s="135">
        <v>9448</v>
      </c>
      <c r="G530" s="136">
        <v>211.37</v>
      </c>
      <c r="H530" s="137">
        <f t="shared" si="42"/>
        <v>1997023.76</v>
      </c>
      <c r="I530" s="135">
        <v>52</v>
      </c>
      <c r="J530" s="136">
        <v>213.09</v>
      </c>
      <c r="K530" s="137">
        <f t="shared" si="43"/>
        <v>11080.68</v>
      </c>
      <c r="L530" s="135">
        <v>1175</v>
      </c>
      <c r="M530" s="136">
        <v>211.37</v>
      </c>
      <c r="N530" s="137">
        <f t="shared" si="44"/>
        <v>248359.75</v>
      </c>
      <c r="O530" s="138">
        <f t="shared" si="40"/>
        <v>2346388.17</v>
      </c>
    </row>
    <row r="531" spans="1:15" x14ac:dyDescent="0.25">
      <c r="A531" s="127" t="s">
        <v>517</v>
      </c>
      <c r="B531" s="127" t="s">
        <v>1506</v>
      </c>
      <c r="C531" s="135">
        <v>8564</v>
      </c>
      <c r="D531" s="136">
        <v>302.85000000000002</v>
      </c>
      <c r="E531" s="137">
        <f t="shared" si="41"/>
        <v>2593607.4000000004</v>
      </c>
      <c r="F531" s="135">
        <v>82118</v>
      </c>
      <c r="G531" s="136">
        <v>300.33</v>
      </c>
      <c r="H531" s="137">
        <f t="shared" si="42"/>
        <v>24662498.939999998</v>
      </c>
      <c r="I531" s="135">
        <v>4176</v>
      </c>
      <c r="J531" s="136">
        <v>302.85000000000002</v>
      </c>
      <c r="K531" s="137">
        <f t="shared" si="43"/>
        <v>1264701.6000000001</v>
      </c>
      <c r="L531" s="135">
        <v>40039</v>
      </c>
      <c r="M531" s="136">
        <v>300.33</v>
      </c>
      <c r="N531" s="137">
        <f t="shared" si="44"/>
        <v>12024912.869999999</v>
      </c>
      <c r="O531" s="138">
        <f t="shared" si="40"/>
        <v>40545720.809999995</v>
      </c>
    </row>
    <row r="532" spans="1:15" x14ac:dyDescent="0.25">
      <c r="A532" s="127" t="s">
        <v>414</v>
      </c>
      <c r="B532" s="127" t="s">
        <v>1507</v>
      </c>
      <c r="C532" s="135">
        <v>1630</v>
      </c>
      <c r="D532" s="136">
        <v>275.81</v>
      </c>
      <c r="E532" s="137">
        <f t="shared" si="41"/>
        <v>449570.3</v>
      </c>
      <c r="F532" s="135">
        <v>51078</v>
      </c>
      <c r="G532" s="136">
        <v>273.51</v>
      </c>
      <c r="H532" s="137">
        <f t="shared" si="42"/>
        <v>13970343.779999999</v>
      </c>
      <c r="I532" s="135">
        <v>810</v>
      </c>
      <c r="J532" s="136">
        <v>275.81</v>
      </c>
      <c r="K532" s="137">
        <f t="shared" si="43"/>
        <v>223406.1</v>
      </c>
      <c r="L532" s="135">
        <v>25393</v>
      </c>
      <c r="M532" s="136">
        <v>273.51</v>
      </c>
      <c r="N532" s="137">
        <f t="shared" si="44"/>
        <v>6945239.4299999997</v>
      </c>
      <c r="O532" s="138">
        <f t="shared" si="40"/>
        <v>21588559.609999999</v>
      </c>
    </row>
    <row r="533" spans="1:15" x14ac:dyDescent="0.25">
      <c r="A533" s="127" t="s">
        <v>387</v>
      </c>
      <c r="B533" s="127" t="s">
        <v>1131</v>
      </c>
      <c r="C533" s="135">
        <v>3013</v>
      </c>
      <c r="D533" s="136">
        <v>187.79</v>
      </c>
      <c r="E533" s="137">
        <f t="shared" si="41"/>
        <v>565811.27</v>
      </c>
      <c r="F533" s="135">
        <v>14553</v>
      </c>
      <c r="G533" s="136">
        <v>186.25</v>
      </c>
      <c r="H533" s="137">
        <f t="shared" si="42"/>
        <v>2710496.25</v>
      </c>
      <c r="I533" s="135">
        <v>0</v>
      </c>
      <c r="J533" s="136">
        <v>187.79</v>
      </c>
      <c r="K533" s="137">
        <f t="shared" si="43"/>
        <v>0</v>
      </c>
      <c r="L533" s="135">
        <v>0</v>
      </c>
      <c r="M533" s="136">
        <v>186.25</v>
      </c>
      <c r="N533" s="137">
        <f t="shared" si="44"/>
        <v>0</v>
      </c>
      <c r="O533" s="138">
        <f t="shared" si="40"/>
        <v>3276307.52</v>
      </c>
    </row>
    <row r="534" spans="1:15" x14ac:dyDescent="0.25">
      <c r="A534" s="127" t="s">
        <v>581</v>
      </c>
      <c r="B534" s="127" t="s">
        <v>1508</v>
      </c>
      <c r="C534" s="135">
        <v>294</v>
      </c>
      <c r="D534" s="136">
        <v>346.6</v>
      </c>
      <c r="E534" s="137">
        <f t="shared" si="41"/>
        <v>101900.40000000001</v>
      </c>
      <c r="F534" s="135">
        <v>40793</v>
      </c>
      <c r="G534" s="136">
        <v>343.56</v>
      </c>
      <c r="H534" s="137">
        <f t="shared" si="42"/>
        <v>14014843.08</v>
      </c>
      <c r="I534" s="135">
        <v>8</v>
      </c>
      <c r="J534" s="136">
        <v>346.6</v>
      </c>
      <c r="K534" s="137">
        <f t="shared" si="43"/>
        <v>2772.8</v>
      </c>
      <c r="L534" s="135">
        <v>1148</v>
      </c>
      <c r="M534" s="136">
        <v>343.56</v>
      </c>
      <c r="N534" s="137">
        <f t="shared" si="44"/>
        <v>394406.88</v>
      </c>
      <c r="O534" s="138">
        <f t="shared" si="40"/>
        <v>14513923.16</v>
      </c>
    </row>
    <row r="535" spans="1:15" x14ac:dyDescent="0.25">
      <c r="A535" s="127" t="s">
        <v>509</v>
      </c>
      <c r="B535" s="127" t="s">
        <v>1509</v>
      </c>
      <c r="C535" s="135">
        <v>5767</v>
      </c>
      <c r="D535" s="136">
        <v>289.37</v>
      </c>
      <c r="E535" s="137">
        <f t="shared" si="41"/>
        <v>1668796.79</v>
      </c>
      <c r="F535" s="135">
        <v>60496</v>
      </c>
      <c r="G535" s="136">
        <v>286.89</v>
      </c>
      <c r="H535" s="137">
        <f t="shared" si="42"/>
        <v>17355697.439999998</v>
      </c>
      <c r="I535" s="135">
        <v>4377</v>
      </c>
      <c r="J535" s="136">
        <v>289.37</v>
      </c>
      <c r="K535" s="137">
        <f t="shared" si="43"/>
        <v>1266572.49</v>
      </c>
      <c r="L535" s="135">
        <v>45920</v>
      </c>
      <c r="M535" s="136">
        <v>286.89</v>
      </c>
      <c r="N535" s="137">
        <f t="shared" si="44"/>
        <v>13173988.799999999</v>
      </c>
      <c r="O535" s="138">
        <f t="shared" si="40"/>
        <v>33465055.519999996</v>
      </c>
    </row>
    <row r="536" spans="1:15" x14ac:dyDescent="0.25">
      <c r="A536" s="127" t="s">
        <v>135</v>
      </c>
      <c r="B536" s="127" t="s">
        <v>1510</v>
      </c>
      <c r="C536" s="135">
        <v>338</v>
      </c>
      <c r="D536" s="136">
        <v>218.46</v>
      </c>
      <c r="E536" s="137">
        <f t="shared" si="41"/>
        <v>73839.48</v>
      </c>
      <c r="F536" s="135">
        <v>21899</v>
      </c>
      <c r="G536" s="136">
        <v>216.47</v>
      </c>
      <c r="H536" s="137">
        <f t="shared" si="42"/>
        <v>4740476.53</v>
      </c>
      <c r="I536" s="135">
        <v>141</v>
      </c>
      <c r="J536" s="136">
        <v>218.46</v>
      </c>
      <c r="K536" s="137">
        <f t="shared" si="43"/>
        <v>30802.86</v>
      </c>
      <c r="L536" s="135">
        <v>9131</v>
      </c>
      <c r="M536" s="136">
        <v>216.47</v>
      </c>
      <c r="N536" s="137">
        <f t="shared" si="44"/>
        <v>1976587.57</v>
      </c>
      <c r="O536" s="138">
        <f t="shared" si="40"/>
        <v>6821706.4400000013</v>
      </c>
    </row>
    <row r="537" spans="1:15" x14ac:dyDescent="0.25">
      <c r="A537" s="127" t="s">
        <v>383</v>
      </c>
      <c r="B537" s="127" t="s">
        <v>1511</v>
      </c>
      <c r="C537" s="135">
        <v>0</v>
      </c>
      <c r="D537" s="136">
        <v>203.27</v>
      </c>
      <c r="E537" s="137">
        <f t="shared" si="41"/>
        <v>0</v>
      </c>
      <c r="F537" s="135">
        <v>18417</v>
      </c>
      <c r="G537" s="136">
        <v>201.58</v>
      </c>
      <c r="H537" s="137">
        <f t="shared" si="42"/>
        <v>3712498.8600000003</v>
      </c>
      <c r="I537" s="135">
        <v>0</v>
      </c>
      <c r="J537" s="136">
        <v>203.27</v>
      </c>
      <c r="K537" s="137">
        <f t="shared" si="43"/>
        <v>0</v>
      </c>
      <c r="L537" s="135">
        <v>6696</v>
      </c>
      <c r="M537" s="136">
        <v>201.58</v>
      </c>
      <c r="N537" s="137">
        <f t="shared" si="44"/>
        <v>1349779.6800000002</v>
      </c>
      <c r="O537" s="138">
        <f t="shared" si="40"/>
        <v>5062278.540000001</v>
      </c>
    </row>
    <row r="538" spans="1:15" x14ac:dyDescent="0.25">
      <c r="A538" s="127" t="s">
        <v>78</v>
      </c>
      <c r="B538" s="127" t="s">
        <v>1512</v>
      </c>
      <c r="C538" s="135">
        <v>299</v>
      </c>
      <c r="D538" s="136">
        <v>217.16</v>
      </c>
      <c r="E538" s="137">
        <f t="shared" si="41"/>
        <v>64930.84</v>
      </c>
      <c r="F538" s="135">
        <v>36340</v>
      </c>
      <c r="G538" s="136">
        <v>215.33</v>
      </c>
      <c r="H538" s="137">
        <f t="shared" si="42"/>
        <v>7825092.2000000002</v>
      </c>
      <c r="I538" s="135">
        <v>53</v>
      </c>
      <c r="J538" s="136">
        <v>217.16</v>
      </c>
      <c r="K538" s="137">
        <f t="shared" si="43"/>
        <v>11509.48</v>
      </c>
      <c r="L538" s="135">
        <v>6385</v>
      </c>
      <c r="M538" s="136">
        <v>215.33</v>
      </c>
      <c r="N538" s="137">
        <f t="shared" si="44"/>
        <v>1374882.05</v>
      </c>
      <c r="O538" s="138">
        <f t="shared" si="40"/>
        <v>9276414.5700000003</v>
      </c>
    </row>
    <row r="539" spans="1:15" x14ac:dyDescent="0.25">
      <c r="A539" s="127" t="s">
        <v>239</v>
      </c>
      <c r="B539" s="127" t="s">
        <v>1135</v>
      </c>
      <c r="C539" s="135">
        <v>322</v>
      </c>
      <c r="D539" s="136">
        <v>196.01</v>
      </c>
      <c r="E539" s="137">
        <f t="shared" si="41"/>
        <v>63115.219999999994</v>
      </c>
      <c r="F539" s="135">
        <v>16141</v>
      </c>
      <c r="G539" s="136">
        <v>194.42</v>
      </c>
      <c r="H539" s="137">
        <f t="shared" si="42"/>
        <v>3138133.2199999997</v>
      </c>
      <c r="I539" s="135">
        <v>282</v>
      </c>
      <c r="J539" s="136">
        <v>196.01</v>
      </c>
      <c r="K539" s="137">
        <f t="shared" si="43"/>
        <v>55274.82</v>
      </c>
      <c r="L539" s="135">
        <v>14117</v>
      </c>
      <c r="M539" s="136">
        <v>194.42</v>
      </c>
      <c r="N539" s="137">
        <f t="shared" si="44"/>
        <v>2744627.1399999997</v>
      </c>
      <c r="O539" s="138">
        <f t="shared" si="40"/>
        <v>6001150.3999999994</v>
      </c>
    </row>
    <row r="540" spans="1:15" x14ac:dyDescent="0.25">
      <c r="A540" s="127" t="s">
        <v>42</v>
      </c>
      <c r="B540" s="127" t="s">
        <v>1513</v>
      </c>
      <c r="C540" s="135">
        <v>72</v>
      </c>
      <c r="D540" s="136">
        <v>210.6</v>
      </c>
      <c r="E540" s="137">
        <f t="shared" si="41"/>
        <v>15163.199999999999</v>
      </c>
      <c r="F540" s="135">
        <v>23549</v>
      </c>
      <c r="G540" s="136">
        <v>209.11</v>
      </c>
      <c r="H540" s="137">
        <f t="shared" si="42"/>
        <v>4924331.3900000006</v>
      </c>
      <c r="I540" s="135">
        <v>30</v>
      </c>
      <c r="J540" s="136">
        <v>210.6</v>
      </c>
      <c r="K540" s="137">
        <f t="shared" si="43"/>
        <v>6318</v>
      </c>
      <c r="L540" s="135">
        <v>9890</v>
      </c>
      <c r="M540" s="136">
        <v>209.11</v>
      </c>
      <c r="N540" s="137">
        <f t="shared" si="44"/>
        <v>2068097.9000000001</v>
      </c>
      <c r="O540" s="138">
        <f t="shared" si="40"/>
        <v>7013910.4900000012</v>
      </c>
    </row>
    <row r="541" spans="1:15" x14ac:dyDescent="0.25">
      <c r="A541" s="127" t="s">
        <v>38</v>
      </c>
      <c r="B541" s="127" t="s">
        <v>1514</v>
      </c>
      <c r="C541" s="135">
        <v>220</v>
      </c>
      <c r="D541" s="136">
        <v>199.84</v>
      </c>
      <c r="E541" s="137">
        <f t="shared" si="41"/>
        <v>43964.800000000003</v>
      </c>
      <c r="F541" s="135">
        <v>21658</v>
      </c>
      <c r="G541" s="136">
        <v>198.19</v>
      </c>
      <c r="H541" s="137">
        <f t="shared" si="42"/>
        <v>4292399.0199999996</v>
      </c>
      <c r="I541" s="135">
        <v>117</v>
      </c>
      <c r="J541" s="136">
        <v>199.84</v>
      </c>
      <c r="K541" s="137">
        <f t="shared" si="43"/>
        <v>23381.279999999999</v>
      </c>
      <c r="L541" s="135">
        <v>11531</v>
      </c>
      <c r="M541" s="136">
        <v>198.19</v>
      </c>
      <c r="N541" s="137">
        <f t="shared" si="44"/>
        <v>2285328.89</v>
      </c>
      <c r="O541" s="138">
        <f t="shared" si="40"/>
        <v>6645073.9899999993</v>
      </c>
    </row>
    <row r="542" spans="1:15" x14ac:dyDescent="0.25">
      <c r="A542" s="127" t="s">
        <v>471</v>
      </c>
      <c r="B542" s="127" t="s">
        <v>1515</v>
      </c>
      <c r="C542" s="135">
        <v>23030</v>
      </c>
      <c r="D542" s="136">
        <v>313.22000000000003</v>
      </c>
      <c r="E542" s="137">
        <f t="shared" si="41"/>
        <v>7213456.6000000006</v>
      </c>
      <c r="F542" s="135">
        <v>127581</v>
      </c>
      <c r="G542" s="136">
        <v>310.70999999999998</v>
      </c>
      <c r="H542" s="137">
        <f t="shared" si="42"/>
        <v>39640692.509999998</v>
      </c>
      <c r="I542" s="135">
        <v>11637</v>
      </c>
      <c r="J542" s="136">
        <v>313.22000000000003</v>
      </c>
      <c r="K542" s="137">
        <f t="shared" si="43"/>
        <v>3644941.14</v>
      </c>
      <c r="L542" s="135">
        <v>64464</v>
      </c>
      <c r="M542" s="136">
        <v>310.70999999999998</v>
      </c>
      <c r="N542" s="137">
        <f t="shared" si="44"/>
        <v>20029609.439999998</v>
      </c>
      <c r="O542" s="138">
        <f t="shared" si="40"/>
        <v>70528699.689999998</v>
      </c>
    </row>
    <row r="543" spans="1:15" x14ac:dyDescent="0.25">
      <c r="A543" s="127" t="s">
        <v>527</v>
      </c>
      <c r="B543" s="127" t="s">
        <v>1138</v>
      </c>
      <c r="C543" s="135">
        <v>3391</v>
      </c>
      <c r="D543" s="136">
        <v>314.13</v>
      </c>
      <c r="E543" s="137">
        <f t="shared" si="41"/>
        <v>1065214.83</v>
      </c>
      <c r="F543" s="135">
        <v>97343</v>
      </c>
      <c r="G543" s="136">
        <v>311.5</v>
      </c>
      <c r="H543" s="137">
        <f t="shared" si="42"/>
        <v>30322344.5</v>
      </c>
      <c r="I543" s="135">
        <v>925</v>
      </c>
      <c r="J543" s="136">
        <v>314.13</v>
      </c>
      <c r="K543" s="137">
        <f t="shared" si="43"/>
        <v>290570.25</v>
      </c>
      <c r="L543" s="135">
        <v>26554</v>
      </c>
      <c r="M543" s="136">
        <v>311.5</v>
      </c>
      <c r="N543" s="137">
        <f t="shared" si="44"/>
        <v>8271571</v>
      </c>
      <c r="O543" s="138">
        <f t="shared" si="40"/>
        <v>39949700.579999998</v>
      </c>
    </row>
    <row r="544" spans="1:15" x14ac:dyDescent="0.25">
      <c r="A544" s="127" t="s">
        <v>157</v>
      </c>
      <c r="B544" s="127" t="s">
        <v>1516</v>
      </c>
      <c r="C544" s="135">
        <v>0</v>
      </c>
      <c r="D544" s="136">
        <v>176.65</v>
      </c>
      <c r="E544" s="137">
        <f t="shared" si="41"/>
        <v>0</v>
      </c>
      <c r="F544" s="135">
        <v>22701</v>
      </c>
      <c r="G544" s="136">
        <v>175.17</v>
      </c>
      <c r="H544" s="137">
        <f t="shared" si="42"/>
        <v>3976534.17</v>
      </c>
      <c r="I544" s="135">
        <v>0</v>
      </c>
      <c r="J544" s="136">
        <v>176.65</v>
      </c>
      <c r="K544" s="137">
        <f t="shared" si="43"/>
        <v>0</v>
      </c>
      <c r="L544" s="135">
        <v>43821</v>
      </c>
      <c r="M544" s="136">
        <v>175.17</v>
      </c>
      <c r="N544" s="137">
        <f t="shared" si="44"/>
        <v>7676124.5699999994</v>
      </c>
      <c r="O544" s="138">
        <f t="shared" si="40"/>
        <v>11652658.739999998</v>
      </c>
    </row>
    <row r="545" spans="1:15" x14ac:dyDescent="0.25">
      <c r="A545" s="127" t="s">
        <v>290</v>
      </c>
      <c r="B545" s="127" t="s">
        <v>1140</v>
      </c>
      <c r="C545" s="135">
        <v>1086</v>
      </c>
      <c r="D545" s="136">
        <v>206.25</v>
      </c>
      <c r="E545" s="137">
        <f t="shared" si="41"/>
        <v>223987.5</v>
      </c>
      <c r="F545" s="135">
        <v>9999</v>
      </c>
      <c r="G545" s="136">
        <v>204.69</v>
      </c>
      <c r="H545" s="137">
        <f t="shared" si="42"/>
        <v>2046695.31</v>
      </c>
      <c r="I545" s="135">
        <v>35</v>
      </c>
      <c r="J545" s="136">
        <v>206.25</v>
      </c>
      <c r="K545" s="137">
        <f t="shared" si="43"/>
        <v>7218.75</v>
      </c>
      <c r="L545" s="135">
        <v>321</v>
      </c>
      <c r="M545" s="136">
        <v>204.69</v>
      </c>
      <c r="N545" s="137">
        <f t="shared" si="44"/>
        <v>65705.490000000005</v>
      </c>
      <c r="O545" s="138">
        <f t="shared" si="40"/>
        <v>2343607.0500000003</v>
      </c>
    </row>
    <row r="546" spans="1:15" x14ac:dyDescent="0.25">
      <c r="A546" s="127" t="s">
        <v>382</v>
      </c>
      <c r="B546" s="127" t="s">
        <v>1141</v>
      </c>
      <c r="C546" s="135">
        <v>266</v>
      </c>
      <c r="D546" s="136">
        <v>176.49</v>
      </c>
      <c r="E546" s="137">
        <f t="shared" si="41"/>
        <v>46946.340000000004</v>
      </c>
      <c r="F546" s="135">
        <v>20246</v>
      </c>
      <c r="G546" s="136">
        <v>175.04</v>
      </c>
      <c r="H546" s="137">
        <f t="shared" si="42"/>
        <v>3543859.84</v>
      </c>
      <c r="I546" s="135">
        <v>0</v>
      </c>
      <c r="J546" s="136">
        <v>176.49</v>
      </c>
      <c r="K546" s="137">
        <f t="shared" si="43"/>
        <v>0</v>
      </c>
      <c r="L546" s="135">
        <v>0</v>
      </c>
      <c r="M546" s="136">
        <v>175.04</v>
      </c>
      <c r="N546" s="137">
        <f t="shared" si="44"/>
        <v>0</v>
      </c>
      <c r="O546" s="138">
        <f t="shared" si="40"/>
        <v>3590806.1799999997</v>
      </c>
    </row>
    <row r="547" spans="1:15" x14ac:dyDescent="0.25">
      <c r="A547" s="127" t="s">
        <v>268</v>
      </c>
      <c r="B547" s="127" t="s">
        <v>1517</v>
      </c>
      <c r="C547" s="135">
        <v>534</v>
      </c>
      <c r="D547" s="136">
        <v>280.01</v>
      </c>
      <c r="E547" s="137">
        <f t="shared" si="41"/>
        <v>149525.34</v>
      </c>
      <c r="F547" s="135">
        <v>58641</v>
      </c>
      <c r="G547" s="136">
        <v>277.57</v>
      </c>
      <c r="H547" s="137">
        <f t="shared" si="42"/>
        <v>16276982.369999999</v>
      </c>
      <c r="I547" s="135">
        <v>304</v>
      </c>
      <c r="J547" s="136">
        <v>280.01</v>
      </c>
      <c r="K547" s="137">
        <f t="shared" si="43"/>
        <v>85123.04</v>
      </c>
      <c r="L547" s="135">
        <v>33362</v>
      </c>
      <c r="M547" s="136">
        <v>277.57</v>
      </c>
      <c r="N547" s="137">
        <f t="shared" si="44"/>
        <v>9260290.3399999999</v>
      </c>
      <c r="O547" s="138">
        <f t="shared" si="40"/>
        <v>25771921.09</v>
      </c>
    </row>
    <row r="548" spans="1:15" x14ac:dyDescent="0.25">
      <c r="A548" s="127" t="s">
        <v>274</v>
      </c>
      <c r="B548" s="127" t="s">
        <v>1518</v>
      </c>
      <c r="C548" s="135">
        <v>61</v>
      </c>
      <c r="D548" s="136">
        <v>220.18</v>
      </c>
      <c r="E548" s="137">
        <f t="shared" si="41"/>
        <v>13430.98</v>
      </c>
      <c r="F548" s="135">
        <v>21404</v>
      </c>
      <c r="G548" s="136">
        <v>218.19</v>
      </c>
      <c r="H548" s="137">
        <f t="shared" si="42"/>
        <v>4670138.76</v>
      </c>
      <c r="I548" s="135">
        <v>0</v>
      </c>
      <c r="J548" s="136">
        <v>220.18</v>
      </c>
      <c r="K548" s="137">
        <f t="shared" si="43"/>
        <v>0</v>
      </c>
      <c r="L548" s="135">
        <v>0</v>
      </c>
      <c r="M548" s="136">
        <v>218.19</v>
      </c>
      <c r="N548" s="137">
        <f t="shared" si="44"/>
        <v>0</v>
      </c>
      <c r="O548" s="138">
        <f t="shared" si="40"/>
        <v>4683569.74</v>
      </c>
    </row>
    <row r="549" spans="1:15" x14ac:dyDescent="0.25">
      <c r="A549" s="127" t="s">
        <v>397</v>
      </c>
      <c r="B549" s="127" t="s">
        <v>1144</v>
      </c>
      <c r="C549" s="135">
        <v>27</v>
      </c>
      <c r="D549" s="136">
        <v>249.31</v>
      </c>
      <c r="E549" s="137">
        <f t="shared" si="41"/>
        <v>6731.37</v>
      </c>
      <c r="F549" s="135">
        <v>36111</v>
      </c>
      <c r="G549" s="136">
        <v>247.07</v>
      </c>
      <c r="H549" s="137">
        <f t="shared" si="42"/>
        <v>8921944.7699999996</v>
      </c>
      <c r="I549" s="135">
        <v>6</v>
      </c>
      <c r="J549" s="136">
        <v>249.31</v>
      </c>
      <c r="K549" s="137">
        <f t="shared" si="43"/>
        <v>1495.8600000000001</v>
      </c>
      <c r="L549" s="135">
        <v>7849</v>
      </c>
      <c r="M549" s="136">
        <v>247.07</v>
      </c>
      <c r="N549" s="137">
        <f t="shared" si="44"/>
        <v>1939252.43</v>
      </c>
      <c r="O549" s="138">
        <f t="shared" si="40"/>
        <v>10869424.429999998</v>
      </c>
    </row>
    <row r="550" spans="1:15" x14ac:dyDescent="0.25">
      <c r="A550" s="127" t="s">
        <v>296</v>
      </c>
      <c r="B550" s="127" t="s">
        <v>1519</v>
      </c>
      <c r="C550" s="135">
        <v>104</v>
      </c>
      <c r="D550" s="136">
        <v>266</v>
      </c>
      <c r="E550" s="137">
        <f t="shared" si="41"/>
        <v>27664</v>
      </c>
      <c r="F550" s="135">
        <v>37219</v>
      </c>
      <c r="G550" s="136">
        <v>263.47000000000003</v>
      </c>
      <c r="H550" s="137">
        <f t="shared" si="42"/>
        <v>9806089.9300000016</v>
      </c>
      <c r="I550" s="135">
        <v>21</v>
      </c>
      <c r="J550" s="136">
        <v>266</v>
      </c>
      <c r="K550" s="137">
        <f t="shared" si="43"/>
        <v>5586</v>
      </c>
      <c r="L550" s="135">
        <v>7652</v>
      </c>
      <c r="M550" s="136">
        <v>263.47000000000003</v>
      </c>
      <c r="N550" s="137">
        <f t="shared" si="44"/>
        <v>2016072.4400000002</v>
      </c>
      <c r="O550" s="138">
        <f t="shared" si="40"/>
        <v>11855412.370000001</v>
      </c>
    </row>
    <row r="551" spans="1:15" x14ac:dyDescent="0.25">
      <c r="A551" s="127" t="s">
        <v>463</v>
      </c>
      <c r="B551" s="127" t="s">
        <v>1520</v>
      </c>
      <c r="C551" s="135">
        <v>2588</v>
      </c>
      <c r="D551" s="136">
        <v>269.2</v>
      </c>
      <c r="E551" s="137">
        <f t="shared" si="41"/>
        <v>696689.6</v>
      </c>
      <c r="F551" s="135">
        <v>41365</v>
      </c>
      <c r="G551" s="136">
        <v>266.61</v>
      </c>
      <c r="H551" s="137">
        <f t="shared" si="42"/>
        <v>11028322.65</v>
      </c>
      <c r="I551" s="135">
        <v>269</v>
      </c>
      <c r="J551" s="136">
        <v>269.2</v>
      </c>
      <c r="K551" s="137">
        <f t="shared" si="43"/>
        <v>72414.8</v>
      </c>
      <c r="L551" s="135">
        <v>4294</v>
      </c>
      <c r="M551" s="136">
        <v>266.61</v>
      </c>
      <c r="N551" s="137">
        <f t="shared" si="44"/>
        <v>1144823.3400000001</v>
      </c>
      <c r="O551" s="138">
        <f t="shared" si="40"/>
        <v>12942250.390000001</v>
      </c>
    </row>
    <row r="552" spans="1:15" x14ac:dyDescent="0.25">
      <c r="A552" s="127" t="s">
        <v>605</v>
      </c>
      <c r="B552" s="127" t="s">
        <v>1521</v>
      </c>
      <c r="C552" s="135">
        <v>0</v>
      </c>
      <c r="D552" s="136">
        <v>185.48</v>
      </c>
      <c r="E552" s="137">
        <f t="shared" si="41"/>
        <v>0</v>
      </c>
      <c r="F552" s="135">
        <v>332</v>
      </c>
      <c r="G552" s="136">
        <v>184.11</v>
      </c>
      <c r="H552" s="137">
        <f t="shared" si="42"/>
        <v>61124.520000000004</v>
      </c>
      <c r="I552" s="135">
        <v>0</v>
      </c>
      <c r="J552" s="136">
        <v>185.48</v>
      </c>
      <c r="K552" s="137">
        <f t="shared" si="43"/>
        <v>0</v>
      </c>
      <c r="L552" s="135">
        <v>111</v>
      </c>
      <c r="M552" s="136">
        <v>184.11</v>
      </c>
      <c r="N552" s="137">
        <f t="shared" si="44"/>
        <v>20436.210000000003</v>
      </c>
      <c r="O552" s="138">
        <f t="shared" si="40"/>
        <v>81560.73000000001</v>
      </c>
    </row>
    <row r="553" spans="1:15" x14ac:dyDescent="0.25">
      <c r="A553" s="127" t="s">
        <v>297</v>
      </c>
      <c r="B553" s="127" t="s">
        <v>1722</v>
      </c>
      <c r="C553" s="135">
        <v>1104</v>
      </c>
      <c r="D553" s="136">
        <v>175.52</v>
      </c>
      <c r="E553" s="137">
        <f t="shared" si="41"/>
        <v>193774.08000000002</v>
      </c>
      <c r="F553" s="135">
        <v>15831</v>
      </c>
      <c r="G553" s="136">
        <v>174.09</v>
      </c>
      <c r="H553" s="137">
        <f t="shared" si="42"/>
        <v>2756018.79</v>
      </c>
      <c r="I553" s="135">
        <v>318</v>
      </c>
      <c r="J553" s="136">
        <v>175.52</v>
      </c>
      <c r="K553" s="137">
        <f t="shared" si="43"/>
        <v>55815.360000000001</v>
      </c>
      <c r="L553" s="135">
        <v>4564</v>
      </c>
      <c r="M553" s="136">
        <v>174.09</v>
      </c>
      <c r="N553" s="137">
        <f t="shared" si="44"/>
        <v>794546.76</v>
      </c>
      <c r="O553" s="138">
        <f t="shared" si="40"/>
        <v>3800154.99</v>
      </c>
    </row>
    <row r="554" spans="1:15" x14ac:dyDescent="0.25">
      <c r="A554" s="127" t="s">
        <v>210</v>
      </c>
      <c r="B554" s="127" t="s">
        <v>1147</v>
      </c>
      <c r="C554" s="135">
        <v>4387</v>
      </c>
      <c r="D554" s="136">
        <v>295.52</v>
      </c>
      <c r="E554" s="137">
        <f t="shared" si="41"/>
        <v>1296446.24</v>
      </c>
      <c r="F554" s="135">
        <v>41757</v>
      </c>
      <c r="G554" s="136">
        <v>292.92</v>
      </c>
      <c r="H554" s="137">
        <f t="shared" si="42"/>
        <v>12231460.440000001</v>
      </c>
      <c r="I554" s="135">
        <v>1163</v>
      </c>
      <c r="J554" s="136">
        <v>295.52</v>
      </c>
      <c r="K554" s="137">
        <f t="shared" si="43"/>
        <v>343689.75999999995</v>
      </c>
      <c r="L554" s="135">
        <v>11066</v>
      </c>
      <c r="M554" s="136">
        <v>292.92</v>
      </c>
      <c r="N554" s="137">
        <f t="shared" si="44"/>
        <v>3241452.72</v>
      </c>
      <c r="O554" s="138">
        <f t="shared" si="40"/>
        <v>17113049.16</v>
      </c>
    </row>
    <row r="555" spans="1:15" x14ac:dyDescent="0.25">
      <c r="A555" s="127" t="s">
        <v>473</v>
      </c>
      <c r="B555" s="127" t="s">
        <v>1523</v>
      </c>
      <c r="C555" s="135">
        <v>32562</v>
      </c>
      <c r="D555" s="136">
        <v>312.56</v>
      </c>
      <c r="E555" s="137">
        <f t="shared" si="41"/>
        <v>10177578.720000001</v>
      </c>
      <c r="F555" s="135">
        <v>59036</v>
      </c>
      <c r="G555" s="136">
        <v>309.94</v>
      </c>
      <c r="H555" s="137">
        <f t="shared" si="42"/>
        <v>18297617.84</v>
      </c>
      <c r="I555" s="135">
        <v>11306</v>
      </c>
      <c r="J555" s="136">
        <v>312.56</v>
      </c>
      <c r="K555" s="137">
        <f t="shared" si="43"/>
        <v>3533803.36</v>
      </c>
      <c r="L555" s="135">
        <v>20497</v>
      </c>
      <c r="M555" s="136">
        <v>309.94</v>
      </c>
      <c r="N555" s="137">
        <f t="shared" si="44"/>
        <v>6352840.1799999997</v>
      </c>
      <c r="O555" s="138">
        <f t="shared" si="40"/>
        <v>38361840.100000001</v>
      </c>
    </row>
    <row r="556" spans="1:15" x14ac:dyDescent="0.25">
      <c r="A556" s="127" t="s">
        <v>564</v>
      </c>
      <c r="B556" s="127" t="s">
        <v>1149</v>
      </c>
      <c r="C556" s="135">
        <v>3227</v>
      </c>
      <c r="D556" s="136">
        <v>291.94</v>
      </c>
      <c r="E556" s="137">
        <f t="shared" si="41"/>
        <v>942090.38</v>
      </c>
      <c r="F556" s="135">
        <v>43348</v>
      </c>
      <c r="G556" s="136">
        <v>289.52999999999997</v>
      </c>
      <c r="H556" s="137">
        <f t="shared" si="42"/>
        <v>12550546.439999999</v>
      </c>
      <c r="I556" s="135">
        <v>2780</v>
      </c>
      <c r="J556" s="136">
        <v>291.94</v>
      </c>
      <c r="K556" s="137">
        <f t="shared" si="43"/>
        <v>811593.2</v>
      </c>
      <c r="L556" s="135">
        <v>37337</v>
      </c>
      <c r="M556" s="136">
        <v>289.52999999999997</v>
      </c>
      <c r="N556" s="137">
        <f t="shared" si="44"/>
        <v>10810181.609999999</v>
      </c>
      <c r="O556" s="138">
        <f t="shared" si="40"/>
        <v>25114411.629999999</v>
      </c>
    </row>
    <row r="557" spans="1:15" x14ac:dyDescent="0.25">
      <c r="A557" s="127" t="s">
        <v>399</v>
      </c>
      <c r="B557" s="127" t="s">
        <v>1150</v>
      </c>
      <c r="C557" s="135">
        <v>1928</v>
      </c>
      <c r="D557" s="136">
        <v>279.33</v>
      </c>
      <c r="E557" s="137">
        <f t="shared" si="41"/>
        <v>538548.24</v>
      </c>
      <c r="F557" s="135">
        <v>72163</v>
      </c>
      <c r="G557" s="136">
        <v>277.18</v>
      </c>
      <c r="H557" s="137">
        <f t="shared" si="42"/>
        <v>20002140.34</v>
      </c>
      <c r="I557" s="135">
        <v>0</v>
      </c>
      <c r="J557" s="136">
        <v>279.33</v>
      </c>
      <c r="K557" s="137">
        <f t="shared" si="43"/>
        <v>0</v>
      </c>
      <c r="L557" s="135">
        <v>0</v>
      </c>
      <c r="M557" s="136">
        <v>277.18</v>
      </c>
      <c r="N557" s="137">
        <f t="shared" si="44"/>
        <v>0</v>
      </c>
      <c r="O557" s="138">
        <f t="shared" si="40"/>
        <v>20540688.579999998</v>
      </c>
    </row>
    <row r="558" spans="1:15" x14ac:dyDescent="0.25">
      <c r="A558" s="127" t="s">
        <v>156</v>
      </c>
      <c r="B558" s="127" t="s">
        <v>1151</v>
      </c>
      <c r="C558" s="135">
        <v>3568</v>
      </c>
      <c r="D558" s="136">
        <v>218.47</v>
      </c>
      <c r="E558" s="137">
        <f t="shared" si="41"/>
        <v>779500.96</v>
      </c>
      <c r="F558" s="135">
        <v>23626</v>
      </c>
      <c r="G558" s="136">
        <v>216.93</v>
      </c>
      <c r="H558" s="137">
        <f t="shared" si="42"/>
        <v>5125188.18</v>
      </c>
      <c r="I558" s="135">
        <v>948</v>
      </c>
      <c r="J558" s="136">
        <v>218.47</v>
      </c>
      <c r="K558" s="137">
        <f t="shared" si="43"/>
        <v>207109.56</v>
      </c>
      <c r="L558" s="135">
        <v>6279</v>
      </c>
      <c r="M558" s="136">
        <v>216.93</v>
      </c>
      <c r="N558" s="137">
        <f t="shared" si="44"/>
        <v>1362103.47</v>
      </c>
      <c r="O558" s="138">
        <f t="shared" si="40"/>
        <v>7473902.1699999999</v>
      </c>
    </row>
    <row r="559" spans="1:15" x14ac:dyDescent="0.25">
      <c r="A559" s="127" t="s">
        <v>443</v>
      </c>
      <c r="B559" s="127" t="s">
        <v>1152</v>
      </c>
      <c r="C559" s="135">
        <v>1924</v>
      </c>
      <c r="D559" s="136">
        <v>310.52999999999997</v>
      </c>
      <c r="E559" s="137">
        <f t="shared" si="41"/>
        <v>597459.72</v>
      </c>
      <c r="F559" s="135">
        <v>9208</v>
      </c>
      <c r="G559" s="136">
        <v>307.83999999999997</v>
      </c>
      <c r="H559" s="137">
        <f t="shared" si="42"/>
        <v>2834590.7199999997</v>
      </c>
      <c r="I559" s="135">
        <v>342</v>
      </c>
      <c r="J559" s="136">
        <v>310.52999999999997</v>
      </c>
      <c r="K559" s="137">
        <f t="shared" si="43"/>
        <v>106201.26</v>
      </c>
      <c r="L559" s="135">
        <v>1639</v>
      </c>
      <c r="M559" s="136">
        <v>307.83999999999997</v>
      </c>
      <c r="N559" s="137">
        <f t="shared" si="44"/>
        <v>504549.75999999995</v>
      </c>
      <c r="O559" s="138">
        <f t="shared" si="40"/>
        <v>4042801.46</v>
      </c>
    </row>
    <row r="560" spans="1:15" x14ac:dyDescent="0.25">
      <c r="A560" s="127" t="s">
        <v>521</v>
      </c>
      <c r="B560" s="127" t="s">
        <v>1524</v>
      </c>
      <c r="C560" s="135">
        <v>196</v>
      </c>
      <c r="D560" s="136">
        <v>283.82</v>
      </c>
      <c r="E560" s="137">
        <f t="shared" si="41"/>
        <v>55628.72</v>
      </c>
      <c r="F560" s="135">
        <v>84536</v>
      </c>
      <c r="G560" s="136">
        <v>281.07</v>
      </c>
      <c r="H560" s="137">
        <f t="shared" si="42"/>
        <v>23760533.52</v>
      </c>
      <c r="I560" s="135">
        <v>0</v>
      </c>
      <c r="J560" s="136">
        <v>283.82</v>
      </c>
      <c r="K560" s="137">
        <f t="shared" si="43"/>
        <v>0</v>
      </c>
      <c r="L560" s="135">
        <v>0</v>
      </c>
      <c r="M560" s="136">
        <v>281.07</v>
      </c>
      <c r="N560" s="137">
        <f t="shared" si="44"/>
        <v>0</v>
      </c>
      <c r="O560" s="138">
        <f t="shared" si="40"/>
        <v>23816162.239999998</v>
      </c>
    </row>
    <row r="561" spans="1:15" x14ac:dyDescent="0.25">
      <c r="A561" s="127" t="s">
        <v>240</v>
      </c>
      <c r="B561" s="127" t="s">
        <v>1525</v>
      </c>
      <c r="C561" s="135">
        <v>2135</v>
      </c>
      <c r="D561" s="136">
        <v>191.99</v>
      </c>
      <c r="E561" s="137">
        <f t="shared" si="41"/>
        <v>409898.65</v>
      </c>
      <c r="F561" s="135">
        <v>13959</v>
      </c>
      <c r="G561" s="136">
        <v>190.25</v>
      </c>
      <c r="H561" s="137">
        <f t="shared" si="42"/>
        <v>2655699.75</v>
      </c>
      <c r="I561" s="135">
        <v>1496</v>
      </c>
      <c r="J561" s="136">
        <v>191.99</v>
      </c>
      <c r="K561" s="137">
        <f t="shared" si="43"/>
        <v>287217.04000000004</v>
      </c>
      <c r="L561" s="135">
        <v>9781</v>
      </c>
      <c r="M561" s="136">
        <v>190.25</v>
      </c>
      <c r="N561" s="137">
        <f t="shared" si="44"/>
        <v>1860835.25</v>
      </c>
      <c r="O561" s="138">
        <f t="shared" si="40"/>
        <v>5213650.6900000004</v>
      </c>
    </row>
    <row r="562" spans="1:15" x14ac:dyDescent="0.25">
      <c r="A562" s="127" t="s">
        <v>138</v>
      </c>
      <c r="B562" s="127" t="s">
        <v>1153</v>
      </c>
      <c r="C562" s="135">
        <v>365</v>
      </c>
      <c r="D562" s="136">
        <v>167.79</v>
      </c>
      <c r="E562" s="137">
        <f t="shared" si="41"/>
        <v>61243.35</v>
      </c>
      <c r="F562" s="135">
        <v>31109</v>
      </c>
      <c r="G562" s="136">
        <v>166.52</v>
      </c>
      <c r="H562" s="137">
        <f t="shared" si="42"/>
        <v>5180270.6800000006</v>
      </c>
      <c r="I562" s="135">
        <v>100</v>
      </c>
      <c r="J562" s="136">
        <v>167.79</v>
      </c>
      <c r="K562" s="137">
        <f t="shared" si="43"/>
        <v>16779</v>
      </c>
      <c r="L562" s="135">
        <v>8510</v>
      </c>
      <c r="M562" s="136">
        <v>166.52</v>
      </c>
      <c r="N562" s="137">
        <f t="shared" si="44"/>
        <v>1417085.2000000002</v>
      </c>
      <c r="O562" s="138">
        <f t="shared" si="40"/>
        <v>6675378.2300000004</v>
      </c>
    </row>
    <row r="563" spans="1:15" x14ac:dyDescent="0.25">
      <c r="A563" s="127" t="s">
        <v>61</v>
      </c>
      <c r="B563" s="127" t="s">
        <v>1154</v>
      </c>
      <c r="C563" s="135">
        <v>0</v>
      </c>
      <c r="D563" s="136">
        <v>181.65</v>
      </c>
      <c r="E563" s="137">
        <f t="shared" si="41"/>
        <v>0</v>
      </c>
      <c r="F563" s="135">
        <v>14410</v>
      </c>
      <c r="G563" s="136">
        <v>180.04</v>
      </c>
      <c r="H563" s="137">
        <f t="shared" si="42"/>
        <v>2594376.4</v>
      </c>
      <c r="I563" s="135">
        <v>0</v>
      </c>
      <c r="J563" s="136">
        <v>181.65</v>
      </c>
      <c r="K563" s="137">
        <f t="shared" si="43"/>
        <v>0</v>
      </c>
      <c r="L563" s="135">
        <v>10294</v>
      </c>
      <c r="M563" s="136">
        <v>180.04</v>
      </c>
      <c r="N563" s="137">
        <f t="shared" si="44"/>
        <v>1853331.76</v>
      </c>
      <c r="O563" s="138">
        <f t="shared" si="40"/>
        <v>4447708.16</v>
      </c>
    </row>
    <row r="564" spans="1:15" x14ac:dyDescent="0.25">
      <c r="A564" s="127" t="s">
        <v>1232</v>
      </c>
      <c r="B564" s="127" t="s">
        <v>1526</v>
      </c>
      <c r="C564" s="135">
        <v>10898</v>
      </c>
      <c r="D564" s="136">
        <v>234.02</v>
      </c>
      <c r="E564" s="137">
        <f t="shared" si="41"/>
        <v>2550349.96</v>
      </c>
      <c r="F564" s="135">
        <v>91833</v>
      </c>
      <c r="G564" s="136">
        <v>232.29</v>
      </c>
      <c r="H564" s="137">
        <f t="shared" si="42"/>
        <v>21331887.57</v>
      </c>
      <c r="I564" s="135">
        <v>3970</v>
      </c>
      <c r="J564" s="136">
        <v>234.02</v>
      </c>
      <c r="K564" s="137">
        <f t="shared" si="43"/>
        <v>929059.4</v>
      </c>
      <c r="L564" s="135">
        <v>33457</v>
      </c>
      <c r="M564" s="136">
        <v>232.29</v>
      </c>
      <c r="N564" s="137">
        <f t="shared" si="44"/>
        <v>7771726.5299999993</v>
      </c>
      <c r="O564" s="138">
        <f t="shared" si="40"/>
        <v>32583023.460000001</v>
      </c>
    </row>
    <row r="565" spans="1:15" x14ac:dyDescent="0.25">
      <c r="A565" s="127" t="s">
        <v>287</v>
      </c>
      <c r="B565" s="127" t="s">
        <v>1155</v>
      </c>
      <c r="C565" s="135">
        <v>0</v>
      </c>
      <c r="D565" s="136">
        <v>235.37</v>
      </c>
      <c r="E565" s="137">
        <f t="shared" si="41"/>
        <v>0</v>
      </c>
      <c r="F565" s="135">
        <v>77732</v>
      </c>
      <c r="G565" s="136">
        <v>233.49</v>
      </c>
      <c r="H565" s="137">
        <f t="shared" si="42"/>
        <v>18149644.68</v>
      </c>
      <c r="I565" s="135">
        <v>0</v>
      </c>
      <c r="J565" s="136">
        <v>235.37</v>
      </c>
      <c r="K565" s="137">
        <f t="shared" si="43"/>
        <v>0</v>
      </c>
      <c r="L565" s="135">
        <v>29943</v>
      </c>
      <c r="M565" s="136">
        <v>233.49</v>
      </c>
      <c r="N565" s="137">
        <f t="shared" si="44"/>
        <v>6991391.0700000003</v>
      </c>
      <c r="O565" s="138">
        <f t="shared" si="40"/>
        <v>25141035.75</v>
      </c>
    </row>
    <row r="566" spans="1:15" x14ac:dyDescent="0.25">
      <c r="A566" s="127" t="s">
        <v>588</v>
      </c>
      <c r="B566" s="127" t="s">
        <v>1156</v>
      </c>
      <c r="C566" s="135">
        <v>3102</v>
      </c>
      <c r="D566" s="136">
        <v>235.14</v>
      </c>
      <c r="E566" s="137">
        <f t="shared" si="41"/>
        <v>729404.27999999991</v>
      </c>
      <c r="F566" s="135">
        <v>28889</v>
      </c>
      <c r="G566" s="136">
        <v>232.83</v>
      </c>
      <c r="H566" s="137">
        <f t="shared" si="42"/>
        <v>6726225.8700000001</v>
      </c>
      <c r="I566" s="135">
        <v>164</v>
      </c>
      <c r="J566" s="136">
        <v>235.14</v>
      </c>
      <c r="K566" s="137">
        <f t="shared" si="43"/>
        <v>38562.959999999999</v>
      </c>
      <c r="L566" s="135">
        <v>1527</v>
      </c>
      <c r="M566" s="136">
        <v>232.83</v>
      </c>
      <c r="N566" s="137">
        <f t="shared" si="44"/>
        <v>355531.41000000003</v>
      </c>
      <c r="O566" s="138">
        <f t="shared" si="40"/>
        <v>7849724.5200000005</v>
      </c>
    </row>
    <row r="567" spans="1:15" x14ac:dyDescent="0.25">
      <c r="A567" s="127" t="s">
        <v>37</v>
      </c>
      <c r="B567" s="127" t="s">
        <v>1157</v>
      </c>
      <c r="C567" s="135">
        <v>947</v>
      </c>
      <c r="D567" s="136">
        <v>209.64</v>
      </c>
      <c r="E567" s="137">
        <f t="shared" si="41"/>
        <v>198529.08</v>
      </c>
      <c r="F567" s="135">
        <v>30718</v>
      </c>
      <c r="G567" s="136">
        <v>208.11</v>
      </c>
      <c r="H567" s="137">
        <f t="shared" si="42"/>
        <v>6392722.9800000004</v>
      </c>
      <c r="I567" s="135">
        <v>208</v>
      </c>
      <c r="J567" s="136">
        <v>209.64</v>
      </c>
      <c r="K567" s="137">
        <f t="shared" si="43"/>
        <v>43605.119999999995</v>
      </c>
      <c r="L567" s="135">
        <v>6734</v>
      </c>
      <c r="M567" s="136">
        <v>208.11</v>
      </c>
      <c r="N567" s="137">
        <f t="shared" si="44"/>
        <v>1401412.74</v>
      </c>
      <c r="O567" s="138">
        <f t="shared" si="40"/>
        <v>8036269.9199999999</v>
      </c>
    </row>
    <row r="568" spans="1:15" x14ac:dyDescent="0.25">
      <c r="A568" s="127" t="s">
        <v>406</v>
      </c>
      <c r="B568" s="127" t="s">
        <v>1158</v>
      </c>
      <c r="C568" s="135">
        <v>656</v>
      </c>
      <c r="D568" s="136">
        <v>227.59</v>
      </c>
      <c r="E568" s="137">
        <f t="shared" si="41"/>
        <v>149299.04</v>
      </c>
      <c r="F568" s="135">
        <v>9141</v>
      </c>
      <c r="G568" s="136">
        <v>225.62</v>
      </c>
      <c r="H568" s="137">
        <f t="shared" si="42"/>
        <v>2062392.42</v>
      </c>
      <c r="I568" s="135">
        <v>98</v>
      </c>
      <c r="J568" s="136">
        <v>227.59</v>
      </c>
      <c r="K568" s="137">
        <f t="shared" si="43"/>
        <v>22303.82</v>
      </c>
      <c r="L568" s="135">
        <v>1359</v>
      </c>
      <c r="M568" s="136">
        <v>225.62</v>
      </c>
      <c r="N568" s="137">
        <f t="shared" si="44"/>
        <v>306617.58</v>
      </c>
      <c r="O568" s="138">
        <f t="shared" si="40"/>
        <v>2540612.86</v>
      </c>
    </row>
    <row r="569" spans="1:15" x14ac:dyDescent="0.25">
      <c r="A569" s="127" t="s">
        <v>514</v>
      </c>
      <c r="B569" s="127" t="s">
        <v>1527</v>
      </c>
      <c r="C569" s="135">
        <v>0</v>
      </c>
      <c r="D569" s="136">
        <v>315.83999999999997</v>
      </c>
      <c r="E569" s="137">
        <f t="shared" si="41"/>
        <v>0</v>
      </c>
      <c r="F569" s="135">
        <v>1161</v>
      </c>
      <c r="G569" s="136">
        <v>313.39</v>
      </c>
      <c r="H569" s="137">
        <f t="shared" si="42"/>
        <v>363845.79</v>
      </c>
      <c r="I569" s="135">
        <v>0</v>
      </c>
      <c r="J569" s="136">
        <v>315.83999999999997</v>
      </c>
      <c r="K569" s="137">
        <f t="shared" si="43"/>
        <v>0</v>
      </c>
      <c r="L569" s="135">
        <v>1837</v>
      </c>
      <c r="M569" s="136">
        <v>313.39</v>
      </c>
      <c r="N569" s="137">
        <f t="shared" si="44"/>
        <v>575697.42999999993</v>
      </c>
      <c r="O569" s="138">
        <f t="shared" si="40"/>
        <v>939543.22</v>
      </c>
    </row>
    <row r="570" spans="1:15" x14ac:dyDescent="0.25">
      <c r="A570" s="127" t="s">
        <v>385</v>
      </c>
      <c r="B570" s="127" t="s">
        <v>1529</v>
      </c>
      <c r="C570" s="135">
        <v>308</v>
      </c>
      <c r="D570" s="136">
        <v>201.45</v>
      </c>
      <c r="E570" s="137">
        <f t="shared" si="41"/>
        <v>62046.6</v>
      </c>
      <c r="F570" s="135">
        <v>12774</v>
      </c>
      <c r="G570" s="136">
        <v>199.72</v>
      </c>
      <c r="H570" s="137">
        <f t="shared" si="42"/>
        <v>2551223.2799999998</v>
      </c>
      <c r="I570" s="135">
        <v>2</v>
      </c>
      <c r="J570" s="136">
        <v>201.45</v>
      </c>
      <c r="K570" s="137">
        <f t="shared" si="43"/>
        <v>402.9</v>
      </c>
      <c r="L570" s="135">
        <v>97</v>
      </c>
      <c r="M570" s="136">
        <v>199.72</v>
      </c>
      <c r="N570" s="137">
        <f t="shared" si="44"/>
        <v>19372.84</v>
      </c>
      <c r="O570" s="138">
        <f t="shared" si="40"/>
        <v>2633045.62</v>
      </c>
    </row>
    <row r="571" spans="1:15" x14ac:dyDescent="0.25">
      <c r="A571" s="127" t="s">
        <v>1233</v>
      </c>
      <c r="B571" s="127" t="s">
        <v>1530</v>
      </c>
      <c r="C571" s="135">
        <v>1977</v>
      </c>
      <c r="D571" s="136">
        <v>214.18</v>
      </c>
      <c r="E571" s="137">
        <f t="shared" si="41"/>
        <v>423433.86</v>
      </c>
      <c r="F571" s="135">
        <v>24380</v>
      </c>
      <c r="G571" s="136">
        <v>212.4</v>
      </c>
      <c r="H571" s="137">
        <f t="shared" si="42"/>
        <v>5178312</v>
      </c>
      <c r="I571" s="135">
        <v>49</v>
      </c>
      <c r="J571" s="136">
        <v>214.18</v>
      </c>
      <c r="K571" s="137">
        <f t="shared" si="43"/>
        <v>10494.82</v>
      </c>
      <c r="L571" s="135">
        <v>601</v>
      </c>
      <c r="M571" s="136">
        <v>212.4</v>
      </c>
      <c r="N571" s="137">
        <f t="shared" si="44"/>
        <v>127652.40000000001</v>
      </c>
      <c r="O571" s="138">
        <f t="shared" si="40"/>
        <v>5739893.0800000001</v>
      </c>
    </row>
    <row r="572" spans="1:15" x14ac:dyDescent="0.25">
      <c r="A572" s="127" t="s">
        <v>93</v>
      </c>
      <c r="B572" s="127" t="s">
        <v>1160</v>
      </c>
      <c r="C572" s="135">
        <v>5213</v>
      </c>
      <c r="D572" s="136">
        <v>233.18</v>
      </c>
      <c r="E572" s="137">
        <f t="shared" si="41"/>
        <v>1215567.3400000001</v>
      </c>
      <c r="F572" s="135">
        <v>27761</v>
      </c>
      <c r="G572" s="136">
        <v>231.2</v>
      </c>
      <c r="H572" s="137">
        <f t="shared" si="42"/>
        <v>6418343.1999999993</v>
      </c>
      <c r="I572" s="135">
        <v>339</v>
      </c>
      <c r="J572" s="136">
        <v>233.18</v>
      </c>
      <c r="K572" s="137">
        <f t="shared" si="43"/>
        <v>79048.02</v>
      </c>
      <c r="L572" s="135">
        <v>1808</v>
      </c>
      <c r="M572" s="136">
        <v>231.2</v>
      </c>
      <c r="N572" s="137">
        <f t="shared" si="44"/>
        <v>418009.59999999998</v>
      </c>
      <c r="O572" s="138">
        <f t="shared" si="40"/>
        <v>8130968.1599999992</v>
      </c>
    </row>
    <row r="573" spans="1:15" x14ac:dyDescent="0.25">
      <c r="A573" s="127" t="s">
        <v>332</v>
      </c>
      <c r="B573" s="127" t="s">
        <v>1161</v>
      </c>
      <c r="C573" s="135">
        <v>598</v>
      </c>
      <c r="D573" s="136">
        <v>281.44</v>
      </c>
      <c r="E573" s="137">
        <f t="shared" si="41"/>
        <v>168301.12</v>
      </c>
      <c r="F573" s="135">
        <v>20149</v>
      </c>
      <c r="G573" s="136">
        <v>278.77999999999997</v>
      </c>
      <c r="H573" s="137">
        <f t="shared" si="42"/>
        <v>5617138.2199999997</v>
      </c>
      <c r="I573" s="135">
        <v>274</v>
      </c>
      <c r="J573" s="136">
        <v>281.44</v>
      </c>
      <c r="K573" s="137">
        <f t="shared" si="43"/>
        <v>77114.559999999998</v>
      </c>
      <c r="L573" s="135">
        <v>9235</v>
      </c>
      <c r="M573" s="136">
        <v>278.77999999999997</v>
      </c>
      <c r="N573" s="137">
        <f t="shared" si="44"/>
        <v>2574533.2999999998</v>
      </c>
      <c r="O573" s="138">
        <f t="shared" si="40"/>
        <v>8437087.1999999993</v>
      </c>
    </row>
    <row r="574" spans="1:15" x14ac:dyDescent="0.25">
      <c r="A574" s="127" t="s">
        <v>424</v>
      </c>
      <c r="B574" s="127" t="s">
        <v>1162</v>
      </c>
      <c r="C574" s="135">
        <v>386</v>
      </c>
      <c r="D574" s="136">
        <v>250.16</v>
      </c>
      <c r="E574" s="137">
        <f t="shared" si="41"/>
        <v>96561.76</v>
      </c>
      <c r="F574" s="135">
        <v>23119</v>
      </c>
      <c r="G574" s="136">
        <v>247.86</v>
      </c>
      <c r="H574" s="137">
        <f t="shared" si="42"/>
        <v>5730275.3399999999</v>
      </c>
      <c r="I574" s="135">
        <v>101</v>
      </c>
      <c r="J574" s="136">
        <v>250.16</v>
      </c>
      <c r="K574" s="137">
        <f t="shared" si="43"/>
        <v>25266.16</v>
      </c>
      <c r="L574" s="135">
        <v>6074</v>
      </c>
      <c r="M574" s="136">
        <v>247.86</v>
      </c>
      <c r="N574" s="137">
        <f t="shared" si="44"/>
        <v>1505501.6400000001</v>
      </c>
      <c r="O574" s="138">
        <f t="shared" si="40"/>
        <v>7357604.8999999994</v>
      </c>
    </row>
    <row r="575" spans="1:15" x14ac:dyDescent="0.25">
      <c r="A575" s="127" t="s">
        <v>548</v>
      </c>
      <c r="B575" s="127" t="s">
        <v>1163</v>
      </c>
      <c r="C575" s="135">
        <v>12159</v>
      </c>
      <c r="D575" s="136">
        <v>259.52999999999997</v>
      </c>
      <c r="E575" s="137">
        <f t="shared" si="41"/>
        <v>3155625.2699999996</v>
      </c>
      <c r="F575" s="135">
        <v>28471</v>
      </c>
      <c r="G575" s="136">
        <v>257.13</v>
      </c>
      <c r="H575" s="137">
        <f t="shared" si="42"/>
        <v>7320748.2299999995</v>
      </c>
      <c r="I575" s="135">
        <v>4364</v>
      </c>
      <c r="J575" s="136">
        <v>259.52999999999997</v>
      </c>
      <c r="K575" s="137">
        <f t="shared" si="43"/>
        <v>1132588.92</v>
      </c>
      <c r="L575" s="135">
        <v>10217</v>
      </c>
      <c r="M575" s="136">
        <v>257.13</v>
      </c>
      <c r="N575" s="137">
        <f t="shared" si="44"/>
        <v>2627097.21</v>
      </c>
      <c r="O575" s="138">
        <f t="shared" si="40"/>
        <v>14236059.629999999</v>
      </c>
    </row>
    <row r="576" spans="1:15" x14ac:dyDescent="0.25">
      <c r="A576" s="127" t="s">
        <v>243</v>
      </c>
      <c r="B576" s="127" t="s">
        <v>1531</v>
      </c>
      <c r="C576" s="135">
        <v>76</v>
      </c>
      <c r="D576" s="136">
        <v>158.36000000000001</v>
      </c>
      <c r="E576" s="137">
        <f t="shared" si="41"/>
        <v>12035.36</v>
      </c>
      <c r="F576" s="135">
        <v>7655</v>
      </c>
      <c r="G576" s="136">
        <v>156.93</v>
      </c>
      <c r="H576" s="137">
        <f t="shared" si="42"/>
        <v>1201299.1500000001</v>
      </c>
      <c r="I576" s="135">
        <v>146</v>
      </c>
      <c r="J576" s="136">
        <v>158.36000000000001</v>
      </c>
      <c r="K576" s="137">
        <f t="shared" si="43"/>
        <v>23120.560000000001</v>
      </c>
      <c r="L576" s="135">
        <v>14703</v>
      </c>
      <c r="M576" s="136">
        <v>156.93</v>
      </c>
      <c r="N576" s="137">
        <f t="shared" si="44"/>
        <v>2307341.79</v>
      </c>
      <c r="O576" s="138">
        <f t="shared" si="40"/>
        <v>3543796.86</v>
      </c>
    </row>
    <row r="577" spans="1:15" x14ac:dyDescent="0.25">
      <c r="A577" s="127" t="s">
        <v>445</v>
      </c>
      <c r="B577" s="127" t="s">
        <v>1532</v>
      </c>
      <c r="C577" s="135">
        <v>15909</v>
      </c>
      <c r="D577" s="136">
        <v>224.26</v>
      </c>
      <c r="E577" s="137">
        <f t="shared" si="41"/>
        <v>3567752.34</v>
      </c>
      <c r="F577" s="135">
        <v>37004</v>
      </c>
      <c r="G577" s="136">
        <v>222.28</v>
      </c>
      <c r="H577" s="137">
        <f t="shared" si="42"/>
        <v>8225249.1200000001</v>
      </c>
      <c r="I577" s="135">
        <v>4474</v>
      </c>
      <c r="J577" s="136">
        <v>224.26</v>
      </c>
      <c r="K577" s="137">
        <f t="shared" si="43"/>
        <v>1003339.24</v>
      </c>
      <c r="L577" s="135">
        <v>10407</v>
      </c>
      <c r="M577" s="136">
        <v>222.28</v>
      </c>
      <c r="N577" s="137">
        <f t="shared" si="44"/>
        <v>2313267.96</v>
      </c>
      <c r="O577" s="138">
        <f t="shared" si="40"/>
        <v>15109608.66</v>
      </c>
    </row>
    <row r="578" spans="1:15" x14ac:dyDescent="0.25">
      <c r="A578" s="127" t="s">
        <v>391</v>
      </c>
      <c r="B578" s="127" t="s">
        <v>1165</v>
      </c>
      <c r="C578" s="135">
        <v>559</v>
      </c>
      <c r="D578" s="136">
        <v>224.31</v>
      </c>
      <c r="E578" s="137">
        <f t="shared" si="41"/>
        <v>125389.29000000001</v>
      </c>
      <c r="F578" s="135">
        <v>34193</v>
      </c>
      <c r="G578" s="136">
        <v>222.67</v>
      </c>
      <c r="H578" s="137">
        <f t="shared" si="42"/>
        <v>7613755.3099999996</v>
      </c>
      <c r="I578" s="135">
        <v>231</v>
      </c>
      <c r="J578" s="136">
        <v>224.31</v>
      </c>
      <c r="K578" s="137">
        <f t="shared" si="43"/>
        <v>51815.61</v>
      </c>
      <c r="L578" s="135">
        <v>14103</v>
      </c>
      <c r="M578" s="136">
        <v>222.67</v>
      </c>
      <c r="N578" s="137">
        <f t="shared" si="44"/>
        <v>3140315.01</v>
      </c>
      <c r="O578" s="138">
        <f t="shared" si="40"/>
        <v>10931275.219999999</v>
      </c>
    </row>
    <row r="579" spans="1:15" x14ac:dyDescent="0.25">
      <c r="A579" s="127" t="s">
        <v>389</v>
      </c>
      <c r="B579" s="127" t="s">
        <v>1166</v>
      </c>
      <c r="C579" s="135">
        <v>880</v>
      </c>
      <c r="D579" s="136">
        <v>229.91</v>
      </c>
      <c r="E579" s="137">
        <f t="shared" si="41"/>
        <v>202320.8</v>
      </c>
      <c r="F579" s="135">
        <v>29231</v>
      </c>
      <c r="G579" s="136">
        <v>228.22</v>
      </c>
      <c r="H579" s="137">
        <f t="shared" si="42"/>
        <v>6671098.8200000003</v>
      </c>
      <c r="I579" s="135">
        <v>39</v>
      </c>
      <c r="J579" s="136">
        <v>229.91</v>
      </c>
      <c r="K579" s="137">
        <f t="shared" si="43"/>
        <v>8966.49</v>
      </c>
      <c r="L579" s="135">
        <v>1300</v>
      </c>
      <c r="M579" s="136">
        <v>228.22</v>
      </c>
      <c r="N579" s="137">
        <f t="shared" si="44"/>
        <v>296686</v>
      </c>
      <c r="O579" s="138">
        <f t="shared" si="40"/>
        <v>7179072.1100000003</v>
      </c>
    </row>
    <row r="580" spans="1:15" x14ac:dyDescent="0.25">
      <c r="A580" s="127" t="s">
        <v>162</v>
      </c>
      <c r="B580" s="127" t="s">
        <v>1167</v>
      </c>
      <c r="C580" s="135">
        <v>0</v>
      </c>
      <c r="D580" s="136">
        <v>181.91</v>
      </c>
      <c r="E580" s="137">
        <f t="shared" si="41"/>
        <v>0</v>
      </c>
      <c r="F580" s="135">
        <v>4380</v>
      </c>
      <c r="G580" s="136">
        <v>180.36</v>
      </c>
      <c r="H580" s="137">
        <f t="shared" si="42"/>
        <v>789976.8</v>
      </c>
      <c r="I580" s="135">
        <v>0</v>
      </c>
      <c r="J580" s="136">
        <v>181.91</v>
      </c>
      <c r="K580" s="137">
        <f t="shared" si="43"/>
        <v>0</v>
      </c>
      <c r="L580" s="135">
        <v>0</v>
      </c>
      <c r="M580" s="136">
        <v>180.36</v>
      </c>
      <c r="N580" s="137">
        <f t="shared" si="44"/>
        <v>0</v>
      </c>
      <c r="O580" s="138">
        <f t="shared" si="40"/>
        <v>789976.8</v>
      </c>
    </row>
    <row r="581" spans="1:15" x14ac:dyDescent="0.25">
      <c r="A581" s="127" t="s">
        <v>129</v>
      </c>
      <c r="B581" s="127" t="s">
        <v>1168</v>
      </c>
      <c r="C581" s="135">
        <v>134</v>
      </c>
      <c r="D581" s="136">
        <v>171.05</v>
      </c>
      <c r="E581" s="137">
        <f t="shared" si="41"/>
        <v>22920.7</v>
      </c>
      <c r="F581" s="135">
        <v>15647</v>
      </c>
      <c r="G581" s="136">
        <v>169.6</v>
      </c>
      <c r="H581" s="137">
        <f t="shared" si="42"/>
        <v>2653731.1999999997</v>
      </c>
      <c r="I581" s="135">
        <v>0</v>
      </c>
      <c r="J581" s="136">
        <v>171.05</v>
      </c>
      <c r="K581" s="137">
        <f t="shared" si="43"/>
        <v>0</v>
      </c>
      <c r="L581" s="135">
        <v>0</v>
      </c>
      <c r="M581" s="136">
        <v>169.6</v>
      </c>
      <c r="N581" s="137">
        <f t="shared" si="44"/>
        <v>0</v>
      </c>
      <c r="O581" s="138">
        <f t="shared" si="40"/>
        <v>2676651.9</v>
      </c>
    </row>
    <row r="582" spans="1:15" x14ac:dyDescent="0.25">
      <c r="A582" s="127" t="s">
        <v>27</v>
      </c>
      <c r="B582" s="127" t="s">
        <v>1169</v>
      </c>
      <c r="C582" s="135">
        <v>0</v>
      </c>
      <c r="D582" s="136">
        <v>190.31</v>
      </c>
      <c r="E582" s="137">
        <f t="shared" si="41"/>
        <v>0</v>
      </c>
      <c r="F582" s="135">
        <v>18085</v>
      </c>
      <c r="G582" s="136">
        <v>188.64</v>
      </c>
      <c r="H582" s="137">
        <f t="shared" si="42"/>
        <v>3411554.4</v>
      </c>
      <c r="I582" s="135">
        <v>0</v>
      </c>
      <c r="J582" s="136">
        <v>190.31</v>
      </c>
      <c r="K582" s="137">
        <f t="shared" si="43"/>
        <v>0</v>
      </c>
      <c r="L582" s="135">
        <v>8620</v>
      </c>
      <c r="M582" s="136">
        <v>188.64</v>
      </c>
      <c r="N582" s="137">
        <f t="shared" si="44"/>
        <v>1626076.7999999998</v>
      </c>
      <c r="O582" s="138">
        <f t="shared" si="40"/>
        <v>5037631.1999999993</v>
      </c>
    </row>
    <row r="583" spans="1:15" x14ac:dyDescent="0.25">
      <c r="A583" s="127" t="s">
        <v>152</v>
      </c>
      <c r="B583" s="127" t="s">
        <v>1170</v>
      </c>
      <c r="C583" s="135">
        <v>547</v>
      </c>
      <c r="D583" s="136">
        <v>198.17</v>
      </c>
      <c r="E583" s="137">
        <f t="shared" si="41"/>
        <v>108398.98999999999</v>
      </c>
      <c r="F583" s="135">
        <v>37442</v>
      </c>
      <c r="G583" s="136">
        <v>196.55</v>
      </c>
      <c r="H583" s="137">
        <f t="shared" si="42"/>
        <v>7359225.1000000006</v>
      </c>
      <c r="I583" s="135">
        <v>173</v>
      </c>
      <c r="J583" s="136">
        <v>198.17</v>
      </c>
      <c r="K583" s="137">
        <f t="shared" si="43"/>
        <v>34283.409999999996</v>
      </c>
      <c r="L583" s="135">
        <v>11813</v>
      </c>
      <c r="M583" s="136">
        <v>196.55</v>
      </c>
      <c r="N583" s="137">
        <f t="shared" si="44"/>
        <v>2321845.15</v>
      </c>
      <c r="O583" s="138">
        <f t="shared" si="40"/>
        <v>9823752.6500000004</v>
      </c>
    </row>
    <row r="584" spans="1:15" x14ac:dyDescent="0.25">
      <c r="A584" s="127" t="s">
        <v>308</v>
      </c>
      <c r="B584" s="127" t="s">
        <v>1171</v>
      </c>
      <c r="C584" s="135">
        <v>0</v>
      </c>
      <c r="D584" s="136">
        <v>225.98</v>
      </c>
      <c r="E584" s="137">
        <f t="shared" si="41"/>
        <v>0</v>
      </c>
      <c r="F584" s="135">
        <v>64370</v>
      </c>
      <c r="G584" s="136">
        <v>224.14</v>
      </c>
      <c r="H584" s="137">
        <f t="shared" si="42"/>
        <v>14427891.799999999</v>
      </c>
      <c r="I584" s="135">
        <v>0</v>
      </c>
      <c r="J584" s="136">
        <v>225.98</v>
      </c>
      <c r="K584" s="137">
        <f t="shared" si="43"/>
        <v>0</v>
      </c>
      <c r="L584" s="135">
        <v>32476</v>
      </c>
      <c r="M584" s="136">
        <v>224.14</v>
      </c>
      <c r="N584" s="137">
        <f t="shared" si="44"/>
        <v>7279170.6399999997</v>
      </c>
      <c r="O584" s="138">
        <f t="shared" ref="O584:O606" si="45">N584+K584+H584+E584</f>
        <v>21707062.439999998</v>
      </c>
    </row>
    <row r="585" spans="1:15" x14ac:dyDescent="0.25">
      <c r="A585" s="127" t="s">
        <v>572</v>
      </c>
      <c r="B585" s="127" t="s">
        <v>1533</v>
      </c>
      <c r="C585" s="135">
        <v>8097</v>
      </c>
      <c r="D585" s="136">
        <v>270.76</v>
      </c>
      <c r="E585" s="137">
        <f t="shared" ref="E585:E606" si="46">D585*C585</f>
        <v>2192343.7199999997</v>
      </c>
      <c r="F585" s="135">
        <v>37253</v>
      </c>
      <c r="G585" s="136">
        <v>268.18</v>
      </c>
      <c r="H585" s="137">
        <f t="shared" ref="H585:H606" si="47">G585*F585</f>
        <v>9990509.540000001</v>
      </c>
      <c r="I585" s="135">
        <v>3526</v>
      </c>
      <c r="J585" s="136">
        <v>270.76</v>
      </c>
      <c r="K585" s="137">
        <f t="shared" ref="K585:K606" si="48">J585*I585</f>
        <v>954699.76</v>
      </c>
      <c r="L585" s="135">
        <v>16223</v>
      </c>
      <c r="M585" s="136">
        <v>268.18</v>
      </c>
      <c r="N585" s="137">
        <f t="shared" ref="N585:N606" si="49">M585*L585</f>
        <v>4350684.1399999997</v>
      </c>
      <c r="O585" s="138">
        <f t="shared" si="45"/>
        <v>17488237.16</v>
      </c>
    </row>
    <row r="586" spans="1:15" x14ac:dyDescent="0.25">
      <c r="A586" s="127" t="s">
        <v>398</v>
      </c>
      <c r="B586" s="127" t="s">
        <v>1174</v>
      </c>
      <c r="C586" s="135">
        <v>8638</v>
      </c>
      <c r="D586" s="136">
        <v>294.57</v>
      </c>
      <c r="E586" s="137">
        <f t="shared" si="46"/>
        <v>2544495.66</v>
      </c>
      <c r="F586" s="135">
        <v>46945</v>
      </c>
      <c r="G586" s="136">
        <v>291.73</v>
      </c>
      <c r="H586" s="137">
        <f t="shared" si="47"/>
        <v>13695264.850000001</v>
      </c>
      <c r="I586" s="135">
        <v>2351</v>
      </c>
      <c r="J586" s="136">
        <v>294.57</v>
      </c>
      <c r="K586" s="137">
        <f t="shared" si="48"/>
        <v>692534.07</v>
      </c>
      <c r="L586" s="135">
        <v>12774</v>
      </c>
      <c r="M586" s="136">
        <v>291.73</v>
      </c>
      <c r="N586" s="137">
        <f t="shared" si="49"/>
        <v>3726559.02</v>
      </c>
      <c r="O586" s="138">
        <f t="shared" si="45"/>
        <v>20658853.600000001</v>
      </c>
    </row>
    <row r="587" spans="1:15" x14ac:dyDescent="0.25">
      <c r="A587" s="127" t="s">
        <v>131</v>
      </c>
      <c r="B587" s="127" t="s">
        <v>1175</v>
      </c>
      <c r="C587" s="135">
        <v>1091</v>
      </c>
      <c r="D587" s="136">
        <v>217.49</v>
      </c>
      <c r="E587" s="137">
        <f t="shared" si="46"/>
        <v>237281.59</v>
      </c>
      <c r="F587" s="135">
        <v>18936</v>
      </c>
      <c r="G587" s="136">
        <v>215.94</v>
      </c>
      <c r="H587" s="137">
        <f t="shared" si="47"/>
        <v>4089039.84</v>
      </c>
      <c r="I587" s="135">
        <v>342</v>
      </c>
      <c r="J587" s="136">
        <v>217.49</v>
      </c>
      <c r="K587" s="137">
        <f t="shared" si="48"/>
        <v>74381.58</v>
      </c>
      <c r="L587" s="135">
        <v>5938</v>
      </c>
      <c r="M587" s="136">
        <v>215.94</v>
      </c>
      <c r="N587" s="137">
        <f t="shared" si="49"/>
        <v>1282251.72</v>
      </c>
      <c r="O587" s="138">
        <f t="shared" si="45"/>
        <v>5682954.7299999995</v>
      </c>
    </row>
    <row r="588" spans="1:15" x14ac:dyDescent="0.25">
      <c r="A588" s="127" t="s">
        <v>365</v>
      </c>
      <c r="B588" s="127" t="s">
        <v>1177</v>
      </c>
      <c r="C588" s="135">
        <v>939</v>
      </c>
      <c r="D588" s="136">
        <v>242.65</v>
      </c>
      <c r="E588" s="137">
        <f t="shared" si="46"/>
        <v>227848.35</v>
      </c>
      <c r="F588" s="135">
        <v>22531</v>
      </c>
      <c r="G588" s="136">
        <v>240.26</v>
      </c>
      <c r="H588" s="137">
        <f t="shared" si="47"/>
        <v>5413298.0599999996</v>
      </c>
      <c r="I588" s="135">
        <v>736</v>
      </c>
      <c r="J588" s="136">
        <v>242.65</v>
      </c>
      <c r="K588" s="137">
        <f t="shared" si="48"/>
        <v>178590.4</v>
      </c>
      <c r="L588" s="135">
        <v>17663</v>
      </c>
      <c r="M588" s="136">
        <v>240.26</v>
      </c>
      <c r="N588" s="137">
        <f t="shared" si="49"/>
        <v>4243712.38</v>
      </c>
      <c r="O588" s="138">
        <f t="shared" si="45"/>
        <v>10063449.189999999</v>
      </c>
    </row>
    <row r="589" spans="1:15" x14ac:dyDescent="0.25">
      <c r="A589" s="127" t="s">
        <v>216</v>
      </c>
      <c r="B589" s="127" t="s">
        <v>1179</v>
      </c>
      <c r="C589" s="135">
        <v>0</v>
      </c>
      <c r="D589" s="136">
        <v>234</v>
      </c>
      <c r="E589" s="137">
        <f t="shared" si="46"/>
        <v>0</v>
      </c>
      <c r="F589" s="135">
        <v>52220</v>
      </c>
      <c r="G589" s="136">
        <v>231.76</v>
      </c>
      <c r="H589" s="137">
        <f t="shared" si="47"/>
        <v>12102507.199999999</v>
      </c>
      <c r="I589" s="135">
        <v>0</v>
      </c>
      <c r="J589" s="136">
        <v>234</v>
      </c>
      <c r="K589" s="137">
        <f t="shared" si="48"/>
        <v>0</v>
      </c>
      <c r="L589" s="135">
        <v>0</v>
      </c>
      <c r="M589" s="136">
        <v>231.76</v>
      </c>
      <c r="N589" s="137">
        <f t="shared" si="49"/>
        <v>0</v>
      </c>
      <c r="O589" s="138">
        <f t="shared" si="45"/>
        <v>12102507.199999999</v>
      </c>
    </row>
    <row r="590" spans="1:15" x14ac:dyDescent="0.25">
      <c r="A590" s="127" t="s">
        <v>396</v>
      </c>
      <c r="B590" s="127" t="s">
        <v>1534</v>
      </c>
      <c r="C590" s="135">
        <v>1285</v>
      </c>
      <c r="D590" s="136">
        <v>296.68</v>
      </c>
      <c r="E590" s="137">
        <f t="shared" si="46"/>
        <v>381233.8</v>
      </c>
      <c r="F590" s="135">
        <v>13602</v>
      </c>
      <c r="G590" s="136">
        <v>293.99</v>
      </c>
      <c r="H590" s="137">
        <f t="shared" si="47"/>
        <v>3998851.98</v>
      </c>
      <c r="I590" s="135">
        <v>250</v>
      </c>
      <c r="J590" s="136">
        <v>296.68</v>
      </c>
      <c r="K590" s="137">
        <f t="shared" si="48"/>
        <v>74170</v>
      </c>
      <c r="L590" s="135">
        <v>2645</v>
      </c>
      <c r="M590" s="136">
        <v>293.99</v>
      </c>
      <c r="N590" s="137">
        <f t="shared" si="49"/>
        <v>777603.55</v>
      </c>
      <c r="O590" s="138">
        <f t="shared" si="45"/>
        <v>5231859.33</v>
      </c>
    </row>
    <row r="591" spans="1:15" x14ac:dyDescent="0.25">
      <c r="A591" s="127" t="s">
        <v>70</v>
      </c>
      <c r="B591" s="127" t="s">
        <v>1181</v>
      </c>
      <c r="C591" s="135">
        <v>0</v>
      </c>
      <c r="D591" s="136">
        <v>221.92</v>
      </c>
      <c r="E591" s="137">
        <f t="shared" si="46"/>
        <v>0</v>
      </c>
      <c r="F591" s="135">
        <v>23590</v>
      </c>
      <c r="G591" s="136">
        <v>220.37</v>
      </c>
      <c r="H591" s="137">
        <f t="shared" si="47"/>
        <v>5198528.3</v>
      </c>
      <c r="I591" s="135">
        <v>0</v>
      </c>
      <c r="J591" s="136">
        <v>221.92</v>
      </c>
      <c r="K591" s="137">
        <f t="shared" si="48"/>
        <v>0</v>
      </c>
      <c r="L591" s="135">
        <v>5960</v>
      </c>
      <c r="M591" s="136">
        <v>220.37</v>
      </c>
      <c r="N591" s="137">
        <f t="shared" si="49"/>
        <v>1313405.2</v>
      </c>
      <c r="O591" s="138">
        <f t="shared" si="45"/>
        <v>6511933.5</v>
      </c>
    </row>
    <row r="592" spans="1:15" x14ac:dyDescent="0.25">
      <c r="A592" s="127" t="s">
        <v>182</v>
      </c>
      <c r="B592" s="127" t="s">
        <v>1182</v>
      </c>
      <c r="C592" s="135">
        <v>0</v>
      </c>
      <c r="D592" s="136">
        <v>201.5</v>
      </c>
      <c r="E592" s="137">
        <f t="shared" si="46"/>
        <v>0</v>
      </c>
      <c r="F592" s="135">
        <v>41537</v>
      </c>
      <c r="G592" s="136">
        <v>199.85</v>
      </c>
      <c r="H592" s="137">
        <f t="shared" si="47"/>
        <v>8301169.4500000002</v>
      </c>
      <c r="I592" s="135">
        <v>0</v>
      </c>
      <c r="J592" s="136">
        <v>201.5</v>
      </c>
      <c r="K592" s="137">
        <f t="shared" si="48"/>
        <v>0</v>
      </c>
      <c r="L592" s="135">
        <v>0</v>
      </c>
      <c r="M592" s="136">
        <v>199.85</v>
      </c>
      <c r="N592" s="137">
        <f t="shared" si="49"/>
        <v>0</v>
      </c>
      <c r="O592" s="138">
        <f t="shared" si="45"/>
        <v>8301169.4500000002</v>
      </c>
    </row>
    <row r="593" spans="1:15" x14ac:dyDescent="0.25">
      <c r="A593" s="127" t="s">
        <v>456</v>
      </c>
      <c r="B593" s="127" t="s">
        <v>1183</v>
      </c>
      <c r="C593" s="135">
        <v>3364</v>
      </c>
      <c r="D593" s="136">
        <v>277.42</v>
      </c>
      <c r="E593" s="137">
        <f t="shared" si="46"/>
        <v>933240.88</v>
      </c>
      <c r="F593" s="135">
        <v>12812</v>
      </c>
      <c r="G593" s="136">
        <v>274.8</v>
      </c>
      <c r="H593" s="137">
        <f t="shared" si="47"/>
        <v>3520737.6</v>
      </c>
      <c r="I593" s="135">
        <v>1362</v>
      </c>
      <c r="J593" s="136">
        <v>277.42</v>
      </c>
      <c r="K593" s="137">
        <f t="shared" si="48"/>
        <v>377846.04000000004</v>
      </c>
      <c r="L593" s="135">
        <v>5188</v>
      </c>
      <c r="M593" s="136">
        <v>274.8</v>
      </c>
      <c r="N593" s="137">
        <f t="shared" si="49"/>
        <v>1425662.4000000001</v>
      </c>
      <c r="O593" s="138">
        <f t="shared" si="45"/>
        <v>6257486.9199999999</v>
      </c>
    </row>
    <row r="594" spans="1:15" x14ac:dyDescent="0.25">
      <c r="A594" s="127" t="s">
        <v>104</v>
      </c>
      <c r="B594" s="127" t="s">
        <v>1184</v>
      </c>
      <c r="C594" s="135">
        <v>3019</v>
      </c>
      <c r="D594" s="136">
        <v>207.9</v>
      </c>
      <c r="E594" s="137">
        <f t="shared" si="46"/>
        <v>627650.1</v>
      </c>
      <c r="F594" s="135">
        <v>37255</v>
      </c>
      <c r="G594" s="136">
        <v>205.99</v>
      </c>
      <c r="H594" s="137">
        <f t="shared" si="47"/>
        <v>7674157.4500000002</v>
      </c>
      <c r="I594" s="135">
        <v>1120</v>
      </c>
      <c r="J594" s="136">
        <v>207.9</v>
      </c>
      <c r="K594" s="137">
        <f t="shared" si="48"/>
        <v>232848</v>
      </c>
      <c r="L594" s="135">
        <v>13815</v>
      </c>
      <c r="M594" s="136">
        <v>205.99</v>
      </c>
      <c r="N594" s="137">
        <f t="shared" si="49"/>
        <v>2845751.85</v>
      </c>
      <c r="O594" s="138">
        <f t="shared" si="45"/>
        <v>11380407.4</v>
      </c>
    </row>
    <row r="595" spans="1:15" x14ac:dyDescent="0.25">
      <c r="A595" s="127" t="s">
        <v>36</v>
      </c>
      <c r="B595" s="127" t="s">
        <v>1535</v>
      </c>
      <c r="C595" s="135">
        <v>439</v>
      </c>
      <c r="D595" s="136">
        <v>207.64</v>
      </c>
      <c r="E595" s="137">
        <f t="shared" si="46"/>
        <v>91153.959999999992</v>
      </c>
      <c r="F595" s="135">
        <v>52367</v>
      </c>
      <c r="G595" s="136">
        <v>205.89</v>
      </c>
      <c r="H595" s="137">
        <f t="shared" si="47"/>
        <v>10781841.629999999</v>
      </c>
      <c r="I595" s="135">
        <v>263</v>
      </c>
      <c r="J595" s="136">
        <v>207.64</v>
      </c>
      <c r="K595" s="137">
        <f t="shared" si="48"/>
        <v>54609.32</v>
      </c>
      <c r="L595" s="135">
        <v>31318</v>
      </c>
      <c r="M595" s="136">
        <v>205.89</v>
      </c>
      <c r="N595" s="137">
        <f t="shared" si="49"/>
        <v>6448063.0199999996</v>
      </c>
      <c r="O595" s="138">
        <f t="shared" si="45"/>
        <v>17375667.93</v>
      </c>
    </row>
    <row r="596" spans="1:15" x14ac:dyDescent="0.25">
      <c r="A596" s="127" t="s">
        <v>542</v>
      </c>
      <c r="B596" s="127" t="s">
        <v>1186</v>
      </c>
      <c r="C596" s="135">
        <v>397</v>
      </c>
      <c r="D596" s="136">
        <v>255.27</v>
      </c>
      <c r="E596" s="137">
        <f t="shared" si="46"/>
        <v>101342.19</v>
      </c>
      <c r="F596" s="135">
        <v>15227</v>
      </c>
      <c r="G596" s="136">
        <v>252.77</v>
      </c>
      <c r="H596" s="137">
        <f t="shared" si="47"/>
        <v>3848928.79</v>
      </c>
      <c r="I596" s="135">
        <v>116</v>
      </c>
      <c r="J596" s="136">
        <v>255.27</v>
      </c>
      <c r="K596" s="137">
        <f t="shared" si="48"/>
        <v>29611.32</v>
      </c>
      <c r="L596" s="135">
        <v>4466</v>
      </c>
      <c r="M596" s="136">
        <v>252.77</v>
      </c>
      <c r="N596" s="137">
        <f t="shared" si="49"/>
        <v>1128870.82</v>
      </c>
      <c r="O596" s="138">
        <f t="shared" si="45"/>
        <v>5108753.12</v>
      </c>
    </row>
    <row r="597" spans="1:15" x14ac:dyDescent="0.25">
      <c r="A597" s="127" t="s">
        <v>1234</v>
      </c>
      <c r="B597" s="127" t="s">
        <v>1536</v>
      </c>
      <c r="C597" s="135">
        <v>100</v>
      </c>
      <c r="D597" s="136">
        <v>237.89</v>
      </c>
      <c r="E597" s="137">
        <f t="shared" si="46"/>
        <v>23789</v>
      </c>
      <c r="F597" s="135">
        <v>28658</v>
      </c>
      <c r="G597" s="136">
        <v>236.13</v>
      </c>
      <c r="H597" s="137">
        <f t="shared" si="47"/>
        <v>6767013.54</v>
      </c>
      <c r="I597" s="135">
        <v>0</v>
      </c>
      <c r="J597" s="136">
        <v>237.89</v>
      </c>
      <c r="K597" s="137">
        <f t="shared" si="48"/>
        <v>0</v>
      </c>
      <c r="L597" s="135">
        <v>0</v>
      </c>
      <c r="M597" s="136">
        <v>236.13</v>
      </c>
      <c r="N597" s="137">
        <f t="shared" si="49"/>
        <v>0</v>
      </c>
      <c r="O597" s="138">
        <f t="shared" si="45"/>
        <v>6790802.54</v>
      </c>
    </row>
    <row r="598" spans="1:15" x14ac:dyDescent="0.25">
      <c r="A598" s="127" t="s">
        <v>80</v>
      </c>
      <c r="B598" s="127" t="s">
        <v>1187</v>
      </c>
      <c r="C598" s="135">
        <v>1000</v>
      </c>
      <c r="D598" s="136">
        <v>255.57</v>
      </c>
      <c r="E598" s="137">
        <f t="shared" si="46"/>
        <v>255570</v>
      </c>
      <c r="F598" s="135">
        <v>32081</v>
      </c>
      <c r="G598" s="136">
        <v>253.63</v>
      </c>
      <c r="H598" s="137">
        <f t="shared" si="47"/>
        <v>8136704.0300000003</v>
      </c>
      <c r="I598" s="135">
        <v>0</v>
      </c>
      <c r="J598" s="136">
        <v>255.57</v>
      </c>
      <c r="K598" s="137">
        <f t="shared" si="48"/>
        <v>0</v>
      </c>
      <c r="L598" s="135">
        <v>0</v>
      </c>
      <c r="M598" s="136">
        <v>253.63</v>
      </c>
      <c r="N598" s="137">
        <f t="shared" si="49"/>
        <v>0</v>
      </c>
      <c r="O598" s="138">
        <f t="shared" si="45"/>
        <v>8392274.0300000012</v>
      </c>
    </row>
    <row r="599" spans="1:15" x14ac:dyDescent="0.25">
      <c r="A599" s="127" t="s">
        <v>378</v>
      </c>
      <c r="B599" s="127" t="s">
        <v>1188</v>
      </c>
      <c r="C599" s="135">
        <v>9763</v>
      </c>
      <c r="D599" s="136">
        <v>256.45999999999998</v>
      </c>
      <c r="E599" s="137">
        <f t="shared" si="46"/>
        <v>2503818.98</v>
      </c>
      <c r="F599" s="135">
        <v>14259</v>
      </c>
      <c r="G599" s="136">
        <v>254.55</v>
      </c>
      <c r="H599" s="137">
        <f t="shared" si="47"/>
        <v>3629628.45</v>
      </c>
      <c r="I599" s="135">
        <v>0</v>
      </c>
      <c r="J599" s="136">
        <v>256.45999999999998</v>
      </c>
      <c r="K599" s="137">
        <f t="shared" si="48"/>
        <v>0</v>
      </c>
      <c r="L599" s="135">
        <v>0</v>
      </c>
      <c r="M599" s="136">
        <v>254.55</v>
      </c>
      <c r="N599" s="137">
        <f t="shared" si="49"/>
        <v>0</v>
      </c>
      <c r="O599" s="138">
        <f t="shared" si="45"/>
        <v>6133447.4299999997</v>
      </c>
    </row>
    <row r="600" spans="1:15" x14ac:dyDescent="0.25">
      <c r="A600" s="127" t="s">
        <v>535</v>
      </c>
      <c r="B600" s="127" t="s">
        <v>1537</v>
      </c>
      <c r="C600" s="135">
        <v>9737</v>
      </c>
      <c r="D600" s="136">
        <v>240.69</v>
      </c>
      <c r="E600" s="137">
        <f t="shared" si="46"/>
        <v>2343598.5299999998</v>
      </c>
      <c r="F600" s="135">
        <v>28728</v>
      </c>
      <c r="G600" s="136">
        <v>238.56</v>
      </c>
      <c r="H600" s="137">
        <f t="shared" si="47"/>
        <v>6853351.6799999997</v>
      </c>
      <c r="I600" s="135">
        <v>5213</v>
      </c>
      <c r="J600" s="136">
        <v>240.69</v>
      </c>
      <c r="K600" s="137">
        <f t="shared" si="48"/>
        <v>1254716.97</v>
      </c>
      <c r="L600" s="135">
        <v>15381</v>
      </c>
      <c r="M600" s="136">
        <v>238.56</v>
      </c>
      <c r="N600" s="137">
        <f t="shared" si="49"/>
        <v>3669291.36</v>
      </c>
      <c r="O600" s="138">
        <f t="shared" si="45"/>
        <v>14120958.539999999</v>
      </c>
    </row>
    <row r="601" spans="1:15" x14ac:dyDescent="0.25">
      <c r="A601" s="127" t="s">
        <v>342</v>
      </c>
      <c r="B601" s="127" t="s">
        <v>1190</v>
      </c>
      <c r="C601" s="135">
        <v>0</v>
      </c>
      <c r="D601" s="136">
        <v>243.61</v>
      </c>
      <c r="E601" s="137">
        <f t="shared" si="46"/>
        <v>0</v>
      </c>
      <c r="F601" s="135">
        <v>15996</v>
      </c>
      <c r="G601" s="136">
        <v>241.29</v>
      </c>
      <c r="H601" s="137">
        <f t="shared" si="47"/>
        <v>3859674.84</v>
      </c>
      <c r="I601" s="135">
        <v>0</v>
      </c>
      <c r="J601" s="136">
        <v>243.61</v>
      </c>
      <c r="K601" s="137">
        <f t="shared" si="48"/>
        <v>0</v>
      </c>
      <c r="L601" s="135">
        <v>7933</v>
      </c>
      <c r="M601" s="136">
        <v>241.29</v>
      </c>
      <c r="N601" s="137">
        <f t="shared" si="49"/>
        <v>1914153.5699999998</v>
      </c>
      <c r="O601" s="138">
        <f t="shared" si="45"/>
        <v>5773828.4100000001</v>
      </c>
    </row>
    <row r="602" spans="1:15" x14ac:dyDescent="0.25">
      <c r="A602" s="127" t="s">
        <v>1235</v>
      </c>
      <c r="B602" s="127" t="s">
        <v>1538</v>
      </c>
      <c r="C602" s="135">
        <v>0</v>
      </c>
      <c r="D602" s="136">
        <v>156.32</v>
      </c>
      <c r="E602" s="137">
        <f t="shared" si="46"/>
        <v>0</v>
      </c>
      <c r="F602" s="135">
        <v>1592</v>
      </c>
      <c r="G602" s="136">
        <v>154.82</v>
      </c>
      <c r="H602" s="137">
        <f t="shared" si="47"/>
        <v>246473.44</v>
      </c>
      <c r="I602" s="135">
        <v>0</v>
      </c>
      <c r="J602" s="136">
        <v>156.32</v>
      </c>
      <c r="K602" s="137">
        <f t="shared" si="48"/>
        <v>0</v>
      </c>
      <c r="L602" s="135">
        <v>0</v>
      </c>
      <c r="M602" s="136">
        <v>154.82</v>
      </c>
      <c r="N602" s="137">
        <f t="shared" si="49"/>
        <v>0</v>
      </c>
      <c r="O602" s="138">
        <f t="shared" si="45"/>
        <v>246473.44</v>
      </c>
    </row>
    <row r="603" spans="1:15" x14ac:dyDescent="0.25">
      <c r="A603" s="127" t="s">
        <v>207</v>
      </c>
      <c r="B603" s="127" t="s">
        <v>1539</v>
      </c>
      <c r="C603" s="135">
        <v>5336</v>
      </c>
      <c r="D603" s="136">
        <v>328.53</v>
      </c>
      <c r="E603" s="137">
        <f t="shared" si="46"/>
        <v>1753036.0799999998</v>
      </c>
      <c r="F603" s="135">
        <v>17583</v>
      </c>
      <c r="G603" s="136">
        <v>325.60000000000002</v>
      </c>
      <c r="H603" s="137">
        <f t="shared" si="47"/>
        <v>5725024.8000000007</v>
      </c>
      <c r="I603" s="135">
        <v>2425</v>
      </c>
      <c r="J603" s="136">
        <v>328.53</v>
      </c>
      <c r="K603" s="137">
        <f t="shared" si="48"/>
        <v>796685.24999999988</v>
      </c>
      <c r="L603" s="135">
        <v>7992</v>
      </c>
      <c r="M603" s="136">
        <v>325.60000000000002</v>
      </c>
      <c r="N603" s="137">
        <f t="shared" si="49"/>
        <v>2602195.2000000002</v>
      </c>
      <c r="O603" s="138">
        <f t="shared" si="45"/>
        <v>10876941.33</v>
      </c>
    </row>
    <row r="604" spans="1:15" x14ac:dyDescent="0.25">
      <c r="A604" s="127" t="s">
        <v>167</v>
      </c>
      <c r="B604" s="127" t="s">
        <v>1192</v>
      </c>
      <c r="C604" s="135">
        <v>0</v>
      </c>
      <c r="D604" s="136">
        <v>241.45</v>
      </c>
      <c r="E604" s="137">
        <f t="shared" si="46"/>
        <v>0</v>
      </c>
      <c r="F604" s="135">
        <v>7915</v>
      </c>
      <c r="G604" s="136">
        <v>239.49</v>
      </c>
      <c r="H604" s="137">
        <f t="shared" si="47"/>
        <v>1895563.35</v>
      </c>
      <c r="I604" s="135">
        <v>0</v>
      </c>
      <c r="J604" s="136">
        <v>241.45</v>
      </c>
      <c r="K604" s="137">
        <f t="shared" si="48"/>
        <v>0</v>
      </c>
      <c r="L604" s="135">
        <v>1743</v>
      </c>
      <c r="M604" s="136">
        <v>239.49</v>
      </c>
      <c r="N604" s="137">
        <f t="shared" si="49"/>
        <v>417431.07</v>
      </c>
      <c r="O604" s="138">
        <f t="shared" si="45"/>
        <v>2312994.42</v>
      </c>
    </row>
    <row r="605" spans="1:15" x14ac:dyDescent="0.25">
      <c r="A605" s="127" t="s">
        <v>466</v>
      </c>
      <c r="B605" s="127" t="s">
        <v>1540</v>
      </c>
      <c r="C605" s="135">
        <v>3113</v>
      </c>
      <c r="D605" s="136">
        <v>300.64</v>
      </c>
      <c r="E605" s="137">
        <f t="shared" si="46"/>
        <v>935892.32</v>
      </c>
      <c r="F605" s="135">
        <v>103405</v>
      </c>
      <c r="G605" s="136">
        <v>298.27999999999997</v>
      </c>
      <c r="H605" s="137">
        <f t="shared" si="47"/>
        <v>30843643.399999999</v>
      </c>
      <c r="I605" s="135">
        <v>857</v>
      </c>
      <c r="J605" s="136">
        <v>300.64</v>
      </c>
      <c r="K605" s="137">
        <f t="shared" si="48"/>
        <v>257648.47999999998</v>
      </c>
      <c r="L605" s="135">
        <v>28481</v>
      </c>
      <c r="M605" s="136">
        <v>298.27999999999997</v>
      </c>
      <c r="N605" s="137">
        <f t="shared" si="49"/>
        <v>8495312.6799999997</v>
      </c>
      <c r="O605" s="138">
        <f t="shared" si="45"/>
        <v>40532496.880000003</v>
      </c>
    </row>
    <row r="606" spans="1:15" x14ac:dyDescent="0.25">
      <c r="A606" s="127" t="s">
        <v>428</v>
      </c>
      <c r="B606" s="127" t="s">
        <v>1541</v>
      </c>
      <c r="C606" s="135">
        <v>55</v>
      </c>
      <c r="D606" s="136">
        <v>223.05</v>
      </c>
      <c r="E606" s="137">
        <f t="shared" si="46"/>
        <v>12267.75</v>
      </c>
      <c r="F606" s="135">
        <v>27082</v>
      </c>
      <c r="G606" s="136">
        <v>221.25</v>
      </c>
      <c r="H606" s="137">
        <f t="shared" si="47"/>
        <v>5991892.5</v>
      </c>
      <c r="I606" s="135">
        <v>21</v>
      </c>
      <c r="J606" s="136">
        <v>223.05</v>
      </c>
      <c r="K606" s="137">
        <f t="shared" si="48"/>
        <v>4684.05</v>
      </c>
      <c r="L606" s="135">
        <v>10105</v>
      </c>
      <c r="M606" s="136">
        <v>221.25</v>
      </c>
      <c r="N606" s="137">
        <f t="shared" si="49"/>
        <v>2235731.25</v>
      </c>
      <c r="O606" s="138">
        <f t="shared" si="45"/>
        <v>8244575.5499999998</v>
      </c>
    </row>
  </sheetData>
  <mergeCells count="10">
    <mergeCell ref="C5:E5"/>
    <mergeCell ref="F5:H5"/>
    <mergeCell ref="I5:K5"/>
    <mergeCell ref="L5:N5"/>
    <mergeCell ref="A1:O1"/>
    <mergeCell ref="A2:O2"/>
    <mergeCell ref="C4:E4"/>
    <mergeCell ref="F4:H4"/>
    <mergeCell ref="I4:K4"/>
    <mergeCell ref="L4:N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7EAC6-729C-4CF7-AA60-9FA53E7C8AA6}">
  <dimension ref="A1:I586"/>
  <sheetViews>
    <sheetView workbookViewId="0">
      <pane ySplit="5" topLeftCell="A6" activePane="bottomLeft" state="frozen"/>
      <selection pane="bottomLeft" activeCell="K12" sqref="K12"/>
    </sheetView>
  </sheetViews>
  <sheetFormatPr defaultRowHeight="12" x14ac:dyDescent="0.2"/>
  <cols>
    <col min="1" max="1" width="9.28515625" style="81" customWidth="1"/>
    <col min="2" max="2" width="42.85546875" style="81" customWidth="1"/>
    <col min="3" max="3" width="16" style="81" customWidth="1"/>
    <col min="4" max="5" width="11.42578125" style="81" customWidth="1"/>
    <col min="6" max="6" width="12.140625" style="81" customWidth="1"/>
    <col min="7" max="7" width="9.28515625" style="81" customWidth="1"/>
    <col min="8" max="8" width="10.7109375" style="81" customWidth="1"/>
    <col min="9" max="9" width="11.42578125" style="81" customWidth="1"/>
    <col min="10" max="231" width="9.140625" style="81"/>
    <col min="232" max="232" width="9.5703125" style="81" customWidth="1"/>
    <col min="233" max="233" width="9.140625" style="81"/>
    <col min="234" max="234" width="13.5703125" style="81" bestFit="1" customWidth="1"/>
    <col min="235" max="235" width="58.42578125" style="81" bestFit="1" customWidth="1"/>
    <col min="236" max="236" width="11.28515625" style="81" customWidth="1"/>
    <col min="237" max="237" width="8.28515625" style="81" customWidth="1"/>
    <col min="238" max="238" width="12.5703125" style="81" customWidth="1"/>
    <col min="239" max="239" width="0.140625" style="81" customWidth="1"/>
    <col min="240" max="240" width="11.140625" style="81" customWidth="1"/>
    <col min="241" max="241" width="13.85546875" style="81" customWidth="1"/>
    <col min="242" max="242" width="13.7109375" style="81" customWidth="1"/>
    <col min="243" max="243" width="12.85546875" style="81" customWidth="1"/>
    <col min="244" max="244" width="12.5703125" style="81" customWidth="1"/>
    <col min="245" max="246" width="15" style="81" customWidth="1"/>
    <col min="247" max="247" width="11" style="81" customWidth="1"/>
    <col min="248" max="248" width="12.140625" style="81" customWidth="1"/>
    <col min="249" max="249" width="14.85546875" style="81" customWidth="1"/>
    <col min="250" max="250" width="15.28515625" style="81" customWidth="1"/>
    <col min="251" max="251" width="14.140625" style="81" customWidth="1"/>
    <col min="252" max="252" width="10.42578125" style="81" customWidth="1"/>
    <col min="253" max="253" width="14.7109375" style="81" customWidth="1"/>
    <col min="254" max="254" width="4" style="81" customWidth="1"/>
    <col min="255" max="255" width="19.42578125" style="81" customWidth="1"/>
    <col min="256" max="256" width="8.42578125" style="81" customWidth="1"/>
    <col min="257" max="257" width="11.85546875" style="81" customWidth="1"/>
    <col min="258" max="258" width="10" style="81" customWidth="1"/>
    <col min="259" max="487" width="9.140625" style="81"/>
    <col min="488" max="488" width="9.5703125" style="81" customWidth="1"/>
    <col min="489" max="489" width="9.140625" style="81"/>
    <col min="490" max="490" width="13.5703125" style="81" bestFit="1" customWidth="1"/>
    <col min="491" max="491" width="58.42578125" style="81" bestFit="1" customWidth="1"/>
    <col min="492" max="492" width="11.28515625" style="81" customWidth="1"/>
    <col min="493" max="493" width="8.28515625" style="81" customWidth="1"/>
    <col min="494" max="494" width="12.5703125" style="81" customWidth="1"/>
    <col min="495" max="495" width="0.140625" style="81" customWidth="1"/>
    <col min="496" max="496" width="11.140625" style="81" customWidth="1"/>
    <col min="497" max="497" width="13.85546875" style="81" customWidth="1"/>
    <col min="498" max="498" width="13.7109375" style="81" customWidth="1"/>
    <col min="499" max="499" width="12.85546875" style="81" customWidth="1"/>
    <col min="500" max="500" width="12.5703125" style="81" customWidth="1"/>
    <col min="501" max="502" width="15" style="81" customWidth="1"/>
    <col min="503" max="503" width="11" style="81" customWidth="1"/>
    <col min="504" max="504" width="12.140625" style="81" customWidth="1"/>
    <col min="505" max="505" width="14.85546875" style="81" customWidth="1"/>
    <col min="506" max="506" width="15.28515625" style="81" customWidth="1"/>
    <col min="507" max="507" width="14.140625" style="81" customWidth="1"/>
    <col min="508" max="508" width="10.42578125" style="81" customWidth="1"/>
    <col min="509" max="509" width="14.7109375" style="81" customWidth="1"/>
    <col min="510" max="510" width="4" style="81" customWidth="1"/>
    <col min="511" max="511" width="19.42578125" style="81" customWidth="1"/>
    <col min="512" max="512" width="8.42578125" style="81" customWidth="1"/>
    <col min="513" max="513" width="11.85546875" style="81" customWidth="1"/>
    <col min="514" max="514" width="10" style="81" customWidth="1"/>
    <col min="515" max="743" width="9.140625" style="81"/>
    <col min="744" max="744" width="9.5703125" style="81" customWidth="1"/>
    <col min="745" max="745" width="9.140625" style="81"/>
    <col min="746" max="746" width="13.5703125" style="81" bestFit="1" customWidth="1"/>
    <col min="747" max="747" width="58.42578125" style="81" bestFit="1" customWidth="1"/>
    <col min="748" max="748" width="11.28515625" style="81" customWidth="1"/>
    <col min="749" max="749" width="8.28515625" style="81" customWidth="1"/>
    <col min="750" max="750" width="12.5703125" style="81" customWidth="1"/>
    <col min="751" max="751" width="0.140625" style="81" customWidth="1"/>
    <col min="752" max="752" width="11.140625" style="81" customWidth="1"/>
    <col min="753" max="753" width="13.85546875" style="81" customWidth="1"/>
    <col min="754" max="754" width="13.7109375" style="81" customWidth="1"/>
    <col min="755" max="755" width="12.85546875" style="81" customWidth="1"/>
    <col min="756" max="756" width="12.5703125" style="81" customWidth="1"/>
    <col min="757" max="758" width="15" style="81" customWidth="1"/>
    <col min="759" max="759" width="11" style="81" customWidth="1"/>
    <col min="760" max="760" width="12.140625" style="81" customWidth="1"/>
    <col min="761" max="761" width="14.85546875" style="81" customWidth="1"/>
    <col min="762" max="762" width="15.28515625" style="81" customWidth="1"/>
    <col min="763" max="763" width="14.140625" style="81" customWidth="1"/>
    <col min="764" max="764" width="10.42578125" style="81" customWidth="1"/>
    <col min="765" max="765" width="14.7109375" style="81" customWidth="1"/>
    <col min="766" max="766" width="4" style="81" customWidth="1"/>
    <col min="767" max="767" width="19.42578125" style="81" customWidth="1"/>
    <col min="768" max="768" width="8.42578125" style="81" customWidth="1"/>
    <col min="769" max="769" width="11.85546875" style="81" customWidth="1"/>
    <col min="770" max="770" width="10" style="81" customWidth="1"/>
    <col min="771" max="999" width="9.140625" style="81"/>
    <col min="1000" max="1000" width="9.5703125" style="81" customWidth="1"/>
    <col min="1001" max="1001" width="9.140625" style="81"/>
    <col min="1002" max="1002" width="13.5703125" style="81" bestFit="1" customWidth="1"/>
    <col min="1003" max="1003" width="58.42578125" style="81" bestFit="1" customWidth="1"/>
    <col min="1004" max="1004" width="11.28515625" style="81" customWidth="1"/>
    <col min="1005" max="1005" width="8.28515625" style="81" customWidth="1"/>
    <col min="1006" max="1006" width="12.5703125" style="81" customWidth="1"/>
    <col min="1007" max="1007" width="0.140625" style="81" customWidth="1"/>
    <col min="1008" max="1008" width="11.140625" style="81" customWidth="1"/>
    <col min="1009" max="1009" width="13.85546875" style="81" customWidth="1"/>
    <col min="1010" max="1010" width="13.7109375" style="81" customWidth="1"/>
    <col min="1011" max="1011" width="12.85546875" style="81" customWidth="1"/>
    <col min="1012" max="1012" width="12.5703125" style="81" customWidth="1"/>
    <col min="1013" max="1014" width="15" style="81" customWidth="1"/>
    <col min="1015" max="1015" width="11" style="81" customWidth="1"/>
    <col min="1016" max="1016" width="12.140625" style="81" customWidth="1"/>
    <col min="1017" max="1017" width="14.85546875" style="81" customWidth="1"/>
    <col min="1018" max="1018" width="15.28515625" style="81" customWidth="1"/>
    <col min="1019" max="1019" width="14.140625" style="81" customWidth="1"/>
    <col min="1020" max="1020" width="10.42578125" style="81" customWidth="1"/>
    <col min="1021" max="1021" width="14.7109375" style="81" customWidth="1"/>
    <col min="1022" max="1022" width="4" style="81" customWidth="1"/>
    <col min="1023" max="1023" width="19.42578125" style="81" customWidth="1"/>
    <col min="1024" max="1024" width="8.42578125" style="81" customWidth="1"/>
    <col min="1025" max="1025" width="11.85546875" style="81" customWidth="1"/>
    <col min="1026" max="1026" width="10" style="81" customWidth="1"/>
    <col min="1027" max="1255" width="9.140625" style="81"/>
    <col min="1256" max="1256" width="9.5703125" style="81" customWidth="1"/>
    <col min="1257" max="1257" width="9.140625" style="81"/>
    <col min="1258" max="1258" width="13.5703125" style="81" bestFit="1" customWidth="1"/>
    <col min="1259" max="1259" width="58.42578125" style="81" bestFit="1" customWidth="1"/>
    <col min="1260" max="1260" width="11.28515625" style="81" customWidth="1"/>
    <col min="1261" max="1261" width="8.28515625" style="81" customWidth="1"/>
    <col min="1262" max="1262" width="12.5703125" style="81" customWidth="1"/>
    <col min="1263" max="1263" width="0.140625" style="81" customWidth="1"/>
    <col min="1264" max="1264" width="11.140625" style="81" customWidth="1"/>
    <col min="1265" max="1265" width="13.85546875" style="81" customWidth="1"/>
    <col min="1266" max="1266" width="13.7109375" style="81" customWidth="1"/>
    <col min="1267" max="1267" width="12.85546875" style="81" customWidth="1"/>
    <col min="1268" max="1268" width="12.5703125" style="81" customWidth="1"/>
    <col min="1269" max="1270" width="15" style="81" customWidth="1"/>
    <col min="1271" max="1271" width="11" style="81" customWidth="1"/>
    <col min="1272" max="1272" width="12.140625" style="81" customWidth="1"/>
    <col min="1273" max="1273" width="14.85546875" style="81" customWidth="1"/>
    <col min="1274" max="1274" width="15.28515625" style="81" customWidth="1"/>
    <col min="1275" max="1275" width="14.140625" style="81" customWidth="1"/>
    <col min="1276" max="1276" width="10.42578125" style="81" customWidth="1"/>
    <col min="1277" max="1277" width="14.7109375" style="81" customWidth="1"/>
    <col min="1278" max="1278" width="4" style="81" customWidth="1"/>
    <col min="1279" max="1279" width="19.42578125" style="81" customWidth="1"/>
    <col min="1280" max="1280" width="8.42578125" style="81" customWidth="1"/>
    <col min="1281" max="1281" width="11.85546875" style="81" customWidth="1"/>
    <col min="1282" max="1282" width="10" style="81" customWidth="1"/>
    <col min="1283" max="1511" width="9.140625" style="81"/>
    <col min="1512" max="1512" width="9.5703125" style="81" customWidth="1"/>
    <col min="1513" max="1513" width="9.140625" style="81"/>
    <col min="1514" max="1514" width="13.5703125" style="81" bestFit="1" customWidth="1"/>
    <col min="1515" max="1515" width="58.42578125" style="81" bestFit="1" customWidth="1"/>
    <col min="1516" max="1516" width="11.28515625" style="81" customWidth="1"/>
    <col min="1517" max="1517" width="8.28515625" style="81" customWidth="1"/>
    <col min="1518" max="1518" width="12.5703125" style="81" customWidth="1"/>
    <col min="1519" max="1519" width="0.140625" style="81" customWidth="1"/>
    <col min="1520" max="1520" width="11.140625" style="81" customWidth="1"/>
    <col min="1521" max="1521" width="13.85546875" style="81" customWidth="1"/>
    <col min="1522" max="1522" width="13.7109375" style="81" customWidth="1"/>
    <col min="1523" max="1523" width="12.85546875" style="81" customWidth="1"/>
    <col min="1524" max="1524" width="12.5703125" style="81" customWidth="1"/>
    <col min="1525" max="1526" width="15" style="81" customWidth="1"/>
    <col min="1527" max="1527" width="11" style="81" customWidth="1"/>
    <col min="1528" max="1528" width="12.140625" style="81" customWidth="1"/>
    <col min="1529" max="1529" width="14.85546875" style="81" customWidth="1"/>
    <col min="1530" max="1530" width="15.28515625" style="81" customWidth="1"/>
    <col min="1531" max="1531" width="14.140625" style="81" customWidth="1"/>
    <col min="1532" max="1532" width="10.42578125" style="81" customWidth="1"/>
    <col min="1533" max="1533" width="14.7109375" style="81" customWidth="1"/>
    <col min="1534" max="1534" width="4" style="81" customWidth="1"/>
    <col min="1535" max="1535" width="19.42578125" style="81" customWidth="1"/>
    <col min="1536" max="1536" width="8.42578125" style="81" customWidth="1"/>
    <col min="1537" max="1537" width="11.85546875" style="81" customWidth="1"/>
    <col min="1538" max="1538" width="10" style="81" customWidth="1"/>
    <col min="1539" max="1767" width="9.140625" style="81"/>
    <col min="1768" max="1768" width="9.5703125" style="81" customWidth="1"/>
    <col min="1769" max="1769" width="9.140625" style="81"/>
    <col min="1770" max="1770" width="13.5703125" style="81" bestFit="1" customWidth="1"/>
    <col min="1771" max="1771" width="58.42578125" style="81" bestFit="1" customWidth="1"/>
    <col min="1772" max="1772" width="11.28515625" style="81" customWidth="1"/>
    <col min="1773" max="1773" width="8.28515625" style="81" customWidth="1"/>
    <col min="1774" max="1774" width="12.5703125" style="81" customWidth="1"/>
    <col min="1775" max="1775" width="0.140625" style="81" customWidth="1"/>
    <col min="1776" max="1776" width="11.140625" style="81" customWidth="1"/>
    <col min="1777" max="1777" width="13.85546875" style="81" customWidth="1"/>
    <col min="1778" max="1778" width="13.7109375" style="81" customWidth="1"/>
    <col min="1779" max="1779" width="12.85546875" style="81" customWidth="1"/>
    <col min="1780" max="1780" width="12.5703125" style="81" customWidth="1"/>
    <col min="1781" max="1782" width="15" style="81" customWidth="1"/>
    <col min="1783" max="1783" width="11" style="81" customWidth="1"/>
    <col min="1784" max="1784" width="12.140625" style="81" customWidth="1"/>
    <col min="1785" max="1785" width="14.85546875" style="81" customWidth="1"/>
    <col min="1786" max="1786" width="15.28515625" style="81" customWidth="1"/>
    <col min="1787" max="1787" width="14.140625" style="81" customWidth="1"/>
    <col min="1788" max="1788" width="10.42578125" style="81" customWidth="1"/>
    <col min="1789" max="1789" width="14.7109375" style="81" customWidth="1"/>
    <col min="1790" max="1790" width="4" style="81" customWidth="1"/>
    <col min="1791" max="1791" width="19.42578125" style="81" customWidth="1"/>
    <col min="1792" max="1792" width="8.42578125" style="81" customWidth="1"/>
    <col min="1793" max="1793" width="11.85546875" style="81" customWidth="1"/>
    <col min="1794" max="1794" width="10" style="81" customWidth="1"/>
    <col min="1795" max="2023" width="9.140625" style="81"/>
    <col min="2024" max="2024" width="9.5703125" style="81" customWidth="1"/>
    <col min="2025" max="2025" width="9.140625" style="81"/>
    <col min="2026" max="2026" width="13.5703125" style="81" bestFit="1" customWidth="1"/>
    <col min="2027" max="2027" width="58.42578125" style="81" bestFit="1" customWidth="1"/>
    <col min="2028" max="2028" width="11.28515625" style="81" customWidth="1"/>
    <col min="2029" max="2029" width="8.28515625" style="81" customWidth="1"/>
    <col min="2030" max="2030" width="12.5703125" style="81" customWidth="1"/>
    <col min="2031" max="2031" width="0.140625" style="81" customWidth="1"/>
    <col min="2032" max="2032" width="11.140625" style="81" customWidth="1"/>
    <col min="2033" max="2033" width="13.85546875" style="81" customWidth="1"/>
    <col min="2034" max="2034" width="13.7109375" style="81" customWidth="1"/>
    <col min="2035" max="2035" width="12.85546875" style="81" customWidth="1"/>
    <col min="2036" max="2036" width="12.5703125" style="81" customWidth="1"/>
    <col min="2037" max="2038" width="15" style="81" customWidth="1"/>
    <col min="2039" max="2039" width="11" style="81" customWidth="1"/>
    <col min="2040" max="2040" width="12.140625" style="81" customWidth="1"/>
    <col min="2041" max="2041" width="14.85546875" style="81" customWidth="1"/>
    <col min="2042" max="2042" width="15.28515625" style="81" customWidth="1"/>
    <col min="2043" max="2043" width="14.140625" style="81" customWidth="1"/>
    <col min="2044" max="2044" width="10.42578125" style="81" customWidth="1"/>
    <col min="2045" max="2045" width="14.7109375" style="81" customWidth="1"/>
    <col min="2046" max="2046" width="4" style="81" customWidth="1"/>
    <col min="2047" max="2047" width="19.42578125" style="81" customWidth="1"/>
    <col min="2048" max="2048" width="8.42578125" style="81" customWidth="1"/>
    <col min="2049" max="2049" width="11.85546875" style="81" customWidth="1"/>
    <col min="2050" max="2050" width="10" style="81" customWidth="1"/>
    <col min="2051" max="2279" width="9.140625" style="81"/>
    <col min="2280" max="2280" width="9.5703125" style="81" customWidth="1"/>
    <col min="2281" max="2281" width="9.140625" style="81"/>
    <col min="2282" max="2282" width="13.5703125" style="81" bestFit="1" customWidth="1"/>
    <col min="2283" max="2283" width="58.42578125" style="81" bestFit="1" customWidth="1"/>
    <col min="2284" max="2284" width="11.28515625" style="81" customWidth="1"/>
    <col min="2285" max="2285" width="8.28515625" style="81" customWidth="1"/>
    <col min="2286" max="2286" width="12.5703125" style="81" customWidth="1"/>
    <col min="2287" max="2287" width="0.140625" style="81" customWidth="1"/>
    <col min="2288" max="2288" width="11.140625" style="81" customWidth="1"/>
    <col min="2289" max="2289" width="13.85546875" style="81" customWidth="1"/>
    <col min="2290" max="2290" width="13.7109375" style="81" customWidth="1"/>
    <col min="2291" max="2291" width="12.85546875" style="81" customWidth="1"/>
    <col min="2292" max="2292" width="12.5703125" style="81" customWidth="1"/>
    <col min="2293" max="2294" width="15" style="81" customWidth="1"/>
    <col min="2295" max="2295" width="11" style="81" customWidth="1"/>
    <col min="2296" max="2296" width="12.140625" style="81" customWidth="1"/>
    <col min="2297" max="2297" width="14.85546875" style="81" customWidth="1"/>
    <col min="2298" max="2298" width="15.28515625" style="81" customWidth="1"/>
    <col min="2299" max="2299" width="14.140625" style="81" customWidth="1"/>
    <col min="2300" max="2300" width="10.42578125" style="81" customWidth="1"/>
    <col min="2301" max="2301" width="14.7109375" style="81" customWidth="1"/>
    <col min="2302" max="2302" width="4" style="81" customWidth="1"/>
    <col min="2303" max="2303" width="19.42578125" style="81" customWidth="1"/>
    <col min="2304" max="2304" width="8.42578125" style="81" customWidth="1"/>
    <col min="2305" max="2305" width="11.85546875" style="81" customWidth="1"/>
    <col min="2306" max="2306" width="10" style="81" customWidth="1"/>
    <col min="2307" max="2535" width="9.140625" style="81"/>
    <col min="2536" max="2536" width="9.5703125" style="81" customWidth="1"/>
    <col min="2537" max="2537" width="9.140625" style="81"/>
    <col min="2538" max="2538" width="13.5703125" style="81" bestFit="1" customWidth="1"/>
    <col min="2539" max="2539" width="58.42578125" style="81" bestFit="1" customWidth="1"/>
    <col min="2540" max="2540" width="11.28515625" style="81" customWidth="1"/>
    <col min="2541" max="2541" width="8.28515625" style="81" customWidth="1"/>
    <col min="2542" max="2542" width="12.5703125" style="81" customWidth="1"/>
    <col min="2543" max="2543" width="0.140625" style="81" customWidth="1"/>
    <col min="2544" max="2544" width="11.140625" style="81" customWidth="1"/>
    <col min="2545" max="2545" width="13.85546875" style="81" customWidth="1"/>
    <col min="2546" max="2546" width="13.7109375" style="81" customWidth="1"/>
    <col min="2547" max="2547" width="12.85546875" style="81" customWidth="1"/>
    <col min="2548" max="2548" width="12.5703125" style="81" customWidth="1"/>
    <col min="2549" max="2550" width="15" style="81" customWidth="1"/>
    <col min="2551" max="2551" width="11" style="81" customWidth="1"/>
    <col min="2552" max="2552" width="12.140625" style="81" customWidth="1"/>
    <col min="2553" max="2553" width="14.85546875" style="81" customWidth="1"/>
    <col min="2554" max="2554" width="15.28515625" style="81" customWidth="1"/>
    <col min="2555" max="2555" width="14.140625" style="81" customWidth="1"/>
    <col min="2556" max="2556" width="10.42578125" style="81" customWidth="1"/>
    <col min="2557" max="2557" width="14.7109375" style="81" customWidth="1"/>
    <col min="2558" max="2558" width="4" style="81" customWidth="1"/>
    <col min="2559" max="2559" width="19.42578125" style="81" customWidth="1"/>
    <col min="2560" max="2560" width="8.42578125" style="81" customWidth="1"/>
    <col min="2561" max="2561" width="11.85546875" style="81" customWidth="1"/>
    <col min="2562" max="2562" width="10" style="81" customWidth="1"/>
    <col min="2563" max="2791" width="9.140625" style="81"/>
    <col min="2792" max="2792" width="9.5703125" style="81" customWidth="1"/>
    <col min="2793" max="2793" width="9.140625" style="81"/>
    <col min="2794" max="2794" width="13.5703125" style="81" bestFit="1" customWidth="1"/>
    <col min="2795" max="2795" width="58.42578125" style="81" bestFit="1" customWidth="1"/>
    <col min="2796" max="2796" width="11.28515625" style="81" customWidth="1"/>
    <col min="2797" max="2797" width="8.28515625" style="81" customWidth="1"/>
    <col min="2798" max="2798" width="12.5703125" style="81" customWidth="1"/>
    <col min="2799" max="2799" width="0.140625" style="81" customWidth="1"/>
    <col min="2800" max="2800" width="11.140625" style="81" customWidth="1"/>
    <col min="2801" max="2801" width="13.85546875" style="81" customWidth="1"/>
    <col min="2802" max="2802" width="13.7109375" style="81" customWidth="1"/>
    <col min="2803" max="2803" width="12.85546875" style="81" customWidth="1"/>
    <col min="2804" max="2804" width="12.5703125" style="81" customWidth="1"/>
    <col min="2805" max="2806" width="15" style="81" customWidth="1"/>
    <col min="2807" max="2807" width="11" style="81" customWidth="1"/>
    <col min="2808" max="2808" width="12.140625" style="81" customWidth="1"/>
    <col min="2809" max="2809" width="14.85546875" style="81" customWidth="1"/>
    <col min="2810" max="2810" width="15.28515625" style="81" customWidth="1"/>
    <col min="2811" max="2811" width="14.140625" style="81" customWidth="1"/>
    <col min="2812" max="2812" width="10.42578125" style="81" customWidth="1"/>
    <col min="2813" max="2813" width="14.7109375" style="81" customWidth="1"/>
    <col min="2814" max="2814" width="4" style="81" customWidth="1"/>
    <col min="2815" max="2815" width="19.42578125" style="81" customWidth="1"/>
    <col min="2816" max="2816" width="8.42578125" style="81" customWidth="1"/>
    <col min="2817" max="2817" width="11.85546875" style="81" customWidth="1"/>
    <col min="2818" max="2818" width="10" style="81" customWidth="1"/>
    <col min="2819" max="3047" width="9.140625" style="81"/>
    <col min="3048" max="3048" width="9.5703125" style="81" customWidth="1"/>
    <col min="3049" max="3049" width="9.140625" style="81"/>
    <col min="3050" max="3050" width="13.5703125" style="81" bestFit="1" customWidth="1"/>
    <col min="3051" max="3051" width="58.42578125" style="81" bestFit="1" customWidth="1"/>
    <col min="3052" max="3052" width="11.28515625" style="81" customWidth="1"/>
    <col min="3053" max="3053" width="8.28515625" style="81" customWidth="1"/>
    <col min="3054" max="3054" width="12.5703125" style="81" customWidth="1"/>
    <col min="3055" max="3055" width="0.140625" style="81" customWidth="1"/>
    <col min="3056" max="3056" width="11.140625" style="81" customWidth="1"/>
    <col min="3057" max="3057" width="13.85546875" style="81" customWidth="1"/>
    <col min="3058" max="3058" width="13.7109375" style="81" customWidth="1"/>
    <col min="3059" max="3059" width="12.85546875" style="81" customWidth="1"/>
    <col min="3060" max="3060" width="12.5703125" style="81" customWidth="1"/>
    <col min="3061" max="3062" width="15" style="81" customWidth="1"/>
    <col min="3063" max="3063" width="11" style="81" customWidth="1"/>
    <col min="3064" max="3064" width="12.140625" style="81" customWidth="1"/>
    <col min="3065" max="3065" width="14.85546875" style="81" customWidth="1"/>
    <col min="3066" max="3066" width="15.28515625" style="81" customWidth="1"/>
    <col min="3067" max="3067" width="14.140625" style="81" customWidth="1"/>
    <col min="3068" max="3068" width="10.42578125" style="81" customWidth="1"/>
    <col min="3069" max="3069" width="14.7109375" style="81" customWidth="1"/>
    <col min="3070" max="3070" width="4" style="81" customWidth="1"/>
    <col min="3071" max="3071" width="19.42578125" style="81" customWidth="1"/>
    <col min="3072" max="3072" width="8.42578125" style="81" customWidth="1"/>
    <col min="3073" max="3073" width="11.85546875" style="81" customWidth="1"/>
    <col min="3074" max="3074" width="10" style="81" customWidth="1"/>
    <col min="3075" max="3303" width="9.140625" style="81"/>
    <col min="3304" max="3304" width="9.5703125" style="81" customWidth="1"/>
    <col min="3305" max="3305" width="9.140625" style="81"/>
    <col min="3306" max="3306" width="13.5703125" style="81" bestFit="1" customWidth="1"/>
    <col min="3307" max="3307" width="58.42578125" style="81" bestFit="1" customWidth="1"/>
    <col min="3308" max="3308" width="11.28515625" style="81" customWidth="1"/>
    <col min="3309" max="3309" width="8.28515625" style="81" customWidth="1"/>
    <col min="3310" max="3310" width="12.5703125" style="81" customWidth="1"/>
    <col min="3311" max="3311" width="0.140625" style="81" customWidth="1"/>
    <col min="3312" max="3312" width="11.140625" style="81" customWidth="1"/>
    <col min="3313" max="3313" width="13.85546875" style="81" customWidth="1"/>
    <col min="3314" max="3314" width="13.7109375" style="81" customWidth="1"/>
    <col min="3315" max="3315" width="12.85546875" style="81" customWidth="1"/>
    <col min="3316" max="3316" width="12.5703125" style="81" customWidth="1"/>
    <col min="3317" max="3318" width="15" style="81" customWidth="1"/>
    <col min="3319" max="3319" width="11" style="81" customWidth="1"/>
    <col min="3320" max="3320" width="12.140625" style="81" customWidth="1"/>
    <col min="3321" max="3321" width="14.85546875" style="81" customWidth="1"/>
    <col min="3322" max="3322" width="15.28515625" style="81" customWidth="1"/>
    <col min="3323" max="3323" width="14.140625" style="81" customWidth="1"/>
    <col min="3324" max="3324" width="10.42578125" style="81" customWidth="1"/>
    <col min="3325" max="3325" width="14.7109375" style="81" customWidth="1"/>
    <col min="3326" max="3326" width="4" style="81" customWidth="1"/>
    <col min="3327" max="3327" width="19.42578125" style="81" customWidth="1"/>
    <col min="3328" max="3328" width="8.42578125" style="81" customWidth="1"/>
    <col min="3329" max="3329" width="11.85546875" style="81" customWidth="1"/>
    <col min="3330" max="3330" width="10" style="81" customWidth="1"/>
    <col min="3331" max="3559" width="9.140625" style="81"/>
    <col min="3560" max="3560" width="9.5703125" style="81" customWidth="1"/>
    <col min="3561" max="3561" width="9.140625" style="81"/>
    <col min="3562" max="3562" width="13.5703125" style="81" bestFit="1" customWidth="1"/>
    <col min="3563" max="3563" width="58.42578125" style="81" bestFit="1" customWidth="1"/>
    <col min="3564" max="3564" width="11.28515625" style="81" customWidth="1"/>
    <col min="3565" max="3565" width="8.28515625" style="81" customWidth="1"/>
    <col min="3566" max="3566" width="12.5703125" style="81" customWidth="1"/>
    <col min="3567" max="3567" width="0.140625" style="81" customWidth="1"/>
    <col min="3568" max="3568" width="11.140625" style="81" customWidth="1"/>
    <col min="3569" max="3569" width="13.85546875" style="81" customWidth="1"/>
    <col min="3570" max="3570" width="13.7109375" style="81" customWidth="1"/>
    <col min="3571" max="3571" width="12.85546875" style="81" customWidth="1"/>
    <col min="3572" max="3572" width="12.5703125" style="81" customWidth="1"/>
    <col min="3573" max="3574" width="15" style="81" customWidth="1"/>
    <col min="3575" max="3575" width="11" style="81" customWidth="1"/>
    <col min="3576" max="3576" width="12.140625" style="81" customWidth="1"/>
    <col min="3577" max="3577" width="14.85546875" style="81" customWidth="1"/>
    <col min="3578" max="3578" width="15.28515625" style="81" customWidth="1"/>
    <col min="3579" max="3579" width="14.140625" style="81" customWidth="1"/>
    <col min="3580" max="3580" width="10.42578125" style="81" customWidth="1"/>
    <col min="3581" max="3581" width="14.7109375" style="81" customWidth="1"/>
    <col min="3582" max="3582" width="4" style="81" customWidth="1"/>
    <col min="3583" max="3583" width="19.42578125" style="81" customWidth="1"/>
    <col min="3584" max="3584" width="8.42578125" style="81" customWidth="1"/>
    <col min="3585" max="3585" width="11.85546875" style="81" customWidth="1"/>
    <col min="3586" max="3586" width="10" style="81" customWidth="1"/>
    <col min="3587" max="3815" width="9.140625" style="81"/>
    <col min="3816" max="3816" width="9.5703125" style="81" customWidth="1"/>
    <col min="3817" max="3817" width="9.140625" style="81"/>
    <col min="3818" max="3818" width="13.5703125" style="81" bestFit="1" customWidth="1"/>
    <col min="3819" max="3819" width="58.42578125" style="81" bestFit="1" customWidth="1"/>
    <col min="3820" max="3820" width="11.28515625" style="81" customWidth="1"/>
    <col min="3821" max="3821" width="8.28515625" style="81" customWidth="1"/>
    <col min="3822" max="3822" width="12.5703125" style="81" customWidth="1"/>
    <col min="3823" max="3823" width="0.140625" style="81" customWidth="1"/>
    <col min="3824" max="3824" width="11.140625" style="81" customWidth="1"/>
    <col min="3825" max="3825" width="13.85546875" style="81" customWidth="1"/>
    <col min="3826" max="3826" width="13.7109375" style="81" customWidth="1"/>
    <col min="3827" max="3827" width="12.85546875" style="81" customWidth="1"/>
    <col min="3828" max="3828" width="12.5703125" style="81" customWidth="1"/>
    <col min="3829" max="3830" width="15" style="81" customWidth="1"/>
    <col min="3831" max="3831" width="11" style="81" customWidth="1"/>
    <col min="3832" max="3832" width="12.140625" style="81" customWidth="1"/>
    <col min="3833" max="3833" width="14.85546875" style="81" customWidth="1"/>
    <col min="3834" max="3834" width="15.28515625" style="81" customWidth="1"/>
    <col min="3835" max="3835" width="14.140625" style="81" customWidth="1"/>
    <col min="3836" max="3836" width="10.42578125" style="81" customWidth="1"/>
    <col min="3837" max="3837" width="14.7109375" style="81" customWidth="1"/>
    <col min="3838" max="3838" width="4" style="81" customWidth="1"/>
    <col min="3839" max="3839" width="19.42578125" style="81" customWidth="1"/>
    <col min="3840" max="3840" width="8.42578125" style="81" customWidth="1"/>
    <col min="3841" max="3841" width="11.85546875" style="81" customWidth="1"/>
    <col min="3842" max="3842" width="10" style="81" customWidth="1"/>
    <col min="3843" max="4071" width="9.140625" style="81"/>
    <col min="4072" max="4072" width="9.5703125" style="81" customWidth="1"/>
    <col min="4073" max="4073" width="9.140625" style="81"/>
    <col min="4074" max="4074" width="13.5703125" style="81" bestFit="1" customWidth="1"/>
    <col min="4075" max="4075" width="58.42578125" style="81" bestFit="1" customWidth="1"/>
    <col min="4076" max="4076" width="11.28515625" style="81" customWidth="1"/>
    <col min="4077" max="4077" width="8.28515625" style="81" customWidth="1"/>
    <col min="4078" max="4078" width="12.5703125" style="81" customWidth="1"/>
    <col min="4079" max="4079" width="0.140625" style="81" customWidth="1"/>
    <col min="4080" max="4080" width="11.140625" style="81" customWidth="1"/>
    <col min="4081" max="4081" width="13.85546875" style="81" customWidth="1"/>
    <col min="4082" max="4082" width="13.7109375" style="81" customWidth="1"/>
    <col min="4083" max="4083" width="12.85546875" style="81" customWidth="1"/>
    <col min="4084" max="4084" width="12.5703125" style="81" customWidth="1"/>
    <col min="4085" max="4086" width="15" style="81" customWidth="1"/>
    <col min="4087" max="4087" width="11" style="81" customWidth="1"/>
    <col min="4088" max="4088" width="12.140625" style="81" customWidth="1"/>
    <col min="4089" max="4089" width="14.85546875" style="81" customWidth="1"/>
    <col min="4090" max="4090" width="15.28515625" style="81" customWidth="1"/>
    <col min="4091" max="4091" width="14.140625" style="81" customWidth="1"/>
    <col min="4092" max="4092" width="10.42578125" style="81" customWidth="1"/>
    <col min="4093" max="4093" width="14.7109375" style="81" customWidth="1"/>
    <col min="4094" max="4094" width="4" style="81" customWidth="1"/>
    <col min="4095" max="4095" width="19.42578125" style="81" customWidth="1"/>
    <col min="4096" max="4096" width="8.42578125" style="81" customWidth="1"/>
    <col min="4097" max="4097" width="11.85546875" style="81" customWidth="1"/>
    <col min="4098" max="4098" width="10" style="81" customWidth="1"/>
    <col min="4099" max="4327" width="9.140625" style="81"/>
    <col min="4328" max="4328" width="9.5703125" style="81" customWidth="1"/>
    <col min="4329" max="4329" width="9.140625" style="81"/>
    <col min="4330" max="4330" width="13.5703125" style="81" bestFit="1" customWidth="1"/>
    <col min="4331" max="4331" width="58.42578125" style="81" bestFit="1" customWidth="1"/>
    <col min="4332" max="4332" width="11.28515625" style="81" customWidth="1"/>
    <col min="4333" max="4333" width="8.28515625" style="81" customWidth="1"/>
    <col min="4334" max="4334" width="12.5703125" style="81" customWidth="1"/>
    <col min="4335" max="4335" width="0.140625" style="81" customWidth="1"/>
    <col min="4336" max="4336" width="11.140625" style="81" customWidth="1"/>
    <col min="4337" max="4337" width="13.85546875" style="81" customWidth="1"/>
    <col min="4338" max="4338" width="13.7109375" style="81" customWidth="1"/>
    <col min="4339" max="4339" width="12.85546875" style="81" customWidth="1"/>
    <col min="4340" max="4340" width="12.5703125" style="81" customWidth="1"/>
    <col min="4341" max="4342" width="15" style="81" customWidth="1"/>
    <col min="4343" max="4343" width="11" style="81" customWidth="1"/>
    <col min="4344" max="4344" width="12.140625" style="81" customWidth="1"/>
    <col min="4345" max="4345" width="14.85546875" style="81" customWidth="1"/>
    <col min="4346" max="4346" width="15.28515625" style="81" customWidth="1"/>
    <col min="4347" max="4347" width="14.140625" style="81" customWidth="1"/>
    <col min="4348" max="4348" width="10.42578125" style="81" customWidth="1"/>
    <col min="4349" max="4349" width="14.7109375" style="81" customWidth="1"/>
    <col min="4350" max="4350" width="4" style="81" customWidth="1"/>
    <col min="4351" max="4351" width="19.42578125" style="81" customWidth="1"/>
    <col min="4352" max="4352" width="8.42578125" style="81" customWidth="1"/>
    <col min="4353" max="4353" width="11.85546875" style="81" customWidth="1"/>
    <col min="4354" max="4354" width="10" style="81" customWidth="1"/>
    <col min="4355" max="4583" width="9.140625" style="81"/>
    <col min="4584" max="4584" width="9.5703125" style="81" customWidth="1"/>
    <col min="4585" max="4585" width="9.140625" style="81"/>
    <col min="4586" max="4586" width="13.5703125" style="81" bestFit="1" customWidth="1"/>
    <col min="4587" max="4587" width="58.42578125" style="81" bestFit="1" customWidth="1"/>
    <col min="4588" max="4588" width="11.28515625" style="81" customWidth="1"/>
    <col min="4589" max="4589" width="8.28515625" style="81" customWidth="1"/>
    <col min="4590" max="4590" width="12.5703125" style="81" customWidth="1"/>
    <col min="4591" max="4591" width="0.140625" style="81" customWidth="1"/>
    <col min="4592" max="4592" width="11.140625" style="81" customWidth="1"/>
    <col min="4593" max="4593" width="13.85546875" style="81" customWidth="1"/>
    <col min="4594" max="4594" width="13.7109375" style="81" customWidth="1"/>
    <col min="4595" max="4595" width="12.85546875" style="81" customWidth="1"/>
    <col min="4596" max="4596" width="12.5703125" style="81" customWidth="1"/>
    <col min="4597" max="4598" width="15" style="81" customWidth="1"/>
    <col min="4599" max="4599" width="11" style="81" customWidth="1"/>
    <col min="4600" max="4600" width="12.140625" style="81" customWidth="1"/>
    <col min="4601" max="4601" width="14.85546875" style="81" customWidth="1"/>
    <col min="4602" max="4602" width="15.28515625" style="81" customWidth="1"/>
    <col min="4603" max="4603" width="14.140625" style="81" customWidth="1"/>
    <col min="4604" max="4604" width="10.42578125" style="81" customWidth="1"/>
    <col min="4605" max="4605" width="14.7109375" style="81" customWidth="1"/>
    <col min="4606" max="4606" width="4" style="81" customWidth="1"/>
    <col min="4607" max="4607" width="19.42578125" style="81" customWidth="1"/>
    <col min="4608" max="4608" width="8.42578125" style="81" customWidth="1"/>
    <col min="4609" max="4609" width="11.85546875" style="81" customWidth="1"/>
    <col min="4610" max="4610" width="10" style="81" customWidth="1"/>
    <col min="4611" max="4839" width="9.140625" style="81"/>
    <col min="4840" max="4840" width="9.5703125" style="81" customWidth="1"/>
    <col min="4841" max="4841" width="9.140625" style="81"/>
    <col min="4842" max="4842" width="13.5703125" style="81" bestFit="1" customWidth="1"/>
    <col min="4843" max="4843" width="58.42578125" style="81" bestFit="1" customWidth="1"/>
    <col min="4844" max="4844" width="11.28515625" style="81" customWidth="1"/>
    <col min="4845" max="4845" width="8.28515625" style="81" customWidth="1"/>
    <col min="4846" max="4846" width="12.5703125" style="81" customWidth="1"/>
    <col min="4847" max="4847" width="0.140625" style="81" customWidth="1"/>
    <col min="4848" max="4848" width="11.140625" style="81" customWidth="1"/>
    <col min="4849" max="4849" width="13.85546875" style="81" customWidth="1"/>
    <col min="4850" max="4850" width="13.7109375" style="81" customWidth="1"/>
    <col min="4851" max="4851" width="12.85546875" style="81" customWidth="1"/>
    <col min="4852" max="4852" width="12.5703125" style="81" customWidth="1"/>
    <col min="4853" max="4854" width="15" style="81" customWidth="1"/>
    <col min="4855" max="4855" width="11" style="81" customWidth="1"/>
    <col min="4856" max="4856" width="12.140625" style="81" customWidth="1"/>
    <col min="4857" max="4857" width="14.85546875" style="81" customWidth="1"/>
    <col min="4858" max="4858" width="15.28515625" style="81" customWidth="1"/>
    <col min="4859" max="4859" width="14.140625" style="81" customWidth="1"/>
    <col min="4860" max="4860" width="10.42578125" style="81" customWidth="1"/>
    <col min="4861" max="4861" width="14.7109375" style="81" customWidth="1"/>
    <col min="4862" max="4862" width="4" style="81" customWidth="1"/>
    <col min="4863" max="4863" width="19.42578125" style="81" customWidth="1"/>
    <col min="4864" max="4864" width="8.42578125" style="81" customWidth="1"/>
    <col min="4865" max="4865" width="11.85546875" style="81" customWidth="1"/>
    <col min="4866" max="4866" width="10" style="81" customWidth="1"/>
    <col min="4867" max="5095" width="9.140625" style="81"/>
    <col min="5096" max="5096" width="9.5703125" style="81" customWidth="1"/>
    <col min="5097" max="5097" width="9.140625" style="81"/>
    <col min="5098" max="5098" width="13.5703125" style="81" bestFit="1" customWidth="1"/>
    <col min="5099" max="5099" width="58.42578125" style="81" bestFit="1" customWidth="1"/>
    <col min="5100" max="5100" width="11.28515625" style="81" customWidth="1"/>
    <col min="5101" max="5101" width="8.28515625" style="81" customWidth="1"/>
    <col min="5102" max="5102" width="12.5703125" style="81" customWidth="1"/>
    <col min="5103" max="5103" width="0.140625" style="81" customWidth="1"/>
    <col min="5104" max="5104" width="11.140625" style="81" customWidth="1"/>
    <col min="5105" max="5105" width="13.85546875" style="81" customWidth="1"/>
    <col min="5106" max="5106" width="13.7109375" style="81" customWidth="1"/>
    <col min="5107" max="5107" width="12.85546875" style="81" customWidth="1"/>
    <col min="5108" max="5108" width="12.5703125" style="81" customWidth="1"/>
    <col min="5109" max="5110" width="15" style="81" customWidth="1"/>
    <col min="5111" max="5111" width="11" style="81" customWidth="1"/>
    <col min="5112" max="5112" width="12.140625" style="81" customWidth="1"/>
    <col min="5113" max="5113" width="14.85546875" style="81" customWidth="1"/>
    <col min="5114" max="5114" width="15.28515625" style="81" customWidth="1"/>
    <col min="5115" max="5115" width="14.140625" style="81" customWidth="1"/>
    <col min="5116" max="5116" width="10.42578125" style="81" customWidth="1"/>
    <col min="5117" max="5117" width="14.7109375" style="81" customWidth="1"/>
    <col min="5118" max="5118" width="4" style="81" customWidth="1"/>
    <col min="5119" max="5119" width="19.42578125" style="81" customWidth="1"/>
    <col min="5120" max="5120" width="8.42578125" style="81" customWidth="1"/>
    <col min="5121" max="5121" width="11.85546875" style="81" customWidth="1"/>
    <col min="5122" max="5122" width="10" style="81" customWidth="1"/>
    <col min="5123" max="5351" width="9.140625" style="81"/>
    <col min="5352" max="5352" width="9.5703125" style="81" customWidth="1"/>
    <col min="5353" max="5353" width="9.140625" style="81"/>
    <col min="5354" max="5354" width="13.5703125" style="81" bestFit="1" customWidth="1"/>
    <col min="5355" max="5355" width="58.42578125" style="81" bestFit="1" customWidth="1"/>
    <col min="5356" max="5356" width="11.28515625" style="81" customWidth="1"/>
    <col min="5357" max="5357" width="8.28515625" style="81" customWidth="1"/>
    <col min="5358" max="5358" width="12.5703125" style="81" customWidth="1"/>
    <col min="5359" max="5359" width="0.140625" style="81" customWidth="1"/>
    <col min="5360" max="5360" width="11.140625" style="81" customWidth="1"/>
    <col min="5361" max="5361" width="13.85546875" style="81" customWidth="1"/>
    <col min="5362" max="5362" width="13.7109375" style="81" customWidth="1"/>
    <col min="5363" max="5363" width="12.85546875" style="81" customWidth="1"/>
    <col min="5364" max="5364" width="12.5703125" style="81" customWidth="1"/>
    <col min="5365" max="5366" width="15" style="81" customWidth="1"/>
    <col min="5367" max="5367" width="11" style="81" customWidth="1"/>
    <col min="5368" max="5368" width="12.140625" style="81" customWidth="1"/>
    <col min="5369" max="5369" width="14.85546875" style="81" customWidth="1"/>
    <col min="5370" max="5370" width="15.28515625" style="81" customWidth="1"/>
    <col min="5371" max="5371" width="14.140625" style="81" customWidth="1"/>
    <col min="5372" max="5372" width="10.42578125" style="81" customWidth="1"/>
    <col min="5373" max="5373" width="14.7109375" style="81" customWidth="1"/>
    <col min="5374" max="5374" width="4" style="81" customWidth="1"/>
    <col min="5375" max="5375" width="19.42578125" style="81" customWidth="1"/>
    <col min="5376" max="5376" width="8.42578125" style="81" customWidth="1"/>
    <col min="5377" max="5377" width="11.85546875" style="81" customWidth="1"/>
    <col min="5378" max="5378" width="10" style="81" customWidth="1"/>
    <col min="5379" max="5607" width="9.140625" style="81"/>
    <col min="5608" max="5608" width="9.5703125" style="81" customWidth="1"/>
    <col min="5609" max="5609" width="9.140625" style="81"/>
    <col min="5610" max="5610" width="13.5703125" style="81" bestFit="1" customWidth="1"/>
    <col min="5611" max="5611" width="58.42578125" style="81" bestFit="1" customWidth="1"/>
    <col min="5612" max="5612" width="11.28515625" style="81" customWidth="1"/>
    <col min="5613" max="5613" width="8.28515625" style="81" customWidth="1"/>
    <col min="5614" max="5614" width="12.5703125" style="81" customWidth="1"/>
    <col min="5615" max="5615" width="0.140625" style="81" customWidth="1"/>
    <col min="5616" max="5616" width="11.140625" style="81" customWidth="1"/>
    <col min="5617" max="5617" width="13.85546875" style="81" customWidth="1"/>
    <col min="5618" max="5618" width="13.7109375" style="81" customWidth="1"/>
    <col min="5619" max="5619" width="12.85546875" style="81" customWidth="1"/>
    <col min="5620" max="5620" width="12.5703125" style="81" customWidth="1"/>
    <col min="5621" max="5622" width="15" style="81" customWidth="1"/>
    <col min="5623" max="5623" width="11" style="81" customWidth="1"/>
    <col min="5624" max="5624" width="12.140625" style="81" customWidth="1"/>
    <col min="5625" max="5625" width="14.85546875" style="81" customWidth="1"/>
    <col min="5626" max="5626" width="15.28515625" style="81" customWidth="1"/>
    <col min="5627" max="5627" width="14.140625" style="81" customWidth="1"/>
    <col min="5628" max="5628" width="10.42578125" style="81" customWidth="1"/>
    <col min="5629" max="5629" width="14.7109375" style="81" customWidth="1"/>
    <col min="5630" max="5630" width="4" style="81" customWidth="1"/>
    <col min="5631" max="5631" width="19.42578125" style="81" customWidth="1"/>
    <col min="5632" max="5632" width="8.42578125" style="81" customWidth="1"/>
    <col min="5633" max="5633" width="11.85546875" style="81" customWidth="1"/>
    <col min="5634" max="5634" width="10" style="81" customWidth="1"/>
    <col min="5635" max="5863" width="9.140625" style="81"/>
    <col min="5864" max="5864" width="9.5703125" style="81" customWidth="1"/>
    <col min="5865" max="5865" width="9.140625" style="81"/>
    <col min="5866" max="5866" width="13.5703125" style="81" bestFit="1" customWidth="1"/>
    <col min="5867" max="5867" width="58.42578125" style="81" bestFit="1" customWidth="1"/>
    <col min="5868" max="5868" width="11.28515625" style="81" customWidth="1"/>
    <col min="5869" max="5869" width="8.28515625" style="81" customWidth="1"/>
    <col min="5870" max="5870" width="12.5703125" style="81" customWidth="1"/>
    <col min="5871" max="5871" width="0.140625" style="81" customWidth="1"/>
    <col min="5872" max="5872" width="11.140625" style="81" customWidth="1"/>
    <col min="5873" max="5873" width="13.85546875" style="81" customWidth="1"/>
    <col min="5874" max="5874" width="13.7109375" style="81" customWidth="1"/>
    <col min="5875" max="5875" width="12.85546875" style="81" customWidth="1"/>
    <col min="5876" max="5876" width="12.5703125" style="81" customWidth="1"/>
    <col min="5877" max="5878" width="15" style="81" customWidth="1"/>
    <col min="5879" max="5879" width="11" style="81" customWidth="1"/>
    <col min="5880" max="5880" width="12.140625" style="81" customWidth="1"/>
    <col min="5881" max="5881" width="14.85546875" style="81" customWidth="1"/>
    <col min="5882" max="5882" width="15.28515625" style="81" customWidth="1"/>
    <col min="5883" max="5883" width="14.140625" style="81" customWidth="1"/>
    <col min="5884" max="5884" width="10.42578125" style="81" customWidth="1"/>
    <col min="5885" max="5885" width="14.7109375" style="81" customWidth="1"/>
    <col min="5886" max="5886" width="4" style="81" customWidth="1"/>
    <col min="5887" max="5887" width="19.42578125" style="81" customWidth="1"/>
    <col min="5888" max="5888" width="8.42578125" style="81" customWidth="1"/>
    <col min="5889" max="5889" width="11.85546875" style="81" customWidth="1"/>
    <col min="5890" max="5890" width="10" style="81" customWidth="1"/>
    <col min="5891" max="6119" width="9.140625" style="81"/>
    <col min="6120" max="6120" width="9.5703125" style="81" customWidth="1"/>
    <col min="6121" max="6121" width="9.140625" style="81"/>
    <col min="6122" max="6122" width="13.5703125" style="81" bestFit="1" customWidth="1"/>
    <col min="6123" max="6123" width="58.42578125" style="81" bestFit="1" customWidth="1"/>
    <col min="6124" max="6124" width="11.28515625" style="81" customWidth="1"/>
    <col min="6125" max="6125" width="8.28515625" style="81" customWidth="1"/>
    <col min="6126" max="6126" width="12.5703125" style="81" customWidth="1"/>
    <col min="6127" max="6127" width="0.140625" style="81" customWidth="1"/>
    <col min="6128" max="6128" width="11.140625" style="81" customWidth="1"/>
    <col min="6129" max="6129" width="13.85546875" style="81" customWidth="1"/>
    <col min="6130" max="6130" width="13.7109375" style="81" customWidth="1"/>
    <col min="6131" max="6131" width="12.85546875" style="81" customWidth="1"/>
    <col min="6132" max="6132" width="12.5703125" style="81" customWidth="1"/>
    <col min="6133" max="6134" width="15" style="81" customWidth="1"/>
    <col min="6135" max="6135" width="11" style="81" customWidth="1"/>
    <col min="6136" max="6136" width="12.140625" style="81" customWidth="1"/>
    <col min="6137" max="6137" width="14.85546875" style="81" customWidth="1"/>
    <col min="6138" max="6138" width="15.28515625" style="81" customWidth="1"/>
    <col min="6139" max="6139" width="14.140625" style="81" customWidth="1"/>
    <col min="6140" max="6140" width="10.42578125" style="81" customWidth="1"/>
    <col min="6141" max="6141" width="14.7109375" style="81" customWidth="1"/>
    <col min="6142" max="6142" width="4" style="81" customWidth="1"/>
    <col min="6143" max="6143" width="19.42578125" style="81" customWidth="1"/>
    <col min="6144" max="6144" width="8.42578125" style="81" customWidth="1"/>
    <col min="6145" max="6145" width="11.85546875" style="81" customWidth="1"/>
    <col min="6146" max="6146" width="10" style="81" customWidth="1"/>
    <col min="6147" max="6375" width="9.140625" style="81"/>
    <col min="6376" max="6376" width="9.5703125" style="81" customWidth="1"/>
    <col min="6377" max="6377" width="9.140625" style="81"/>
    <col min="6378" max="6378" width="13.5703125" style="81" bestFit="1" customWidth="1"/>
    <col min="6379" max="6379" width="58.42578125" style="81" bestFit="1" customWidth="1"/>
    <col min="6380" max="6380" width="11.28515625" style="81" customWidth="1"/>
    <col min="6381" max="6381" width="8.28515625" style="81" customWidth="1"/>
    <col min="6382" max="6382" width="12.5703125" style="81" customWidth="1"/>
    <col min="6383" max="6383" width="0.140625" style="81" customWidth="1"/>
    <col min="6384" max="6384" width="11.140625" style="81" customWidth="1"/>
    <col min="6385" max="6385" width="13.85546875" style="81" customWidth="1"/>
    <col min="6386" max="6386" width="13.7109375" style="81" customWidth="1"/>
    <col min="6387" max="6387" width="12.85546875" style="81" customWidth="1"/>
    <col min="6388" max="6388" width="12.5703125" style="81" customWidth="1"/>
    <col min="6389" max="6390" width="15" style="81" customWidth="1"/>
    <col min="6391" max="6391" width="11" style="81" customWidth="1"/>
    <col min="6392" max="6392" width="12.140625" style="81" customWidth="1"/>
    <col min="6393" max="6393" width="14.85546875" style="81" customWidth="1"/>
    <col min="6394" max="6394" width="15.28515625" style="81" customWidth="1"/>
    <col min="6395" max="6395" width="14.140625" style="81" customWidth="1"/>
    <col min="6396" max="6396" width="10.42578125" style="81" customWidth="1"/>
    <col min="6397" max="6397" width="14.7109375" style="81" customWidth="1"/>
    <col min="6398" max="6398" width="4" style="81" customWidth="1"/>
    <col min="6399" max="6399" width="19.42578125" style="81" customWidth="1"/>
    <col min="6400" max="6400" width="8.42578125" style="81" customWidth="1"/>
    <col min="6401" max="6401" width="11.85546875" style="81" customWidth="1"/>
    <col min="6402" max="6402" width="10" style="81" customWidth="1"/>
    <col min="6403" max="6631" width="9.140625" style="81"/>
    <col min="6632" max="6632" width="9.5703125" style="81" customWidth="1"/>
    <col min="6633" max="6633" width="9.140625" style="81"/>
    <col min="6634" max="6634" width="13.5703125" style="81" bestFit="1" customWidth="1"/>
    <col min="6635" max="6635" width="58.42578125" style="81" bestFit="1" customWidth="1"/>
    <col min="6636" max="6636" width="11.28515625" style="81" customWidth="1"/>
    <col min="6637" max="6637" width="8.28515625" style="81" customWidth="1"/>
    <col min="6638" max="6638" width="12.5703125" style="81" customWidth="1"/>
    <col min="6639" max="6639" width="0.140625" style="81" customWidth="1"/>
    <col min="6640" max="6640" width="11.140625" style="81" customWidth="1"/>
    <col min="6641" max="6641" width="13.85546875" style="81" customWidth="1"/>
    <col min="6642" max="6642" width="13.7109375" style="81" customWidth="1"/>
    <col min="6643" max="6643" width="12.85546875" style="81" customWidth="1"/>
    <col min="6644" max="6644" width="12.5703125" style="81" customWidth="1"/>
    <col min="6645" max="6646" width="15" style="81" customWidth="1"/>
    <col min="6647" max="6647" width="11" style="81" customWidth="1"/>
    <col min="6648" max="6648" width="12.140625" style="81" customWidth="1"/>
    <col min="6649" max="6649" width="14.85546875" style="81" customWidth="1"/>
    <col min="6650" max="6650" width="15.28515625" style="81" customWidth="1"/>
    <col min="6651" max="6651" width="14.140625" style="81" customWidth="1"/>
    <col min="6652" max="6652" width="10.42578125" style="81" customWidth="1"/>
    <col min="6653" max="6653" width="14.7109375" style="81" customWidth="1"/>
    <col min="6654" max="6654" width="4" style="81" customWidth="1"/>
    <col min="6655" max="6655" width="19.42578125" style="81" customWidth="1"/>
    <col min="6656" max="6656" width="8.42578125" style="81" customWidth="1"/>
    <col min="6657" max="6657" width="11.85546875" style="81" customWidth="1"/>
    <col min="6658" max="6658" width="10" style="81" customWidth="1"/>
    <col min="6659" max="6887" width="9.140625" style="81"/>
    <col min="6888" max="6888" width="9.5703125" style="81" customWidth="1"/>
    <col min="6889" max="6889" width="9.140625" style="81"/>
    <col min="6890" max="6890" width="13.5703125" style="81" bestFit="1" customWidth="1"/>
    <col min="6891" max="6891" width="58.42578125" style="81" bestFit="1" customWidth="1"/>
    <col min="6892" max="6892" width="11.28515625" style="81" customWidth="1"/>
    <col min="6893" max="6893" width="8.28515625" style="81" customWidth="1"/>
    <col min="6894" max="6894" width="12.5703125" style="81" customWidth="1"/>
    <col min="6895" max="6895" width="0.140625" style="81" customWidth="1"/>
    <col min="6896" max="6896" width="11.140625" style="81" customWidth="1"/>
    <col min="6897" max="6897" width="13.85546875" style="81" customWidth="1"/>
    <col min="6898" max="6898" width="13.7109375" style="81" customWidth="1"/>
    <col min="6899" max="6899" width="12.85546875" style="81" customWidth="1"/>
    <col min="6900" max="6900" width="12.5703125" style="81" customWidth="1"/>
    <col min="6901" max="6902" width="15" style="81" customWidth="1"/>
    <col min="6903" max="6903" width="11" style="81" customWidth="1"/>
    <col min="6904" max="6904" width="12.140625" style="81" customWidth="1"/>
    <col min="6905" max="6905" width="14.85546875" style="81" customWidth="1"/>
    <col min="6906" max="6906" width="15.28515625" style="81" customWidth="1"/>
    <col min="6907" max="6907" width="14.140625" style="81" customWidth="1"/>
    <col min="6908" max="6908" width="10.42578125" style="81" customWidth="1"/>
    <col min="6909" max="6909" width="14.7109375" style="81" customWidth="1"/>
    <col min="6910" max="6910" width="4" style="81" customWidth="1"/>
    <col min="6911" max="6911" width="19.42578125" style="81" customWidth="1"/>
    <col min="6912" max="6912" width="8.42578125" style="81" customWidth="1"/>
    <col min="6913" max="6913" width="11.85546875" style="81" customWidth="1"/>
    <col min="6914" max="6914" width="10" style="81" customWidth="1"/>
    <col min="6915" max="7143" width="9.140625" style="81"/>
    <col min="7144" max="7144" width="9.5703125" style="81" customWidth="1"/>
    <col min="7145" max="7145" width="9.140625" style="81"/>
    <col min="7146" max="7146" width="13.5703125" style="81" bestFit="1" customWidth="1"/>
    <col min="7147" max="7147" width="58.42578125" style="81" bestFit="1" customWidth="1"/>
    <col min="7148" max="7148" width="11.28515625" style="81" customWidth="1"/>
    <col min="7149" max="7149" width="8.28515625" style="81" customWidth="1"/>
    <col min="7150" max="7150" width="12.5703125" style="81" customWidth="1"/>
    <col min="7151" max="7151" width="0.140625" style="81" customWidth="1"/>
    <col min="7152" max="7152" width="11.140625" style="81" customWidth="1"/>
    <col min="7153" max="7153" width="13.85546875" style="81" customWidth="1"/>
    <col min="7154" max="7154" width="13.7109375" style="81" customWidth="1"/>
    <col min="7155" max="7155" width="12.85546875" style="81" customWidth="1"/>
    <col min="7156" max="7156" width="12.5703125" style="81" customWidth="1"/>
    <col min="7157" max="7158" width="15" style="81" customWidth="1"/>
    <col min="7159" max="7159" width="11" style="81" customWidth="1"/>
    <col min="7160" max="7160" width="12.140625" style="81" customWidth="1"/>
    <col min="7161" max="7161" width="14.85546875" style="81" customWidth="1"/>
    <col min="7162" max="7162" width="15.28515625" style="81" customWidth="1"/>
    <col min="7163" max="7163" width="14.140625" style="81" customWidth="1"/>
    <col min="7164" max="7164" width="10.42578125" style="81" customWidth="1"/>
    <col min="7165" max="7165" width="14.7109375" style="81" customWidth="1"/>
    <col min="7166" max="7166" width="4" style="81" customWidth="1"/>
    <col min="7167" max="7167" width="19.42578125" style="81" customWidth="1"/>
    <col min="7168" max="7168" width="8.42578125" style="81" customWidth="1"/>
    <col min="7169" max="7169" width="11.85546875" style="81" customWidth="1"/>
    <col min="7170" max="7170" width="10" style="81" customWidth="1"/>
    <col min="7171" max="7399" width="9.140625" style="81"/>
    <col min="7400" max="7400" width="9.5703125" style="81" customWidth="1"/>
    <col min="7401" max="7401" width="9.140625" style="81"/>
    <col min="7402" max="7402" width="13.5703125" style="81" bestFit="1" customWidth="1"/>
    <col min="7403" max="7403" width="58.42578125" style="81" bestFit="1" customWidth="1"/>
    <col min="7404" max="7404" width="11.28515625" style="81" customWidth="1"/>
    <col min="7405" max="7405" width="8.28515625" style="81" customWidth="1"/>
    <col min="7406" max="7406" width="12.5703125" style="81" customWidth="1"/>
    <col min="7407" max="7407" width="0.140625" style="81" customWidth="1"/>
    <col min="7408" max="7408" width="11.140625" style="81" customWidth="1"/>
    <col min="7409" max="7409" width="13.85546875" style="81" customWidth="1"/>
    <col min="7410" max="7410" width="13.7109375" style="81" customWidth="1"/>
    <col min="7411" max="7411" width="12.85546875" style="81" customWidth="1"/>
    <col min="7412" max="7412" width="12.5703125" style="81" customWidth="1"/>
    <col min="7413" max="7414" width="15" style="81" customWidth="1"/>
    <col min="7415" max="7415" width="11" style="81" customWidth="1"/>
    <col min="7416" max="7416" width="12.140625" style="81" customWidth="1"/>
    <col min="7417" max="7417" width="14.85546875" style="81" customWidth="1"/>
    <col min="7418" max="7418" width="15.28515625" style="81" customWidth="1"/>
    <col min="7419" max="7419" width="14.140625" style="81" customWidth="1"/>
    <col min="7420" max="7420" width="10.42578125" style="81" customWidth="1"/>
    <col min="7421" max="7421" width="14.7109375" style="81" customWidth="1"/>
    <col min="7422" max="7422" width="4" style="81" customWidth="1"/>
    <col min="7423" max="7423" width="19.42578125" style="81" customWidth="1"/>
    <col min="7424" max="7424" width="8.42578125" style="81" customWidth="1"/>
    <col min="7425" max="7425" width="11.85546875" style="81" customWidth="1"/>
    <col min="7426" max="7426" width="10" style="81" customWidth="1"/>
    <col min="7427" max="7655" width="9.140625" style="81"/>
    <col min="7656" max="7656" width="9.5703125" style="81" customWidth="1"/>
    <col min="7657" max="7657" width="9.140625" style="81"/>
    <col min="7658" max="7658" width="13.5703125" style="81" bestFit="1" customWidth="1"/>
    <col min="7659" max="7659" width="58.42578125" style="81" bestFit="1" customWidth="1"/>
    <col min="7660" max="7660" width="11.28515625" style="81" customWidth="1"/>
    <col min="7661" max="7661" width="8.28515625" style="81" customWidth="1"/>
    <col min="7662" max="7662" width="12.5703125" style="81" customWidth="1"/>
    <col min="7663" max="7663" width="0.140625" style="81" customWidth="1"/>
    <col min="7664" max="7664" width="11.140625" style="81" customWidth="1"/>
    <col min="7665" max="7665" width="13.85546875" style="81" customWidth="1"/>
    <col min="7666" max="7666" width="13.7109375" style="81" customWidth="1"/>
    <col min="7667" max="7667" width="12.85546875" style="81" customWidth="1"/>
    <col min="7668" max="7668" width="12.5703125" style="81" customWidth="1"/>
    <col min="7669" max="7670" width="15" style="81" customWidth="1"/>
    <col min="7671" max="7671" width="11" style="81" customWidth="1"/>
    <col min="7672" max="7672" width="12.140625" style="81" customWidth="1"/>
    <col min="7673" max="7673" width="14.85546875" style="81" customWidth="1"/>
    <col min="7674" max="7674" width="15.28515625" style="81" customWidth="1"/>
    <col min="7675" max="7675" width="14.140625" style="81" customWidth="1"/>
    <col min="7676" max="7676" width="10.42578125" style="81" customWidth="1"/>
    <col min="7677" max="7677" width="14.7109375" style="81" customWidth="1"/>
    <col min="7678" max="7678" width="4" style="81" customWidth="1"/>
    <col min="7679" max="7679" width="19.42578125" style="81" customWidth="1"/>
    <col min="7680" max="7680" width="8.42578125" style="81" customWidth="1"/>
    <col min="7681" max="7681" width="11.85546875" style="81" customWidth="1"/>
    <col min="7682" max="7682" width="10" style="81" customWidth="1"/>
    <col min="7683" max="7911" width="9.140625" style="81"/>
    <col min="7912" max="7912" width="9.5703125" style="81" customWidth="1"/>
    <col min="7913" max="7913" width="9.140625" style="81"/>
    <col min="7914" max="7914" width="13.5703125" style="81" bestFit="1" customWidth="1"/>
    <col min="7915" max="7915" width="58.42578125" style="81" bestFit="1" customWidth="1"/>
    <col min="7916" max="7916" width="11.28515625" style="81" customWidth="1"/>
    <col min="7917" max="7917" width="8.28515625" style="81" customWidth="1"/>
    <col min="7918" max="7918" width="12.5703125" style="81" customWidth="1"/>
    <col min="7919" max="7919" width="0.140625" style="81" customWidth="1"/>
    <col min="7920" max="7920" width="11.140625" style="81" customWidth="1"/>
    <col min="7921" max="7921" width="13.85546875" style="81" customWidth="1"/>
    <col min="7922" max="7922" width="13.7109375" style="81" customWidth="1"/>
    <col min="7923" max="7923" width="12.85546875" style="81" customWidth="1"/>
    <col min="7924" max="7924" width="12.5703125" style="81" customWidth="1"/>
    <col min="7925" max="7926" width="15" style="81" customWidth="1"/>
    <col min="7927" max="7927" width="11" style="81" customWidth="1"/>
    <col min="7928" max="7928" width="12.140625" style="81" customWidth="1"/>
    <col min="7929" max="7929" width="14.85546875" style="81" customWidth="1"/>
    <col min="7930" max="7930" width="15.28515625" style="81" customWidth="1"/>
    <col min="7931" max="7931" width="14.140625" style="81" customWidth="1"/>
    <col min="7932" max="7932" width="10.42578125" style="81" customWidth="1"/>
    <col min="7933" max="7933" width="14.7109375" style="81" customWidth="1"/>
    <col min="7934" max="7934" width="4" style="81" customWidth="1"/>
    <col min="7935" max="7935" width="19.42578125" style="81" customWidth="1"/>
    <col min="7936" max="7936" width="8.42578125" style="81" customWidth="1"/>
    <col min="7937" max="7937" width="11.85546875" style="81" customWidth="1"/>
    <col min="7938" max="7938" width="10" style="81" customWidth="1"/>
    <col min="7939" max="8167" width="9.140625" style="81"/>
    <col min="8168" max="8168" width="9.5703125" style="81" customWidth="1"/>
    <col min="8169" max="8169" width="9.140625" style="81"/>
    <col min="8170" max="8170" width="13.5703125" style="81" bestFit="1" customWidth="1"/>
    <col min="8171" max="8171" width="58.42578125" style="81" bestFit="1" customWidth="1"/>
    <col min="8172" max="8172" width="11.28515625" style="81" customWidth="1"/>
    <col min="8173" max="8173" width="8.28515625" style="81" customWidth="1"/>
    <col min="8174" max="8174" width="12.5703125" style="81" customWidth="1"/>
    <col min="8175" max="8175" width="0.140625" style="81" customWidth="1"/>
    <col min="8176" max="8176" width="11.140625" style="81" customWidth="1"/>
    <col min="8177" max="8177" width="13.85546875" style="81" customWidth="1"/>
    <col min="8178" max="8178" width="13.7109375" style="81" customWidth="1"/>
    <col min="8179" max="8179" width="12.85546875" style="81" customWidth="1"/>
    <col min="8180" max="8180" width="12.5703125" style="81" customWidth="1"/>
    <col min="8181" max="8182" width="15" style="81" customWidth="1"/>
    <col min="8183" max="8183" width="11" style="81" customWidth="1"/>
    <col min="8184" max="8184" width="12.140625" style="81" customWidth="1"/>
    <col min="8185" max="8185" width="14.85546875" style="81" customWidth="1"/>
    <col min="8186" max="8186" width="15.28515625" style="81" customWidth="1"/>
    <col min="8187" max="8187" width="14.140625" style="81" customWidth="1"/>
    <col min="8188" max="8188" width="10.42578125" style="81" customWidth="1"/>
    <col min="8189" max="8189" width="14.7109375" style="81" customWidth="1"/>
    <col min="8190" max="8190" width="4" style="81" customWidth="1"/>
    <col min="8191" max="8191" width="19.42578125" style="81" customWidth="1"/>
    <col min="8192" max="8192" width="8.42578125" style="81" customWidth="1"/>
    <col min="8193" max="8193" width="11.85546875" style="81" customWidth="1"/>
    <col min="8194" max="8194" width="10" style="81" customWidth="1"/>
    <col min="8195" max="8423" width="9.140625" style="81"/>
    <col min="8424" max="8424" width="9.5703125" style="81" customWidth="1"/>
    <col min="8425" max="8425" width="9.140625" style="81"/>
    <col min="8426" max="8426" width="13.5703125" style="81" bestFit="1" customWidth="1"/>
    <col min="8427" max="8427" width="58.42578125" style="81" bestFit="1" customWidth="1"/>
    <col min="8428" max="8428" width="11.28515625" style="81" customWidth="1"/>
    <col min="8429" max="8429" width="8.28515625" style="81" customWidth="1"/>
    <col min="8430" max="8430" width="12.5703125" style="81" customWidth="1"/>
    <col min="8431" max="8431" width="0.140625" style="81" customWidth="1"/>
    <col min="8432" max="8432" width="11.140625" style="81" customWidth="1"/>
    <col min="8433" max="8433" width="13.85546875" style="81" customWidth="1"/>
    <col min="8434" max="8434" width="13.7109375" style="81" customWidth="1"/>
    <col min="8435" max="8435" width="12.85546875" style="81" customWidth="1"/>
    <col min="8436" max="8436" width="12.5703125" style="81" customWidth="1"/>
    <col min="8437" max="8438" width="15" style="81" customWidth="1"/>
    <col min="8439" max="8439" width="11" style="81" customWidth="1"/>
    <col min="8440" max="8440" width="12.140625" style="81" customWidth="1"/>
    <col min="8441" max="8441" width="14.85546875" style="81" customWidth="1"/>
    <col min="8442" max="8442" width="15.28515625" style="81" customWidth="1"/>
    <col min="8443" max="8443" width="14.140625" style="81" customWidth="1"/>
    <col min="8444" max="8444" width="10.42578125" style="81" customWidth="1"/>
    <col min="8445" max="8445" width="14.7109375" style="81" customWidth="1"/>
    <col min="8446" max="8446" width="4" style="81" customWidth="1"/>
    <col min="8447" max="8447" width="19.42578125" style="81" customWidth="1"/>
    <col min="8448" max="8448" width="8.42578125" style="81" customWidth="1"/>
    <col min="8449" max="8449" width="11.85546875" style="81" customWidth="1"/>
    <col min="8450" max="8450" width="10" style="81" customWidth="1"/>
    <col min="8451" max="8679" width="9.140625" style="81"/>
    <col min="8680" max="8680" width="9.5703125" style="81" customWidth="1"/>
    <col min="8681" max="8681" width="9.140625" style="81"/>
    <col min="8682" max="8682" width="13.5703125" style="81" bestFit="1" customWidth="1"/>
    <col min="8683" max="8683" width="58.42578125" style="81" bestFit="1" customWidth="1"/>
    <col min="8684" max="8684" width="11.28515625" style="81" customWidth="1"/>
    <col min="8685" max="8685" width="8.28515625" style="81" customWidth="1"/>
    <col min="8686" max="8686" width="12.5703125" style="81" customWidth="1"/>
    <col min="8687" max="8687" width="0.140625" style="81" customWidth="1"/>
    <col min="8688" max="8688" width="11.140625" style="81" customWidth="1"/>
    <col min="8689" max="8689" width="13.85546875" style="81" customWidth="1"/>
    <col min="8690" max="8690" width="13.7109375" style="81" customWidth="1"/>
    <col min="8691" max="8691" width="12.85546875" style="81" customWidth="1"/>
    <col min="8692" max="8692" width="12.5703125" style="81" customWidth="1"/>
    <col min="8693" max="8694" width="15" style="81" customWidth="1"/>
    <col min="8695" max="8695" width="11" style="81" customWidth="1"/>
    <col min="8696" max="8696" width="12.140625" style="81" customWidth="1"/>
    <col min="8697" max="8697" width="14.85546875" style="81" customWidth="1"/>
    <col min="8698" max="8698" width="15.28515625" style="81" customWidth="1"/>
    <col min="8699" max="8699" width="14.140625" style="81" customWidth="1"/>
    <col min="8700" max="8700" width="10.42578125" style="81" customWidth="1"/>
    <col min="8701" max="8701" width="14.7109375" style="81" customWidth="1"/>
    <col min="8702" max="8702" width="4" style="81" customWidth="1"/>
    <col min="8703" max="8703" width="19.42578125" style="81" customWidth="1"/>
    <col min="8704" max="8704" width="8.42578125" style="81" customWidth="1"/>
    <col min="8705" max="8705" width="11.85546875" style="81" customWidth="1"/>
    <col min="8706" max="8706" width="10" style="81" customWidth="1"/>
    <col min="8707" max="8935" width="9.140625" style="81"/>
    <col min="8936" max="8936" width="9.5703125" style="81" customWidth="1"/>
    <col min="8937" max="8937" width="9.140625" style="81"/>
    <col min="8938" max="8938" width="13.5703125" style="81" bestFit="1" customWidth="1"/>
    <col min="8939" max="8939" width="58.42578125" style="81" bestFit="1" customWidth="1"/>
    <col min="8940" max="8940" width="11.28515625" style="81" customWidth="1"/>
    <col min="8941" max="8941" width="8.28515625" style="81" customWidth="1"/>
    <col min="8942" max="8942" width="12.5703125" style="81" customWidth="1"/>
    <col min="8943" max="8943" width="0.140625" style="81" customWidth="1"/>
    <col min="8944" max="8944" width="11.140625" style="81" customWidth="1"/>
    <col min="8945" max="8945" width="13.85546875" style="81" customWidth="1"/>
    <col min="8946" max="8946" width="13.7109375" style="81" customWidth="1"/>
    <col min="8947" max="8947" width="12.85546875" style="81" customWidth="1"/>
    <col min="8948" max="8948" width="12.5703125" style="81" customWidth="1"/>
    <col min="8949" max="8950" width="15" style="81" customWidth="1"/>
    <col min="8951" max="8951" width="11" style="81" customWidth="1"/>
    <col min="8952" max="8952" width="12.140625" style="81" customWidth="1"/>
    <col min="8953" max="8953" width="14.85546875" style="81" customWidth="1"/>
    <col min="8954" max="8954" width="15.28515625" style="81" customWidth="1"/>
    <col min="8955" max="8955" width="14.140625" style="81" customWidth="1"/>
    <col min="8956" max="8956" width="10.42578125" style="81" customWidth="1"/>
    <col min="8957" max="8957" width="14.7109375" style="81" customWidth="1"/>
    <col min="8958" max="8958" width="4" style="81" customWidth="1"/>
    <col min="8959" max="8959" width="19.42578125" style="81" customWidth="1"/>
    <col min="8960" max="8960" width="8.42578125" style="81" customWidth="1"/>
    <col min="8961" max="8961" width="11.85546875" style="81" customWidth="1"/>
    <col min="8962" max="8962" width="10" style="81" customWidth="1"/>
    <col min="8963" max="9191" width="9.140625" style="81"/>
    <col min="9192" max="9192" width="9.5703125" style="81" customWidth="1"/>
    <col min="9193" max="9193" width="9.140625" style="81"/>
    <col min="9194" max="9194" width="13.5703125" style="81" bestFit="1" customWidth="1"/>
    <col min="9195" max="9195" width="58.42578125" style="81" bestFit="1" customWidth="1"/>
    <col min="9196" max="9196" width="11.28515625" style="81" customWidth="1"/>
    <col min="9197" max="9197" width="8.28515625" style="81" customWidth="1"/>
    <col min="9198" max="9198" width="12.5703125" style="81" customWidth="1"/>
    <col min="9199" max="9199" width="0.140625" style="81" customWidth="1"/>
    <col min="9200" max="9200" width="11.140625" style="81" customWidth="1"/>
    <col min="9201" max="9201" width="13.85546875" style="81" customWidth="1"/>
    <col min="9202" max="9202" width="13.7109375" style="81" customWidth="1"/>
    <col min="9203" max="9203" width="12.85546875" style="81" customWidth="1"/>
    <col min="9204" max="9204" width="12.5703125" style="81" customWidth="1"/>
    <col min="9205" max="9206" width="15" style="81" customWidth="1"/>
    <col min="9207" max="9207" width="11" style="81" customWidth="1"/>
    <col min="9208" max="9208" width="12.140625" style="81" customWidth="1"/>
    <col min="9209" max="9209" width="14.85546875" style="81" customWidth="1"/>
    <col min="9210" max="9210" width="15.28515625" style="81" customWidth="1"/>
    <col min="9211" max="9211" width="14.140625" style="81" customWidth="1"/>
    <col min="9212" max="9212" width="10.42578125" style="81" customWidth="1"/>
    <col min="9213" max="9213" width="14.7109375" style="81" customWidth="1"/>
    <col min="9214" max="9214" width="4" style="81" customWidth="1"/>
    <col min="9215" max="9215" width="19.42578125" style="81" customWidth="1"/>
    <col min="9216" max="9216" width="8.42578125" style="81" customWidth="1"/>
    <col min="9217" max="9217" width="11.85546875" style="81" customWidth="1"/>
    <col min="9218" max="9218" width="10" style="81" customWidth="1"/>
    <col min="9219" max="9447" width="9.140625" style="81"/>
    <col min="9448" max="9448" width="9.5703125" style="81" customWidth="1"/>
    <col min="9449" max="9449" width="9.140625" style="81"/>
    <col min="9450" max="9450" width="13.5703125" style="81" bestFit="1" customWidth="1"/>
    <col min="9451" max="9451" width="58.42578125" style="81" bestFit="1" customWidth="1"/>
    <col min="9452" max="9452" width="11.28515625" style="81" customWidth="1"/>
    <col min="9453" max="9453" width="8.28515625" style="81" customWidth="1"/>
    <col min="9454" max="9454" width="12.5703125" style="81" customWidth="1"/>
    <col min="9455" max="9455" width="0.140625" style="81" customWidth="1"/>
    <col min="9456" max="9456" width="11.140625" style="81" customWidth="1"/>
    <col min="9457" max="9457" width="13.85546875" style="81" customWidth="1"/>
    <col min="9458" max="9458" width="13.7109375" style="81" customWidth="1"/>
    <col min="9459" max="9459" width="12.85546875" style="81" customWidth="1"/>
    <col min="9460" max="9460" width="12.5703125" style="81" customWidth="1"/>
    <col min="9461" max="9462" width="15" style="81" customWidth="1"/>
    <col min="9463" max="9463" width="11" style="81" customWidth="1"/>
    <col min="9464" max="9464" width="12.140625" style="81" customWidth="1"/>
    <col min="9465" max="9465" width="14.85546875" style="81" customWidth="1"/>
    <col min="9466" max="9466" width="15.28515625" style="81" customWidth="1"/>
    <col min="9467" max="9467" width="14.140625" style="81" customWidth="1"/>
    <col min="9468" max="9468" width="10.42578125" style="81" customWidth="1"/>
    <col min="9469" max="9469" width="14.7109375" style="81" customWidth="1"/>
    <col min="9470" max="9470" width="4" style="81" customWidth="1"/>
    <col min="9471" max="9471" width="19.42578125" style="81" customWidth="1"/>
    <col min="9472" max="9472" width="8.42578125" style="81" customWidth="1"/>
    <col min="9473" max="9473" width="11.85546875" style="81" customWidth="1"/>
    <col min="9474" max="9474" width="10" style="81" customWidth="1"/>
    <col min="9475" max="9703" width="9.140625" style="81"/>
    <col min="9704" max="9704" width="9.5703125" style="81" customWidth="1"/>
    <col min="9705" max="9705" width="9.140625" style="81"/>
    <col min="9706" max="9706" width="13.5703125" style="81" bestFit="1" customWidth="1"/>
    <col min="9707" max="9707" width="58.42578125" style="81" bestFit="1" customWidth="1"/>
    <col min="9708" max="9708" width="11.28515625" style="81" customWidth="1"/>
    <col min="9709" max="9709" width="8.28515625" style="81" customWidth="1"/>
    <col min="9710" max="9710" width="12.5703125" style="81" customWidth="1"/>
    <col min="9711" max="9711" width="0.140625" style="81" customWidth="1"/>
    <col min="9712" max="9712" width="11.140625" style="81" customWidth="1"/>
    <col min="9713" max="9713" width="13.85546875" style="81" customWidth="1"/>
    <col min="9714" max="9714" width="13.7109375" style="81" customWidth="1"/>
    <col min="9715" max="9715" width="12.85546875" style="81" customWidth="1"/>
    <col min="9716" max="9716" width="12.5703125" style="81" customWidth="1"/>
    <col min="9717" max="9718" width="15" style="81" customWidth="1"/>
    <col min="9719" max="9719" width="11" style="81" customWidth="1"/>
    <col min="9720" max="9720" width="12.140625" style="81" customWidth="1"/>
    <col min="9721" max="9721" width="14.85546875" style="81" customWidth="1"/>
    <col min="9722" max="9722" width="15.28515625" style="81" customWidth="1"/>
    <col min="9723" max="9723" width="14.140625" style="81" customWidth="1"/>
    <col min="9724" max="9724" width="10.42578125" style="81" customWidth="1"/>
    <col min="9725" max="9725" width="14.7109375" style="81" customWidth="1"/>
    <col min="9726" max="9726" width="4" style="81" customWidth="1"/>
    <col min="9727" max="9727" width="19.42578125" style="81" customWidth="1"/>
    <col min="9728" max="9728" width="8.42578125" style="81" customWidth="1"/>
    <col min="9729" max="9729" width="11.85546875" style="81" customWidth="1"/>
    <col min="9730" max="9730" width="10" style="81" customWidth="1"/>
    <col min="9731" max="9959" width="9.140625" style="81"/>
    <col min="9960" max="9960" width="9.5703125" style="81" customWidth="1"/>
    <col min="9961" max="9961" width="9.140625" style="81"/>
    <col min="9962" max="9962" width="13.5703125" style="81" bestFit="1" customWidth="1"/>
    <col min="9963" max="9963" width="58.42578125" style="81" bestFit="1" customWidth="1"/>
    <col min="9964" max="9964" width="11.28515625" style="81" customWidth="1"/>
    <col min="9965" max="9965" width="8.28515625" style="81" customWidth="1"/>
    <col min="9966" max="9966" width="12.5703125" style="81" customWidth="1"/>
    <col min="9967" max="9967" width="0.140625" style="81" customWidth="1"/>
    <col min="9968" max="9968" width="11.140625" style="81" customWidth="1"/>
    <col min="9969" max="9969" width="13.85546875" style="81" customWidth="1"/>
    <col min="9970" max="9970" width="13.7109375" style="81" customWidth="1"/>
    <col min="9971" max="9971" width="12.85546875" style="81" customWidth="1"/>
    <col min="9972" max="9972" width="12.5703125" style="81" customWidth="1"/>
    <col min="9973" max="9974" width="15" style="81" customWidth="1"/>
    <col min="9975" max="9975" width="11" style="81" customWidth="1"/>
    <col min="9976" max="9976" width="12.140625" style="81" customWidth="1"/>
    <col min="9977" max="9977" width="14.85546875" style="81" customWidth="1"/>
    <col min="9978" max="9978" width="15.28515625" style="81" customWidth="1"/>
    <col min="9979" max="9979" width="14.140625" style="81" customWidth="1"/>
    <col min="9980" max="9980" width="10.42578125" style="81" customWidth="1"/>
    <col min="9981" max="9981" width="14.7109375" style="81" customWidth="1"/>
    <col min="9982" max="9982" width="4" style="81" customWidth="1"/>
    <col min="9983" max="9983" width="19.42578125" style="81" customWidth="1"/>
    <col min="9984" max="9984" width="8.42578125" style="81" customWidth="1"/>
    <col min="9985" max="9985" width="11.85546875" style="81" customWidth="1"/>
    <col min="9986" max="9986" width="10" style="81" customWidth="1"/>
    <col min="9987" max="10215" width="9.140625" style="81"/>
    <col min="10216" max="10216" width="9.5703125" style="81" customWidth="1"/>
    <col min="10217" max="10217" width="9.140625" style="81"/>
    <col min="10218" max="10218" width="13.5703125" style="81" bestFit="1" customWidth="1"/>
    <col min="10219" max="10219" width="58.42578125" style="81" bestFit="1" customWidth="1"/>
    <col min="10220" max="10220" width="11.28515625" style="81" customWidth="1"/>
    <col min="10221" max="10221" width="8.28515625" style="81" customWidth="1"/>
    <col min="10222" max="10222" width="12.5703125" style="81" customWidth="1"/>
    <col min="10223" max="10223" width="0.140625" style="81" customWidth="1"/>
    <col min="10224" max="10224" width="11.140625" style="81" customWidth="1"/>
    <col min="10225" max="10225" width="13.85546875" style="81" customWidth="1"/>
    <col min="10226" max="10226" width="13.7109375" style="81" customWidth="1"/>
    <col min="10227" max="10227" width="12.85546875" style="81" customWidth="1"/>
    <col min="10228" max="10228" width="12.5703125" style="81" customWidth="1"/>
    <col min="10229" max="10230" width="15" style="81" customWidth="1"/>
    <col min="10231" max="10231" width="11" style="81" customWidth="1"/>
    <col min="10232" max="10232" width="12.140625" style="81" customWidth="1"/>
    <col min="10233" max="10233" width="14.85546875" style="81" customWidth="1"/>
    <col min="10234" max="10234" width="15.28515625" style="81" customWidth="1"/>
    <col min="10235" max="10235" width="14.140625" style="81" customWidth="1"/>
    <col min="10236" max="10236" width="10.42578125" style="81" customWidth="1"/>
    <col min="10237" max="10237" width="14.7109375" style="81" customWidth="1"/>
    <col min="10238" max="10238" width="4" style="81" customWidth="1"/>
    <col min="10239" max="10239" width="19.42578125" style="81" customWidth="1"/>
    <col min="10240" max="10240" width="8.42578125" style="81" customWidth="1"/>
    <col min="10241" max="10241" width="11.85546875" style="81" customWidth="1"/>
    <col min="10242" max="10242" width="10" style="81" customWidth="1"/>
    <col min="10243" max="10471" width="9.140625" style="81"/>
    <col min="10472" max="10472" width="9.5703125" style="81" customWidth="1"/>
    <col min="10473" max="10473" width="9.140625" style="81"/>
    <col min="10474" max="10474" width="13.5703125" style="81" bestFit="1" customWidth="1"/>
    <col min="10475" max="10475" width="58.42578125" style="81" bestFit="1" customWidth="1"/>
    <col min="10476" max="10476" width="11.28515625" style="81" customWidth="1"/>
    <col min="10477" max="10477" width="8.28515625" style="81" customWidth="1"/>
    <col min="10478" max="10478" width="12.5703125" style="81" customWidth="1"/>
    <col min="10479" max="10479" width="0.140625" style="81" customWidth="1"/>
    <col min="10480" max="10480" width="11.140625" style="81" customWidth="1"/>
    <col min="10481" max="10481" width="13.85546875" style="81" customWidth="1"/>
    <col min="10482" max="10482" width="13.7109375" style="81" customWidth="1"/>
    <col min="10483" max="10483" width="12.85546875" style="81" customWidth="1"/>
    <col min="10484" max="10484" width="12.5703125" style="81" customWidth="1"/>
    <col min="10485" max="10486" width="15" style="81" customWidth="1"/>
    <col min="10487" max="10487" width="11" style="81" customWidth="1"/>
    <col min="10488" max="10488" width="12.140625" style="81" customWidth="1"/>
    <col min="10489" max="10489" width="14.85546875" style="81" customWidth="1"/>
    <col min="10490" max="10490" width="15.28515625" style="81" customWidth="1"/>
    <col min="10491" max="10491" width="14.140625" style="81" customWidth="1"/>
    <col min="10492" max="10492" width="10.42578125" style="81" customWidth="1"/>
    <col min="10493" max="10493" width="14.7109375" style="81" customWidth="1"/>
    <col min="10494" max="10494" width="4" style="81" customWidth="1"/>
    <col min="10495" max="10495" width="19.42578125" style="81" customWidth="1"/>
    <col min="10496" max="10496" width="8.42578125" style="81" customWidth="1"/>
    <col min="10497" max="10497" width="11.85546875" style="81" customWidth="1"/>
    <col min="10498" max="10498" width="10" style="81" customWidth="1"/>
    <col min="10499" max="10727" width="9.140625" style="81"/>
    <col min="10728" max="10728" width="9.5703125" style="81" customWidth="1"/>
    <col min="10729" max="10729" width="9.140625" style="81"/>
    <col min="10730" max="10730" width="13.5703125" style="81" bestFit="1" customWidth="1"/>
    <col min="10731" max="10731" width="58.42578125" style="81" bestFit="1" customWidth="1"/>
    <col min="10732" max="10732" width="11.28515625" style="81" customWidth="1"/>
    <col min="10733" max="10733" width="8.28515625" style="81" customWidth="1"/>
    <col min="10734" max="10734" width="12.5703125" style="81" customWidth="1"/>
    <col min="10735" max="10735" width="0.140625" style="81" customWidth="1"/>
    <col min="10736" max="10736" width="11.140625" style="81" customWidth="1"/>
    <col min="10737" max="10737" width="13.85546875" style="81" customWidth="1"/>
    <col min="10738" max="10738" width="13.7109375" style="81" customWidth="1"/>
    <col min="10739" max="10739" width="12.85546875" style="81" customWidth="1"/>
    <col min="10740" max="10740" width="12.5703125" style="81" customWidth="1"/>
    <col min="10741" max="10742" width="15" style="81" customWidth="1"/>
    <col min="10743" max="10743" width="11" style="81" customWidth="1"/>
    <col min="10744" max="10744" width="12.140625" style="81" customWidth="1"/>
    <col min="10745" max="10745" width="14.85546875" style="81" customWidth="1"/>
    <col min="10746" max="10746" width="15.28515625" style="81" customWidth="1"/>
    <col min="10747" max="10747" width="14.140625" style="81" customWidth="1"/>
    <col min="10748" max="10748" width="10.42578125" style="81" customWidth="1"/>
    <col min="10749" max="10749" width="14.7109375" style="81" customWidth="1"/>
    <col min="10750" max="10750" width="4" style="81" customWidth="1"/>
    <col min="10751" max="10751" width="19.42578125" style="81" customWidth="1"/>
    <col min="10752" max="10752" width="8.42578125" style="81" customWidth="1"/>
    <col min="10753" max="10753" width="11.85546875" style="81" customWidth="1"/>
    <col min="10754" max="10754" width="10" style="81" customWidth="1"/>
    <col min="10755" max="10983" width="9.140625" style="81"/>
    <col min="10984" max="10984" width="9.5703125" style="81" customWidth="1"/>
    <col min="10985" max="10985" width="9.140625" style="81"/>
    <col min="10986" max="10986" width="13.5703125" style="81" bestFit="1" customWidth="1"/>
    <col min="10987" max="10987" width="58.42578125" style="81" bestFit="1" customWidth="1"/>
    <col min="10988" max="10988" width="11.28515625" style="81" customWidth="1"/>
    <col min="10989" max="10989" width="8.28515625" style="81" customWidth="1"/>
    <col min="10990" max="10990" width="12.5703125" style="81" customWidth="1"/>
    <col min="10991" max="10991" width="0.140625" style="81" customWidth="1"/>
    <col min="10992" max="10992" width="11.140625" style="81" customWidth="1"/>
    <col min="10993" max="10993" width="13.85546875" style="81" customWidth="1"/>
    <col min="10994" max="10994" width="13.7109375" style="81" customWidth="1"/>
    <col min="10995" max="10995" width="12.85546875" style="81" customWidth="1"/>
    <col min="10996" max="10996" width="12.5703125" style="81" customWidth="1"/>
    <col min="10997" max="10998" width="15" style="81" customWidth="1"/>
    <col min="10999" max="10999" width="11" style="81" customWidth="1"/>
    <col min="11000" max="11000" width="12.140625" style="81" customWidth="1"/>
    <col min="11001" max="11001" width="14.85546875" style="81" customWidth="1"/>
    <col min="11002" max="11002" width="15.28515625" style="81" customWidth="1"/>
    <col min="11003" max="11003" width="14.140625" style="81" customWidth="1"/>
    <col min="11004" max="11004" width="10.42578125" style="81" customWidth="1"/>
    <col min="11005" max="11005" width="14.7109375" style="81" customWidth="1"/>
    <col min="11006" max="11006" width="4" style="81" customWidth="1"/>
    <col min="11007" max="11007" width="19.42578125" style="81" customWidth="1"/>
    <col min="11008" max="11008" width="8.42578125" style="81" customWidth="1"/>
    <col min="11009" max="11009" width="11.85546875" style="81" customWidth="1"/>
    <col min="11010" max="11010" width="10" style="81" customWidth="1"/>
    <col min="11011" max="11239" width="9.140625" style="81"/>
    <col min="11240" max="11240" width="9.5703125" style="81" customWidth="1"/>
    <col min="11241" max="11241" width="9.140625" style="81"/>
    <col min="11242" max="11242" width="13.5703125" style="81" bestFit="1" customWidth="1"/>
    <col min="11243" max="11243" width="58.42578125" style="81" bestFit="1" customWidth="1"/>
    <col min="11244" max="11244" width="11.28515625" style="81" customWidth="1"/>
    <col min="11245" max="11245" width="8.28515625" style="81" customWidth="1"/>
    <col min="11246" max="11246" width="12.5703125" style="81" customWidth="1"/>
    <col min="11247" max="11247" width="0.140625" style="81" customWidth="1"/>
    <col min="11248" max="11248" width="11.140625" style="81" customWidth="1"/>
    <col min="11249" max="11249" width="13.85546875" style="81" customWidth="1"/>
    <col min="11250" max="11250" width="13.7109375" style="81" customWidth="1"/>
    <col min="11251" max="11251" width="12.85546875" style="81" customWidth="1"/>
    <col min="11252" max="11252" width="12.5703125" style="81" customWidth="1"/>
    <col min="11253" max="11254" width="15" style="81" customWidth="1"/>
    <col min="11255" max="11255" width="11" style="81" customWidth="1"/>
    <col min="11256" max="11256" width="12.140625" style="81" customWidth="1"/>
    <col min="11257" max="11257" width="14.85546875" style="81" customWidth="1"/>
    <col min="11258" max="11258" width="15.28515625" style="81" customWidth="1"/>
    <col min="11259" max="11259" width="14.140625" style="81" customWidth="1"/>
    <col min="11260" max="11260" width="10.42578125" style="81" customWidth="1"/>
    <col min="11261" max="11261" width="14.7109375" style="81" customWidth="1"/>
    <col min="11262" max="11262" width="4" style="81" customWidth="1"/>
    <col min="11263" max="11263" width="19.42578125" style="81" customWidth="1"/>
    <col min="11264" max="11264" width="8.42578125" style="81" customWidth="1"/>
    <col min="11265" max="11265" width="11.85546875" style="81" customWidth="1"/>
    <col min="11266" max="11266" width="10" style="81" customWidth="1"/>
    <col min="11267" max="11495" width="9.140625" style="81"/>
    <col min="11496" max="11496" width="9.5703125" style="81" customWidth="1"/>
    <col min="11497" max="11497" width="9.140625" style="81"/>
    <col min="11498" max="11498" width="13.5703125" style="81" bestFit="1" customWidth="1"/>
    <col min="11499" max="11499" width="58.42578125" style="81" bestFit="1" customWidth="1"/>
    <col min="11500" max="11500" width="11.28515625" style="81" customWidth="1"/>
    <col min="11501" max="11501" width="8.28515625" style="81" customWidth="1"/>
    <col min="11502" max="11502" width="12.5703125" style="81" customWidth="1"/>
    <col min="11503" max="11503" width="0.140625" style="81" customWidth="1"/>
    <col min="11504" max="11504" width="11.140625" style="81" customWidth="1"/>
    <col min="11505" max="11505" width="13.85546875" style="81" customWidth="1"/>
    <col min="11506" max="11506" width="13.7109375" style="81" customWidth="1"/>
    <col min="11507" max="11507" width="12.85546875" style="81" customWidth="1"/>
    <col min="11508" max="11508" width="12.5703125" style="81" customWidth="1"/>
    <col min="11509" max="11510" width="15" style="81" customWidth="1"/>
    <col min="11511" max="11511" width="11" style="81" customWidth="1"/>
    <col min="11512" max="11512" width="12.140625" style="81" customWidth="1"/>
    <col min="11513" max="11513" width="14.85546875" style="81" customWidth="1"/>
    <col min="11514" max="11514" width="15.28515625" style="81" customWidth="1"/>
    <col min="11515" max="11515" width="14.140625" style="81" customWidth="1"/>
    <col min="11516" max="11516" width="10.42578125" style="81" customWidth="1"/>
    <col min="11517" max="11517" width="14.7109375" style="81" customWidth="1"/>
    <col min="11518" max="11518" width="4" style="81" customWidth="1"/>
    <col min="11519" max="11519" width="19.42578125" style="81" customWidth="1"/>
    <col min="11520" max="11520" width="8.42578125" style="81" customWidth="1"/>
    <col min="11521" max="11521" width="11.85546875" style="81" customWidth="1"/>
    <col min="11522" max="11522" width="10" style="81" customWidth="1"/>
    <col min="11523" max="11751" width="9.140625" style="81"/>
    <col min="11752" max="11752" width="9.5703125" style="81" customWidth="1"/>
    <col min="11753" max="11753" width="9.140625" style="81"/>
    <col min="11754" max="11754" width="13.5703125" style="81" bestFit="1" customWidth="1"/>
    <col min="11755" max="11755" width="58.42578125" style="81" bestFit="1" customWidth="1"/>
    <col min="11756" max="11756" width="11.28515625" style="81" customWidth="1"/>
    <col min="11757" max="11757" width="8.28515625" style="81" customWidth="1"/>
    <col min="11758" max="11758" width="12.5703125" style="81" customWidth="1"/>
    <col min="11759" max="11759" width="0.140625" style="81" customWidth="1"/>
    <col min="11760" max="11760" width="11.140625" style="81" customWidth="1"/>
    <col min="11761" max="11761" width="13.85546875" style="81" customWidth="1"/>
    <col min="11762" max="11762" width="13.7109375" style="81" customWidth="1"/>
    <col min="11763" max="11763" width="12.85546875" style="81" customWidth="1"/>
    <col min="11764" max="11764" width="12.5703125" style="81" customWidth="1"/>
    <col min="11765" max="11766" width="15" style="81" customWidth="1"/>
    <col min="11767" max="11767" width="11" style="81" customWidth="1"/>
    <col min="11768" max="11768" width="12.140625" style="81" customWidth="1"/>
    <col min="11769" max="11769" width="14.85546875" style="81" customWidth="1"/>
    <col min="11770" max="11770" width="15.28515625" style="81" customWidth="1"/>
    <col min="11771" max="11771" width="14.140625" style="81" customWidth="1"/>
    <col min="11772" max="11772" width="10.42578125" style="81" customWidth="1"/>
    <col min="11773" max="11773" width="14.7109375" style="81" customWidth="1"/>
    <col min="11774" max="11774" width="4" style="81" customWidth="1"/>
    <col min="11775" max="11775" width="19.42578125" style="81" customWidth="1"/>
    <col min="11776" max="11776" width="8.42578125" style="81" customWidth="1"/>
    <col min="11777" max="11777" width="11.85546875" style="81" customWidth="1"/>
    <col min="11778" max="11778" width="10" style="81" customWidth="1"/>
    <col min="11779" max="12007" width="9.140625" style="81"/>
    <col min="12008" max="12008" width="9.5703125" style="81" customWidth="1"/>
    <col min="12009" max="12009" width="9.140625" style="81"/>
    <col min="12010" max="12010" width="13.5703125" style="81" bestFit="1" customWidth="1"/>
    <col min="12011" max="12011" width="58.42578125" style="81" bestFit="1" customWidth="1"/>
    <col min="12012" max="12012" width="11.28515625" style="81" customWidth="1"/>
    <col min="12013" max="12013" width="8.28515625" style="81" customWidth="1"/>
    <col min="12014" max="12014" width="12.5703125" style="81" customWidth="1"/>
    <col min="12015" max="12015" width="0.140625" style="81" customWidth="1"/>
    <col min="12016" max="12016" width="11.140625" style="81" customWidth="1"/>
    <col min="12017" max="12017" width="13.85546875" style="81" customWidth="1"/>
    <col min="12018" max="12018" width="13.7109375" style="81" customWidth="1"/>
    <col min="12019" max="12019" width="12.85546875" style="81" customWidth="1"/>
    <col min="12020" max="12020" width="12.5703125" style="81" customWidth="1"/>
    <col min="12021" max="12022" width="15" style="81" customWidth="1"/>
    <col min="12023" max="12023" width="11" style="81" customWidth="1"/>
    <col min="12024" max="12024" width="12.140625" style="81" customWidth="1"/>
    <col min="12025" max="12025" width="14.85546875" style="81" customWidth="1"/>
    <col min="12026" max="12026" width="15.28515625" style="81" customWidth="1"/>
    <col min="12027" max="12027" width="14.140625" style="81" customWidth="1"/>
    <col min="12028" max="12028" width="10.42578125" style="81" customWidth="1"/>
    <col min="12029" max="12029" width="14.7109375" style="81" customWidth="1"/>
    <col min="12030" max="12030" width="4" style="81" customWidth="1"/>
    <col min="12031" max="12031" width="19.42578125" style="81" customWidth="1"/>
    <col min="12032" max="12032" width="8.42578125" style="81" customWidth="1"/>
    <col min="12033" max="12033" width="11.85546875" style="81" customWidth="1"/>
    <col min="12034" max="12034" width="10" style="81" customWidth="1"/>
    <col min="12035" max="12263" width="9.140625" style="81"/>
    <col min="12264" max="12264" width="9.5703125" style="81" customWidth="1"/>
    <col min="12265" max="12265" width="9.140625" style="81"/>
    <col min="12266" max="12266" width="13.5703125" style="81" bestFit="1" customWidth="1"/>
    <col min="12267" max="12267" width="58.42578125" style="81" bestFit="1" customWidth="1"/>
    <col min="12268" max="12268" width="11.28515625" style="81" customWidth="1"/>
    <col min="12269" max="12269" width="8.28515625" style="81" customWidth="1"/>
    <col min="12270" max="12270" width="12.5703125" style="81" customWidth="1"/>
    <col min="12271" max="12271" width="0.140625" style="81" customWidth="1"/>
    <col min="12272" max="12272" width="11.140625" style="81" customWidth="1"/>
    <col min="12273" max="12273" width="13.85546875" style="81" customWidth="1"/>
    <col min="12274" max="12274" width="13.7109375" style="81" customWidth="1"/>
    <col min="12275" max="12275" width="12.85546875" style="81" customWidth="1"/>
    <col min="12276" max="12276" width="12.5703125" style="81" customWidth="1"/>
    <col min="12277" max="12278" width="15" style="81" customWidth="1"/>
    <col min="12279" max="12279" width="11" style="81" customWidth="1"/>
    <col min="12280" max="12280" width="12.140625" style="81" customWidth="1"/>
    <col min="12281" max="12281" width="14.85546875" style="81" customWidth="1"/>
    <col min="12282" max="12282" width="15.28515625" style="81" customWidth="1"/>
    <col min="12283" max="12283" width="14.140625" style="81" customWidth="1"/>
    <col min="12284" max="12284" width="10.42578125" style="81" customWidth="1"/>
    <col min="12285" max="12285" width="14.7109375" style="81" customWidth="1"/>
    <col min="12286" max="12286" width="4" style="81" customWidth="1"/>
    <col min="12287" max="12287" width="19.42578125" style="81" customWidth="1"/>
    <col min="12288" max="12288" width="8.42578125" style="81" customWidth="1"/>
    <col min="12289" max="12289" width="11.85546875" style="81" customWidth="1"/>
    <col min="12290" max="12290" width="10" style="81" customWidth="1"/>
    <col min="12291" max="12519" width="9.140625" style="81"/>
    <col min="12520" max="12520" width="9.5703125" style="81" customWidth="1"/>
    <col min="12521" max="12521" width="9.140625" style="81"/>
    <col min="12522" max="12522" width="13.5703125" style="81" bestFit="1" customWidth="1"/>
    <col min="12523" max="12523" width="58.42578125" style="81" bestFit="1" customWidth="1"/>
    <col min="12524" max="12524" width="11.28515625" style="81" customWidth="1"/>
    <col min="12525" max="12525" width="8.28515625" style="81" customWidth="1"/>
    <col min="12526" max="12526" width="12.5703125" style="81" customWidth="1"/>
    <col min="12527" max="12527" width="0.140625" style="81" customWidth="1"/>
    <col min="12528" max="12528" width="11.140625" style="81" customWidth="1"/>
    <col min="12529" max="12529" width="13.85546875" style="81" customWidth="1"/>
    <col min="12530" max="12530" width="13.7109375" style="81" customWidth="1"/>
    <col min="12531" max="12531" width="12.85546875" style="81" customWidth="1"/>
    <col min="12532" max="12532" width="12.5703125" style="81" customWidth="1"/>
    <col min="12533" max="12534" width="15" style="81" customWidth="1"/>
    <col min="12535" max="12535" width="11" style="81" customWidth="1"/>
    <col min="12536" max="12536" width="12.140625" style="81" customWidth="1"/>
    <col min="12537" max="12537" width="14.85546875" style="81" customWidth="1"/>
    <col min="12538" max="12538" width="15.28515625" style="81" customWidth="1"/>
    <col min="12539" max="12539" width="14.140625" style="81" customWidth="1"/>
    <col min="12540" max="12540" width="10.42578125" style="81" customWidth="1"/>
    <col min="12541" max="12541" width="14.7109375" style="81" customWidth="1"/>
    <col min="12542" max="12542" width="4" style="81" customWidth="1"/>
    <col min="12543" max="12543" width="19.42578125" style="81" customWidth="1"/>
    <col min="12544" max="12544" width="8.42578125" style="81" customWidth="1"/>
    <col min="12545" max="12545" width="11.85546875" style="81" customWidth="1"/>
    <col min="12546" max="12546" width="10" style="81" customWidth="1"/>
    <col min="12547" max="12775" width="9.140625" style="81"/>
    <col min="12776" max="12776" width="9.5703125" style="81" customWidth="1"/>
    <col min="12777" max="12777" width="9.140625" style="81"/>
    <col min="12778" max="12778" width="13.5703125" style="81" bestFit="1" customWidth="1"/>
    <col min="12779" max="12779" width="58.42578125" style="81" bestFit="1" customWidth="1"/>
    <col min="12780" max="12780" width="11.28515625" style="81" customWidth="1"/>
    <col min="12781" max="12781" width="8.28515625" style="81" customWidth="1"/>
    <col min="12782" max="12782" width="12.5703125" style="81" customWidth="1"/>
    <col min="12783" max="12783" width="0.140625" style="81" customWidth="1"/>
    <col min="12784" max="12784" width="11.140625" style="81" customWidth="1"/>
    <col min="12785" max="12785" width="13.85546875" style="81" customWidth="1"/>
    <col min="12786" max="12786" width="13.7109375" style="81" customWidth="1"/>
    <col min="12787" max="12787" width="12.85546875" style="81" customWidth="1"/>
    <col min="12788" max="12788" width="12.5703125" style="81" customWidth="1"/>
    <col min="12789" max="12790" width="15" style="81" customWidth="1"/>
    <col min="12791" max="12791" width="11" style="81" customWidth="1"/>
    <col min="12792" max="12792" width="12.140625" style="81" customWidth="1"/>
    <col min="12793" max="12793" width="14.85546875" style="81" customWidth="1"/>
    <col min="12794" max="12794" width="15.28515625" style="81" customWidth="1"/>
    <col min="12795" max="12795" width="14.140625" style="81" customWidth="1"/>
    <col min="12796" max="12796" width="10.42578125" style="81" customWidth="1"/>
    <col min="12797" max="12797" width="14.7109375" style="81" customWidth="1"/>
    <col min="12798" max="12798" width="4" style="81" customWidth="1"/>
    <col min="12799" max="12799" width="19.42578125" style="81" customWidth="1"/>
    <col min="12800" max="12800" width="8.42578125" style="81" customWidth="1"/>
    <col min="12801" max="12801" width="11.85546875" style="81" customWidth="1"/>
    <col min="12802" max="12802" width="10" style="81" customWidth="1"/>
    <col min="12803" max="13031" width="9.140625" style="81"/>
    <col min="13032" max="13032" width="9.5703125" style="81" customWidth="1"/>
    <col min="13033" max="13033" width="9.140625" style="81"/>
    <col min="13034" max="13034" width="13.5703125" style="81" bestFit="1" customWidth="1"/>
    <col min="13035" max="13035" width="58.42578125" style="81" bestFit="1" customWidth="1"/>
    <col min="13036" max="13036" width="11.28515625" style="81" customWidth="1"/>
    <col min="13037" max="13037" width="8.28515625" style="81" customWidth="1"/>
    <col min="13038" max="13038" width="12.5703125" style="81" customWidth="1"/>
    <col min="13039" max="13039" width="0.140625" style="81" customWidth="1"/>
    <col min="13040" max="13040" width="11.140625" style="81" customWidth="1"/>
    <col min="13041" max="13041" width="13.85546875" style="81" customWidth="1"/>
    <col min="13042" max="13042" width="13.7109375" style="81" customWidth="1"/>
    <col min="13043" max="13043" width="12.85546875" style="81" customWidth="1"/>
    <col min="13044" max="13044" width="12.5703125" style="81" customWidth="1"/>
    <col min="13045" max="13046" width="15" style="81" customWidth="1"/>
    <col min="13047" max="13047" width="11" style="81" customWidth="1"/>
    <col min="13048" max="13048" width="12.140625" style="81" customWidth="1"/>
    <col min="13049" max="13049" width="14.85546875" style="81" customWidth="1"/>
    <col min="13050" max="13050" width="15.28515625" style="81" customWidth="1"/>
    <col min="13051" max="13051" width="14.140625" style="81" customWidth="1"/>
    <col min="13052" max="13052" width="10.42578125" style="81" customWidth="1"/>
    <col min="13053" max="13053" width="14.7109375" style="81" customWidth="1"/>
    <col min="13054" max="13054" width="4" style="81" customWidth="1"/>
    <col min="13055" max="13055" width="19.42578125" style="81" customWidth="1"/>
    <col min="13056" max="13056" width="8.42578125" style="81" customWidth="1"/>
    <col min="13057" max="13057" width="11.85546875" style="81" customWidth="1"/>
    <col min="13058" max="13058" width="10" style="81" customWidth="1"/>
    <col min="13059" max="13287" width="9.140625" style="81"/>
    <col min="13288" max="13288" width="9.5703125" style="81" customWidth="1"/>
    <col min="13289" max="13289" width="9.140625" style="81"/>
    <col min="13290" max="13290" width="13.5703125" style="81" bestFit="1" customWidth="1"/>
    <col min="13291" max="13291" width="58.42578125" style="81" bestFit="1" customWidth="1"/>
    <col min="13292" max="13292" width="11.28515625" style="81" customWidth="1"/>
    <col min="13293" max="13293" width="8.28515625" style="81" customWidth="1"/>
    <col min="13294" max="13294" width="12.5703125" style="81" customWidth="1"/>
    <col min="13295" max="13295" width="0.140625" style="81" customWidth="1"/>
    <col min="13296" max="13296" width="11.140625" style="81" customWidth="1"/>
    <col min="13297" max="13297" width="13.85546875" style="81" customWidth="1"/>
    <col min="13298" max="13298" width="13.7109375" style="81" customWidth="1"/>
    <col min="13299" max="13299" width="12.85546875" style="81" customWidth="1"/>
    <col min="13300" max="13300" width="12.5703125" style="81" customWidth="1"/>
    <col min="13301" max="13302" width="15" style="81" customWidth="1"/>
    <col min="13303" max="13303" width="11" style="81" customWidth="1"/>
    <col min="13304" max="13304" width="12.140625" style="81" customWidth="1"/>
    <col min="13305" max="13305" width="14.85546875" style="81" customWidth="1"/>
    <col min="13306" max="13306" width="15.28515625" style="81" customWidth="1"/>
    <col min="13307" max="13307" width="14.140625" style="81" customWidth="1"/>
    <col min="13308" max="13308" width="10.42578125" style="81" customWidth="1"/>
    <col min="13309" max="13309" width="14.7109375" style="81" customWidth="1"/>
    <col min="13310" max="13310" width="4" style="81" customWidth="1"/>
    <col min="13311" max="13311" width="19.42578125" style="81" customWidth="1"/>
    <col min="13312" max="13312" width="8.42578125" style="81" customWidth="1"/>
    <col min="13313" max="13313" width="11.85546875" style="81" customWidth="1"/>
    <col min="13314" max="13314" width="10" style="81" customWidth="1"/>
    <col min="13315" max="13543" width="9.140625" style="81"/>
    <col min="13544" max="13544" width="9.5703125" style="81" customWidth="1"/>
    <col min="13545" max="13545" width="9.140625" style="81"/>
    <col min="13546" max="13546" width="13.5703125" style="81" bestFit="1" customWidth="1"/>
    <col min="13547" max="13547" width="58.42578125" style="81" bestFit="1" customWidth="1"/>
    <col min="13548" max="13548" width="11.28515625" style="81" customWidth="1"/>
    <col min="13549" max="13549" width="8.28515625" style="81" customWidth="1"/>
    <col min="13550" max="13550" width="12.5703125" style="81" customWidth="1"/>
    <col min="13551" max="13551" width="0.140625" style="81" customWidth="1"/>
    <col min="13552" max="13552" width="11.140625" style="81" customWidth="1"/>
    <col min="13553" max="13553" width="13.85546875" style="81" customWidth="1"/>
    <col min="13554" max="13554" width="13.7109375" style="81" customWidth="1"/>
    <col min="13555" max="13555" width="12.85546875" style="81" customWidth="1"/>
    <col min="13556" max="13556" width="12.5703125" style="81" customWidth="1"/>
    <col min="13557" max="13558" width="15" style="81" customWidth="1"/>
    <col min="13559" max="13559" width="11" style="81" customWidth="1"/>
    <col min="13560" max="13560" width="12.140625" style="81" customWidth="1"/>
    <col min="13561" max="13561" width="14.85546875" style="81" customWidth="1"/>
    <col min="13562" max="13562" width="15.28515625" style="81" customWidth="1"/>
    <col min="13563" max="13563" width="14.140625" style="81" customWidth="1"/>
    <col min="13564" max="13564" width="10.42578125" style="81" customWidth="1"/>
    <col min="13565" max="13565" width="14.7109375" style="81" customWidth="1"/>
    <col min="13566" max="13566" width="4" style="81" customWidth="1"/>
    <col min="13567" max="13567" width="19.42578125" style="81" customWidth="1"/>
    <col min="13568" max="13568" width="8.42578125" style="81" customWidth="1"/>
    <col min="13569" max="13569" width="11.85546875" style="81" customWidth="1"/>
    <col min="13570" max="13570" width="10" style="81" customWidth="1"/>
    <col min="13571" max="13799" width="9.140625" style="81"/>
    <col min="13800" max="13800" width="9.5703125" style="81" customWidth="1"/>
    <col min="13801" max="13801" width="9.140625" style="81"/>
    <col min="13802" max="13802" width="13.5703125" style="81" bestFit="1" customWidth="1"/>
    <col min="13803" max="13803" width="58.42578125" style="81" bestFit="1" customWidth="1"/>
    <col min="13804" max="13804" width="11.28515625" style="81" customWidth="1"/>
    <col min="13805" max="13805" width="8.28515625" style="81" customWidth="1"/>
    <col min="13806" max="13806" width="12.5703125" style="81" customWidth="1"/>
    <col min="13807" max="13807" width="0.140625" style="81" customWidth="1"/>
    <col min="13808" max="13808" width="11.140625" style="81" customWidth="1"/>
    <col min="13809" max="13809" width="13.85546875" style="81" customWidth="1"/>
    <col min="13810" max="13810" width="13.7109375" style="81" customWidth="1"/>
    <col min="13811" max="13811" width="12.85546875" style="81" customWidth="1"/>
    <col min="13812" max="13812" width="12.5703125" style="81" customWidth="1"/>
    <col min="13813" max="13814" width="15" style="81" customWidth="1"/>
    <col min="13815" max="13815" width="11" style="81" customWidth="1"/>
    <col min="13816" max="13816" width="12.140625" style="81" customWidth="1"/>
    <col min="13817" max="13817" width="14.85546875" style="81" customWidth="1"/>
    <col min="13818" max="13818" width="15.28515625" style="81" customWidth="1"/>
    <col min="13819" max="13819" width="14.140625" style="81" customWidth="1"/>
    <col min="13820" max="13820" width="10.42578125" style="81" customWidth="1"/>
    <col min="13821" max="13821" width="14.7109375" style="81" customWidth="1"/>
    <col min="13822" max="13822" width="4" style="81" customWidth="1"/>
    <col min="13823" max="13823" width="19.42578125" style="81" customWidth="1"/>
    <col min="13824" max="13824" width="8.42578125" style="81" customWidth="1"/>
    <col min="13825" max="13825" width="11.85546875" style="81" customWidth="1"/>
    <col min="13826" max="13826" width="10" style="81" customWidth="1"/>
    <col min="13827" max="14055" width="9.140625" style="81"/>
    <col min="14056" max="14056" width="9.5703125" style="81" customWidth="1"/>
    <col min="14057" max="14057" width="9.140625" style="81"/>
    <col min="14058" max="14058" width="13.5703125" style="81" bestFit="1" customWidth="1"/>
    <col min="14059" max="14059" width="58.42578125" style="81" bestFit="1" customWidth="1"/>
    <col min="14060" max="14060" width="11.28515625" style="81" customWidth="1"/>
    <col min="14061" max="14061" width="8.28515625" style="81" customWidth="1"/>
    <col min="14062" max="14062" width="12.5703125" style="81" customWidth="1"/>
    <col min="14063" max="14063" width="0.140625" style="81" customWidth="1"/>
    <col min="14064" max="14064" width="11.140625" style="81" customWidth="1"/>
    <col min="14065" max="14065" width="13.85546875" style="81" customWidth="1"/>
    <col min="14066" max="14066" width="13.7109375" style="81" customWidth="1"/>
    <col min="14067" max="14067" width="12.85546875" style="81" customWidth="1"/>
    <col min="14068" max="14068" width="12.5703125" style="81" customWidth="1"/>
    <col min="14069" max="14070" width="15" style="81" customWidth="1"/>
    <col min="14071" max="14071" width="11" style="81" customWidth="1"/>
    <col min="14072" max="14072" width="12.140625" style="81" customWidth="1"/>
    <col min="14073" max="14073" width="14.85546875" style="81" customWidth="1"/>
    <col min="14074" max="14074" width="15.28515625" style="81" customWidth="1"/>
    <col min="14075" max="14075" width="14.140625" style="81" customWidth="1"/>
    <col min="14076" max="14076" width="10.42578125" style="81" customWidth="1"/>
    <col min="14077" max="14077" width="14.7109375" style="81" customWidth="1"/>
    <col min="14078" max="14078" width="4" style="81" customWidth="1"/>
    <col min="14079" max="14079" width="19.42578125" style="81" customWidth="1"/>
    <col min="14080" max="14080" width="8.42578125" style="81" customWidth="1"/>
    <col min="14081" max="14081" width="11.85546875" style="81" customWidth="1"/>
    <col min="14082" max="14082" width="10" style="81" customWidth="1"/>
    <col min="14083" max="14311" width="9.140625" style="81"/>
    <col min="14312" max="14312" width="9.5703125" style="81" customWidth="1"/>
    <col min="14313" max="14313" width="9.140625" style="81"/>
    <col min="14314" max="14314" width="13.5703125" style="81" bestFit="1" customWidth="1"/>
    <col min="14315" max="14315" width="58.42578125" style="81" bestFit="1" customWidth="1"/>
    <col min="14316" max="14316" width="11.28515625" style="81" customWidth="1"/>
    <col min="14317" max="14317" width="8.28515625" style="81" customWidth="1"/>
    <col min="14318" max="14318" width="12.5703125" style="81" customWidth="1"/>
    <col min="14319" max="14319" width="0.140625" style="81" customWidth="1"/>
    <col min="14320" max="14320" width="11.140625" style="81" customWidth="1"/>
    <col min="14321" max="14321" width="13.85546875" style="81" customWidth="1"/>
    <col min="14322" max="14322" width="13.7109375" style="81" customWidth="1"/>
    <col min="14323" max="14323" width="12.85546875" style="81" customWidth="1"/>
    <col min="14324" max="14324" width="12.5703125" style="81" customWidth="1"/>
    <col min="14325" max="14326" width="15" style="81" customWidth="1"/>
    <col min="14327" max="14327" width="11" style="81" customWidth="1"/>
    <col min="14328" max="14328" width="12.140625" style="81" customWidth="1"/>
    <col min="14329" max="14329" width="14.85546875" style="81" customWidth="1"/>
    <col min="14330" max="14330" width="15.28515625" style="81" customWidth="1"/>
    <col min="14331" max="14331" width="14.140625" style="81" customWidth="1"/>
    <col min="14332" max="14332" width="10.42578125" style="81" customWidth="1"/>
    <col min="14333" max="14333" width="14.7109375" style="81" customWidth="1"/>
    <col min="14334" max="14334" width="4" style="81" customWidth="1"/>
    <col min="14335" max="14335" width="19.42578125" style="81" customWidth="1"/>
    <col min="14336" max="14336" width="8.42578125" style="81" customWidth="1"/>
    <col min="14337" max="14337" width="11.85546875" style="81" customWidth="1"/>
    <col min="14338" max="14338" width="10" style="81" customWidth="1"/>
    <col min="14339" max="14567" width="9.140625" style="81"/>
    <col min="14568" max="14568" width="9.5703125" style="81" customWidth="1"/>
    <col min="14569" max="14569" width="9.140625" style="81"/>
    <col min="14570" max="14570" width="13.5703125" style="81" bestFit="1" customWidth="1"/>
    <col min="14571" max="14571" width="58.42578125" style="81" bestFit="1" customWidth="1"/>
    <col min="14572" max="14572" width="11.28515625" style="81" customWidth="1"/>
    <col min="14573" max="14573" width="8.28515625" style="81" customWidth="1"/>
    <col min="14574" max="14574" width="12.5703125" style="81" customWidth="1"/>
    <col min="14575" max="14575" width="0.140625" style="81" customWidth="1"/>
    <col min="14576" max="14576" width="11.140625" style="81" customWidth="1"/>
    <col min="14577" max="14577" width="13.85546875" style="81" customWidth="1"/>
    <col min="14578" max="14578" width="13.7109375" style="81" customWidth="1"/>
    <col min="14579" max="14579" width="12.85546875" style="81" customWidth="1"/>
    <col min="14580" max="14580" width="12.5703125" style="81" customWidth="1"/>
    <col min="14581" max="14582" width="15" style="81" customWidth="1"/>
    <col min="14583" max="14583" width="11" style="81" customWidth="1"/>
    <col min="14584" max="14584" width="12.140625" style="81" customWidth="1"/>
    <col min="14585" max="14585" width="14.85546875" style="81" customWidth="1"/>
    <col min="14586" max="14586" width="15.28515625" style="81" customWidth="1"/>
    <col min="14587" max="14587" width="14.140625" style="81" customWidth="1"/>
    <col min="14588" max="14588" width="10.42578125" style="81" customWidth="1"/>
    <col min="14589" max="14589" width="14.7109375" style="81" customWidth="1"/>
    <col min="14590" max="14590" width="4" style="81" customWidth="1"/>
    <col min="14591" max="14591" width="19.42578125" style="81" customWidth="1"/>
    <col min="14592" max="14592" width="8.42578125" style="81" customWidth="1"/>
    <col min="14593" max="14593" width="11.85546875" style="81" customWidth="1"/>
    <col min="14594" max="14594" width="10" style="81" customWidth="1"/>
    <col min="14595" max="14823" width="9.140625" style="81"/>
    <col min="14824" max="14824" width="9.5703125" style="81" customWidth="1"/>
    <col min="14825" max="14825" width="9.140625" style="81"/>
    <col min="14826" max="14826" width="13.5703125" style="81" bestFit="1" customWidth="1"/>
    <col min="14827" max="14827" width="58.42578125" style="81" bestFit="1" customWidth="1"/>
    <col min="14828" max="14828" width="11.28515625" style="81" customWidth="1"/>
    <col min="14829" max="14829" width="8.28515625" style="81" customWidth="1"/>
    <col min="14830" max="14830" width="12.5703125" style="81" customWidth="1"/>
    <col min="14831" max="14831" width="0.140625" style="81" customWidth="1"/>
    <col min="14832" max="14832" width="11.140625" style="81" customWidth="1"/>
    <col min="14833" max="14833" width="13.85546875" style="81" customWidth="1"/>
    <col min="14834" max="14834" width="13.7109375" style="81" customWidth="1"/>
    <col min="14835" max="14835" width="12.85546875" style="81" customWidth="1"/>
    <col min="14836" max="14836" width="12.5703125" style="81" customWidth="1"/>
    <col min="14837" max="14838" width="15" style="81" customWidth="1"/>
    <col min="14839" max="14839" width="11" style="81" customWidth="1"/>
    <col min="14840" max="14840" width="12.140625" style="81" customWidth="1"/>
    <col min="14841" max="14841" width="14.85546875" style="81" customWidth="1"/>
    <col min="14842" max="14842" width="15.28515625" style="81" customWidth="1"/>
    <col min="14843" max="14843" width="14.140625" style="81" customWidth="1"/>
    <col min="14844" max="14844" width="10.42578125" style="81" customWidth="1"/>
    <col min="14845" max="14845" width="14.7109375" style="81" customWidth="1"/>
    <col min="14846" max="14846" width="4" style="81" customWidth="1"/>
    <col min="14847" max="14847" width="19.42578125" style="81" customWidth="1"/>
    <col min="14848" max="14848" width="8.42578125" style="81" customWidth="1"/>
    <col min="14849" max="14849" width="11.85546875" style="81" customWidth="1"/>
    <col min="14850" max="14850" width="10" style="81" customWidth="1"/>
    <col min="14851" max="15079" width="9.140625" style="81"/>
    <col min="15080" max="15080" width="9.5703125" style="81" customWidth="1"/>
    <col min="15081" max="15081" width="9.140625" style="81"/>
    <col min="15082" max="15082" width="13.5703125" style="81" bestFit="1" customWidth="1"/>
    <col min="15083" max="15083" width="58.42578125" style="81" bestFit="1" customWidth="1"/>
    <col min="15084" max="15084" width="11.28515625" style="81" customWidth="1"/>
    <col min="15085" max="15085" width="8.28515625" style="81" customWidth="1"/>
    <col min="15086" max="15086" width="12.5703125" style="81" customWidth="1"/>
    <col min="15087" max="15087" width="0.140625" style="81" customWidth="1"/>
    <col min="15088" max="15088" width="11.140625" style="81" customWidth="1"/>
    <col min="15089" max="15089" width="13.85546875" style="81" customWidth="1"/>
    <col min="15090" max="15090" width="13.7109375" style="81" customWidth="1"/>
    <col min="15091" max="15091" width="12.85546875" style="81" customWidth="1"/>
    <col min="15092" max="15092" width="12.5703125" style="81" customWidth="1"/>
    <col min="15093" max="15094" width="15" style="81" customWidth="1"/>
    <col min="15095" max="15095" width="11" style="81" customWidth="1"/>
    <col min="15096" max="15096" width="12.140625" style="81" customWidth="1"/>
    <col min="15097" max="15097" width="14.85546875" style="81" customWidth="1"/>
    <col min="15098" max="15098" width="15.28515625" style="81" customWidth="1"/>
    <col min="15099" max="15099" width="14.140625" style="81" customWidth="1"/>
    <col min="15100" max="15100" width="10.42578125" style="81" customWidth="1"/>
    <col min="15101" max="15101" width="14.7109375" style="81" customWidth="1"/>
    <col min="15102" max="15102" width="4" style="81" customWidth="1"/>
    <col min="15103" max="15103" width="19.42578125" style="81" customWidth="1"/>
    <col min="15104" max="15104" width="8.42578125" style="81" customWidth="1"/>
    <col min="15105" max="15105" width="11.85546875" style="81" customWidth="1"/>
    <col min="15106" max="15106" width="10" style="81" customWidth="1"/>
    <col min="15107" max="15335" width="9.140625" style="81"/>
    <col min="15336" max="15336" width="9.5703125" style="81" customWidth="1"/>
    <col min="15337" max="15337" width="9.140625" style="81"/>
    <col min="15338" max="15338" width="13.5703125" style="81" bestFit="1" customWidth="1"/>
    <col min="15339" max="15339" width="58.42578125" style="81" bestFit="1" customWidth="1"/>
    <col min="15340" max="15340" width="11.28515625" style="81" customWidth="1"/>
    <col min="15341" max="15341" width="8.28515625" style="81" customWidth="1"/>
    <col min="15342" max="15342" width="12.5703125" style="81" customWidth="1"/>
    <col min="15343" max="15343" width="0.140625" style="81" customWidth="1"/>
    <col min="15344" max="15344" width="11.140625" style="81" customWidth="1"/>
    <col min="15345" max="15345" width="13.85546875" style="81" customWidth="1"/>
    <col min="15346" max="15346" width="13.7109375" style="81" customWidth="1"/>
    <col min="15347" max="15347" width="12.85546875" style="81" customWidth="1"/>
    <col min="15348" max="15348" width="12.5703125" style="81" customWidth="1"/>
    <col min="15349" max="15350" width="15" style="81" customWidth="1"/>
    <col min="15351" max="15351" width="11" style="81" customWidth="1"/>
    <col min="15352" max="15352" width="12.140625" style="81" customWidth="1"/>
    <col min="15353" max="15353" width="14.85546875" style="81" customWidth="1"/>
    <col min="15354" max="15354" width="15.28515625" style="81" customWidth="1"/>
    <col min="15355" max="15355" width="14.140625" style="81" customWidth="1"/>
    <col min="15356" max="15356" width="10.42578125" style="81" customWidth="1"/>
    <col min="15357" max="15357" width="14.7109375" style="81" customWidth="1"/>
    <col min="15358" max="15358" width="4" style="81" customWidth="1"/>
    <col min="15359" max="15359" width="19.42578125" style="81" customWidth="1"/>
    <col min="15360" max="15360" width="8.42578125" style="81" customWidth="1"/>
    <col min="15361" max="15361" width="11.85546875" style="81" customWidth="1"/>
    <col min="15362" max="15362" width="10" style="81" customWidth="1"/>
    <col min="15363" max="15591" width="9.140625" style="81"/>
    <col min="15592" max="15592" width="9.5703125" style="81" customWidth="1"/>
    <col min="15593" max="15593" width="9.140625" style="81"/>
    <col min="15594" max="15594" width="13.5703125" style="81" bestFit="1" customWidth="1"/>
    <col min="15595" max="15595" width="58.42578125" style="81" bestFit="1" customWidth="1"/>
    <col min="15596" max="15596" width="11.28515625" style="81" customWidth="1"/>
    <col min="15597" max="15597" width="8.28515625" style="81" customWidth="1"/>
    <col min="15598" max="15598" width="12.5703125" style="81" customWidth="1"/>
    <col min="15599" max="15599" width="0.140625" style="81" customWidth="1"/>
    <col min="15600" max="15600" width="11.140625" style="81" customWidth="1"/>
    <col min="15601" max="15601" width="13.85546875" style="81" customWidth="1"/>
    <col min="15602" max="15602" width="13.7109375" style="81" customWidth="1"/>
    <col min="15603" max="15603" width="12.85546875" style="81" customWidth="1"/>
    <col min="15604" max="15604" width="12.5703125" style="81" customWidth="1"/>
    <col min="15605" max="15606" width="15" style="81" customWidth="1"/>
    <col min="15607" max="15607" width="11" style="81" customWidth="1"/>
    <col min="15608" max="15608" width="12.140625" style="81" customWidth="1"/>
    <col min="15609" max="15609" width="14.85546875" style="81" customWidth="1"/>
    <col min="15610" max="15610" width="15.28515625" style="81" customWidth="1"/>
    <col min="15611" max="15611" width="14.140625" style="81" customWidth="1"/>
    <col min="15612" max="15612" width="10.42578125" style="81" customWidth="1"/>
    <col min="15613" max="15613" width="14.7109375" style="81" customWidth="1"/>
    <col min="15614" max="15614" width="4" style="81" customWidth="1"/>
    <col min="15615" max="15615" width="19.42578125" style="81" customWidth="1"/>
    <col min="15616" max="15616" width="8.42578125" style="81" customWidth="1"/>
    <col min="15617" max="15617" width="11.85546875" style="81" customWidth="1"/>
    <col min="15618" max="15618" width="10" style="81" customWidth="1"/>
    <col min="15619" max="15847" width="9.140625" style="81"/>
    <col min="15848" max="15848" width="9.5703125" style="81" customWidth="1"/>
    <col min="15849" max="15849" width="9.140625" style="81"/>
    <col min="15850" max="15850" width="13.5703125" style="81" bestFit="1" customWidth="1"/>
    <col min="15851" max="15851" width="58.42578125" style="81" bestFit="1" customWidth="1"/>
    <col min="15852" max="15852" width="11.28515625" style="81" customWidth="1"/>
    <col min="15853" max="15853" width="8.28515625" style="81" customWidth="1"/>
    <col min="15854" max="15854" width="12.5703125" style="81" customWidth="1"/>
    <col min="15855" max="15855" width="0.140625" style="81" customWidth="1"/>
    <col min="15856" max="15856" width="11.140625" style="81" customWidth="1"/>
    <col min="15857" max="15857" width="13.85546875" style="81" customWidth="1"/>
    <col min="15858" max="15858" width="13.7109375" style="81" customWidth="1"/>
    <col min="15859" max="15859" width="12.85546875" style="81" customWidth="1"/>
    <col min="15860" max="15860" width="12.5703125" style="81" customWidth="1"/>
    <col min="15861" max="15862" width="15" style="81" customWidth="1"/>
    <col min="15863" max="15863" width="11" style="81" customWidth="1"/>
    <col min="15864" max="15864" width="12.140625" style="81" customWidth="1"/>
    <col min="15865" max="15865" width="14.85546875" style="81" customWidth="1"/>
    <col min="15866" max="15866" width="15.28515625" style="81" customWidth="1"/>
    <col min="15867" max="15867" width="14.140625" style="81" customWidth="1"/>
    <col min="15868" max="15868" width="10.42578125" style="81" customWidth="1"/>
    <col min="15869" max="15869" width="14.7109375" style="81" customWidth="1"/>
    <col min="15870" max="15870" width="4" style="81" customWidth="1"/>
    <col min="15871" max="15871" width="19.42578125" style="81" customWidth="1"/>
    <col min="15872" max="15872" width="8.42578125" style="81" customWidth="1"/>
    <col min="15873" max="15873" width="11.85546875" style="81" customWidth="1"/>
    <col min="15874" max="15874" width="10" style="81" customWidth="1"/>
    <col min="15875" max="16103" width="9.140625" style="81"/>
    <col min="16104" max="16104" width="9.5703125" style="81" customWidth="1"/>
    <col min="16105" max="16105" width="9.140625" style="81"/>
    <col min="16106" max="16106" width="13.5703125" style="81" bestFit="1" customWidth="1"/>
    <col min="16107" max="16107" width="58.42578125" style="81" bestFit="1" customWidth="1"/>
    <col min="16108" max="16108" width="11.28515625" style="81" customWidth="1"/>
    <col min="16109" max="16109" width="8.28515625" style="81" customWidth="1"/>
    <col min="16110" max="16110" width="12.5703125" style="81" customWidth="1"/>
    <col min="16111" max="16111" width="0.140625" style="81" customWidth="1"/>
    <col min="16112" max="16112" width="11.140625" style="81" customWidth="1"/>
    <col min="16113" max="16113" width="13.85546875" style="81" customWidth="1"/>
    <col min="16114" max="16114" width="13.7109375" style="81" customWidth="1"/>
    <col min="16115" max="16115" width="12.85546875" style="81" customWidth="1"/>
    <col min="16116" max="16116" width="12.5703125" style="81" customWidth="1"/>
    <col min="16117" max="16118" width="15" style="81" customWidth="1"/>
    <col min="16119" max="16119" width="11" style="81" customWidth="1"/>
    <col min="16120" max="16120" width="12.140625" style="81" customWidth="1"/>
    <col min="16121" max="16121" width="14.85546875" style="81" customWidth="1"/>
    <col min="16122" max="16122" width="15.28515625" style="81" customWidth="1"/>
    <col min="16123" max="16123" width="14.140625" style="81" customWidth="1"/>
    <col min="16124" max="16124" width="10.42578125" style="81" customWidth="1"/>
    <col min="16125" max="16125" width="14.7109375" style="81" customWidth="1"/>
    <col min="16126" max="16126" width="4" style="81" customWidth="1"/>
    <col min="16127" max="16127" width="19.42578125" style="81" customWidth="1"/>
    <col min="16128" max="16128" width="8.42578125" style="81" customWidth="1"/>
    <col min="16129" max="16129" width="11.85546875" style="81" customWidth="1"/>
    <col min="16130" max="16130" width="10" style="81" customWidth="1"/>
    <col min="16131" max="16384" width="9.140625" style="81"/>
  </cols>
  <sheetData>
    <row r="1" spans="1:9" ht="18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</row>
    <row r="2" spans="1:9" ht="18" customHeight="1" x14ac:dyDescent="0.25">
      <c r="A2" s="157" t="s">
        <v>1723</v>
      </c>
      <c r="B2" s="157"/>
      <c r="C2" s="157"/>
      <c r="D2" s="157"/>
      <c r="E2" s="157"/>
      <c r="F2" s="157"/>
      <c r="G2" s="157"/>
      <c r="H2" s="157"/>
      <c r="I2" s="157"/>
    </row>
    <row r="3" spans="1:9" ht="18" customHeight="1" x14ac:dyDescent="0.25">
      <c r="C3" s="140"/>
    </row>
    <row r="4" spans="1:9" s="83" customFormat="1" ht="51" x14ac:dyDescent="0.2">
      <c r="A4" s="98" t="s">
        <v>1201</v>
      </c>
      <c r="B4" s="98"/>
      <c r="C4" s="100" t="s">
        <v>1724</v>
      </c>
      <c r="D4" s="100" t="s">
        <v>1725</v>
      </c>
      <c r="E4" s="100" t="s">
        <v>1726</v>
      </c>
      <c r="F4" s="101" t="s">
        <v>1586</v>
      </c>
      <c r="G4" s="101" t="s">
        <v>1587</v>
      </c>
      <c r="H4" s="101" t="s">
        <v>1588</v>
      </c>
      <c r="I4" s="101" t="s">
        <v>1589</v>
      </c>
    </row>
    <row r="5" spans="1:9" s="83" customFormat="1" ht="13.5" thickBot="1" x14ac:dyDescent="0.25">
      <c r="A5" s="102"/>
      <c r="B5" s="102"/>
      <c r="C5" s="104"/>
      <c r="D5" s="104"/>
      <c r="E5" s="106">
        <f>SUM(E6:E586)</f>
        <v>-28523.495230092874</v>
      </c>
      <c r="F5" s="106">
        <f>SUM(F6:F586)</f>
        <v>9009937.0277775563</v>
      </c>
      <c r="G5" s="105"/>
      <c r="H5" s="105"/>
      <c r="I5" s="106">
        <f>SUM(I6:I586)</f>
        <v>1.40698830364272E-9</v>
      </c>
    </row>
    <row r="6" spans="1:9" ht="15.75" thickTop="1" x14ac:dyDescent="0.25">
      <c r="A6" s="127" t="s">
        <v>205</v>
      </c>
      <c r="B6" s="127" t="s">
        <v>606</v>
      </c>
      <c r="C6" s="120">
        <v>2.7647124845606794</v>
      </c>
      <c r="D6" s="141">
        <v>29268</v>
      </c>
      <c r="E6" s="121">
        <f>D6*C6</f>
        <v>80917.604998121969</v>
      </c>
      <c r="F6" s="121">
        <f>ABS(E6)</f>
        <v>80917.604998121969</v>
      </c>
      <c r="G6" s="122">
        <f>F6/$F$5</f>
        <v>8.9809290285441188E-3</v>
      </c>
      <c r="H6" s="123">
        <f>G6*$E$5</f>
        <v>-256.16748630748083</v>
      </c>
      <c r="I6" s="121">
        <f>E6-H6</f>
        <v>81173.772484429457</v>
      </c>
    </row>
    <row r="7" spans="1:9" ht="15" x14ac:dyDescent="0.25">
      <c r="A7" s="127" t="s">
        <v>164</v>
      </c>
      <c r="B7" s="127" t="s">
        <v>607</v>
      </c>
      <c r="C7" s="120">
        <v>0.29042864050225287</v>
      </c>
      <c r="D7" s="141">
        <v>9450</v>
      </c>
      <c r="E7" s="121">
        <f t="shared" ref="E7:E70" si="0">D7*C7</f>
        <v>2744.5506527462894</v>
      </c>
      <c r="F7" s="121">
        <f t="shared" ref="F7:F70" si="1">ABS(E7)</f>
        <v>2744.5506527462894</v>
      </c>
      <c r="G7" s="122">
        <f t="shared" ref="G7:G70" si="2">F7/$F$5</f>
        <v>3.0461374416767444E-4</v>
      </c>
      <c r="H7" s="123">
        <f t="shared" ref="H7:H70" si="3">G7*$E$5</f>
        <v>-8.6886486787873931</v>
      </c>
      <c r="I7" s="121">
        <f t="shared" ref="I7:I70" si="4">E7-H7</f>
        <v>2753.239301425077</v>
      </c>
    </row>
    <row r="8" spans="1:9" ht="15" x14ac:dyDescent="0.25">
      <c r="A8" s="127" t="s">
        <v>39</v>
      </c>
      <c r="B8" s="127" t="s">
        <v>1236</v>
      </c>
      <c r="C8" s="120">
        <v>-1.4985005451317737</v>
      </c>
      <c r="D8" s="141">
        <v>4052</v>
      </c>
      <c r="E8" s="121">
        <f t="shared" si="0"/>
        <v>-6071.9242088739466</v>
      </c>
      <c r="F8" s="121">
        <f t="shared" si="1"/>
        <v>6071.9242088739466</v>
      </c>
      <c r="G8" s="122">
        <f t="shared" si="2"/>
        <v>6.7391416723049872E-4</v>
      </c>
      <c r="H8" s="123">
        <f t="shared" si="3"/>
        <v>-19.222387534491141</v>
      </c>
      <c r="I8" s="121">
        <f t="shared" si="4"/>
        <v>-6052.7018213394558</v>
      </c>
    </row>
    <row r="9" spans="1:9" ht="15" x14ac:dyDescent="0.25">
      <c r="A9" s="127" t="s">
        <v>107</v>
      </c>
      <c r="B9" s="127" t="s">
        <v>1237</v>
      </c>
      <c r="C9" s="120">
        <v>-1.5681749767209137</v>
      </c>
      <c r="D9" s="141">
        <v>18937</v>
      </c>
      <c r="E9" s="121">
        <f t="shared" si="0"/>
        <v>-29696.529534163943</v>
      </c>
      <c r="F9" s="121">
        <f t="shared" si="1"/>
        <v>29696.529534163943</v>
      </c>
      <c r="G9" s="122">
        <f t="shared" si="2"/>
        <v>3.2959752596061222E-3</v>
      </c>
      <c r="H9" s="123">
        <f t="shared" si="3"/>
        <v>-94.012734595879351</v>
      </c>
      <c r="I9" s="121">
        <f t="shared" si="4"/>
        <v>-29602.516799568064</v>
      </c>
    </row>
    <row r="10" spans="1:9" ht="15" x14ac:dyDescent="0.25">
      <c r="A10" s="127" t="s">
        <v>48</v>
      </c>
      <c r="B10" s="127" t="s">
        <v>1238</v>
      </c>
      <c r="C10" s="120">
        <v>0.24402141071578989</v>
      </c>
      <c r="D10" s="141">
        <v>3129</v>
      </c>
      <c r="E10" s="121">
        <f t="shared" si="0"/>
        <v>763.54299412970659</v>
      </c>
      <c r="F10" s="121">
        <f t="shared" si="1"/>
        <v>763.54299412970659</v>
      </c>
      <c r="G10" s="122">
        <f t="shared" si="2"/>
        <v>8.4744542805983023E-5</v>
      </c>
      <c r="H10" s="123">
        <f t="shared" si="3"/>
        <v>-2.4172105625028584</v>
      </c>
      <c r="I10" s="121">
        <f t="shared" si="4"/>
        <v>765.96020469220946</v>
      </c>
    </row>
    <row r="11" spans="1:9" ht="15" x14ac:dyDescent="0.25">
      <c r="A11" s="127" t="s">
        <v>120</v>
      </c>
      <c r="B11" s="127" t="s">
        <v>1239</v>
      </c>
      <c r="C11" s="120">
        <v>0.23927731722604634</v>
      </c>
      <c r="D11" s="141">
        <v>3973</v>
      </c>
      <c r="E11" s="121">
        <f t="shared" si="0"/>
        <v>950.64878133908212</v>
      </c>
      <c r="F11" s="121">
        <f t="shared" si="1"/>
        <v>950.64878133908212</v>
      </c>
      <c r="G11" s="122">
        <f t="shared" si="2"/>
        <v>1.0551114601669693E-4</v>
      </c>
      <c r="H11" s="123">
        <f t="shared" si="3"/>
        <v>-3.0095466701288878</v>
      </c>
      <c r="I11" s="121">
        <f t="shared" si="4"/>
        <v>953.658328009211</v>
      </c>
    </row>
    <row r="12" spans="1:9" ht="15" x14ac:dyDescent="0.25">
      <c r="A12" s="127" t="s">
        <v>33</v>
      </c>
      <c r="B12" s="127" t="s">
        <v>1240</v>
      </c>
      <c r="C12" s="120">
        <v>-1.4705955844949474</v>
      </c>
      <c r="D12" s="141">
        <v>15572</v>
      </c>
      <c r="E12" s="121">
        <f t="shared" si="0"/>
        <v>-22900.114441755322</v>
      </c>
      <c r="F12" s="121">
        <f t="shared" si="1"/>
        <v>22900.114441755322</v>
      </c>
      <c r="G12" s="122">
        <f t="shared" si="2"/>
        <v>2.5416508873651916E-3</v>
      </c>
      <c r="H12" s="123">
        <f t="shared" si="3"/>
        <v>-72.496766962322368</v>
      </c>
      <c r="I12" s="121">
        <f t="shared" si="4"/>
        <v>-22827.617674793</v>
      </c>
    </row>
    <row r="13" spans="1:9" ht="15" x14ac:dyDescent="0.25">
      <c r="A13" s="127" t="s">
        <v>229</v>
      </c>
      <c r="B13" s="127" t="s">
        <v>1241</v>
      </c>
      <c r="C13" s="120">
        <v>1.9094599692370267</v>
      </c>
      <c r="D13" s="141">
        <v>5769</v>
      </c>
      <c r="E13" s="121">
        <f t="shared" si="0"/>
        <v>11015.674562528407</v>
      </c>
      <c r="F13" s="121">
        <f t="shared" si="1"/>
        <v>11015.674562528407</v>
      </c>
      <c r="G13" s="122">
        <f t="shared" si="2"/>
        <v>1.2226139348773671E-3</v>
      </c>
      <c r="H13" s="123">
        <f t="shared" si="3"/>
        <v>-34.873222739719665</v>
      </c>
      <c r="I13" s="121">
        <f t="shared" si="4"/>
        <v>11050.547785268127</v>
      </c>
    </row>
    <row r="14" spans="1:9" ht="15" x14ac:dyDescent="0.25">
      <c r="A14" s="127" t="s">
        <v>26</v>
      </c>
      <c r="B14" s="127" t="s">
        <v>1242</v>
      </c>
      <c r="C14" s="120">
        <v>-1.3961804412655103</v>
      </c>
      <c r="D14" s="141">
        <v>9605</v>
      </c>
      <c r="E14" s="121">
        <f t="shared" si="0"/>
        <v>-13410.313138355226</v>
      </c>
      <c r="F14" s="121">
        <f t="shared" si="1"/>
        <v>13410.313138355226</v>
      </c>
      <c r="G14" s="122">
        <f t="shared" si="2"/>
        <v>1.4883914390312995E-3</v>
      </c>
      <c r="H14" s="123">
        <f t="shared" si="3"/>
        <v>-42.454126111720342</v>
      </c>
      <c r="I14" s="121">
        <f t="shared" si="4"/>
        <v>-13367.859012243505</v>
      </c>
    </row>
    <row r="15" spans="1:9" ht="15" x14ac:dyDescent="0.25">
      <c r="A15" s="127" t="s">
        <v>113</v>
      </c>
      <c r="B15" s="127" t="s">
        <v>1243</v>
      </c>
      <c r="C15" s="120">
        <v>-1.4984893822292198</v>
      </c>
      <c r="D15" s="141">
        <v>13216</v>
      </c>
      <c r="E15" s="121">
        <f t="shared" si="0"/>
        <v>-19804.03567554137</v>
      </c>
      <c r="F15" s="121">
        <f t="shared" si="1"/>
        <v>19804.03567554137</v>
      </c>
      <c r="G15" s="122">
        <f t="shared" si="2"/>
        <v>2.198021541602977E-3</v>
      </c>
      <c r="H15" s="123">
        <f t="shared" si="3"/>
        <v>-62.695256957553902</v>
      </c>
      <c r="I15" s="121">
        <f t="shared" si="4"/>
        <v>-19741.340418583815</v>
      </c>
    </row>
    <row r="16" spans="1:9" ht="15" x14ac:dyDescent="0.25">
      <c r="A16" s="127" t="s">
        <v>41</v>
      </c>
      <c r="B16" s="127" t="s">
        <v>1244</v>
      </c>
      <c r="C16" s="120">
        <v>-1.4186508105055169</v>
      </c>
      <c r="D16" s="141">
        <v>9211</v>
      </c>
      <c r="E16" s="121">
        <f t="shared" si="0"/>
        <v>-13067.192615566317</v>
      </c>
      <c r="F16" s="121">
        <f t="shared" si="1"/>
        <v>13067.192615566317</v>
      </c>
      <c r="G16" s="122">
        <f t="shared" si="2"/>
        <v>1.4503089838786083E-3</v>
      </c>
      <c r="H16" s="123">
        <f t="shared" si="3"/>
        <v>-41.367881383822329</v>
      </c>
      <c r="I16" s="121">
        <f t="shared" si="4"/>
        <v>-13025.824734182495</v>
      </c>
    </row>
    <row r="17" spans="1:9" ht="15" x14ac:dyDescent="0.25">
      <c r="A17" s="127" t="s">
        <v>324</v>
      </c>
      <c r="B17" s="127" t="s">
        <v>1245</v>
      </c>
      <c r="C17" s="120">
        <v>-1.440777824790048</v>
      </c>
      <c r="D17" s="141">
        <v>8985</v>
      </c>
      <c r="E17" s="121">
        <f t="shared" si="0"/>
        <v>-12945.388755738581</v>
      </c>
      <c r="F17" s="121">
        <f t="shared" si="1"/>
        <v>12945.388755738581</v>
      </c>
      <c r="G17" s="122">
        <f t="shared" si="2"/>
        <v>1.4367901480141383E-3</v>
      </c>
      <c r="H17" s="123">
        <f t="shared" si="3"/>
        <v>-40.982276933525711</v>
      </c>
      <c r="I17" s="121">
        <f t="shared" si="4"/>
        <v>-12904.406478805055</v>
      </c>
    </row>
    <row r="18" spans="1:9" ht="15" x14ac:dyDescent="0.25">
      <c r="A18" s="127" t="s">
        <v>54</v>
      </c>
      <c r="B18" s="127" t="s">
        <v>1246</v>
      </c>
      <c r="C18" s="120">
        <v>-1.541901143707219</v>
      </c>
      <c r="D18" s="141">
        <v>15061</v>
      </c>
      <c r="E18" s="121">
        <f t="shared" si="0"/>
        <v>-23222.573125374423</v>
      </c>
      <c r="F18" s="121">
        <f t="shared" si="1"/>
        <v>23222.573125374423</v>
      </c>
      <c r="G18" s="122">
        <f t="shared" si="2"/>
        <v>2.5774401145956332E-3</v>
      </c>
      <c r="H18" s="123">
        <f t="shared" si="3"/>
        <v>-73.517600814518573</v>
      </c>
      <c r="I18" s="121">
        <f t="shared" si="4"/>
        <v>-23149.055524559906</v>
      </c>
    </row>
    <row r="19" spans="1:9" ht="15" x14ac:dyDescent="0.25">
      <c r="A19" s="127" t="s">
        <v>357</v>
      </c>
      <c r="B19" s="127" t="s">
        <v>1247</v>
      </c>
      <c r="C19" s="120">
        <v>-1.9529193626528332</v>
      </c>
      <c r="D19" s="141">
        <v>11141</v>
      </c>
      <c r="E19" s="121">
        <f t="shared" si="0"/>
        <v>-21757.474619315213</v>
      </c>
      <c r="F19" s="121">
        <f t="shared" si="1"/>
        <v>21757.474619315213</v>
      </c>
      <c r="G19" s="122">
        <f t="shared" si="2"/>
        <v>2.4148309308086296E-3</v>
      </c>
      <c r="H19" s="123">
        <f t="shared" si="3"/>
        <v>-68.879418536400678</v>
      </c>
      <c r="I19" s="121">
        <f t="shared" si="4"/>
        <v>-21688.595200778811</v>
      </c>
    </row>
    <row r="20" spans="1:9" ht="15" x14ac:dyDescent="0.25">
      <c r="A20" s="127" t="s">
        <v>367</v>
      </c>
      <c r="B20" s="127" t="s">
        <v>619</v>
      </c>
      <c r="C20" s="120">
        <v>-2.1922329214281322</v>
      </c>
      <c r="D20" s="141">
        <v>348</v>
      </c>
      <c r="E20" s="121">
        <f t="shared" si="0"/>
        <v>-762.89705665699</v>
      </c>
      <c r="F20" s="121">
        <f t="shared" si="1"/>
        <v>762.89705665699</v>
      </c>
      <c r="G20" s="122">
        <f t="shared" si="2"/>
        <v>8.4672851131476854E-5</v>
      </c>
      <c r="H20" s="123">
        <f t="shared" si="3"/>
        <v>-2.4151656653670441</v>
      </c>
      <c r="I20" s="121">
        <f t="shared" si="4"/>
        <v>-760.481890991623</v>
      </c>
    </row>
    <row r="21" spans="1:9" ht="15" x14ac:dyDescent="0.25">
      <c r="A21" s="127" t="s">
        <v>413</v>
      </c>
      <c r="B21" s="127" t="s">
        <v>1248</v>
      </c>
      <c r="C21" s="120">
        <v>0.36862086787945902</v>
      </c>
      <c r="D21" s="141">
        <v>545</v>
      </c>
      <c r="E21" s="121">
        <f t="shared" si="0"/>
        <v>200.89837299430516</v>
      </c>
      <c r="F21" s="121">
        <f t="shared" si="1"/>
        <v>200.89837299430516</v>
      </c>
      <c r="G21" s="122">
        <f t="shared" si="2"/>
        <v>2.2297422543014148E-5</v>
      </c>
      <c r="H21" s="123">
        <f t="shared" si="3"/>
        <v>-0.63600042554902936</v>
      </c>
      <c r="I21" s="121">
        <f t="shared" si="4"/>
        <v>201.53437341985421</v>
      </c>
    </row>
    <row r="22" spans="1:9" ht="15" x14ac:dyDescent="0.25">
      <c r="A22" s="127" t="s">
        <v>384</v>
      </c>
      <c r="B22" s="127" t="s">
        <v>1249</v>
      </c>
      <c r="C22" s="120">
        <v>0.95346296843915479</v>
      </c>
      <c r="D22" s="141">
        <v>6059</v>
      </c>
      <c r="E22" s="121">
        <f t="shared" si="0"/>
        <v>5777.0321257728392</v>
      </c>
      <c r="F22" s="121">
        <f t="shared" si="1"/>
        <v>5777.0321257728392</v>
      </c>
      <c r="G22" s="122">
        <f t="shared" si="2"/>
        <v>6.4118451749022216E-4</v>
      </c>
      <c r="H22" s="123">
        <f t="shared" si="3"/>
        <v>-18.288823526241753</v>
      </c>
      <c r="I22" s="121">
        <f t="shared" si="4"/>
        <v>5795.3209492990809</v>
      </c>
    </row>
    <row r="23" spans="1:9" ht="15" x14ac:dyDescent="0.25">
      <c r="A23" s="127" t="s">
        <v>352</v>
      </c>
      <c r="B23" s="127" t="s">
        <v>621</v>
      </c>
      <c r="C23" s="120">
        <v>-2.5791065471572932</v>
      </c>
      <c r="D23" s="141">
        <v>20638</v>
      </c>
      <c r="E23" s="121">
        <f t="shared" si="0"/>
        <v>-53227.600920232217</v>
      </c>
      <c r="F23" s="121">
        <f t="shared" si="1"/>
        <v>53227.600920232217</v>
      </c>
      <c r="G23" s="122">
        <f t="shared" si="2"/>
        <v>5.9076551540961936E-3</v>
      </c>
      <c r="H23" s="123">
        <f t="shared" si="3"/>
        <v>-168.50697360889637</v>
      </c>
      <c r="I23" s="121">
        <f t="shared" si="4"/>
        <v>-53059.093946623318</v>
      </c>
    </row>
    <row r="24" spans="1:9" ht="15" x14ac:dyDescent="0.25">
      <c r="A24" s="127" t="s">
        <v>22</v>
      </c>
      <c r="B24" s="127" t="s">
        <v>622</v>
      </c>
      <c r="C24" s="120">
        <v>1.1334985209884951</v>
      </c>
      <c r="D24" s="141">
        <v>16609</v>
      </c>
      <c r="E24" s="121">
        <f t="shared" si="0"/>
        <v>18826.276935097914</v>
      </c>
      <c r="F24" s="121">
        <f t="shared" si="1"/>
        <v>18826.276935097914</v>
      </c>
      <c r="G24" s="122">
        <f t="shared" si="2"/>
        <v>2.0895015000722723E-3</v>
      </c>
      <c r="H24" s="123">
        <f t="shared" si="3"/>
        <v>-59.599886070583366</v>
      </c>
      <c r="I24" s="121">
        <f t="shared" si="4"/>
        <v>18885.876821168498</v>
      </c>
    </row>
    <row r="25" spans="1:9" ht="15" x14ac:dyDescent="0.25">
      <c r="A25" s="127" t="s">
        <v>127</v>
      </c>
      <c r="B25" s="127" t="s">
        <v>623</v>
      </c>
      <c r="C25" s="120">
        <v>-1.5057019364406248</v>
      </c>
      <c r="D25" s="141">
        <v>3815</v>
      </c>
      <c r="E25" s="121">
        <f t="shared" si="0"/>
        <v>-5744.2528875209837</v>
      </c>
      <c r="F25" s="121">
        <f t="shared" si="1"/>
        <v>5744.2528875209837</v>
      </c>
      <c r="G25" s="122">
        <f t="shared" si="2"/>
        <v>6.3754639680738091E-4</v>
      </c>
      <c r="H25" s="123">
        <f t="shared" si="3"/>
        <v>-18.185051608298227</v>
      </c>
      <c r="I25" s="121">
        <f t="shared" si="4"/>
        <v>-5726.067835912685</v>
      </c>
    </row>
    <row r="26" spans="1:9" ht="15" x14ac:dyDescent="0.25">
      <c r="A26" s="127" t="s">
        <v>139</v>
      </c>
      <c r="B26" s="127" t="s">
        <v>624</v>
      </c>
      <c r="C26" s="120">
        <v>-1.5860508339288073</v>
      </c>
      <c r="D26" s="141">
        <v>9380</v>
      </c>
      <c r="E26" s="121">
        <f t="shared" si="0"/>
        <v>-14877.156822252213</v>
      </c>
      <c r="F26" s="121">
        <f t="shared" si="1"/>
        <v>14877.156822252213</v>
      </c>
      <c r="G26" s="122">
        <f t="shared" si="2"/>
        <v>1.6511943176057801E-3</v>
      </c>
      <c r="H26" s="123">
        <f t="shared" si="3"/>
        <v>-47.097833242184926</v>
      </c>
      <c r="I26" s="121">
        <f t="shared" si="4"/>
        <v>-14830.058989010027</v>
      </c>
    </row>
    <row r="27" spans="1:9" ht="15" x14ac:dyDescent="0.25">
      <c r="A27" s="127" t="s">
        <v>524</v>
      </c>
      <c r="B27" s="127" t="s">
        <v>1250</v>
      </c>
      <c r="C27" s="120">
        <v>3.0819217708348643</v>
      </c>
      <c r="D27" s="141">
        <v>17666</v>
      </c>
      <c r="E27" s="121">
        <f t="shared" si="0"/>
        <v>54445.230003568715</v>
      </c>
      <c r="F27" s="121">
        <f t="shared" si="1"/>
        <v>54445.230003568715</v>
      </c>
      <c r="G27" s="122">
        <f t="shared" si="2"/>
        <v>6.0427980612644183E-3</v>
      </c>
      <c r="H27" s="123">
        <f t="shared" si="3"/>
        <v>-172.36172167689011</v>
      </c>
      <c r="I27" s="121">
        <f t="shared" si="4"/>
        <v>54617.591725245606</v>
      </c>
    </row>
    <row r="28" spans="1:9" ht="15" x14ac:dyDescent="0.25">
      <c r="A28" s="127" t="s">
        <v>420</v>
      </c>
      <c r="B28" s="127" t="s">
        <v>626</v>
      </c>
      <c r="C28" s="120">
        <v>2.3011980340838623</v>
      </c>
      <c r="D28" s="141">
        <v>2390</v>
      </c>
      <c r="E28" s="121">
        <f t="shared" si="0"/>
        <v>5499.8633014604311</v>
      </c>
      <c r="F28" s="121">
        <f t="shared" si="1"/>
        <v>5499.8633014604311</v>
      </c>
      <c r="G28" s="122">
        <f t="shared" si="2"/>
        <v>6.1042194684650971E-4</v>
      </c>
      <c r="H28" s="123">
        <f t="shared" si="3"/>
        <v>-17.411367489220424</v>
      </c>
      <c r="I28" s="121">
        <f t="shared" si="4"/>
        <v>5517.2746689496516</v>
      </c>
    </row>
    <row r="29" spans="1:9" ht="15" x14ac:dyDescent="0.25">
      <c r="A29" s="127" t="s">
        <v>347</v>
      </c>
      <c r="B29" s="127" t="s">
        <v>627</v>
      </c>
      <c r="C29" s="120">
        <v>-2.2148209977623496</v>
      </c>
      <c r="D29" s="141">
        <v>12573</v>
      </c>
      <c r="E29" s="121">
        <f t="shared" si="0"/>
        <v>-27846.944404866023</v>
      </c>
      <c r="F29" s="121">
        <f t="shared" si="1"/>
        <v>27846.944404866023</v>
      </c>
      <c r="G29" s="122">
        <f t="shared" si="2"/>
        <v>3.0906924564527076E-3</v>
      </c>
      <c r="H29" s="123">
        <f t="shared" si="3"/>
        <v>-88.157351539312828</v>
      </c>
      <c r="I29" s="121">
        <f t="shared" si="4"/>
        <v>-27758.787053326709</v>
      </c>
    </row>
    <row r="30" spans="1:9" ht="15" x14ac:dyDescent="0.25">
      <c r="A30" s="127" t="s">
        <v>491</v>
      </c>
      <c r="B30" s="127" t="s">
        <v>630</v>
      </c>
      <c r="C30" s="120">
        <v>2.9266446090111455</v>
      </c>
      <c r="D30" s="141">
        <v>27224</v>
      </c>
      <c r="E30" s="121">
        <f t="shared" si="0"/>
        <v>79674.972835719425</v>
      </c>
      <c r="F30" s="121">
        <f t="shared" si="1"/>
        <v>79674.972835719425</v>
      </c>
      <c r="G30" s="122">
        <f t="shared" si="2"/>
        <v>8.8430110654583033E-3</v>
      </c>
      <c r="H30" s="123">
        <f t="shared" si="3"/>
        <v>-252.23358394525843</v>
      </c>
      <c r="I30" s="121">
        <f t="shared" si="4"/>
        <v>79927.206419664682</v>
      </c>
    </row>
    <row r="31" spans="1:9" ht="15" x14ac:dyDescent="0.25">
      <c r="A31" s="127" t="s">
        <v>44</v>
      </c>
      <c r="B31" s="127" t="s">
        <v>1251</v>
      </c>
      <c r="C31" s="120">
        <v>-1.2038005098473425</v>
      </c>
      <c r="D31" s="141">
        <v>9019</v>
      </c>
      <c r="E31" s="121">
        <f t="shared" si="0"/>
        <v>-10857.076798313183</v>
      </c>
      <c r="F31" s="121">
        <f t="shared" si="1"/>
        <v>10857.076798313183</v>
      </c>
      <c r="G31" s="122">
        <f t="shared" si="2"/>
        <v>1.2050113962884437E-3</v>
      </c>
      <c r="H31" s="123">
        <f t="shared" si="3"/>
        <v>-34.371136814240977</v>
      </c>
      <c r="I31" s="121">
        <f t="shared" si="4"/>
        <v>-10822.705661498941</v>
      </c>
    </row>
    <row r="32" spans="1:9" ht="15" x14ac:dyDescent="0.25">
      <c r="A32" s="127" t="s">
        <v>47</v>
      </c>
      <c r="B32" s="127" t="s">
        <v>1252</v>
      </c>
      <c r="C32" s="120">
        <v>0.19651566797387379</v>
      </c>
      <c r="D32" s="141">
        <v>29657</v>
      </c>
      <c r="E32" s="121">
        <f t="shared" si="0"/>
        <v>5828.0651651011749</v>
      </c>
      <c r="F32" s="121">
        <f t="shared" si="1"/>
        <v>5828.0651651011749</v>
      </c>
      <c r="G32" s="122">
        <f t="shared" si="2"/>
        <v>6.4684860139791226E-4</v>
      </c>
      <c r="H32" s="123">
        <f t="shared" si="3"/>
        <v>-18.450382996565597</v>
      </c>
      <c r="I32" s="121">
        <f t="shared" si="4"/>
        <v>5846.5155480977401</v>
      </c>
    </row>
    <row r="33" spans="1:9" ht="15" x14ac:dyDescent="0.25">
      <c r="A33" s="127" t="s">
        <v>281</v>
      </c>
      <c r="B33" s="127" t="s">
        <v>632</v>
      </c>
      <c r="C33" s="120">
        <v>1.1186546635552945</v>
      </c>
      <c r="D33" s="141">
        <v>0</v>
      </c>
      <c r="E33" s="121">
        <f t="shared" si="0"/>
        <v>0</v>
      </c>
      <c r="F33" s="121">
        <f t="shared" si="1"/>
        <v>0</v>
      </c>
      <c r="G33" s="122">
        <f t="shared" si="2"/>
        <v>0</v>
      </c>
      <c r="H33" s="123">
        <f t="shared" si="3"/>
        <v>0</v>
      </c>
      <c r="I33" s="121">
        <f t="shared" si="4"/>
        <v>0</v>
      </c>
    </row>
    <row r="34" spans="1:9" ht="15" x14ac:dyDescent="0.25">
      <c r="A34" s="127" t="s">
        <v>110</v>
      </c>
      <c r="B34" s="127" t="s">
        <v>1253</v>
      </c>
      <c r="C34" s="120">
        <v>2.2058029988784611</v>
      </c>
      <c r="D34" s="141">
        <v>12737</v>
      </c>
      <c r="E34" s="121">
        <f t="shared" si="0"/>
        <v>28095.312796714959</v>
      </c>
      <c r="F34" s="121">
        <f t="shared" si="1"/>
        <v>28095.312796714959</v>
      </c>
      <c r="G34" s="122">
        <f t="shared" si="2"/>
        <v>3.1182585083666353E-3</v>
      </c>
      <c r="H34" s="123">
        <f t="shared" si="3"/>
        <v>-88.943631689592237</v>
      </c>
      <c r="I34" s="121">
        <f t="shared" si="4"/>
        <v>28184.256428404551</v>
      </c>
    </row>
    <row r="35" spans="1:9" ht="15" x14ac:dyDescent="0.25">
      <c r="A35" s="127" t="s">
        <v>143</v>
      </c>
      <c r="B35" s="127" t="s">
        <v>1254</v>
      </c>
      <c r="C35" s="120">
        <v>-1.4369940561726771</v>
      </c>
      <c r="D35" s="141">
        <v>2544</v>
      </c>
      <c r="E35" s="121">
        <f t="shared" si="0"/>
        <v>-3655.7128789032904</v>
      </c>
      <c r="F35" s="121">
        <f t="shared" si="1"/>
        <v>3655.7128789032904</v>
      </c>
      <c r="G35" s="122">
        <f t="shared" si="2"/>
        <v>4.0574233400663735E-4</v>
      </c>
      <c r="H35" s="123">
        <f t="shared" si="3"/>
        <v>-11.57318952868507</v>
      </c>
      <c r="I35" s="121">
        <f t="shared" si="4"/>
        <v>-3644.1396893746055</v>
      </c>
    </row>
    <row r="36" spans="1:9" ht="15" x14ac:dyDescent="0.25">
      <c r="A36" s="127" t="s">
        <v>440</v>
      </c>
      <c r="B36" s="127" t="s">
        <v>1255</v>
      </c>
      <c r="C36" s="120">
        <v>0.32623411387949497</v>
      </c>
      <c r="D36" s="141">
        <v>17043</v>
      </c>
      <c r="E36" s="121">
        <f t="shared" si="0"/>
        <v>5560.0080028482325</v>
      </c>
      <c r="F36" s="121">
        <f t="shared" si="1"/>
        <v>5560.0080028482325</v>
      </c>
      <c r="G36" s="122">
        <f t="shared" si="2"/>
        <v>6.1709732106970082E-4</v>
      </c>
      <c r="H36" s="123">
        <f t="shared" si="3"/>
        <v>-17.601772494034702</v>
      </c>
      <c r="I36" s="121">
        <f t="shared" si="4"/>
        <v>5577.6097753422673</v>
      </c>
    </row>
    <row r="37" spans="1:9" ht="15" x14ac:dyDescent="0.25">
      <c r="A37" s="127" t="s">
        <v>155</v>
      </c>
      <c r="B37" s="127" t="s">
        <v>1256</v>
      </c>
      <c r="C37" s="120">
        <v>0.921625013429763</v>
      </c>
      <c r="D37" s="141">
        <v>2422</v>
      </c>
      <c r="E37" s="121">
        <f t="shared" si="0"/>
        <v>2232.175782526886</v>
      </c>
      <c r="F37" s="121">
        <f t="shared" si="1"/>
        <v>2232.175782526886</v>
      </c>
      <c r="G37" s="122">
        <f t="shared" si="2"/>
        <v>2.477459915252579E-4</v>
      </c>
      <c r="H37" s="123">
        <f t="shared" si="3"/>
        <v>-7.0665816075453236</v>
      </c>
      <c r="I37" s="121">
        <f t="shared" si="4"/>
        <v>2239.2423641344312</v>
      </c>
    </row>
    <row r="38" spans="1:9" ht="15" x14ac:dyDescent="0.25">
      <c r="A38" s="127" t="s">
        <v>314</v>
      </c>
      <c r="B38" s="127" t="s">
        <v>1257</v>
      </c>
      <c r="C38" s="120">
        <v>-1.4229260053639026</v>
      </c>
      <c r="D38" s="141">
        <v>22787</v>
      </c>
      <c r="E38" s="121">
        <f t="shared" si="0"/>
        <v>-32424.214884227247</v>
      </c>
      <c r="F38" s="121">
        <f t="shared" si="1"/>
        <v>32424.214884227247</v>
      </c>
      <c r="G38" s="122">
        <f t="shared" si="2"/>
        <v>3.5987171479960047E-3</v>
      </c>
      <c r="H38" s="123">
        <f t="shared" si="3"/>
        <v>-102.64799140531747</v>
      </c>
      <c r="I38" s="121">
        <f t="shared" si="4"/>
        <v>-32321.566892821931</v>
      </c>
    </row>
    <row r="39" spans="1:9" ht="15" x14ac:dyDescent="0.25">
      <c r="A39" s="127" t="s">
        <v>69</v>
      </c>
      <c r="B39" s="127" t="s">
        <v>1258</v>
      </c>
      <c r="C39" s="120">
        <v>-1.6668159151858635</v>
      </c>
      <c r="D39" s="141">
        <v>23667</v>
      </c>
      <c r="E39" s="121">
        <f t="shared" si="0"/>
        <v>-39448.532264703834</v>
      </c>
      <c r="F39" s="121">
        <f t="shared" si="1"/>
        <v>39448.532264703834</v>
      </c>
      <c r="G39" s="122">
        <f t="shared" si="2"/>
        <v>4.378336068618943E-3</v>
      </c>
      <c r="H39" s="123">
        <f t="shared" si="3"/>
        <v>-124.885447968996</v>
      </c>
      <c r="I39" s="121">
        <f t="shared" si="4"/>
        <v>-39323.646816734836</v>
      </c>
    </row>
    <row r="40" spans="1:9" ht="15" x14ac:dyDescent="0.25">
      <c r="A40" s="127" t="s">
        <v>132</v>
      </c>
      <c r="B40" s="127" t="s">
        <v>1259</v>
      </c>
      <c r="C40" s="120">
        <v>0.24366035236999381</v>
      </c>
      <c r="D40" s="141">
        <v>5078</v>
      </c>
      <c r="E40" s="121">
        <f t="shared" si="0"/>
        <v>1237.3072693348286</v>
      </c>
      <c r="F40" s="121">
        <f t="shared" si="1"/>
        <v>1237.3072693348286</v>
      </c>
      <c r="G40" s="122">
        <f t="shared" si="2"/>
        <v>1.3732696083448986E-4</v>
      </c>
      <c r="H40" s="123">
        <f t="shared" si="3"/>
        <v>-3.9170449123257223</v>
      </c>
      <c r="I40" s="121">
        <f t="shared" si="4"/>
        <v>1241.2243142471543</v>
      </c>
    </row>
    <row r="41" spans="1:9" ht="15" x14ac:dyDescent="0.25">
      <c r="A41" s="127" t="s">
        <v>465</v>
      </c>
      <c r="B41" s="127" t="s">
        <v>1260</v>
      </c>
      <c r="C41" s="120">
        <v>-2.1974099494934927</v>
      </c>
      <c r="D41" s="141">
        <v>26407</v>
      </c>
      <c r="E41" s="121">
        <f t="shared" si="0"/>
        <v>-58027.00453627466</v>
      </c>
      <c r="F41" s="121">
        <f t="shared" si="1"/>
        <v>58027.00453627466</v>
      </c>
      <c r="G41" s="122">
        <f t="shared" si="2"/>
        <v>6.4403340841759403E-3</v>
      </c>
      <c r="H41" s="123">
        <f t="shared" si="3"/>
        <v>-183.70083853019699</v>
      </c>
      <c r="I41" s="121">
        <f t="shared" si="4"/>
        <v>-57843.303697744464</v>
      </c>
    </row>
    <row r="42" spans="1:9" ht="15" x14ac:dyDescent="0.25">
      <c r="A42" s="127" t="s">
        <v>400</v>
      </c>
      <c r="B42" s="127" t="s">
        <v>642</v>
      </c>
      <c r="C42" s="120">
        <v>1.2324950263772163</v>
      </c>
      <c r="D42" s="141">
        <v>0</v>
      </c>
      <c r="E42" s="121">
        <f t="shared" si="0"/>
        <v>0</v>
      </c>
      <c r="F42" s="121">
        <f t="shared" si="1"/>
        <v>0</v>
      </c>
      <c r="G42" s="122">
        <f t="shared" si="2"/>
        <v>0</v>
      </c>
      <c r="H42" s="123">
        <f t="shared" si="3"/>
        <v>0</v>
      </c>
      <c r="I42" s="121">
        <f t="shared" si="4"/>
        <v>0</v>
      </c>
    </row>
    <row r="43" spans="1:9" ht="15" x14ac:dyDescent="0.25">
      <c r="A43" s="127" t="s">
        <v>579</v>
      </c>
      <c r="B43" s="127" t="s">
        <v>1261</v>
      </c>
      <c r="C43" s="120">
        <v>-1.8548284100342711</v>
      </c>
      <c r="D43" s="141">
        <v>3780</v>
      </c>
      <c r="E43" s="121">
        <f t="shared" si="0"/>
        <v>-7011.2513899295445</v>
      </c>
      <c r="F43" s="121">
        <f t="shared" si="1"/>
        <v>7011.2513899295445</v>
      </c>
      <c r="G43" s="122">
        <f t="shared" si="2"/>
        <v>7.7816874505492312E-4</v>
      </c>
      <c r="H43" s="123">
        <f t="shared" si="3"/>
        <v>-22.196092487781456</v>
      </c>
      <c r="I43" s="121">
        <f t="shared" si="4"/>
        <v>-6989.0552974417633</v>
      </c>
    </row>
    <row r="44" spans="1:9" ht="15" x14ac:dyDescent="0.25">
      <c r="A44" s="127" t="s">
        <v>190</v>
      </c>
      <c r="B44" s="127" t="s">
        <v>643</v>
      </c>
      <c r="C44" s="120">
        <v>2.6118078773155693</v>
      </c>
      <c r="D44" s="141">
        <v>8922</v>
      </c>
      <c r="E44" s="121">
        <f t="shared" si="0"/>
        <v>23302.549881409508</v>
      </c>
      <c r="F44" s="121">
        <f t="shared" si="1"/>
        <v>23302.549881409508</v>
      </c>
      <c r="G44" s="122">
        <f t="shared" si="2"/>
        <v>2.5863166201459515E-3</v>
      </c>
      <c r="H44" s="123">
        <f t="shared" si="3"/>
        <v>-73.770789778242971</v>
      </c>
      <c r="I44" s="121">
        <f t="shared" si="4"/>
        <v>23376.32067118775</v>
      </c>
    </row>
    <row r="45" spans="1:9" ht="15" x14ac:dyDescent="0.25">
      <c r="A45" s="127" t="s">
        <v>570</v>
      </c>
      <c r="B45" s="127" t="s">
        <v>644</v>
      </c>
      <c r="C45" s="120">
        <v>0.40366944333324467</v>
      </c>
      <c r="D45" s="141">
        <v>264</v>
      </c>
      <c r="E45" s="121">
        <f t="shared" si="0"/>
        <v>106.56873303997659</v>
      </c>
      <c r="F45" s="121">
        <f t="shared" si="1"/>
        <v>106.56873303997659</v>
      </c>
      <c r="G45" s="122">
        <f t="shared" si="2"/>
        <v>1.1827910973342669E-5</v>
      </c>
      <c r="H45" s="123">
        <f t="shared" si="3"/>
        <v>-0.33737336223010278</v>
      </c>
      <c r="I45" s="121">
        <f t="shared" si="4"/>
        <v>106.90610640220669</v>
      </c>
    </row>
    <row r="46" spans="1:9" ht="15" x14ac:dyDescent="0.25">
      <c r="A46" s="127" t="s">
        <v>511</v>
      </c>
      <c r="B46" s="127" t="s">
        <v>1262</v>
      </c>
      <c r="C46" s="120">
        <v>-2.0739322586928388</v>
      </c>
      <c r="D46" s="141">
        <v>11251</v>
      </c>
      <c r="E46" s="121">
        <f t="shared" si="0"/>
        <v>-23333.811842553128</v>
      </c>
      <c r="F46" s="121">
        <f t="shared" si="1"/>
        <v>23333.811842553128</v>
      </c>
      <c r="G46" s="122">
        <f t="shared" si="2"/>
        <v>2.5897863404167189E-3</v>
      </c>
      <c r="H46" s="123">
        <f t="shared" si="3"/>
        <v>-73.869758327835967</v>
      </c>
      <c r="I46" s="121">
        <f t="shared" si="4"/>
        <v>-23259.942084225291</v>
      </c>
    </row>
    <row r="47" spans="1:9" ht="15" x14ac:dyDescent="0.25">
      <c r="A47" s="127" t="s">
        <v>375</v>
      </c>
      <c r="B47" s="127" t="s">
        <v>1263</v>
      </c>
      <c r="C47" s="120">
        <v>-1.3055950772364773</v>
      </c>
      <c r="D47" s="141">
        <v>16216</v>
      </c>
      <c r="E47" s="121">
        <f t="shared" si="0"/>
        <v>-21171.529772466714</v>
      </c>
      <c r="F47" s="121">
        <f t="shared" si="1"/>
        <v>21171.529772466714</v>
      </c>
      <c r="G47" s="122">
        <f t="shared" si="2"/>
        <v>2.3497977518816254E-3</v>
      </c>
      <c r="H47" s="123">
        <f t="shared" si="3"/>
        <v>-67.024444967478502</v>
      </c>
      <c r="I47" s="121">
        <f t="shared" si="4"/>
        <v>-21104.505327499235</v>
      </c>
    </row>
    <row r="48" spans="1:9" ht="15" x14ac:dyDescent="0.25">
      <c r="A48" s="127" t="s">
        <v>115</v>
      </c>
      <c r="B48" s="127" t="s">
        <v>1264</v>
      </c>
      <c r="C48" s="120">
        <v>0.25966410515202454</v>
      </c>
      <c r="D48" s="141">
        <v>13336</v>
      </c>
      <c r="E48" s="121">
        <f t="shared" si="0"/>
        <v>3462.8805063073992</v>
      </c>
      <c r="F48" s="121">
        <f t="shared" si="1"/>
        <v>3462.8805063073992</v>
      </c>
      <c r="G48" s="122">
        <f t="shared" si="2"/>
        <v>3.8434014528973613E-4</v>
      </c>
      <c r="H48" s="123">
        <f t="shared" si="3"/>
        <v>-10.962724300904991</v>
      </c>
      <c r="I48" s="121">
        <f t="shared" si="4"/>
        <v>3473.8432306083041</v>
      </c>
    </row>
    <row r="49" spans="1:9" ht="15" x14ac:dyDescent="0.25">
      <c r="A49" s="127" t="s">
        <v>204</v>
      </c>
      <c r="B49" s="127" t="s">
        <v>647</v>
      </c>
      <c r="C49" s="120">
        <v>1.7915566690989846</v>
      </c>
      <c r="D49" s="141">
        <v>1913</v>
      </c>
      <c r="E49" s="121">
        <f t="shared" si="0"/>
        <v>3427.2479079863574</v>
      </c>
      <c r="F49" s="121">
        <f t="shared" si="1"/>
        <v>3427.2479079863574</v>
      </c>
      <c r="G49" s="122">
        <f t="shared" si="2"/>
        <v>3.8038533426151399E-4</v>
      </c>
      <c r="H49" s="123">
        <f t="shared" si="3"/>
        <v>-10.849919267405578</v>
      </c>
      <c r="I49" s="121">
        <f t="shared" si="4"/>
        <v>3438.0978272537632</v>
      </c>
    </row>
    <row r="50" spans="1:9" ht="15" x14ac:dyDescent="0.25">
      <c r="A50" s="127" t="s">
        <v>340</v>
      </c>
      <c r="B50" s="127" t="s">
        <v>1265</v>
      </c>
      <c r="C50" s="120">
        <v>0.30312625604119475</v>
      </c>
      <c r="D50" s="141">
        <v>25349</v>
      </c>
      <c r="E50" s="121">
        <f t="shared" si="0"/>
        <v>7683.9474643882459</v>
      </c>
      <c r="F50" s="121">
        <f t="shared" si="1"/>
        <v>7683.9474643882459</v>
      </c>
      <c r="G50" s="122">
        <f t="shared" si="2"/>
        <v>8.5283031842494608E-4</v>
      </c>
      <c r="H50" s="123">
        <f t="shared" si="3"/>
        <v>-24.325701519672538</v>
      </c>
      <c r="I50" s="121">
        <f t="shared" si="4"/>
        <v>7708.2731659079182</v>
      </c>
    </row>
    <row r="51" spans="1:9" ht="15" x14ac:dyDescent="0.25">
      <c r="A51" s="127" t="s">
        <v>504</v>
      </c>
      <c r="B51" s="127" t="s">
        <v>649</v>
      </c>
      <c r="C51" s="120">
        <v>-2.0879225518029947</v>
      </c>
      <c r="D51" s="141">
        <v>4927</v>
      </c>
      <c r="E51" s="121">
        <f t="shared" si="0"/>
        <v>-10287.194412733355</v>
      </c>
      <c r="F51" s="121">
        <f t="shared" si="1"/>
        <v>10287.194412733355</v>
      </c>
      <c r="G51" s="122">
        <f t="shared" si="2"/>
        <v>1.1417609669210813E-3</v>
      </c>
      <c r="H51" s="123">
        <f t="shared" si="3"/>
        <v>-32.567013493879692</v>
      </c>
      <c r="I51" s="121">
        <f t="shared" si="4"/>
        <v>-10254.627399239476</v>
      </c>
    </row>
    <row r="52" spans="1:9" ht="15" x14ac:dyDescent="0.25">
      <c r="A52" s="127" t="s">
        <v>326</v>
      </c>
      <c r="B52" s="127" t="s">
        <v>1266</v>
      </c>
      <c r="C52" s="120">
        <v>-1.7702207899299072</v>
      </c>
      <c r="D52" s="141">
        <v>0</v>
      </c>
      <c r="E52" s="121">
        <f t="shared" si="0"/>
        <v>0</v>
      </c>
      <c r="F52" s="121">
        <f t="shared" si="1"/>
        <v>0</v>
      </c>
      <c r="G52" s="122">
        <f t="shared" si="2"/>
        <v>0</v>
      </c>
      <c r="H52" s="123">
        <f t="shared" si="3"/>
        <v>0</v>
      </c>
      <c r="I52" s="121">
        <f t="shared" si="4"/>
        <v>0</v>
      </c>
    </row>
    <row r="53" spans="1:9" ht="15" x14ac:dyDescent="0.25">
      <c r="A53" s="127" t="s">
        <v>435</v>
      </c>
      <c r="B53" s="127" t="s">
        <v>651</v>
      </c>
      <c r="C53" s="120">
        <v>-2.5540898898576079</v>
      </c>
      <c r="D53" s="141">
        <v>6170</v>
      </c>
      <c r="E53" s="121">
        <f t="shared" si="0"/>
        <v>-15758.734620421441</v>
      </c>
      <c r="F53" s="121">
        <f t="shared" si="1"/>
        <v>15758.734620421441</v>
      </c>
      <c r="G53" s="122">
        <f t="shared" si="2"/>
        <v>1.7490393741751359E-3</v>
      </c>
      <c r="H53" s="123">
        <f t="shared" si="3"/>
        <v>-49.888716246529114</v>
      </c>
      <c r="I53" s="121">
        <f t="shared" si="4"/>
        <v>-15708.845904174912</v>
      </c>
    </row>
    <row r="54" spans="1:9" ht="15" x14ac:dyDescent="0.25">
      <c r="A54" s="127" t="s">
        <v>233</v>
      </c>
      <c r="B54" s="127" t="s">
        <v>652</v>
      </c>
      <c r="C54" s="120">
        <v>-1.5448583460042711</v>
      </c>
      <c r="D54" s="141">
        <v>9339</v>
      </c>
      <c r="E54" s="121">
        <f t="shared" si="0"/>
        <v>-14427.432093333888</v>
      </c>
      <c r="F54" s="121">
        <f t="shared" si="1"/>
        <v>14427.432093333888</v>
      </c>
      <c r="G54" s="122">
        <f t="shared" si="2"/>
        <v>1.6012800143723803E-3</v>
      </c>
      <c r="H54" s="123">
        <f t="shared" si="3"/>
        <v>-45.674102851993638</v>
      </c>
      <c r="I54" s="121">
        <f t="shared" si="4"/>
        <v>-14381.757990481894</v>
      </c>
    </row>
    <row r="55" spans="1:9" ht="15" x14ac:dyDescent="0.25">
      <c r="A55" s="127" t="s">
        <v>57</v>
      </c>
      <c r="B55" s="127" t="s">
        <v>653</v>
      </c>
      <c r="C55" s="120">
        <v>0.2202069144831891</v>
      </c>
      <c r="D55" s="141">
        <v>6310</v>
      </c>
      <c r="E55" s="121">
        <f t="shared" si="0"/>
        <v>1389.5056303889232</v>
      </c>
      <c r="F55" s="121">
        <f t="shared" si="1"/>
        <v>1389.5056303889232</v>
      </c>
      <c r="G55" s="122">
        <f t="shared" si="2"/>
        <v>1.5421923883653012E-4</v>
      </c>
      <c r="H55" s="123">
        <f t="shared" si="3"/>
        <v>-4.3988717233423209</v>
      </c>
      <c r="I55" s="121">
        <f t="shared" si="4"/>
        <v>1393.9045021122656</v>
      </c>
    </row>
    <row r="56" spans="1:9" ht="15" x14ac:dyDescent="0.25">
      <c r="A56" s="127" t="s">
        <v>417</v>
      </c>
      <c r="B56" s="127" t="s">
        <v>1267</v>
      </c>
      <c r="C56" s="120">
        <v>0.34295716163687212</v>
      </c>
      <c r="D56" s="141">
        <v>13930</v>
      </c>
      <c r="E56" s="121">
        <f t="shared" si="0"/>
        <v>4777.3932616016291</v>
      </c>
      <c r="F56" s="121">
        <f t="shared" si="1"/>
        <v>4777.3932616016291</v>
      </c>
      <c r="G56" s="122">
        <f t="shared" si="2"/>
        <v>5.3023603237991202E-4</v>
      </c>
      <c r="H56" s="123">
        <f t="shared" si="3"/>
        <v>-15.124184940411791</v>
      </c>
      <c r="I56" s="121">
        <f t="shared" si="4"/>
        <v>4792.5174465420405</v>
      </c>
    </row>
    <row r="57" spans="1:9" ht="15" x14ac:dyDescent="0.25">
      <c r="A57" s="127" t="s">
        <v>405</v>
      </c>
      <c r="B57" s="127" t="s">
        <v>655</v>
      </c>
      <c r="C57" s="120">
        <v>2.6671166500903118</v>
      </c>
      <c r="D57" s="141">
        <v>2008</v>
      </c>
      <c r="E57" s="121">
        <f t="shared" si="0"/>
        <v>5355.570233381346</v>
      </c>
      <c r="F57" s="121">
        <f t="shared" si="1"/>
        <v>5355.570233381346</v>
      </c>
      <c r="G57" s="122">
        <f t="shared" si="2"/>
        <v>5.9440706598394306E-4</v>
      </c>
      <c r="H57" s="123">
        <f t="shared" si="3"/>
        <v>-16.954567111326501</v>
      </c>
      <c r="I57" s="121">
        <f t="shared" si="4"/>
        <v>5372.5248004926725</v>
      </c>
    </row>
    <row r="58" spans="1:9" ht="15" x14ac:dyDescent="0.25">
      <c r="A58" s="127" t="s">
        <v>20</v>
      </c>
      <c r="B58" s="127" t="s">
        <v>656</v>
      </c>
      <c r="C58" s="120">
        <v>-1.4252232017230535</v>
      </c>
      <c r="D58" s="141">
        <v>8767</v>
      </c>
      <c r="E58" s="121">
        <f t="shared" si="0"/>
        <v>-12494.93180950601</v>
      </c>
      <c r="F58" s="121">
        <f t="shared" si="1"/>
        <v>12494.93180950601</v>
      </c>
      <c r="G58" s="122">
        <f t="shared" si="2"/>
        <v>1.3867945770302552E-3</v>
      </c>
      <c r="H58" s="123">
        <f t="shared" si="3"/>
        <v>-39.556228503041147</v>
      </c>
      <c r="I58" s="121">
        <f t="shared" si="4"/>
        <v>-12455.375581002969</v>
      </c>
    </row>
    <row r="59" spans="1:9" ht="15" x14ac:dyDescent="0.25">
      <c r="A59" s="127" t="s">
        <v>232</v>
      </c>
      <c r="B59" s="127" t="s">
        <v>1268</v>
      </c>
      <c r="C59" s="120">
        <v>-1.1909808568571802</v>
      </c>
      <c r="D59" s="141">
        <v>10341</v>
      </c>
      <c r="E59" s="121">
        <f t="shared" si="0"/>
        <v>-12315.933040760101</v>
      </c>
      <c r="F59" s="121">
        <f t="shared" si="1"/>
        <v>12315.933040760101</v>
      </c>
      <c r="G59" s="122">
        <f t="shared" si="2"/>
        <v>1.3669277601819178E-3</v>
      </c>
      <c r="H59" s="123">
        <f t="shared" si="3"/>
        <v>-38.989557447430471</v>
      </c>
      <c r="I59" s="121">
        <f t="shared" si="4"/>
        <v>-12276.943483312671</v>
      </c>
    </row>
    <row r="60" spans="1:9" ht="15" x14ac:dyDescent="0.25">
      <c r="A60" s="127" t="s">
        <v>540</v>
      </c>
      <c r="B60" s="127" t="s">
        <v>658</v>
      </c>
      <c r="C60" s="120">
        <v>2.3851358361208659</v>
      </c>
      <c r="D60" s="141">
        <v>1965</v>
      </c>
      <c r="E60" s="121">
        <f t="shared" si="0"/>
        <v>4686.7919179775017</v>
      </c>
      <c r="F60" s="121">
        <f t="shared" si="1"/>
        <v>4686.7919179775017</v>
      </c>
      <c r="G60" s="122">
        <f t="shared" si="2"/>
        <v>5.2018031907749898E-4</v>
      </c>
      <c r="H60" s="123">
        <f t="shared" si="3"/>
        <v>-14.837360849995232</v>
      </c>
      <c r="I60" s="121">
        <f t="shared" si="4"/>
        <v>4701.6292788274968</v>
      </c>
    </row>
    <row r="61" spans="1:9" ht="15" x14ac:dyDescent="0.25">
      <c r="A61" s="127" t="s">
        <v>502</v>
      </c>
      <c r="B61" s="127" t="s">
        <v>664</v>
      </c>
      <c r="C61" s="120">
        <v>-2.9696670257230555</v>
      </c>
      <c r="D61" s="141">
        <v>39442</v>
      </c>
      <c r="E61" s="121">
        <f t="shared" si="0"/>
        <v>-117129.60682856875</v>
      </c>
      <c r="F61" s="121">
        <f t="shared" si="1"/>
        <v>117129.60682856875</v>
      </c>
      <c r="G61" s="122">
        <f t="shared" si="2"/>
        <v>1.3000047222023773E-2</v>
      </c>
      <c r="H61" s="123">
        <f t="shared" si="3"/>
        <v>-370.80678492837723</v>
      </c>
      <c r="I61" s="121">
        <f t="shared" si="4"/>
        <v>-116758.80004364037</v>
      </c>
    </row>
    <row r="62" spans="1:9" ht="15" x14ac:dyDescent="0.25">
      <c r="A62" s="127" t="s">
        <v>421</v>
      </c>
      <c r="B62" s="127" t="s">
        <v>665</v>
      </c>
      <c r="C62" s="120">
        <v>0.306863837159565</v>
      </c>
      <c r="D62" s="141">
        <v>3995</v>
      </c>
      <c r="E62" s="121">
        <f t="shared" si="0"/>
        <v>1225.9210294524621</v>
      </c>
      <c r="F62" s="121">
        <f t="shared" si="1"/>
        <v>1225.9210294524621</v>
      </c>
      <c r="G62" s="122">
        <f t="shared" si="2"/>
        <v>1.3606321838576213E-4</v>
      </c>
      <c r="H62" s="123">
        <f t="shared" si="3"/>
        <v>-3.8809985606173711</v>
      </c>
      <c r="I62" s="121">
        <f t="shared" si="4"/>
        <v>1229.8020280130795</v>
      </c>
    </row>
    <row r="63" spans="1:9" ht="15" x14ac:dyDescent="0.25">
      <c r="A63" s="127" t="s">
        <v>532</v>
      </c>
      <c r="B63" s="127" t="s">
        <v>666</v>
      </c>
      <c r="C63" s="120">
        <v>-1.6278504914723633</v>
      </c>
      <c r="D63" s="141">
        <v>0</v>
      </c>
      <c r="E63" s="121">
        <f t="shared" si="0"/>
        <v>0</v>
      </c>
      <c r="F63" s="121">
        <f t="shared" si="1"/>
        <v>0</v>
      </c>
      <c r="G63" s="122">
        <f t="shared" si="2"/>
        <v>0</v>
      </c>
      <c r="H63" s="123">
        <f t="shared" si="3"/>
        <v>0</v>
      </c>
      <c r="I63" s="121">
        <f t="shared" si="4"/>
        <v>0</v>
      </c>
    </row>
    <row r="64" spans="1:9" ht="15" x14ac:dyDescent="0.25">
      <c r="A64" s="127" t="s">
        <v>31</v>
      </c>
      <c r="B64" s="127" t="s">
        <v>1270</v>
      </c>
      <c r="C64" s="120">
        <v>-1.5627283520138777</v>
      </c>
      <c r="D64" s="141">
        <v>29057</v>
      </c>
      <c r="E64" s="121">
        <f t="shared" si="0"/>
        <v>-45408.197724467245</v>
      </c>
      <c r="F64" s="121">
        <f t="shared" si="1"/>
        <v>45408.197724467245</v>
      </c>
      <c r="G64" s="122">
        <f t="shared" si="2"/>
        <v>5.0397907981458885E-3</v>
      </c>
      <c r="H64" s="123">
        <f t="shared" si="3"/>
        <v>-143.75244879158021</v>
      </c>
      <c r="I64" s="121">
        <f t="shared" si="4"/>
        <v>-45264.445275675665</v>
      </c>
    </row>
    <row r="65" spans="1:9" ht="15" x14ac:dyDescent="0.25">
      <c r="A65" s="127" t="s">
        <v>154</v>
      </c>
      <c r="B65" s="127" t="s">
        <v>1271</v>
      </c>
      <c r="C65" s="120">
        <v>-1.3412389945311298</v>
      </c>
      <c r="D65" s="141">
        <v>5959</v>
      </c>
      <c r="E65" s="121">
        <f t="shared" si="0"/>
        <v>-7992.4431684110023</v>
      </c>
      <c r="F65" s="121">
        <f t="shared" si="1"/>
        <v>7992.4431684110023</v>
      </c>
      <c r="G65" s="122">
        <f t="shared" si="2"/>
        <v>8.8706981455812298E-4</v>
      </c>
      <c r="H65" s="123">
        <f t="shared" si="3"/>
        <v>-25.302331624307993</v>
      </c>
      <c r="I65" s="121">
        <f t="shared" si="4"/>
        <v>-7967.1408367866943</v>
      </c>
    </row>
    <row r="66" spans="1:9" ht="15" x14ac:dyDescent="0.25">
      <c r="A66" s="127" t="s">
        <v>222</v>
      </c>
      <c r="B66" s="127" t="s">
        <v>1272</v>
      </c>
      <c r="C66" s="120">
        <v>1.6665577291551372</v>
      </c>
      <c r="D66" s="141">
        <v>3991</v>
      </c>
      <c r="E66" s="121">
        <f t="shared" si="0"/>
        <v>6651.2318970581528</v>
      </c>
      <c r="F66" s="121">
        <f t="shared" si="1"/>
        <v>6651.2318970581528</v>
      </c>
      <c r="G66" s="122">
        <f t="shared" si="2"/>
        <v>7.3821069742801345E-4</v>
      </c>
      <c r="H66" s="123">
        <f t="shared" si="3"/>
        <v>-21.056349306891477</v>
      </c>
      <c r="I66" s="121">
        <f t="shared" si="4"/>
        <v>6672.288246365044</v>
      </c>
    </row>
    <row r="67" spans="1:9" ht="15" x14ac:dyDescent="0.25">
      <c r="A67" s="127" t="s">
        <v>327</v>
      </c>
      <c r="B67" s="127" t="s">
        <v>1273</v>
      </c>
      <c r="C67" s="120">
        <v>-2.1336411955909926</v>
      </c>
      <c r="D67" s="141">
        <v>775</v>
      </c>
      <c r="E67" s="121">
        <f t="shared" si="0"/>
        <v>-1653.5719265830194</v>
      </c>
      <c r="F67" s="121">
        <f t="shared" si="1"/>
        <v>1653.5719265830194</v>
      </c>
      <c r="G67" s="122">
        <f t="shared" si="2"/>
        <v>1.8352757865954797E-4</v>
      </c>
      <c r="H67" s="123">
        <f t="shared" si="3"/>
        <v>-5.2348480144861114</v>
      </c>
      <c r="I67" s="121">
        <f t="shared" si="4"/>
        <v>-1648.3370785685333</v>
      </c>
    </row>
    <row r="68" spans="1:9" ht="15" x14ac:dyDescent="0.25">
      <c r="A68" s="127" t="s">
        <v>458</v>
      </c>
      <c r="B68" s="127" t="s">
        <v>1274</v>
      </c>
      <c r="C68" s="120">
        <v>-2.2187365940882597</v>
      </c>
      <c r="D68" s="141">
        <v>13716</v>
      </c>
      <c r="E68" s="121">
        <f t="shared" si="0"/>
        <v>-30432.191124514571</v>
      </c>
      <c r="F68" s="121">
        <f t="shared" si="1"/>
        <v>30432.191124514571</v>
      </c>
      <c r="G68" s="122">
        <f t="shared" si="2"/>
        <v>3.3776252853590866E-3</v>
      </c>
      <c r="H68" s="123">
        <f t="shared" si="3"/>
        <v>-96.34167871598099</v>
      </c>
      <c r="I68" s="121">
        <f t="shared" si="4"/>
        <v>-30335.849445798591</v>
      </c>
    </row>
    <row r="69" spans="1:9" ht="15" x14ac:dyDescent="0.25">
      <c r="A69" s="127" t="s">
        <v>472</v>
      </c>
      <c r="B69" s="127" t="s">
        <v>1275</v>
      </c>
      <c r="C69" s="120">
        <v>-2.306907460003401</v>
      </c>
      <c r="D69" s="141">
        <v>11290</v>
      </c>
      <c r="E69" s="121">
        <f t="shared" si="0"/>
        <v>-26044.985223438398</v>
      </c>
      <c r="F69" s="121">
        <f t="shared" si="1"/>
        <v>26044.985223438398</v>
      </c>
      <c r="G69" s="122">
        <f t="shared" si="2"/>
        <v>2.8906955890082181E-3</v>
      </c>
      <c r="H69" s="123">
        <f t="shared" si="3"/>
        <v>-82.452741844726418</v>
      </c>
      <c r="I69" s="121">
        <f t="shared" si="4"/>
        <v>-25962.532481593673</v>
      </c>
    </row>
    <row r="70" spans="1:9" ht="15" x14ac:dyDescent="0.25">
      <c r="A70" s="127" t="s">
        <v>457</v>
      </c>
      <c r="B70" s="127" t="s">
        <v>672</v>
      </c>
      <c r="C70" s="120">
        <v>0.27283625440318587</v>
      </c>
      <c r="D70" s="141">
        <v>16067</v>
      </c>
      <c r="E70" s="121">
        <f t="shared" si="0"/>
        <v>4383.6600994959872</v>
      </c>
      <c r="F70" s="121">
        <f t="shared" si="1"/>
        <v>4383.6600994959872</v>
      </c>
      <c r="G70" s="122">
        <f t="shared" si="2"/>
        <v>4.8653615291441017E-4</v>
      </c>
      <c r="H70" s="123">
        <f t="shared" si="3"/>
        <v>-13.877711636921916</v>
      </c>
      <c r="I70" s="121">
        <f t="shared" si="4"/>
        <v>4397.5378111329092</v>
      </c>
    </row>
    <row r="71" spans="1:9" ht="15" x14ac:dyDescent="0.25">
      <c r="A71" s="127" t="s">
        <v>450</v>
      </c>
      <c r="B71" s="127" t="s">
        <v>1276</v>
      </c>
      <c r="C71" s="120">
        <v>2.7436269229461088</v>
      </c>
      <c r="D71" s="141">
        <v>7870</v>
      </c>
      <c r="E71" s="121">
        <f t="shared" ref="E71:E134" si="5">D71*C71</f>
        <v>21592.343883585876</v>
      </c>
      <c r="F71" s="121">
        <f t="shared" ref="F71:F134" si="6">ABS(E71)</f>
        <v>21592.343883585876</v>
      </c>
      <c r="G71" s="122">
        <f t="shared" ref="G71:G134" si="7">F71/$F$5</f>
        <v>2.3965033070727209E-3</v>
      </c>
      <c r="H71" s="123">
        <f t="shared" ref="H71:H134" si="8">G71*$E$5</f>
        <v>-68.356650648190552</v>
      </c>
      <c r="I71" s="121">
        <f t="shared" ref="I71:I134" si="9">E71-H71</f>
        <v>21660.700534234067</v>
      </c>
    </row>
    <row r="72" spans="1:9" ht="15" x14ac:dyDescent="0.25">
      <c r="A72" s="127" t="s">
        <v>328</v>
      </c>
      <c r="B72" s="127" t="s">
        <v>1277</v>
      </c>
      <c r="C72" s="120">
        <v>3.0153872521765459</v>
      </c>
      <c r="D72" s="141">
        <v>8061</v>
      </c>
      <c r="E72" s="121">
        <f t="shared" si="5"/>
        <v>24307.036639795137</v>
      </c>
      <c r="F72" s="121">
        <f t="shared" si="6"/>
        <v>24307.036639795137</v>
      </c>
      <c r="G72" s="122">
        <f t="shared" si="7"/>
        <v>2.6978031660883708E-3</v>
      </c>
      <c r="H72" s="123">
        <f t="shared" si="8"/>
        <v>-76.950775739651107</v>
      </c>
      <c r="I72" s="121">
        <f t="shared" si="9"/>
        <v>24383.987415534786</v>
      </c>
    </row>
    <row r="73" spans="1:9" ht="15" x14ac:dyDescent="0.25">
      <c r="A73" s="127" t="s">
        <v>569</v>
      </c>
      <c r="B73" s="127" t="s">
        <v>1278</v>
      </c>
      <c r="C73" s="120">
        <v>0.33554461855485895</v>
      </c>
      <c r="D73" s="141">
        <v>0</v>
      </c>
      <c r="E73" s="121">
        <f t="shared" si="5"/>
        <v>0</v>
      </c>
      <c r="F73" s="121">
        <f t="shared" si="6"/>
        <v>0</v>
      </c>
      <c r="G73" s="122">
        <f t="shared" si="7"/>
        <v>0</v>
      </c>
      <c r="H73" s="123">
        <f t="shared" si="8"/>
        <v>0</v>
      </c>
      <c r="I73" s="121">
        <f t="shared" si="9"/>
        <v>0</v>
      </c>
    </row>
    <row r="74" spans="1:9" ht="15" x14ac:dyDescent="0.25">
      <c r="A74" s="127" t="s">
        <v>498</v>
      </c>
      <c r="B74" s="127" t="s">
        <v>1279</v>
      </c>
      <c r="C74" s="120">
        <v>-1.972703634585161</v>
      </c>
      <c r="D74" s="141">
        <v>19580</v>
      </c>
      <c r="E74" s="121">
        <f t="shared" si="5"/>
        <v>-38625.537165177455</v>
      </c>
      <c r="F74" s="121">
        <f t="shared" si="6"/>
        <v>38625.537165177455</v>
      </c>
      <c r="G74" s="122">
        <f t="shared" si="7"/>
        <v>4.2869930218263751E-3</v>
      </c>
      <c r="H74" s="123">
        <f t="shared" si="8"/>
        <v>-122.28002500950605</v>
      </c>
      <c r="I74" s="121">
        <f t="shared" si="9"/>
        <v>-38503.257140167952</v>
      </c>
    </row>
    <row r="75" spans="1:9" ht="15" x14ac:dyDescent="0.25">
      <c r="A75" s="127" t="s">
        <v>507</v>
      </c>
      <c r="B75" s="127" t="s">
        <v>1280</v>
      </c>
      <c r="C75" s="120">
        <v>-2.1555093386021968</v>
      </c>
      <c r="D75" s="141">
        <v>13396</v>
      </c>
      <c r="E75" s="121">
        <f t="shared" si="5"/>
        <v>-28875.20309991503</v>
      </c>
      <c r="F75" s="121">
        <f t="shared" si="6"/>
        <v>28875.20309991503</v>
      </c>
      <c r="G75" s="122">
        <f t="shared" si="7"/>
        <v>3.2048174155815999E-3</v>
      </c>
      <c r="H75" s="123">
        <f t="shared" si="8"/>
        <v>-91.412594266660335</v>
      </c>
      <c r="I75" s="121">
        <f t="shared" si="9"/>
        <v>-28783.790505648369</v>
      </c>
    </row>
    <row r="76" spans="1:9" ht="15" x14ac:dyDescent="0.25">
      <c r="A76" s="127" t="s">
        <v>476</v>
      </c>
      <c r="B76" s="127" t="s">
        <v>676</v>
      </c>
      <c r="C76" s="120">
        <v>1.5507339208730806</v>
      </c>
      <c r="D76" s="141">
        <v>4894</v>
      </c>
      <c r="E76" s="121">
        <f t="shared" si="5"/>
        <v>7589.291808752856</v>
      </c>
      <c r="F76" s="121">
        <f t="shared" si="6"/>
        <v>7589.291808752856</v>
      </c>
      <c r="G76" s="122">
        <f t="shared" si="7"/>
        <v>8.4232462284199508E-4</v>
      </c>
      <c r="H76" s="123">
        <f t="shared" si="8"/>
        <v>-24.026042361823425</v>
      </c>
      <c r="I76" s="121">
        <f t="shared" si="9"/>
        <v>7613.3178511146798</v>
      </c>
    </row>
    <row r="77" spans="1:9" ht="15" x14ac:dyDescent="0.25">
      <c r="A77" s="127" t="s">
        <v>493</v>
      </c>
      <c r="B77" s="127" t="s">
        <v>677</v>
      </c>
      <c r="C77" s="120">
        <v>1.2544256887229808</v>
      </c>
      <c r="D77" s="141">
        <v>7434</v>
      </c>
      <c r="E77" s="121">
        <f t="shared" si="5"/>
        <v>9325.4005699666395</v>
      </c>
      <c r="F77" s="121">
        <f t="shared" si="6"/>
        <v>9325.4005699666395</v>
      </c>
      <c r="G77" s="122">
        <f t="shared" si="7"/>
        <v>1.0350128465067528E-3</v>
      </c>
      <c r="H77" s="123">
        <f t="shared" si="8"/>
        <v>-29.522183990420213</v>
      </c>
      <c r="I77" s="121">
        <f t="shared" si="9"/>
        <v>9354.9227539570602</v>
      </c>
    </row>
    <row r="78" spans="1:9" ht="15" x14ac:dyDescent="0.25">
      <c r="A78" s="127" t="s">
        <v>360</v>
      </c>
      <c r="B78" s="127" t="s">
        <v>1281</v>
      </c>
      <c r="C78" s="120">
        <v>-2.2283221633421846</v>
      </c>
      <c r="D78" s="141">
        <v>0</v>
      </c>
      <c r="E78" s="121">
        <f t="shared" si="5"/>
        <v>0</v>
      </c>
      <c r="F78" s="121">
        <f t="shared" si="6"/>
        <v>0</v>
      </c>
      <c r="G78" s="122">
        <f t="shared" si="7"/>
        <v>0</v>
      </c>
      <c r="H78" s="123">
        <f t="shared" si="8"/>
        <v>0</v>
      </c>
      <c r="I78" s="121">
        <f t="shared" si="9"/>
        <v>0</v>
      </c>
    </row>
    <row r="79" spans="1:9" ht="15" x14ac:dyDescent="0.25">
      <c r="A79" s="127" t="s">
        <v>119</v>
      </c>
      <c r="B79" s="127" t="s">
        <v>1282</v>
      </c>
      <c r="C79" s="120">
        <v>1.6568594696546983</v>
      </c>
      <c r="D79" s="141">
        <v>10286</v>
      </c>
      <c r="E79" s="121">
        <f t="shared" si="5"/>
        <v>17042.456504868227</v>
      </c>
      <c r="F79" s="121">
        <f t="shared" si="6"/>
        <v>17042.456504868227</v>
      </c>
      <c r="G79" s="122">
        <f t="shared" si="7"/>
        <v>1.8915178266314719E-3</v>
      </c>
      <c r="H79" s="123">
        <f t="shared" si="8"/>
        <v>-53.95269970555843</v>
      </c>
      <c r="I79" s="121">
        <f t="shared" si="9"/>
        <v>17096.409204573785</v>
      </c>
    </row>
    <row r="80" spans="1:9" ht="15" x14ac:dyDescent="0.25">
      <c r="A80" s="127" t="s">
        <v>494</v>
      </c>
      <c r="B80" s="127" t="s">
        <v>1283</v>
      </c>
      <c r="C80" s="120">
        <v>0.32984992741630159</v>
      </c>
      <c r="D80" s="141">
        <v>23192</v>
      </c>
      <c r="E80" s="121">
        <f t="shared" si="5"/>
        <v>7649.8795166388663</v>
      </c>
      <c r="F80" s="121">
        <f t="shared" si="6"/>
        <v>7649.8795166388663</v>
      </c>
      <c r="G80" s="122">
        <f t="shared" si="7"/>
        <v>8.4904916572161996E-4</v>
      </c>
      <c r="H80" s="123">
        <f t="shared" si="8"/>
        <v>-24.217849828574963</v>
      </c>
      <c r="I80" s="121">
        <f t="shared" si="9"/>
        <v>7674.0973664674411</v>
      </c>
    </row>
    <row r="81" spans="1:9" ht="15" x14ac:dyDescent="0.25">
      <c r="A81" s="127" t="s">
        <v>97</v>
      </c>
      <c r="B81" s="127" t="s">
        <v>1284</v>
      </c>
      <c r="C81" s="120">
        <v>0</v>
      </c>
      <c r="D81" s="141">
        <v>5783</v>
      </c>
      <c r="E81" s="121">
        <f t="shared" si="5"/>
        <v>0</v>
      </c>
      <c r="F81" s="121">
        <f t="shared" si="6"/>
        <v>0</v>
      </c>
      <c r="G81" s="122">
        <f t="shared" si="7"/>
        <v>0</v>
      </c>
      <c r="H81" s="123">
        <f t="shared" si="8"/>
        <v>0</v>
      </c>
      <c r="I81" s="121">
        <f t="shared" si="9"/>
        <v>0</v>
      </c>
    </row>
    <row r="82" spans="1:9" ht="15" x14ac:dyDescent="0.25">
      <c r="A82" s="127" t="s">
        <v>484</v>
      </c>
      <c r="B82" s="127" t="s">
        <v>680</v>
      </c>
      <c r="C82" s="120">
        <v>-2.2155072373330591</v>
      </c>
      <c r="D82" s="141">
        <v>18925</v>
      </c>
      <c r="E82" s="121">
        <f t="shared" si="5"/>
        <v>-41928.474466528147</v>
      </c>
      <c r="F82" s="121">
        <f t="shared" si="6"/>
        <v>41928.474466528147</v>
      </c>
      <c r="G82" s="122">
        <f t="shared" si="7"/>
        <v>4.6535812999872282E-3</v>
      </c>
      <c r="H82" s="123">
        <f t="shared" si="8"/>
        <v>-132.7364040130351</v>
      </c>
      <c r="I82" s="121">
        <f t="shared" si="9"/>
        <v>-41795.738062515113</v>
      </c>
    </row>
    <row r="83" spans="1:9" ht="15" x14ac:dyDescent="0.25">
      <c r="A83" s="127" t="s">
        <v>272</v>
      </c>
      <c r="B83" s="127" t="s">
        <v>681</v>
      </c>
      <c r="C83" s="120">
        <v>-1.5103664913964194</v>
      </c>
      <c r="D83" s="141">
        <v>6617</v>
      </c>
      <c r="E83" s="121">
        <f t="shared" si="5"/>
        <v>-9994.0950735701081</v>
      </c>
      <c r="F83" s="121">
        <f t="shared" si="6"/>
        <v>9994.0950735701081</v>
      </c>
      <c r="G83" s="122">
        <f t="shared" si="7"/>
        <v>1.1092302912615705E-3</v>
      </c>
      <c r="H83" s="123">
        <f t="shared" si="8"/>
        <v>-31.639124921873936</v>
      </c>
      <c r="I83" s="121">
        <f t="shared" si="9"/>
        <v>-9962.455948648234</v>
      </c>
    </row>
    <row r="84" spans="1:9" ht="15" x14ac:dyDescent="0.25">
      <c r="A84" s="127" t="s">
        <v>186</v>
      </c>
      <c r="B84" s="127" t="s">
        <v>682</v>
      </c>
      <c r="C84" s="120">
        <v>0.25731795121087342</v>
      </c>
      <c r="D84" s="141">
        <v>12010</v>
      </c>
      <c r="E84" s="121">
        <f t="shared" si="5"/>
        <v>3090.3885940425898</v>
      </c>
      <c r="F84" s="121">
        <f t="shared" si="6"/>
        <v>3090.3885940425898</v>
      </c>
      <c r="G84" s="122">
        <f t="shared" si="7"/>
        <v>3.4299780170659894E-4</v>
      </c>
      <c r="H84" s="123">
        <f t="shared" si="8"/>
        <v>-9.7834961609105164</v>
      </c>
      <c r="I84" s="121">
        <f t="shared" si="9"/>
        <v>3100.1720902035004</v>
      </c>
    </row>
    <row r="85" spans="1:9" ht="15" x14ac:dyDescent="0.25">
      <c r="A85" s="127" t="s">
        <v>343</v>
      </c>
      <c r="B85" s="127" t="s">
        <v>683</v>
      </c>
      <c r="C85" s="120">
        <v>1.6611300670563915</v>
      </c>
      <c r="D85" s="141">
        <v>22283</v>
      </c>
      <c r="E85" s="121">
        <f t="shared" si="5"/>
        <v>37014.96128421757</v>
      </c>
      <c r="F85" s="121">
        <f t="shared" si="6"/>
        <v>37014.96128421757</v>
      </c>
      <c r="G85" s="122">
        <f t="shared" si="7"/>
        <v>4.1082375126597192E-3</v>
      </c>
      <c r="H85" s="123">
        <f t="shared" si="8"/>
        <v>-117.18129309643811</v>
      </c>
      <c r="I85" s="121">
        <f t="shared" si="9"/>
        <v>37132.142577314007</v>
      </c>
    </row>
    <row r="86" spans="1:9" ht="15" x14ac:dyDescent="0.25">
      <c r="A86" s="127" t="s">
        <v>585</v>
      </c>
      <c r="B86" s="127" t="s">
        <v>684</v>
      </c>
      <c r="C86" s="120">
        <v>3.0029827584540647</v>
      </c>
      <c r="D86" s="141">
        <v>15345</v>
      </c>
      <c r="E86" s="121">
        <f t="shared" si="5"/>
        <v>46080.770428477626</v>
      </c>
      <c r="F86" s="121">
        <f t="shared" si="6"/>
        <v>46080.770428477626</v>
      </c>
      <c r="G86" s="122">
        <f t="shared" si="7"/>
        <v>5.1144386788066348E-3</v>
      </c>
      <c r="H86" s="123">
        <f t="shared" si="8"/>
        <v>-145.88166725954355</v>
      </c>
      <c r="I86" s="121">
        <f t="shared" si="9"/>
        <v>46226.652095737169</v>
      </c>
    </row>
    <row r="87" spans="1:9" ht="15" x14ac:dyDescent="0.25">
      <c r="A87" s="127" t="s">
        <v>485</v>
      </c>
      <c r="B87" s="127" t="s">
        <v>685</v>
      </c>
      <c r="C87" s="120">
        <v>0.32448294938238159</v>
      </c>
      <c r="D87" s="141">
        <v>5803</v>
      </c>
      <c r="E87" s="121">
        <f t="shared" si="5"/>
        <v>1882.9745552659604</v>
      </c>
      <c r="F87" s="121">
        <f t="shared" si="6"/>
        <v>1882.9745552659604</v>
      </c>
      <c r="G87" s="122">
        <f t="shared" si="7"/>
        <v>2.0898864769651181E-4</v>
      </c>
      <c r="H87" s="123">
        <f t="shared" si="8"/>
        <v>-5.9610866957150144</v>
      </c>
      <c r="I87" s="121">
        <f t="shared" si="9"/>
        <v>1888.9356419616754</v>
      </c>
    </row>
    <row r="88" spans="1:9" ht="15" x14ac:dyDescent="0.25">
      <c r="A88" s="127" t="s">
        <v>369</v>
      </c>
      <c r="B88" s="127" t="s">
        <v>686</v>
      </c>
      <c r="C88" s="120">
        <v>-1.8480560607867575</v>
      </c>
      <c r="D88" s="141">
        <v>2042</v>
      </c>
      <c r="E88" s="121">
        <f t="shared" si="5"/>
        <v>-3773.7304761265591</v>
      </c>
      <c r="F88" s="121">
        <f t="shared" si="6"/>
        <v>3773.7304761265591</v>
      </c>
      <c r="G88" s="122">
        <f t="shared" si="7"/>
        <v>4.1884093801013053E-4</v>
      </c>
      <c r="H88" s="123">
        <f t="shared" si="8"/>
        <v>-11.946807497499583</v>
      </c>
      <c r="I88" s="121">
        <f t="shared" si="9"/>
        <v>-3761.7836686290593</v>
      </c>
    </row>
    <row r="89" spans="1:9" ht="15" x14ac:dyDescent="0.25">
      <c r="A89" s="127" t="s">
        <v>374</v>
      </c>
      <c r="B89" s="127" t="s">
        <v>1288</v>
      </c>
      <c r="C89" s="120">
        <v>0.25095290575369705</v>
      </c>
      <c r="D89" s="141">
        <v>10589</v>
      </c>
      <c r="E89" s="121">
        <f t="shared" si="5"/>
        <v>2657.3403190258982</v>
      </c>
      <c r="F89" s="121">
        <f t="shared" si="6"/>
        <v>2657.3403190258982</v>
      </c>
      <c r="G89" s="122">
        <f t="shared" si="7"/>
        <v>2.94934394195358E-4</v>
      </c>
      <c r="H89" s="123">
        <f t="shared" si="8"/>
        <v>-8.4125597860216264</v>
      </c>
      <c r="I89" s="121">
        <f t="shared" si="9"/>
        <v>2665.7528788119198</v>
      </c>
    </row>
    <row r="90" spans="1:9" ht="15" x14ac:dyDescent="0.25">
      <c r="A90" s="127" t="s">
        <v>407</v>
      </c>
      <c r="B90" s="127" t="s">
        <v>690</v>
      </c>
      <c r="C90" s="120">
        <v>-1.7717363679694338</v>
      </c>
      <c r="D90" s="141">
        <v>7953</v>
      </c>
      <c r="E90" s="121">
        <f t="shared" si="5"/>
        <v>-14090.619334460907</v>
      </c>
      <c r="F90" s="121">
        <f t="shared" si="6"/>
        <v>14090.619334460907</v>
      </c>
      <c r="G90" s="122">
        <f t="shared" si="7"/>
        <v>1.5638976488980614E-3</v>
      </c>
      <c r="H90" s="123">
        <f t="shared" si="8"/>
        <v>-44.607827128697316</v>
      </c>
      <c r="I90" s="121">
        <f t="shared" si="9"/>
        <v>-14046.01150733221</v>
      </c>
    </row>
    <row r="91" spans="1:9" ht="15" x14ac:dyDescent="0.25">
      <c r="A91" s="127" t="s">
        <v>482</v>
      </c>
      <c r="B91" s="127" t="s">
        <v>1289</v>
      </c>
      <c r="C91" s="120">
        <v>2.972671112416911</v>
      </c>
      <c r="D91" s="141">
        <v>23287</v>
      </c>
      <c r="E91" s="121">
        <f t="shared" si="5"/>
        <v>69224.592194852608</v>
      </c>
      <c r="F91" s="121">
        <f t="shared" si="6"/>
        <v>69224.592194852608</v>
      </c>
      <c r="G91" s="122">
        <f t="shared" si="7"/>
        <v>7.6831382929130141E-3</v>
      </c>
      <c r="H91" s="123">
        <f t="shared" si="8"/>
        <v>-219.14995845004827</v>
      </c>
      <c r="I91" s="121">
        <f t="shared" si="9"/>
        <v>69443.74215330265</v>
      </c>
    </row>
    <row r="92" spans="1:9" ht="15" x14ac:dyDescent="0.25">
      <c r="A92" s="127" t="s">
        <v>217</v>
      </c>
      <c r="B92" s="127" t="s">
        <v>692</v>
      </c>
      <c r="C92" s="120">
        <v>-2.1534936874234232</v>
      </c>
      <c r="D92" s="141">
        <v>11582</v>
      </c>
      <c r="E92" s="121">
        <f t="shared" si="5"/>
        <v>-24941.763887738089</v>
      </c>
      <c r="F92" s="121">
        <f t="shared" si="6"/>
        <v>24941.763887738089</v>
      </c>
      <c r="G92" s="122">
        <f t="shared" si="7"/>
        <v>2.7682506338105196E-3</v>
      </c>
      <c r="H92" s="123">
        <f t="shared" si="8"/>
        <v>-78.960183749195934</v>
      </c>
      <c r="I92" s="121">
        <f t="shared" si="9"/>
        <v>-24862.803703988891</v>
      </c>
    </row>
    <row r="93" spans="1:9" ht="15" x14ac:dyDescent="0.25">
      <c r="A93" s="127" t="s">
        <v>64</v>
      </c>
      <c r="B93" s="127" t="s">
        <v>1290</v>
      </c>
      <c r="C93" s="120">
        <v>2.6733278990254687</v>
      </c>
      <c r="D93" s="141">
        <v>648</v>
      </c>
      <c r="E93" s="121">
        <f t="shared" si="5"/>
        <v>1732.3164785685037</v>
      </c>
      <c r="F93" s="121">
        <f t="shared" si="6"/>
        <v>1732.3164785685037</v>
      </c>
      <c r="G93" s="122">
        <f t="shared" si="7"/>
        <v>1.9226732364807737E-4</v>
      </c>
      <c r="H93" s="123">
        <f t="shared" si="8"/>
        <v>-5.4841360889786577</v>
      </c>
      <c r="I93" s="121">
        <f t="shared" si="9"/>
        <v>1737.8006146574824</v>
      </c>
    </row>
    <row r="94" spans="1:9" ht="15" x14ac:dyDescent="0.25">
      <c r="A94" s="127" t="s">
        <v>539</v>
      </c>
      <c r="B94" s="127" t="s">
        <v>1291</v>
      </c>
      <c r="C94" s="120">
        <v>-1.6664481703213043</v>
      </c>
      <c r="D94" s="141">
        <v>16015</v>
      </c>
      <c r="E94" s="121">
        <f t="shared" si="5"/>
        <v>-26688.16744769569</v>
      </c>
      <c r="F94" s="121">
        <f t="shared" si="6"/>
        <v>26688.16744769569</v>
      </c>
      <c r="G94" s="122">
        <f t="shared" si="7"/>
        <v>2.9620814624360088E-3</v>
      </c>
      <c r="H94" s="123">
        <f t="shared" si="8"/>
        <v>-84.488916464940019</v>
      </c>
      <c r="I94" s="121">
        <f t="shared" si="9"/>
        <v>-26603.678531230751</v>
      </c>
    </row>
    <row r="95" spans="1:9" ht="15" x14ac:dyDescent="0.25">
      <c r="A95" s="127" t="s">
        <v>245</v>
      </c>
      <c r="B95" s="127" t="s">
        <v>696</v>
      </c>
      <c r="C95" s="120">
        <v>0.31440254810556673</v>
      </c>
      <c r="D95" s="141">
        <v>11203</v>
      </c>
      <c r="E95" s="121">
        <f t="shared" si="5"/>
        <v>3522.2517464266639</v>
      </c>
      <c r="F95" s="121">
        <f t="shared" si="6"/>
        <v>3522.2517464266639</v>
      </c>
      <c r="G95" s="122">
        <f t="shared" si="7"/>
        <v>3.9092967415505712E-4</v>
      </c>
      <c r="H95" s="123">
        <f t="shared" si="8"/>
        <v>-11.150680696063533</v>
      </c>
      <c r="I95" s="121">
        <f t="shared" si="9"/>
        <v>3533.4024271227272</v>
      </c>
    </row>
    <row r="96" spans="1:9" ht="15" x14ac:dyDescent="0.25">
      <c r="A96" s="127" t="s">
        <v>59</v>
      </c>
      <c r="B96" s="127" t="s">
        <v>1292</v>
      </c>
      <c r="C96" s="120">
        <v>0.93753740676023611</v>
      </c>
      <c r="D96" s="141">
        <v>5445</v>
      </c>
      <c r="E96" s="121">
        <f t="shared" si="5"/>
        <v>5104.8911798094859</v>
      </c>
      <c r="F96" s="121">
        <f t="shared" si="6"/>
        <v>5104.8911798094859</v>
      </c>
      <c r="G96" s="122">
        <f t="shared" si="7"/>
        <v>5.6658455703643116E-4</v>
      </c>
      <c r="H96" s="123">
        <f t="shared" si="8"/>
        <v>-16.160971910072927</v>
      </c>
      <c r="I96" s="121">
        <f t="shared" si="9"/>
        <v>5121.0521517195584</v>
      </c>
    </row>
    <row r="97" spans="1:9" ht="15" x14ac:dyDescent="0.25">
      <c r="A97" s="127" t="s">
        <v>49</v>
      </c>
      <c r="B97" s="127" t="s">
        <v>1293</v>
      </c>
      <c r="C97" s="120">
        <v>0.25179831481636689</v>
      </c>
      <c r="D97" s="141">
        <v>0</v>
      </c>
      <c r="E97" s="121">
        <f t="shared" si="5"/>
        <v>0</v>
      </c>
      <c r="F97" s="121">
        <f t="shared" si="6"/>
        <v>0</v>
      </c>
      <c r="G97" s="122">
        <f t="shared" si="7"/>
        <v>0</v>
      </c>
      <c r="H97" s="123">
        <f t="shared" si="8"/>
        <v>0</v>
      </c>
      <c r="I97" s="121">
        <f t="shared" si="9"/>
        <v>0</v>
      </c>
    </row>
    <row r="98" spans="1:9" ht="15" x14ac:dyDescent="0.25">
      <c r="A98" s="127" t="s">
        <v>56</v>
      </c>
      <c r="B98" s="127" t="s">
        <v>1294</v>
      </c>
      <c r="C98" s="120">
        <v>-1.4562118865094904</v>
      </c>
      <c r="D98" s="141">
        <v>14805</v>
      </c>
      <c r="E98" s="121">
        <f t="shared" si="5"/>
        <v>-21559.216979773006</v>
      </c>
      <c r="F98" s="121">
        <f t="shared" si="6"/>
        <v>21559.216979773006</v>
      </c>
      <c r="G98" s="122">
        <f t="shared" si="7"/>
        <v>2.3928265994874469E-3</v>
      </c>
      <c r="H98" s="123">
        <f t="shared" si="8"/>
        <v>-68.251778096919551</v>
      </c>
      <c r="I98" s="121">
        <f t="shared" si="9"/>
        <v>-21490.965201676085</v>
      </c>
    </row>
    <row r="99" spans="1:9" ht="15" x14ac:dyDescent="0.25">
      <c r="A99" s="127" t="s">
        <v>60</v>
      </c>
      <c r="B99" s="127" t="s">
        <v>1295</v>
      </c>
      <c r="C99" s="120">
        <v>2.0800562478557114</v>
      </c>
      <c r="D99" s="141">
        <v>7389</v>
      </c>
      <c r="E99" s="121">
        <f t="shared" si="5"/>
        <v>15369.535615405852</v>
      </c>
      <c r="F99" s="121">
        <f t="shared" si="6"/>
        <v>15369.535615405852</v>
      </c>
      <c r="G99" s="122">
        <f t="shared" si="7"/>
        <v>1.7058427343078768E-3</v>
      </c>
      <c r="H99" s="123">
        <f t="shared" si="8"/>
        <v>-48.656597095319313</v>
      </c>
      <c r="I99" s="121">
        <f t="shared" si="9"/>
        <v>15418.192212501172</v>
      </c>
    </row>
    <row r="100" spans="1:9" ht="15" x14ac:dyDescent="0.25">
      <c r="A100" s="127" t="s">
        <v>282</v>
      </c>
      <c r="B100" s="127" t="s">
        <v>701</v>
      </c>
      <c r="C100" s="120">
        <v>-1.3533112924001875</v>
      </c>
      <c r="D100" s="141">
        <v>2843</v>
      </c>
      <c r="E100" s="121">
        <f t="shared" si="5"/>
        <v>-3847.4640042937331</v>
      </c>
      <c r="F100" s="121">
        <f t="shared" si="6"/>
        <v>3847.4640042937331</v>
      </c>
      <c r="G100" s="122">
        <f t="shared" si="7"/>
        <v>4.2702451664556983E-4</v>
      </c>
      <c r="H100" s="123">
        <f t="shared" si="8"/>
        <v>-12.180231763672626</v>
      </c>
      <c r="I100" s="121">
        <f t="shared" si="9"/>
        <v>-3835.2837725300606</v>
      </c>
    </row>
    <row r="101" spans="1:9" ht="15" x14ac:dyDescent="0.25">
      <c r="A101" s="127" t="s">
        <v>150</v>
      </c>
      <c r="B101" s="127" t="s">
        <v>1296</v>
      </c>
      <c r="C101" s="120">
        <v>1.0750429954633234</v>
      </c>
      <c r="D101" s="141">
        <v>6394</v>
      </c>
      <c r="E101" s="121">
        <f t="shared" si="5"/>
        <v>6873.8249129924898</v>
      </c>
      <c r="F101" s="121">
        <f t="shared" si="6"/>
        <v>6873.8249129924898</v>
      </c>
      <c r="G101" s="122">
        <f t="shared" si="7"/>
        <v>7.6291597730378669E-4</v>
      </c>
      <c r="H101" s="123">
        <f t="shared" si="8"/>
        <v>-21.761030239586205</v>
      </c>
      <c r="I101" s="121">
        <f t="shared" si="9"/>
        <v>6895.5859432320758</v>
      </c>
    </row>
    <row r="102" spans="1:9" ht="15" x14ac:dyDescent="0.25">
      <c r="A102" s="127" t="s">
        <v>555</v>
      </c>
      <c r="B102" s="127" t="s">
        <v>1297</v>
      </c>
      <c r="C102" s="120">
        <v>1.3399426119341438</v>
      </c>
      <c r="D102" s="141">
        <v>19134</v>
      </c>
      <c r="E102" s="121">
        <f t="shared" si="5"/>
        <v>25638.461936747906</v>
      </c>
      <c r="F102" s="121">
        <f t="shared" si="6"/>
        <v>25638.461936747906</v>
      </c>
      <c r="G102" s="122">
        <f t="shared" si="7"/>
        <v>2.8455761519425448E-3</v>
      </c>
      <c r="H102" s="123">
        <f t="shared" si="8"/>
        <v>-81.165777796799205</v>
      </c>
      <c r="I102" s="121">
        <f t="shared" si="9"/>
        <v>25719.627714544706</v>
      </c>
    </row>
    <row r="103" spans="1:9" ht="15" x14ac:dyDescent="0.25">
      <c r="A103" s="127" t="s">
        <v>261</v>
      </c>
      <c r="B103" s="127" t="s">
        <v>1298</v>
      </c>
      <c r="C103" s="120">
        <v>0.27227164300018009</v>
      </c>
      <c r="D103" s="141">
        <v>6357</v>
      </c>
      <c r="E103" s="121">
        <f t="shared" si="5"/>
        <v>1730.8308345521448</v>
      </c>
      <c r="F103" s="121">
        <f t="shared" si="6"/>
        <v>1730.8308345521448</v>
      </c>
      <c r="G103" s="122">
        <f t="shared" si="7"/>
        <v>1.9210243414754272E-4</v>
      </c>
      <c r="H103" s="123">
        <f t="shared" si="8"/>
        <v>-5.4794328640966654</v>
      </c>
      <c r="I103" s="121">
        <f t="shared" si="9"/>
        <v>1736.3102674162415</v>
      </c>
    </row>
    <row r="104" spans="1:9" ht="15" x14ac:dyDescent="0.25">
      <c r="A104" s="127" t="s">
        <v>67</v>
      </c>
      <c r="B104" s="127" t="s">
        <v>706</v>
      </c>
      <c r="C104" s="120">
        <v>-1.3523135078978226</v>
      </c>
      <c r="D104" s="141">
        <v>6874</v>
      </c>
      <c r="E104" s="121">
        <f t="shared" si="5"/>
        <v>-9295.8030532896319</v>
      </c>
      <c r="F104" s="121">
        <f t="shared" si="6"/>
        <v>9295.8030532896319</v>
      </c>
      <c r="G104" s="122">
        <f t="shared" si="7"/>
        <v>1.0317278605422827E-3</v>
      </c>
      <c r="H104" s="123">
        <f t="shared" si="8"/>
        <v>-29.428484708931727</v>
      </c>
      <c r="I104" s="121">
        <f t="shared" si="9"/>
        <v>-9266.3745685807007</v>
      </c>
    </row>
    <row r="105" spans="1:9" ht="15" x14ac:dyDescent="0.25">
      <c r="A105" s="127" t="s">
        <v>589</v>
      </c>
      <c r="B105" s="127" t="s">
        <v>1299</v>
      </c>
      <c r="C105" s="120">
        <v>0.35471848757188718</v>
      </c>
      <c r="D105" s="141">
        <v>31541</v>
      </c>
      <c r="E105" s="121">
        <f t="shared" si="5"/>
        <v>11188.175816504894</v>
      </c>
      <c r="F105" s="121">
        <f t="shared" si="6"/>
        <v>11188.175816504894</v>
      </c>
      <c r="G105" s="122">
        <f t="shared" si="7"/>
        <v>1.241759601872005E-3</v>
      </c>
      <c r="H105" s="123">
        <f t="shared" si="8"/>
        <v>-35.419324080918159</v>
      </c>
      <c r="I105" s="121">
        <f t="shared" si="9"/>
        <v>11223.595140585812</v>
      </c>
    </row>
    <row r="106" spans="1:9" ht="15" x14ac:dyDescent="0.25">
      <c r="A106" s="127" t="s">
        <v>480</v>
      </c>
      <c r="B106" s="127" t="s">
        <v>1300</v>
      </c>
      <c r="C106" s="120">
        <v>-2.3164220450147983</v>
      </c>
      <c r="D106" s="141">
        <v>29813</v>
      </c>
      <c r="E106" s="121">
        <f t="shared" si="5"/>
        <v>-69059.490428026184</v>
      </c>
      <c r="F106" s="121">
        <f t="shared" si="6"/>
        <v>69059.490428026184</v>
      </c>
      <c r="G106" s="122">
        <f t="shared" si="7"/>
        <v>7.6648138843941286E-3</v>
      </c>
      <c r="H106" s="123">
        <f t="shared" si="8"/>
        <v>-218.62728227106555</v>
      </c>
      <c r="I106" s="121">
        <f t="shared" si="9"/>
        <v>-68840.863145755124</v>
      </c>
    </row>
    <row r="107" spans="1:9" ht="15" x14ac:dyDescent="0.25">
      <c r="A107" s="127" t="s">
        <v>219</v>
      </c>
      <c r="B107" s="127" t="s">
        <v>709</v>
      </c>
      <c r="C107" s="120">
        <v>0.39648128548388833</v>
      </c>
      <c r="D107" s="141">
        <v>38047</v>
      </c>
      <c r="E107" s="121">
        <f t="shared" si="5"/>
        <v>15084.9234688055</v>
      </c>
      <c r="F107" s="121">
        <f t="shared" si="6"/>
        <v>15084.9234688055</v>
      </c>
      <c r="G107" s="122">
        <f t="shared" si="7"/>
        <v>1.6742540399892712E-3</v>
      </c>
      <c r="H107" s="123">
        <f t="shared" si="8"/>
        <v>-47.755577123597703</v>
      </c>
      <c r="I107" s="121">
        <f t="shared" si="9"/>
        <v>15132.679045929099</v>
      </c>
    </row>
    <row r="108" spans="1:9" ht="15" x14ac:dyDescent="0.25">
      <c r="A108" s="127" t="s">
        <v>515</v>
      </c>
      <c r="B108" s="127" t="s">
        <v>1301</v>
      </c>
      <c r="C108" s="120">
        <v>3.0037876416786897</v>
      </c>
      <c r="D108" s="141">
        <v>12908</v>
      </c>
      <c r="E108" s="121">
        <f t="shared" si="5"/>
        <v>38772.89087878853</v>
      </c>
      <c r="F108" s="121">
        <f t="shared" si="6"/>
        <v>38772.89087878853</v>
      </c>
      <c r="G108" s="122">
        <f t="shared" si="7"/>
        <v>4.3033475993508111E-3</v>
      </c>
      <c r="H108" s="123">
        <f t="shared" si="8"/>
        <v>-122.74651472351448</v>
      </c>
      <c r="I108" s="121">
        <f t="shared" si="9"/>
        <v>38895.637393512043</v>
      </c>
    </row>
    <row r="109" spans="1:9" ht="15" x14ac:dyDescent="0.25">
      <c r="A109" s="127" t="s">
        <v>235</v>
      </c>
      <c r="B109" s="127" t="s">
        <v>711</v>
      </c>
      <c r="C109" s="120">
        <v>1.0818459941480236</v>
      </c>
      <c r="D109" s="141">
        <v>5165</v>
      </c>
      <c r="E109" s="121">
        <f t="shared" si="5"/>
        <v>5587.7345597745416</v>
      </c>
      <c r="F109" s="121">
        <f t="shared" si="6"/>
        <v>5587.7345597745416</v>
      </c>
      <c r="G109" s="122">
        <f t="shared" si="7"/>
        <v>6.201746518924167E-4</v>
      </c>
      <c r="H109" s="123">
        <f t="shared" si="8"/>
        <v>-17.689548725077856</v>
      </c>
      <c r="I109" s="121">
        <f t="shared" si="9"/>
        <v>5605.4241084996193</v>
      </c>
    </row>
    <row r="110" spans="1:9" ht="15" x14ac:dyDescent="0.25">
      <c r="A110" s="127" t="s">
        <v>106</v>
      </c>
      <c r="B110" s="127" t="s">
        <v>1303</v>
      </c>
      <c r="C110" s="120">
        <v>1.0831731555144546</v>
      </c>
      <c r="D110" s="141">
        <v>0</v>
      </c>
      <c r="E110" s="121">
        <f t="shared" si="5"/>
        <v>0</v>
      </c>
      <c r="F110" s="121">
        <f t="shared" si="6"/>
        <v>0</v>
      </c>
      <c r="G110" s="122">
        <f t="shared" si="7"/>
        <v>0</v>
      </c>
      <c r="H110" s="123">
        <f t="shared" si="8"/>
        <v>0</v>
      </c>
      <c r="I110" s="121">
        <f t="shared" si="9"/>
        <v>0</v>
      </c>
    </row>
    <row r="111" spans="1:9" ht="15" x14ac:dyDescent="0.25">
      <c r="A111" s="127" t="s">
        <v>481</v>
      </c>
      <c r="B111" s="127" t="s">
        <v>713</v>
      </c>
      <c r="C111" s="120">
        <v>1.5467667926443656</v>
      </c>
      <c r="D111" s="141">
        <v>2567</v>
      </c>
      <c r="E111" s="121">
        <f t="shared" si="5"/>
        <v>3970.5503567180863</v>
      </c>
      <c r="F111" s="121">
        <f t="shared" si="6"/>
        <v>3970.5503567180863</v>
      </c>
      <c r="G111" s="122">
        <f t="shared" si="7"/>
        <v>4.4068569452560154E-4</v>
      </c>
      <c r="H111" s="123">
        <f t="shared" si="8"/>
        <v>-12.569896305771161</v>
      </c>
      <c r="I111" s="121">
        <f t="shared" si="9"/>
        <v>3983.1202530238575</v>
      </c>
    </row>
    <row r="112" spans="1:9" ht="15" x14ac:dyDescent="0.25">
      <c r="A112" s="127" t="s">
        <v>454</v>
      </c>
      <c r="B112" s="127" t="s">
        <v>1304</v>
      </c>
      <c r="C112" s="120">
        <v>1.8446486999981755</v>
      </c>
      <c r="D112" s="141">
        <v>13391</v>
      </c>
      <c r="E112" s="121">
        <f t="shared" si="5"/>
        <v>24701.690741675568</v>
      </c>
      <c r="F112" s="121">
        <f t="shared" si="6"/>
        <v>24701.690741675568</v>
      </c>
      <c r="G112" s="122">
        <f t="shared" si="7"/>
        <v>2.7416052593398237E-3</v>
      </c>
      <c r="H112" s="123">
        <f t="shared" si="8"/>
        <v>-78.200164537576995</v>
      </c>
      <c r="I112" s="121">
        <f t="shared" si="9"/>
        <v>24779.890906213146</v>
      </c>
    </row>
    <row r="113" spans="1:9" ht="15" x14ac:dyDescent="0.25">
      <c r="A113" s="127" t="s">
        <v>145</v>
      </c>
      <c r="B113" s="127" t="s">
        <v>1305</v>
      </c>
      <c r="C113" s="120">
        <v>2.090060788235061</v>
      </c>
      <c r="D113" s="141">
        <v>3480</v>
      </c>
      <c r="E113" s="121">
        <f t="shared" si="5"/>
        <v>7273.4115430580123</v>
      </c>
      <c r="F113" s="121">
        <f t="shared" si="6"/>
        <v>7273.4115430580123</v>
      </c>
      <c r="G113" s="122">
        <f t="shared" si="7"/>
        <v>8.0726552479047837E-4</v>
      </c>
      <c r="H113" s="123">
        <f t="shared" si="8"/>
        <v>-23.026034345779632</v>
      </c>
      <c r="I113" s="121">
        <f t="shared" si="9"/>
        <v>7296.4375774037917</v>
      </c>
    </row>
    <row r="114" spans="1:9" ht="15" x14ac:dyDescent="0.25">
      <c r="A114" s="127" t="s">
        <v>320</v>
      </c>
      <c r="B114" s="127" t="s">
        <v>716</v>
      </c>
      <c r="C114" s="120">
        <v>-1.6888434313316616</v>
      </c>
      <c r="D114" s="141">
        <v>2868</v>
      </c>
      <c r="E114" s="121">
        <f t="shared" si="5"/>
        <v>-4843.6029610592059</v>
      </c>
      <c r="F114" s="121">
        <f t="shared" si="6"/>
        <v>4843.6029610592059</v>
      </c>
      <c r="G114" s="122">
        <f t="shared" si="7"/>
        <v>5.3758455204807991E-4</v>
      </c>
      <c r="H114" s="123">
        <f t="shared" si="8"/>
        <v>-15.333790406115021</v>
      </c>
      <c r="I114" s="121">
        <f t="shared" si="9"/>
        <v>-4828.2691706530904</v>
      </c>
    </row>
    <row r="115" spans="1:9" ht="15" x14ac:dyDescent="0.25">
      <c r="A115" s="127" t="s">
        <v>73</v>
      </c>
      <c r="B115" s="127" t="s">
        <v>717</v>
      </c>
      <c r="C115" s="120">
        <v>-1.4024881650986423</v>
      </c>
      <c r="D115" s="141">
        <v>4213</v>
      </c>
      <c r="E115" s="121">
        <f t="shared" si="5"/>
        <v>-5908.6826395605794</v>
      </c>
      <c r="F115" s="121">
        <f t="shared" si="6"/>
        <v>5908.6826395605794</v>
      </c>
      <c r="G115" s="122">
        <f t="shared" si="7"/>
        <v>6.5579621936803366E-4</v>
      </c>
      <c r="H115" s="123">
        <f t="shared" si="8"/>
        <v>-18.705600335057049</v>
      </c>
      <c r="I115" s="121">
        <f t="shared" si="9"/>
        <v>-5889.9770392255223</v>
      </c>
    </row>
    <row r="116" spans="1:9" ht="15" x14ac:dyDescent="0.25">
      <c r="A116" s="127" t="s">
        <v>72</v>
      </c>
      <c r="B116" s="127" t="s">
        <v>718</v>
      </c>
      <c r="C116" s="120">
        <v>2.2415523222429581</v>
      </c>
      <c r="D116" s="141">
        <v>0</v>
      </c>
      <c r="E116" s="121">
        <f t="shared" si="5"/>
        <v>0</v>
      </c>
      <c r="F116" s="121">
        <f t="shared" si="6"/>
        <v>0</v>
      </c>
      <c r="G116" s="122">
        <f t="shared" si="7"/>
        <v>0</v>
      </c>
      <c r="H116" s="123">
        <f t="shared" si="8"/>
        <v>0</v>
      </c>
      <c r="I116" s="121">
        <f t="shared" si="9"/>
        <v>0</v>
      </c>
    </row>
    <row r="117" spans="1:9" ht="15" x14ac:dyDescent="0.25">
      <c r="A117" s="127" t="s">
        <v>393</v>
      </c>
      <c r="B117" s="127" t="s">
        <v>1306</v>
      </c>
      <c r="C117" s="120">
        <v>-1.8835286913513787</v>
      </c>
      <c r="D117" s="141">
        <v>4403</v>
      </c>
      <c r="E117" s="121">
        <f t="shared" si="5"/>
        <v>-8293.1768280201195</v>
      </c>
      <c r="F117" s="121">
        <f t="shared" si="6"/>
        <v>8293.1768280201195</v>
      </c>
      <c r="G117" s="122">
        <f t="shared" si="7"/>
        <v>9.2044781250438584E-4</v>
      </c>
      <c r="H117" s="123">
        <f t="shared" si="8"/>
        <v>-26.25438878951827</v>
      </c>
      <c r="I117" s="121">
        <f t="shared" si="9"/>
        <v>-8266.9224392306005</v>
      </c>
    </row>
    <row r="118" spans="1:9" ht="15" x14ac:dyDescent="0.25">
      <c r="A118" s="127" t="s">
        <v>173</v>
      </c>
      <c r="B118" s="127" t="s">
        <v>1308</v>
      </c>
      <c r="C118" s="120">
        <v>-1.3049135041850919</v>
      </c>
      <c r="D118" s="141">
        <v>7341</v>
      </c>
      <c r="E118" s="121">
        <f t="shared" si="5"/>
        <v>-9579.3700342227603</v>
      </c>
      <c r="F118" s="121">
        <f t="shared" si="6"/>
        <v>9579.3700342227603</v>
      </c>
      <c r="G118" s="122">
        <f t="shared" si="7"/>
        <v>1.0632005534211447E-3</v>
      </c>
      <c r="H118" s="123">
        <f t="shared" si="8"/>
        <v>-30.326195914140126</v>
      </c>
      <c r="I118" s="121">
        <f t="shared" si="9"/>
        <v>-9549.0438383086203</v>
      </c>
    </row>
    <row r="119" spans="1:9" ht="15" x14ac:dyDescent="0.25">
      <c r="A119" s="127" t="s">
        <v>180</v>
      </c>
      <c r="B119" s="127" t="s">
        <v>720</v>
      </c>
      <c r="C119" s="120">
        <v>1.1495142943145085</v>
      </c>
      <c r="D119" s="141">
        <v>5806</v>
      </c>
      <c r="E119" s="121">
        <f t="shared" si="5"/>
        <v>6674.0799927900362</v>
      </c>
      <c r="F119" s="121">
        <f t="shared" si="6"/>
        <v>6674.0799927900362</v>
      </c>
      <c r="G119" s="122">
        <f t="shared" si="7"/>
        <v>7.4074657483330978E-4</v>
      </c>
      <c r="H119" s="123">
        <f t="shared" si="8"/>
        <v>-21.128681393965547</v>
      </c>
      <c r="I119" s="121">
        <f t="shared" si="9"/>
        <v>6695.2086741840021</v>
      </c>
    </row>
    <row r="120" spans="1:9" ht="15" x14ac:dyDescent="0.25">
      <c r="A120" s="127" t="s">
        <v>147</v>
      </c>
      <c r="B120" s="127" t="s">
        <v>721</v>
      </c>
      <c r="C120" s="120">
        <v>0.21779000513952915</v>
      </c>
      <c r="D120" s="141">
        <v>10402</v>
      </c>
      <c r="E120" s="121">
        <f t="shared" si="5"/>
        <v>2265.4516334613822</v>
      </c>
      <c r="F120" s="121">
        <f t="shared" si="6"/>
        <v>2265.4516334613822</v>
      </c>
      <c r="G120" s="122">
        <f t="shared" si="7"/>
        <v>2.5143923053812863E-4</v>
      </c>
      <c r="H120" s="123">
        <f t="shared" si="8"/>
        <v>-7.1719256929125343</v>
      </c>
      <c r="I120" s="121">
        <f t="shared" si="9"/>
        <v>2272.623559154295</v>
      </c>
    </row>
    <row r="121" spans="1:9" ht="15" x14ac:dyDescent="0.25">
      <c r="A121" s="127" t="s">
        <v>1211</v>
      </c>
      <c r="B121" s="127" t="s">
        <v>1309</v>
      </c>
      <c r="C121" s="120">
        <v>-1.7123409357850436</v>
      </c>
      <c r="D121" s="141">
        <v>12413</v>
      </c>
      <c r="E121" s="121">
        <f t="shared" si="5"/>
        <v>-21255.288035899746</v>
      </c>
      <c r="F121" s="121">
        <f t="shared" si="6"/>
        <v>21255.288035899746</v>
      </c>
      <c r="G121" s="122">
        <f t="shared" si="7"/>
        <v>2.3590939615193624E-3</v>
      </c>
      <c r="H121" s="123">
        <f t="shared" si="8"/>
        <v>-67.289605358738442</v>
      </c>
      <c r="I121" s="121">
        <f t="shared" si="9"/>
        <v>-21187.998430541007</v>
      </c>
    </row>
    <row r="122" spans="1:9" ht="15" x14ac:dyDescent="0.25">
      <c r="A122" s="127" t="s">
        <v>486</v>
      </c>
      <c r="B122" s="127" t="s">
        <v>1310</v>
      </c>
      <c r="C122" s="120">
        <v>1.3829877228754544</v>
      </c>
      <c r="D122" s="141">
        <v>22957</v>
      </c>
      <c r="E122" s="121">
        <f t="shared" si="5"/>
        <v>31749.249154051806</v>
      </c>
      <c r="F122" s="121">
        <f t="shared" si="6"/>
        <v>31749.249154051806</v>
      </c>
      <c r="G122" s="122">
        <f t="shared" si="7"/>
        <v>3.5238036687902648E-3</v>
      </c>
      <c r="H122" s="123">
        <f t="shared" si="8"/>
        <v>-100.51119713852289</v>
      </c>
      <c r="I122" s="121">
        <f t="shared" si="9"/>
        <v>31849.760351190329</v>
      </c>
    </row>
    <row r="123" spans="1:9" ht="15" x14ac:dyDescent="0.25">
      <c r="A123" s="127" t="s">
        <v>74</v>
      </c>
      <c r="B123" s="127" t="s">
        <v>1311</v>
      </c>
      <c r="C123" s="120">
        <v>-1.4295148719074029</v>
      </c>
      <c r="D123" s="141">
        <v>21160</v>
      </c>
      <c r="E123" s="121">
        <f t="shared" si="5"/>
        <v>-30248.534689560645</v>
      </c>
      <c r="F123" s="121">
        <f t="shared" si="6"/>
        <v>30248.534689560645</v>
      </c>
      <c r="G123" s="122">
        <f t="shared" si="7"/>
        <v>3.3572415208124851E-3</v>
      </c>
      <c r="H123" s="123">
        <f t="shared" si="8"/>
        <v>-95.760262505164661</v>
      </c>
      <c r="I123" s="121">
        <f t="shared" si="9"/>
        <v>-30152.774427055479</v>
      </c>
    </row>
    <row r="124" spans="1:9" ht="15" x14ac:dyDescent="0.25">
      <c r="A124" s="127" t="s">
        <v>25</v>
      </c>
      <c r="B124" s="127" t="s">
        <v>1312</v>
      </c>
      <c r="C124" s="120">
        <v>1.8980085183430848</v>
      </c>
      <c r="D124" s="141">
        <v>3317</v>
      </c>
      <c r="E124" s="121">
        <f t="shared" si="5"/>
        <v>6295.6942553440122</v>
      </c>
      <c r="F124" s="121">
        <f t="shared" si="6"/>
        <v>6295.6942553440122</v>
      </c>
      <c r="G124" s="122">
        <f t="shared" si="7"/>
        <v>6.9875008403881653E-4</v>
      </c>
      <c r="H124" s="123">
        <f t="shared" si="8"/>
        <v>-19.930794689108179</v>
      </c>
      <c r="I124" s="121">
        <f t="shared" si="9"/>
        <v>6315.6250500331207</v>
      </c>
    </row>
    <row r="125" spans="1:9" ht="15" x14ac:dyDescent="0.25">
      <c r="A125" s="127" t="s">
        <v>580</v>
      </c>
      <c r="B125" s="127" t="s">
        <v>1313</v>
      </c>
      <c r="C125" s="120">
        <v>2.2320323825273776</v>
      </c>
      <c r="D125" s="141">
        <v>12378</v>
      </c>
      <c r="E125" s="121">
        <f t="shared" si="5"/>
        <v>27628.096830923878</v>
      </c>
      <c r="F125" s="121">
        <f t="shared" si="6"/>
        <v>27628.096830923878</v>
      </c>
      <c r="G125" s="122">
        <f t="shared" si="7"/>
        <v>3.0664028778166486E-3</v>
      </c>
      <c r="H125" s="123">
        <f t="shared" si="8"/>
        <v>-87.464527858946241</v>
      </c>
      <c r="I125" s="121">
        <f t="shared" si="9"/>
        <v>27715.561358782823</v>
      </c>
    </row>
    <row r="126" spans="1:9" ht="15" x14ac:dyDescent="0.25">
      <c r="A126" s="127" t="s">
        <v>333</v>
      </c>
      <c r="B126" s="127" t="s">
        <v>725</v>
      </c>
      <c r="C126" s="120">
        <v>1.5298194626383486</v>
      </c>
      <c r="D126" s="141">
        <v>10509</v>
      </c>
      <c r="E126" s="121">
        <f t="shared" si="5"/>
        <v>16076.872732866404</v>
      </c>
      <c r="F126" s="121">
        <f t="shared" si="6"/>
        <v>16076.872732866404</v>
      </c>
      <c r="G126" s="122">
        <f t="shared" si="7"/>
        <v>1.7843490674020858E-3</v>
      </c>
      <c r="H126" s="123">
        <f t="shared" si="8"/>
        <v>-50.895872112864062</v>
      </c>
      <c r="I126" s="121">
        <f t="shared" si="9"/>
        <v>16127.768604979268</v>
      </c>
    </row>
    <row r="127" spans="1:9" ht="15" x14ac:dyDescent="0.25">
      <c r="A127" s="127" t="s">
        <v>16</v>
      </c>
      <c r="B127" s="127" t="s">
        <v>1314</v>
      </c>
      <c r="C127" s="120">
        <v>2.0484970817893542</v>
      </c>
      <c r="D127" s="141">
        <v>11831</v>
      </c>
      <c r="E127" s="121">
        <f t="shared" si="5"/>
        <v>24235.768974649851</v>
      </c>
      <c r="F127" s="121">
        <f t="shared" si="6"/>
        <v>24235.768974649851</v>
      </c>
      <c r="G127" s="122">
        <f t="shared" si="7"/>
        <v>2.6898932700562934E-3</v>
      </c>
      <c r="H127" s="123">
        <f t="shared" si="8"/>
        <v>-76.725157857909608</v>
      </c>
      <c r="I127" s="121">
        <f t="shared" si="9"/>
        <v>24312.49413250776</v>
      </c>
    </row>
    <row r="128" spans="1:9" ht="15" x14ac:dyDescent="0.25">
      <c r="A128" s="127" t="s">
        <v>225</v>
      </c>
      <c r="B128" s="127" t="s">
        <v>1315</v>
      </c>
      <c r="C128" s="120">
        <v>1.5808156234170891</v>
      </c>
      <c r="D128" s="141">
        <v>2545</v>
      </c>
      <c r="E128" s="121">
        <f t="shared" si="5"/>
        <v>4023.1757615964921</v>
      </c>
      <c r="F128" s="121">
        <f t="shared" si="6"/>
        <v>4023.1757615964921</v>
      </c>
      <c r="G128" s="122">
        <f t="shared" si="7"/>
        <v>4.4652651280392713E-4</v>
      </c>
      <c r="H128" s="123">
        <f t="shared" si="8"/>
        <v>-12.736496858072821</v>
      </c>
      <c r="I128" s="121">
        <f t="shared" si="9"/>
        <v>4035.9122584545648</v>
      </c>
    </row>
    <row r="129" spans="1:9" ht="15" x14ac:dyDescent="0.25">
      <c r="A129" s="127" t="s">
        <v>294</v>
      </c>
      <c r="B129" s="127" t="s">
        <v>731</v>
      </c>
      <c r="C129" s="120">
        <v>-1.6094864610880799</v>
      </c>
      <c r="D129" s="141">
        <v>1736</v>
      </c>
      <c r="E129" s="121">
        <f t="shared" si="5"/>
        <v>-2794.0684964489069</v>
      </c>
      <c r="F129" s="121">
        <f t="shared" si="6"/>
        <v>2794.0684964489069</v>
      </c>
      <c r="G129" s="122">
        <f t="shared" si="7"/>
        <v>3.1010965868405276E-4</v>
      </c>
      <c r="H129" s="123">
        <f t="shared" si="8"/>
        <v>-8.8454113702803081</v>
      </c>
      <c r="I129" s="121">
        <f t="shared" si="9"/>
        <v>-2785.2230850786268</v>
      </c>
    </row>
    <row r="130" spans="1:9" ht="15" x14ac:dyDescent="0.25">
      <c r="A130" s="127" t="s">
        <v>501</v>
      </c>
      <c r="B130" s="127" t="s">
        <v>732</v>
      </c>
      <c r="C130" s="120">
        <v>-2.2613048929938024</v>
      </c>
      <c r="D130" s="141">
        <v>768</v>
      </c>
      <c r="E130" s="121">
        <f t="shared" si="5"/>
        <v>-1736.6821578192403</v>
      </c>
      <c r="F130" s="121">
        <f t="shared" si="6"/>
        <v>1736.6821578192403</v>
      </c>
      <c r="G130" s="122">
        <f t="shared" si="7"/>
        <v>1.9275186413235347E-4</v>
      </c>
      <c r="H130" s="123">
        <f t="shared" si="8"/>
        <v>-5.4979568771706937</v>
      </c>
      <c r="I130" s="121">
        <f t="shared" si="9"/>
        <v>-1731.1842009420695</v>
      </c>
    </row>
    <row r="131" spans="1:9" ht="15" x14ac:dyDescent="0.25">
      <c r="A131" s="127" t="s">
        <v>492</v>
      </c>
      <c r="B131" s="127" t="s">
        <v>733</v>
      </c>
      <c r="C131" s="120">
        <v>-2.2914119736930236</v>
      </c>
      <c r="D131" s="141">
        <v>15237</v>
      </c>
      <c r="E131" s="121">
        <f t="shared" si="5"/>
        <v>-34914.244243160603</v>
      </c>
      <c r="F131" s="121">
        <f t="shared" si="6"/>
        <v>34914.244243160603</v>
      </c>
      <c r="G131" s="122">
        <f t="shared" si="7"/>
        <v>3.875081938477516E-3</v>
      </c>
      <c r="H131" s="123">
        <f t="shared" si="8"/>
        <v>-110.53088118838248</v>
      </c>
      <c r="I131" s="121">
        <f t="shared" si="9"/>
        <v>-34803.713361972223</v>
      </c>
    </row>
    <row r="132" spans="1:9" ht="15" x14ac:dyDescent="0.25">
      <c r="A132" s="127" t="s">
        <v>543</v>
      </c>
      <c r="B132" s="127" t="s">
        <v>735</v>
      </c>
      <c r="C132" s="120">
        <v>0.39906717498205818</v>
      </c>
      <c r="D132" s="141">
        <v>16284</v>
      </c>
      <c r="E132" s="121">
        <f t="shared" si="5"/>
        <v>6498.4098774078357</v>
      </c>
      <c r="F132" s="121">
        <f t="shared" si="6"/>
        <v>6498.4098774078357</v>
      </c>
      <c r="G132" s="122">
        <f t="shared" si="7"/>
        <v>7.2124920045204481E-4</v>
      </c>
      <c r="H132" s="123">
        <f t="shared" si="8"/>
        <v>-20.5725481288022</v>
      </c>
      <c r="I132" s="121">
        <f t="shared" si="9"/>
        <v>6518.9824255366375</v>
      </c>
    </row>
    <row r="133" spans="1:9" ht="15" x14ac:dyDescent="0.25">
      <c r="A133" s="127" t="s">
        <v>403</v>
      </c>
      <c r="B133" s="127" t="s">
        <v>736</v>
      </c>
      <c r="C133" s="120">
        <v>-2.1057330465309367</v>
      </c>
      <c r="D133" s="141">
        <v>11153</v>
      </c>
      <c r="E133" s="121">
        <f t="shared" si="5"/>
        <v>-23485.240667959537</v>
      </c>
      <c r="F133" s="121">
        <f t="shared" si="6"/>
        <v>23485.240667959537</v>
      </c>
      <c r="G133" s="122">
        <f t="shared" si="7"/>
        <v>2.606593208759922E-3</v>
      </c>
      <c r="H133" s="123">
        <f t="shared" si="8"/>
        <v>-74.349148956856112</v>
      </c>
      <c r="I133" s="121">
        <f t="shared" si="9"/>
        <v>-23410.891519002682</v>
      </c>
    </row>
    <row r="134" spans="1:9" ht="15" x14ac:dyDescent="0.25">
      <c r="A134" s="127" t="s">
        <v>448</v>
      </c>
      <c r="B134" s="127" t="s">
        <v>1316</v>
      </c>
      <c r="C134" s="120">
        <v>-1.8487549902295219</v>
      </c>
      <c r="D134" s="141">
        <v>14736</v>
      </c>
      <c r="E134" s="121">
        <f t="shared" si="5"/>
        <v>-27243.253536022235</v>
      </c>
      <c r="F134" s="121">
        <f t="shared" si="6"/>
        <v>27243.253536022235</v>
      </c>
      <c r="G134" s="122">
        <f t="shared" si="7"/>
        <v>3.0236896719734582E-3</v>
      </c>
      <c r="H134" s="123">
        <f t="shared" si="8"/>
        <v>-86.246197935816028</v>
      </c>
      <c r="I134" s="121">
        <f t="shared" si="9"/>
        <v>-27157.00733808642</v>
      </c>
    </row>
    <row r="135" spans="1:9" ht="15" x14ac:dyDescent="0.25">
      <c r="A135" s="127" t="s">
        <v>334</v>
      </c>
      <c r="B135" s="127" t="s">
        <v>1317</v>
      </c>
      <c r="C135" s="120">
        <v>-2.307343094628695</v>
      </c>
      <c r="D135" s="141">
        <v>16548</v>
      </c>
      <c r="E135" s="121">
        <f t="shared" ref="E135:E198" si="10">D135*C135</f>
        <v>-38181.913529915648</v>
      </c>
      <c r="F135" s="121">
        <f t="shared" ref="F135:F198" si="11">ABS(E135)</f>
        <v>38181.913529915648</v>
      </c>
      <c r="G135" s="122">
        <f t="shared" ref="G135:G198" si="12">F135/$F$5</f>
        <v>4.2377558702354021E-3</v>
      </c>
      <c r="H135" s="123">
        <f t="shared" ref="H135:H198" si="13">G135*$E$5</f>
        <v>-120.87560935095757</v>
      </c>
      <c r="I135" s="121">
        <f t="shared" ref="I135:I198" si="14">E135-H135</f>
        <v>-38061.03792056469</v>
      </c>
    </row>
    <row r="136" spans="1:9" ht="15" x14ac:dyDescent="0.25">
      <c r="A136" s="127" t="s">
        <v>429</v>
      </c>
      <c r="B136" s="127" t="s">
        <v>740</v>
      </c>
      <c r="C136" s="120">
        <v>0.21436896691204138</v>
      </c>
      <c r="D136" s="141">
        <v>6372</v>
      </c>
      <c r="E136" s="121">
        <f t="shared" si="10"/>
        <v>1365.9590571635276</v>
      </c>
      <c r="F136" s="121">
        <f t="shared" si="11"/>
        <v>1365.9590571635276</v>
      </c>
      <c r="G136" s="122">
        <f t="shared" si="12"/>
        <v>1.5160583841510633E-4</v>
      </c>
      <c r="H136" s="123">
        <f t="shared" si="13"/>
        <v>-4.3243284088875162</v>
      </c>
      <c r="I136" s="121">
        <f t="shared" si="14"/>
        <v>1370.2833855724152</v>
      </c>
    </row>
    <row r="137" spans="1:9" ht="15" x14ac:dyDescent="0.25">
      <c r="A137" s="127" t="s">
        <v>460</v>
      </c>
      <c r="B137" s="127" t="s">
        <v>741</v>
      </c>
      <c r="C137" s="120">
        <v>-2.1009730691232518</v>
      </c>
      <c r="D137" s="141">
        <v>21681</v>
      </c>
      <c r="E137" s="121">
        <f t="shared" si="10"/>
        <v>-45551.197111661219</v>
      </c>
      <c r="F137" s="121">
        <f t="shared" si="11"/>
        <v>45551.197111661219</v>
      </c>
      <c r="G137" s="122">
        <f t="shared" si="12"/>
        <v>5.0556620952207859E-3</v>
      </c>
      <c r="H137" s="123">
        <f t="shared" si="13"/>
        <v>-144.20515365799145</v>
      </c>
      <c r="I137" s="121">
        <f t="shared" si="14"/>
        <v>-45406.991958003229</v>
      </c>
    </row>
    <row r="138" spans="1:9" ht="15" x14ac:dyDescent="0.25">
      <c r="A138" s="127" t="s">
        <v>247</v>
      </c>
      <c r="B138" s="127" t="s">
        <v>742</v>
      </c>
      <c r="C138" s="120">
        <v>0.97782628052890386</v>
      </c>
      <c r="D138" s="141">
        <v>5047</v>
      </c>
      <c r="E138" s="121">
        <f t="shared" si="10"/>
        <v>4935.0892378293775</v>
      </c>
      <c r="F138" s="121">
        <f t="shared" si="11"/>
        <v>4935.0892378293775</v>
      </c>
      <c r="G138" s="122">
        <f t="shared" si="12"/>
        <v>5.4773848281231496E-4</v>
      </c>
      <c r="H138" s="123">
        <f t="shared" si="13"/>
        <v>-15.623416001835373</v>
      </c>
      <c r="I138" s="121">
        <f t="shared" si="14"/>
        <v>4950.7126538312132</v>
      </c>
    </row>
    <row r="139" spans="1:9" ht="15" x14ac:dyDescent="0.25">
      <c r="A139" s="127" t="s">
        <v>19</v>
      </c>
      <c r="B139" s="127" t="s">
        <v>1318</v>
      </c>
      <c r="C139" s="120">
        <v>2.007098886613766</v>
      </c>
      <c r="D139" s="141">
        <v>11951</v>
      </c>
      <c r="E139" s="121">
        <f t="shared" si="10"/>
        <v>23986.838793921117</v>
      </c>
      <c r="F139" s="121">
        <f t="shared" si="11"/>
        <v>23986.838793921117</v>
      </c>
      <c r="G139" s="122">
        <f t="shared" si="12"/>
        <v>2.6622648659996072E-3</v>
      </c>
      <c r="H139" s="123">
        <f t="shared" si="13"/>
        <v>-75.937099206583639</v>
      </c>
      <c r="I139" s="121">
        <f t="shared" si="14"/>
        <v>24062.775893127702</v>
      </c>
    </row>
    <row r="140" spans="1:9" ht="15" x14ac:dyDescent="0.25">
      <c r="A140" s="127" t="s">
        <v>289</v>
      </c>
      <c r="B140" s="127" t="s">
        <v>1319</v>
      </c>
      <c r="C140" s="120">
        <v>0.25226390952826661</v>
      </c>
      <c r="D140" s="141">
        <v>6605</v>
      </c>
      <c r="E140" s="121">
        <f t="shared" si="10"/>
        <v>1666.2031224342008</v>
      </c>
      <c r="F140" s="121">
        <f t="shared" si="11"/>
        <v>1666.2031224342008</v>
      </c>
      <c r="G140" s="122">
        <f t="shared" si="12"/>
        <v>1.8492949698730539E-4</v>
      </c>
      <c r="H140" s="123">
        <f t="shared" si="13"/>
        <v>-5.2748356252208799</v>
      </c>
      <c r="I140" s="121">
        <f t="shared" si="14"/>
        <v>1671.4779580594218</v>
      </c>
    </row>
    <row r="141" spans="1:9" ht="15" x14ac:dyDescent="0.25">
      <c r="A141" s="127" t="s">
        <v>21</v>
      </c>
      <c r="B141" s="127" t="s">
        <v>745</v>
      </c>
      <c r="C141" s="120">
        <v>1.0783215923919771</v>
      </c>
      <c r="D141" s="141">
        <v>0</v>
      </c>
      <c r="E141" s="121">
        <f t="shared" si="10"/>
        <v>0</v>
      </c>
      <c r="F141" s="121">
        <f t="shared" si="11"/>
        <v>0</v>
      </c>
      <c r="G141" s="122">
        <f t="shared" si="12"/>
        <v>0</v>
      </c>
      <c r="H141" s="123">
        <f t="shared" si="13"/>
        <v>0</v>
      </c>
      <c r="I141" s="121">
        <f t="shared" si="14"/>
        <v>0</v>
      </c>
    </row>
    <row r="142" spans="1:9" ht="15" x14ac:dyDescent="0.25">
      <c r="A142" s="127" t="s">
        <v>175</v>
      </c>
      <c r="B142" s="127" t="s">
        <v>746</v>
      </c>
      <c r="C142" s="120">
        <v>-1.4397058452967213</v>
      </c>
      <c r="D142" s="141">
        <v>6080</v>
      </c>
      <c r="E142" s="121">
        <f t="shared" si="10"/>
        <v>-8753.4115394040655</v>
      </c>
      <c r="F142" s="121">
        <f t="shared" si="11"/>
        <v>8753.4115394040655</v>
      </c>
      <c r="G142" s="122">
        <f t="shared" si="12"/>
        <v>9.7152860363145432E-4</v>
      </c>
      <c r="H142" s="123">
        <f t="shared" si="13"/>
        <v>-27.711391491580578</v>
      </c>
      <c r="I142" s="121">
        <f t="shared" si="14"/>
        <v>-8725.7001479124847</v>
      </c>
    </row>
    <row r="143" spans="1:9" ht="15" x14ac:dyDescent="0.25">
      <c r="A143" s="127" t="s">
        <v>583</v>
      </c>
      <c r="B143" s="127" t="s">
        <v>747</v>
      </c>
      <c r="C143" s="120">
        <v>0.3580882913180316</v>
      </c>
      <c r="D143" s="141">
        <v>23170</v>
      </c>
      <c r="E143" s="121">
        <f t="shared" si="10"/>
        <v>8296.905709838793</v>
      </c>
      <c r="F143" s="121">
        <f t="shared" si="11"/>
        <v>8296.905709838793</v>
      </c>
      <c r="G143" s="122">
        <f t="shared" si="12"/>
        <v>9.2086167575417075E-4</v>
      </c>
      <c r="H143" s="123">
        <f t="shared" si="13"/>
        <v>-26.266193615949419</v>
      </c>
      <c r="I143" s="121">
        <f t="shared" si="14"/>
        <v>8323.1719034547423</v>
      </c>
    </row>
    <row r="144" spans="1:9" ht="15" x14ac:dyDescent="0.25">
      <c r="A144" s="127" t="s">
        <v>86</v>
      </c>
      <c r="B144" s="127" t="s">
        <v>1320</v>
      </c>
      <c r="C144" s="120">
        <v>-1.5234122004777571</v>
      </c>
      <c r="D144" s="141">
        <v>11563</v>
      </c>
      <c r="E144" s="121">
        <f t="shared" si="10"/>
        <v>-17615.215274124304</v>
      </c>
      <c r="F144" s="121">
        <f t="shared" si="11"/>
        <v>17615.215274124304</v>
      </c>
      <c r="G144" s="122">
        <f t="shared" si="12"/>
        <v>1.9550875017013717E-3</v>
      </c>
      <c r="H144" s="123">
        <f t="shared" si="13"/>
        <v>-55.765929029193273</v>
      </c>
      <c r="I144" s="121">
        <f t="shared" si="14"/>
        <v>-17559.449345095112</v>
      </c>
    </row>
    <row r="145" spans="1:9" ht="15" x14ac:dyDescent="0.25">
      <c r="A145" s="127" t="s">
        <v>269</v>
      </c>
      <c r="B145" s="127" t="s">
        <v>1321</v>
      </c>
      <c r="C145" s="120">
        <v>-1.8213565029070879</v>
      </c>
      <c r="D145" s="141">
        <v>7453</v>
      </c>
      <c r="E145" s="121">
        <f t="shared" si="10"/>
        <v>-13574.570016166526</v>
      </c>
      <c r="F145" s="121">
        <f t="shared" si="11"/>
        <v>13574.570016166526</v>
      </c>
      <c r="G145" s="122">
        <f t="shared" si="12"/>
        <v>1.5066220745290724E-3</v>
      </c>
      <c r="H145" s="123">
        <f t="shared" si="13"/>
        <v>-42.974127556382626</v>
      </c>
      <c r="I145" s="121">
        <f t="shared" si="14"/>
        <v>-13531.595888610143</v>
      </c>
    </row>
    <row r="146" spans="1:9" ht="15" x14ac:dyDescent="0.25">
      <c r="A146" s="127" t="s">
        <v>267</v>
      </c>
      <c r="B146" s="127" t="s">
        <v>1322</v>
      </c>
      <c r="C146" s="120">
        <v>-1.6352065687415083</v>
      </c>
      <c r="D146" s="141">
        <v>18062</v>
      </c>
      <c r="E146" s="121">
        <f t="shared" si="10"/>
        <v>-29535.101044609124</v>
      </c>
      <c r="F146" s="121">
        <f t="shared" si="11"/>
        <v>29535.101044609124</v>
      </c>
      <c r="G146" s="122">
        <f t="shared" si="12"/>
        <v>3.2780585428680209E-3</v>
      </c>
      <c r="H146" s="123">
        <f t="shared" si="13"/>
        <v>-93.501687211461189</v>
      </c>
      <c r="I146" s="121">
        <f t="shared" si="14"/>
        <v>-29441.599357397663</v>
      </c>
    </row>
    <row r="147" spans="1:9" ht="15" x14ac:dyDescent="0.25">
      <c r="A147" s="127" t="s">
        <v>82</v>
      </c>
      <c r="B147" s="127" t="s">
        <v>1323</v>
      </c>
      <c r="C147" s="120">
        <v>-1.5335441189734185</v>
      </c>
      <c r="D147" s="141">
        <v>3174</v>
      </c>
      <c r="E147" s="121">
        <f t="shared" si="10"/>
        <v>-4867.4690336216299</v>
      </c>
      <c r="F147" s="121">
        <f t="shared" si="11"/>
        <v>4867.4690336216299</v>
      </c>
      <c r="G147" s="122">
        <f t="shared" si="12"/>
        <v>5.4023341324309663E-4</v>
      </c>
      <c r="H147" s="123">
        <f t="shared" si="13"/>
        <v>-15.40934518577626</v>
      </c>
      <c r="I147" s="121">
        <f t="shared" si="14"/>
        <v>-4852.0596884358538</v>
      </c>
    </row>
    <row r="148" spans="1:9" ht="15" x14ac:dyDescent="0.25">
      <c r="A148" s="127" t="s">
        <v>58</v>
      </c>
      <c r="B148" s="127" t="s">
        <v>752</v>
      </c>
      <c r="C148" s="120">
        <v>-1.4637807455505323</v>
      </c>
      <c r="D148" s="141">
        <v>23132</v>
      </c>
      <c r="E148" s="121">
        <f t="shared" si="10"/>
        <v>-33860.17620607491</v>
      </c>
      <c r="F148" s="121">
        <f t="shared" si="11"/>
        <v>33860.17620607491</v>
      </c>
      <c r="G148" s="122">
        <f t="shared" si="12"/>
        <v>3.7580924374592505E-3</v>
      </c>
      <c r="H148" s="123">
        <f t="shared" si="13"/>
        <v>-107.19393171411703</v>
      </c>
      <c r="I148" s="121">
        <f t="shared" si="14"/>
        <v>-33752.982274360795</v>
      </c>
    </row>
    <row r="149" spans="1:9" ht="15" x14ac:dyDescent="0.25">
      <c r="A149" s="127" t="s">
        <v>116</v>
      </c>
      <c r="B149" s="127" t="s">
        <v>753</v>
      </c>
      <c r="C149" s="120">
        <v>1.1391533415153734</v>
      </c>
      <c r="D149" s="141">
        <v>2453</v>
      </c>
      <c r="E149" s="121">
        <f t="shared" si="10"/>
        <v>2794.3431467372111</v>
      </c>
      <c r="F149" s="121">
        <f t="shared" si="11"/>
        <v>2794.3431467372111</v>
      </c>
      <c r="G149" s="122">
        <f t="shared" si="12"/>
        <v>3.1014014172599382E-4</v>
      </c>
      <c r="H149" s="123">
        <f t="shared" si="13"/>
        <v>-8.8462808531817121</v>
      </c>
      <c r="I149" s="121">
        <f t="shared" si="14"/>
        <v>2803.1894275903928</v>
      </c>
    </row>
    <row r="150" spans="1:9" ht="15" x14ac:dyDescent="0.25">
      <c r="A150" s="127" t="s">
        <v>118</v>
      </c>
      <c r="B150" s="127" t="s">
        <v>754</v>
      </c>
      <c r="C150" s="120">
        <v>0.29198047708033303</v>
      </c>
      <c r="D150" s="141">
        <v>7928</v>
      </c>
      <c r="E150" s="121">
        <f t="shared" si="10"/>
        <v>2314.8212222928805</v>
      </c>
      <c r="F150" s="121">
        <f t="shared" si="11"/>
        <v>2314.8212222928805</v>
      </c>
      <c r="G150" s="122">
        <f t="shared" si="12"/>
        <v>2.5691869045880203E-4</v>
      </c>
      <c r="H150" s="123">
        <f t="shared" si="13"/>
        <v>-7.3282190418233473</v>
      </c>
      <c r="I150" s="121">
        <f t="shared" si="14"/>
        <v>2322.1494413347041</v>
      </c>
    </row>
    <row r="151" spans="1:9" ht="15" x14ac:dyDescent="0.25">
      <c r="A151" s="127" t="s">
        <v>121</v>
      </c>
      <c r="B151" s="127" t="s">
        <v>755</v>
      </c>
      <c r="C151" s="120">
        <v>2.0610769481137345</v>
      </c>
      <c r="D151" s="141">
        <v>4658</v>
      </c>
      <c r="E151" s="121">
        <f t="shared" si="10"/>
        <v>9600.4964243137747</v>
      </c>
      <c r="F151" s="121">
        <f t="shared" si="11"/>
        <v>9600.4964243137747</v>
      </c>
      <c r="G151" s="122">
        <f t="shared" si="12"/>
        <v>1.0655453411844644E-3</v>
      </c>
      <c r="H151" s="123">
        <f t="shared" si="13"/>
        <v>-30.393077456722754</v>
      </c>
      <c r="I151" s="121">
        <f t="shared" si="14"/>
        <v>9630.8895017704981</v>
      </c>
    </row>
    <row r="152" spans="1:9" ht="15" x14ac:dyDescent="0.25">
      <c r="A152" s="127" t="s">
        <v>111</v>
      </c>
      <c r="B152" s="127" t="s">
        <v>756</v>
      </c>
      <c r="C152" s="120">
        <v>1.2697406035765986</v>
      </c>
      <c r="D152" s="141">
        <v>11396</v>
      </c>
      <c r="E152" s="121">
        <f t="shared" si="10"/>
        <v>14469.963918358917</v>
      </c>
      <c r="F152" s="121">
        <f t="shared" si="11"/>
        <v>14469.963918358917</v>
      </c>
      <c r="G152" s="122">
        <f t="shared" si="12"/>
        <v>1.6060005606862895E-3</v>
      </c>
      <c r="H152" s="123">
        <f t="shared" si="13"/>
        <v>-45.808749332261861</v>
      </c>
      <c r="I152" s="121">
        <f t="shared" si="14"/>
        <v>14515.772667691179</v>
      </c>
    </row>
    <row r="153" spans="1:9" ht="15" x14ac:dyDescent="0.25">
      <c r="A153" s="127" t="s">
        <v>325</v>
      </c>
      <c r="B153" s="127" t="s">
        <v>1324</v>
      </c>
      <c r="C153" s="120">
        <v>1.9628172875420093</v>
      </c>
      <c r="D153" s="141">
        <v>8008</v>
      </c>
      <c r="E153" s="121">
        <f t="shared" si="10"/>
        <v>15718.240838636411</v>
      </c>
      <c r="F153" s="121">
        <f t="shared" si="11"/>
        <v>15718.240838636411</v>
      </c>
      <c r="G153" s="122">
        <f t="shared" si="12"/>
        <v>1.7445450273600375E-3</v>
      </c>
      <c r="H153" s="123">
        <f t="shared" si="13"/>
        <v>-49.760521766586272</v>
      </c>
      <c r="I153" s="121">
        <f t="shared" si="14"/>
        <v>15768.001360402997</v>
      </c>
    </row>
    <row r="154" spans="1:9" ht="15" x14ac:dyDescent="0.25">
      <c r="A154" s="127" t="s">
        <v>103</v>
      </c>
      <c r="B154" s="127" t="s">
        <v>757</v>
      </c>
      <c r="C154" s="120">
        <v>0.25777218671053509</v>
      </c>
      <c r="D154" s="141">
        <v>5942</v>
      </c>
      <c r="E154" s="121">
        <f t="shared" si="10"/>
        <v>1531.6823334339995</v>
      </c>
      <c r="F154" s="121">
        <f t="shared" si="11"/>
        <v>1531.6823334339995</v>
      </c>
      <c r="G154" s="122">
        <f t="shared" si="12"/>
        <v>1.6999922737659945E-4</v>
      </c>
      <c r="H154" s="123">
        <f t="shared" si="13"/>
        <v>-4.8489721511959081</v>
      </c>
      <c r="I154" s="121">
        <f t="shared" si="14"/>
        <v>1536.5313055851955</v>
      </c>
    </row>
    <row r="155" spans="1:9" ht="15" x14ac:dyDescent="0.25">
      <c r="A155" s="127" t="s">
        <v>255</v>
      </c>
      <c r="B155" s="127" t="s">
        <v>758</v>
      </c>
      <c r="C155" s="120">
        <v>2.1765634420908726</v>
      </c>
      <c r="D155" s="141">
        <v>5923</v>
      </c>
      <c r="E155" s="121">
        <f t="shared" si="10"/>
        <v>12891.785267504238</v>
      </c>
      <c r="F155" s="121">
        <f t="shared" si="11"/>
        <v>12891.785267504238</v>
      </c>
      <c r="G155" s="122">
        <f t="shared" si="12"/>
        <v>1.4308407736656735E-3</v>
      </c>
      <c r="H155" s="123">
        <f t="shared" si="13"/>
        <v>-40.812579982675238</v>
      </c>
      <c r="I155" s="121">
        <f t="shared" si="14"/>
        <v>12932.597847486913</v>
      </c>
    </row>
    <row r="156" spans="1:9" ht="15" x14ac:dyDescent="0.25">
      <c r="A156" s="127" t="s">
        <v>370</v>
      </c>
      <c r="B156" s="127" t="s">
        <v>759</v>
      </c>
      <c r="C156" s="120">
        <v>0.24937946730764168</v>
      </c>
      <c r="D156" s="141">
        <v>11894</v>
      </c>
      <c r="E156" s="121">
        <f t="shared" si="10"/>
        <v>2966.1193841570903</v>
      </c>
      <c r="F156" s="121">
        <f t="shared" si="11"/>
        <v>2966.1193841570903</v>
      </c>
      <c r="G156" s="122">
        <f t="shared" si="12"/>
        <v>3.292053401719202E-4</v>
      </c>
      <c r="H156" s="123">
        <f t="shared" si="13"/>
        <v>-9.3900869501148687</v>
      </c>
      <c r="I156" s="121">
        <f t="shared" si="14"/>
        <v>2975.5094711072052</v>
      </c>
    </row>
    <row r="157" spans="1:9" ht="15" x14ac:dyDescent="0.25">
      <c r="A157" s="127" t="s">
        <v>227</v>
      </c>
      <c r="B157" s="127" t="s">
        <v>760</v>
      </c>
      <c r="C157" s="120">
        <v>2.3411690223213846</v>
      </c>
      <c r="D157" s="141">
        <v>3267</v>
      </c>
      <c r="E157" s="121">
        <f t="shared" si="10"/>
        <v>7648.5991959239636</v>
      </c>
      <c r="F157" s="121">
        <f t="shared" si="11"/>
        <v>7648.5991959239636</v>
      </c>
      <c r="G157" s="122">
        <f t="shared" si="12"/>
        <v>8.4890706476009766E-4</v>
      </c>
      <c r="H157" s="123">
        <f t="shared" si="13"/>
        <v>-24.213796612476788</v>
      </c>
      <c r="I157" s="121">
        <f t="shared" si="14"/>
        <v>7672.8129925364401</v>
      </c>
    </row>
    <row r="158" spans="1:9" ht="15" x14ac:dyDescent="0.25">
      <c r="A158" s="127" t="s">
        <v>105</v>
      </c>
      <c r="B158" s="127" t="s">
        <v>761</v>
      </c>
      <c r="C158" s="120">
        <v>2.1808570675366377</v>
      </c>
      <c r="D158" s="141">
        <v>12600</v>
      </c>
      <c r="E158" s="121">
        <f t="shared" si="10"/>
        <v>27478.799050961636</v>
      </c>
      <c r="F158" s="121">
        <f t="shared" si="11"/>
        <v>27478.799050961636</v>
      </c>
      <c r="G158" s="122">
        <f t="shared" si="12"/>
        <v>3.0498325311536295E-3</v>
      </c>
      <c r="H158" s="123">
        <f t="shared" si="13"/>
        <v>-86.991883654942626</v>
      </c>
      <c r="I158" s="121">
        <f t="shared" si="14"/>
        <v>27565.79093461658</v>
      </c>
    </row>
    <row r="159" spans="1:9" ht="15" x14ac:dyDescent="0.25">
      <c r="A159" s="127" t="s">
        <v>126</v>
      </c>
      <c r="B159" s="127" t="s">
        <v>1325</v>
      </c>
      <c r="C159" s="120">
        <v>-1.4440866922556266</v>
      </c>
      <c r="D159" s="141">
        <v>3785</v>
      </c>
      <c r="E159" s="121">
        <f t="shared" si="10"/>
        <v>-5465.8681301875467</v>
      </c>
      <c r="F159" s="121">
        <f t="shared" si="11"/>
        <v>5465.8681301875467</v>
      </c>
      <c r="G159" s="122">
        <f t="shared" si="12"/>
        <v>6.0664887150002535E-4</v>
      </c>
      <c r="H159" s="123">
        <f t="shared" si="13"/>
        <v>-17.303746192572198</v>
      </c>
      <c r="I159" s="121">
        <f t="shared" si="14"/>
        <v>-5448.5643839949744</v>
      </c>
    </row>
    <row r="160" spans="1:9" ht="15" x14ac:dyDescent="0.25">
      <c r="A160" s="127" t="s">
        <v>30</v>
      </c>
      <c r="B160" s="127" t="s">
        <v>1326</v>
      </c>
      <c r="C160" s="120">
        <v>-1.3229155369132028</v>
      </c>
      <c r="D160" s="141">
        <v>5575</v>
      </c>
      <c r="E160" s="121">
        <f t="shared" si="10"/>
        <v>-7375.2541182911054</v>
      </c>
      <c r="F160" s="121">
        <f t="shared" si="11"/>
        <v>7375.2541182911054</v>
      </c>
      <c r="G160" s="122">
        <f t="shared" si="12"/>
        <v>8.1856888628114297E-4</v>
      </c>
      <c r="H160" s="123">
        <f t="shared" si="13"/>
        <v>-23.348445723342618</v>
      </c>
      <c r="I160" s="121">
        <f t="shared" si="14"/>
        <v>-7351.9056725677628</v>
      </c>
    </row>
    <row r="161" spans="1:9" ht="15" x14ac:dyDescent="0.25">
      <c r="A161" s="127" t="s">
        <v>311</v>
      </c>
      <c r="B161" s="127" t="s">
        <v>763</v>
      </c>
      <c r="C161" s="120">
        <v>2.7090526156500871</v>
      </c>
      <c r="D161" s="141">
        <v>1628</v>
      </c>
      <c r="E161" s="121">
        <f t="shared" si="10"/>
        <v>4410.3376582783421</v>
      </c>
      <c r="F161" s="121">
        <f t="shared" si="11"/>
        <v>4410.3376582783421</v>
      </c>
      <c r="G161" s="122">
        <f t="shared" si="12"/>
        <v>4.8949705693628162E-4</v>
      </c>
      <c r="H161" s="123">
        <f t="shared" si="13"/>
        <v>-13.962166968666528</v>
      </c>
      <c r="I161" s="121">
        <f t="shared" si="14"/>
        <v>4424.2998252470088</v>
      </c>
    </row>
    <row r="162" spans="1:9" ht="15" x14ac:dyDescent="0.25">
      <c r="A162" s="127" t="s">
        <v>263</v>
      </c>
      <c r="B162" s="127" t="s">
        <v>764</v>
      </c>
      <c r="C162" s="120">
        <v>-1.5204636296996206</v>
      </c>
      <c r="D162" s="141">
        <v>0</v>
      </c>
      <c r="E162" s="121">
        <f t="shared" si="10"/>
        <v>0</v>
      </c>
      <c r="F162" s="121">
        <f t="shared" si="11"/>
        <v>0</v>
      </c>
      <c r="G162" s="122">
        <f t="shared" si="12"/>
        <v>0</v>
      </c>
      <c r="H162" s="123">
        <f t="shared" si="13"/>
        <v>0</v>
      </c>
      <c r="I162" s="121">
        <f t="shared" si="14"/>
        <v>0</v>
      </c>
    </row>
    <row r="163" spans="1:9" ht="15" x14ac:dyDescent="0.25">
      <c r="A163" s="127" t="s">
        <v>566</v>
      </c>
      <c r="B163" s="127" t="s">
        <v>1327</v>
      </c>
      <c r="C163" s="120">
        <v>1.6793665535086582</v>
      </c>
      <c r="D163" s="141">
        <v>8911</v>
      </c>
      <c r="E163" s="121">
        <f t="shared" si="10"/>
        <v>14964.835358315653</v>
      </c>
      <c r="F163" s="121">
        <f t="shared" si="11"/>
        <v>14964.835358315653</v>
      </c>
      <c r="G163" s="122">
        <f t="shared" si="12"/>
        <v>1.6609256326852449E-3</v>
      </c>
      <c r="H163" s="123">
        <f t="shared" si="13"/>
        <v>-47.375404361436573</v>
      </c>
      <c r="I163" s="121">
        <f t="shared" si="14"/>
        <v>15012.21076267709</v>
      </c>
    </row>
    <row r="164" spans="1:9" ht="15" x14ac:dyDescent="0.25">
      <c r="A164" s="127" t="s">
        <v>95</v>
      </c>
      <c r="B164" s="127" t="s">
        <v>1328</v>
      </c>
      <c r="C164" s="120">
        <v>-1.240047975883646</v>
      </c>
      <c r="D164" s="141">
        <v>6584</v>
      </c>
      <c r="E164" s="121">
        <f t="shared" si="10"/>
        <v>-8164.4758732179253</v>
      </c>
      <c r="F164" s="121">
        <f t="shared" si="11"/>
        <v>8164.4758732179253</v>
      </c>
      <c r="G164" s="122">
        <f t="shared" si="12"/>
        <v>9.0616347795183455E-4</v>
      </c>
      <c r="H164" s="123">
        <f t="shared" si="13"/>
        <v>-25.846949641043523</v>
      </c>
      <c r="I164" s="121">
        <f t="shared" si="14"/>
        <v>-8138.6289235768818</v>
      </c>
    </row>
    <row r="165" spans="1:9" ht="15" x14ac:dyDescent="0.25">
      <c r="A165" s="127" t="s">
        <v>94</v>
      </c>
      <c r="B165" s="127" t="s">
        <v>1329</v>
      </c>
      <c r="C165" s="120">
        <v>-1.1939189160660004</v>
      </c>
      <c r="D165" s="141">
        <v>6004</v>
      </c>
      <c r="E165" s="121">
        <f t="shared" si="10"/>
        <v>-7168.2891720602665</v>
      </c>
      <c r="F165" s="121">
        <f t="shared" si="11"/>
        <v>7168.2891720602665</v>
      </c>
      <c r="G165" s="122">
        <f t="shared" si="12"/>
        <v>7.9559814346765075E-4</v>
      </c>
      <c r="H165" s="123">
        <f t="shared" si="13"/>
        <v>-22.693239850270281</v>
      </c>
      <c r="I165" s="121">
        <f t="shared" si="14"/>
        <v>-7145.5959322099961</v>
      </c>
    </row>
    <row r="166" spans="1:9" ht="15" x14ac:dyDescent="0.25">
      <c r="A166" s="127" t="s">
        <v>125</v>
      </c>
      <c r="B166" s="127" t="s">
        <v>1331</v>
      </c>
      <c r="C166" s="120">
        <v>-1.496248162609455</v>
      </c>
      <c r="D166" s="141">
        <v>629</v>
      </c>
      <c r="E166" s="121">
        <f t="shared" si="10"/>
        <v>-941.14009428134716</v>
      </c>
      <c r="F166" s="121">
        <f t="shared" si="11"/>
        <v>941.14009428134716</v>
      </c>
      <c r="G166" s="122">
        <f t="shared" si="12"/>
        <v>1.0445579046555159E-4</v>
      </c>
      <c r="H166" s="123">
        <f t="shared" si="13"/>
        <v>-2.9794442410997415</v>
      </c>
      <c r="I166" s="121">
        <f t="shared" si="14"/>
        <v>-938.16065004024745</v>
      </c>
    </row>
    <row r="167" spans="1:9" ht="15" x14ac:dyDescent="0.25">
      <c r="A167" s="127" t="s">
        <v>293</v>
      </c>
      <c r="B167" s="127" t="s">
        <v>1332</v>
      </c>
      <c r="C167" s="120">
        <v>0.32176811502908798</v>
      </c>
      <c r="D167" s="141">
        <v>22053</v>
      </c>
      <c r="E167" s="121">
        <f t="shared" si="10"/>
        <v>7095.9522407364775</v>
      </c>
      <c r="F167" s="121">
        <f t="shared" si="11"/>
        <v>7095.9522407364775</v>
      </c>
      <c r="G167" s="122">
        <f t="shared" si="12"/>
        <v>7.8756957111461709E-4</v>
      </c>
      <c r="H167" s="123">
        <f t="shared" si="13"/>
        <v>-22.464236905054072</v>
      </c>
      <c r="I167" s="121">
        <f t="shared" si="14"/>
        <v>7118.4164776415319</v>
      </c>
    </row>
    <row r="168" spans="1:9" ht="15" x14ac:dyDescent="0.25">
      <c r="A168" s="127" t="s">
        <v>218</v>
      </c>
      <c r="B168" s="127" t="s">
        <v>1333</v>
      </c>
      <c r="C168" s="120">
        <v>2.8103373653330803</v>
      </c>
      <c r="D168" s="141">
        <v>0</v>
      </c>
      <c r="E168" s="121">
        <f t="shared" si="10"/>
        <v>0</v>
      </c>
      <c r="F168" s="121">
        <f t="shared" si="11"/>
        <v>0</v>
      </c>
      <c r="G168" s="122">
        <f t="shared" si="12"/>
        <v>0</v>
      </c>
      <c r="H168" s="123">
        <f t="shared" si="13"/>
        <v>0</v>
      </c>
      <c r="I168" s="121">
        <f t="shared" si="14"/>
        <v>0</v>
      </c>
    </row>
    <row r="169" spans="1:9" ht="15" x14ac:dyDescent="0.25">
      <c r="A169" s="127" t="s">
        <v>163</v>
      </c>
      <c r="B169" s="127" t="s">
        <v>769</v>
      </c>
      <c r="C169" s="120">
        <v>1.400994144994173</v>
      </c>
      <c r="D169" s="141">
        <v>6502</v>
      </c>
      <c r="E169" s="121">
        <f t="shared" si="10"/>
        <v>9109.2639307521131</v>
      </c>
      <c r="F169" s="121">
        <f t="shared" si="11"/>
        <v>9109.2639307521131</v>
      </c>
      <c r="G169" s="122">
        <f t="shared" si="12"/>
        <v>1.0110241506315009E-3</v>
      </c>
      <c r="H169" s="123">
        <f t="shared" si="13"/>
        <v>-28.837942538046317</v>
      </c>
      <c r="I169" s="121">
        <f t="shared" si="14"/>
        <v>9138.1018732901593</v>
      </c>
    </row>
    <row r="170" spans="1:9" ht="15" x14ac:dyDescent="0.25">
      <c r="A170" s="127" t="s">
        <v>552</v>
      </c>
      <c r="B170" s="127" t="s">
        <v>770</v>
      </c>
      <c r="C170" s="120">
        <v>-1.9187656295017328</v>
      </c>
      <c r="D170" s="141">
        <v>7321</v>
      </c>
      <c r="E170" s="121">
        <f t="shared" si="10"/>
        <v>-14047.283173582186</v>
      </c>
      <c r="F170" s="121">
        <f t="shared" si="11"/>
        <v>14047.283173582186</v>
      </c>
      <c r="G170" s="122">
        <f t="shared" si="12"/>
        <v>1.5590878305003172E-3</v>
      </c>
      <c r="H170" s="123">
        <f t="shared" si="13"/>
        <v>-44.470634296571646</v>
      </c>
      <c r="I170" s="121">
        <f t="shared" si="14"/>
        <v>-14002.812539285615</v>
      </c>
    </row>
    <row r="171" spans="1:9" ht="15" x14ac:dyDescent="0.25">
      <c r="A171" s="127" t="s">
        <v>533</v>
      </c>
      <c r="B171" s="127" t="s">
        <v>771</v>
      </c>
      <c r="C171" s="120">
        <v>1.0923528713674511</v>
      </c>
      <c r="D171" s="141">
        <v>5203</v>
      </c>
      <c r="E171" s="121">
        <f t="shared" si="10"/>
        <v>5683.5119897248478</v>
      </c>
      <c r="F171" s="121">
        <f t="shared" si="11"/>
        <v>5683.5119897248478</v>
      </c>
      <c r="G171" s="122">
        <f t="shared" si="12"/>
        <v>6.3080485159914331E-4</v>
      </c>
      <c r="H171" s="123">
        <f t="shared" si="13"/>
        <v>-17.992759175707608</v>
      </c>
      <c r="I171" s="121">
        <f t="shared" si="14"/>
        <v>5701.5047489005556</v>
      </c>
    </row>
    <row r="172" spans="1:9" ht="15" x14ac:dyDescent="0.25">
      <c r="A172" s="127" t="s">
        <v>112</v>
      </c>
      <c r="B172" s="127" t="s">
        <v>772</v>
      </c>
      <c r="C172" s="120">
        <v>1.1302784339786427</v>
      </c>
      <c r="D172" s="141">
        <v>0</v>
      </c>
      <c r="E172" s="121">
        <f t="shared" si="10"/>
        <v>0</v>
      </c>
      <c r="F172" s="121">
        <f t="shared" si="11"/>
        <v>0</v>
      </c>
      <c r="G172" s="122">
        <f t="shared" si="12"/>
        <v>0</v>
      </c>
      <c r="H172" s="123">
        <f t="shared" si="13"/>
        <v>0</v>
      </c>
      <c r="I172" s="121">
        <f t="shared" si="14"/>
        <v>0</v>
      </c>
    </row>
    <row r="173" spans="1:9" ht="15" x14ac:dyDescent="0.25">
      <c r="A173" s="127" t="s">
        <v>83</v>
      </c>
      <c r="B173" s="127" t="s">
        <v>773</v>
      </c>
      <c r="C173" s="120">
        <v>-1.8711852883434108</v>
      </c>
      <c r="D173" s="141">
        <v>12290</v>
      </c>
      <c r="E173" s="121">
        <f t="shared" si="10"/>
        <v>-22996.86719374052</v>
      </c>
      <c r="F173" s="121">
        <f t="shared" si="11"/>
        <v>22996.86719374052</v>
      </c>
      <c r="G173" s="122">
        <f t="shared" si="12"/>
        <v>2.5523893366669911E-3</v>
      </c>
      <c r="H173" s="123">
        <f t="shared" si="13"/>
        <v>-72.803065069760834</v>
      </c>
      <c r="I173" s="121">
        <f t="shared" si="14"/>
        <v>-22924.064128670758</v>
      </c>
    </row>
    <row r="174" spans="1:9" ht="15" x14ac:dyDescent="0.25">
      <c r="A174" s="127" t="s">
        <v>109</v>
      </c>
      <c r="B174" s="127" t="s">
        <v>1334</v>
      </c>
      <c r="C174" s="120">
        <v>-1.2734915442514394</v>
      </c>
      <c r="D174" s="141">
        <v>4755</v>
      </c>
      <c r="E174" s="121">
        <f t="shared" si="10"/>
        <v>-6055.4522929155946</v>
      </c>
      <c r="F174" s="121">
        <f t="shared" si="11"/>
        <v>6055.4522929155946</v>
      </c>
      <c r="G174" s="122">
        <f t="shared" si="12"/>
        <v>6.720859728815738E-4</v>
      </c>
      <c r="H174" s="123">
        <f t="shared" si="13"/>
        <v>-19.170241041699899</v>
      </c>
      <c r="I174" s="121">
        <f t="shared" si="14"/>
        <v>-6036.2820518738945</v>
      </c>
    </row>
    <row r="175" spans="1:9" ht="15" x14ac:dyDescent="0.25">
      <c r="A175" s="127" t="s">
        <v>392</v>
      </c>
      <c r="B175" s="127" t="s">
        <v>1335</v>
      </c>
      <c r="C175" s="120">
        <v>-1.9454518392983382</v>
      </c>
      <c r="D175" s="141">
        <v>0</v>
      </c>
      <c r="E175" s="121">
        <f t="shared" si="10"/>
        <v>0</v>
      </c>
      <c r="F175" s="121">
        <f t="shared" si="11"/>
        <v>0</v>
      </c>
      <c r="G175" s="122">
        <f t="shared" si="12"/>
        <v>0</v>
      </c>
      <c r="H175" s="123">
        <f t="shared" si="13"/>
        <v>0</v>
      </c>
      <c r="I175" s="121">
        <f t="shared" si="14"/>
        <v>0</v>
      </c>
    </row>
    <row r="176" spans="1:9" ht="15" x14ac:dyDescent="0.25">
      <c r="A176" s="127" t="s">
        <v>462</v>
      </c>
      <c r="B176" s="127" t="s">
        <v>776</v>
      </c>
      <c r="C176" s="120">
        <v>0.34130457617775317</v>
      </c>
      <c r="D176" s="141">
        <v>15692</v>
      </c>
      <c r="E176" s="121">
        <f t="shared" si="10"/>
        <v>5355.7514093813024</v>
      </c>
      <c r="F176" s="121">
        <f t="shared" si="11"/>
        <v>5355.7514093813024</v>
      </c>
      <c r="G176" s="122">
        <f t="shared" si="12"/>
        <v>5.9442717444856369E-4</v>
      </c>
      <c r="H176" s="123">
        <f t="shared" si="13"/>
        <v>-16.955140675021191</v>
      </c>
      <c r="I176" s="121">
        <f t="shared" si="14"/>
        <v>5372.706550056324</v>
      </c>
    </row>
    <row r="177" spans="1:9" ht="15" x14ac:dyDescent="0.25">
      <c r="A177" s="127" t="s">
        <v>43</v>
      </c>
      <c r="B177" s="127" t="s">
        <v>777</v>
      </c>
      <c r="C177" s="120">
        <v>0.3026687995969059</v>
      </c>
      <c r="D177" s="141">
        <v>0</v>
      </c>
      <c r="E177" s="121">
        <f t="shared" si="10"/>
        <v>0</v>
      </c>
      <c r="F177" s="121">
        <f t="shared" si="11"/>
        <v>0</v>
      </c>
      <c r="G177" s="122">
        <f t="shared" si="12"/>
        <v>0</v>
      </c>
      <c r="H177" s="123">
        <f t="shared" si="13"/>
        <v>0</v>
      </c>
      <c r="I177" s="121">
        <f t="shared" si="14"/>
        <v>0</v>
      </c>
    </row>
    <row r="178" spans="1:9" ht="15" x14ac:dyDescent="0.25">
      <c r="A178" s="127" t="s">
        <v>237</v>
      </c>
      <c r="B178" s="127" t="s">
        <v>780</v>
      </c>
      <c r="C178" s="120">
        <v>0.24049371730988592</v>
      </c>
      <c r="D178" s="141">
        <v>1194</v>
      </c>
      <c r="E178" s="121">
        <f t="shared" si="10"/>
        <v>287.1494984680038</v>
      </c>
      <c r="F178" s="121">
        <f t="shared" si="11"/>
        <v>287.1494984680038</v>
      </c>
      <c r="G178" s="122">
        <f t="shared" si="12"/>
        <v>3.187031136651948E-5</v>
      </c>
      <c r="H178" s="123">
        <f t="shared" si="13"/>
        <v>-0.9090526742444931</v>
      </c>
      <c r="I178" s="121">
        <f t="shared" si="14"/>
        <v>288.05855114224829</v>
      </c>
    </row>
    <row r="179" spans="1:9" ht="15" x14ac:dyDescent="0.25">
      <c r="A179" s="127" t="s">
        <v>470</v>
      </c>
      <c r="B179" s="127" t="s">
        <v>1338</v>
      </c>
      <c r="C179" s="120">
        <v>0.27611293182903462</v>
      </c>
      <c r="D179" s="141">
        <v>16885</v>
      </c>
      <c r="E179" s="121">
        <f t="shared" si="10"/>
        <v>4662.1668539332495</v>
      </c>
      <c r="F179" s="121">
        <f t="shared" si="11"/>
        <v>4662.1668539332495</v>
      </c>
      <c r="G179" s="122">
        <f t="shared" si="12"/>
        <v>5.1744721850550458E-4</v>
      </c>
      <c r="H179" s="123">
        <f t="shared" si="13"/>
        <v>-14.759403268866585</v>
      </c>
      <c r="I179" s="121">
        <f t="shared" si="14"/>
        <v>4676.9262572021162</v>
      </c>
    </row>
    <row r="180" spans="1:9" ht="15" x14ac:dyDescent="0.25">
      <c r="A180" s="127" t="s">
        <v>565</v>
      </c>
      <c r="B180" s="127" t="s">
        <v>781</v>
      </c>
      <c r="C180" s="120">
        <v>0.29485732922217905</v>
      </c>
      <c r="D180" s="141">
        <v>3719</v>
      </c>
      <c r="E180" s="121">
        <f t="shared" si="10"/>
        <v>1096.5744073772839</v>
      </c>
      <c r="F180" s="121">
        <f t="shared" si="11"/>
        <v>1096.5744073772839</v>
      </c>
      <c r="G180" s="122">
        <f t="shared" si="12"/>
        <v>1.2170722214778579E-4</v>
      </c>
      <c r="H180" s="123">
        <f t="shared" si="13"/>
        <v>-3.4715153704002222</v>
      </c>
      <c r="I180" s="121">
        <f t="shared" si="14"/>
        <v>1100.0459227476842</v>
      </c>
    </row>
    <row r="181" spans="1:9" ht="15" x14ac:dyDescent="0.25">
      <c r="A181" s="127" t="s">
        <v>560</v>
      </c>
      <c r="B181" s="127" t="s">
        <v>782</v>
      </c>
      <c r="C181" s="120">
        <v>1.3536579456236075</v>
      </c>
      <c r="D181" s="141">
        <v>10221</v>
      </c>
      <c r="E181" s="121">
        <f t="shared" si="10"/>
        <v>13835.737862218892</v>
      </c>
      <c r="F181" s="121">
        <f t="shared" si="11"/>
        <v>13835.737862218892</v>
      </c>
      <c r="G181" s="122">
        <f t="shared" si="12"/>
        <v>1.5356087195241691E-3</v>
      </c>
      <c r="H181" s="123">
        <f t="shared" si="13"/>
        <v>-43.800927986636665</v>
      </c>
      <c r="I181" s="121">
        <f t="shared" si="14"/>
        <v>13879.538790205528</v>
      </c>
    </row>
    <row r="182" spans="1:9" ht="15" x14ac:dyDescent="0.25">
      <c r="A182" s="127" t="s">
        <v>386</v>
      </c>
      <c r="B182" s="127" t="s">
        <v>1339</v>
      </c>
      <c r="C182" s="120">
        <v>0</v>
      </c>
      <c r="D182" s="141">
        <v>7582</v>
      </c>
      <c r="E182" s="121">
        <f t="shared" si="10"/>
        <v>0</v>
      </c>
      <c r="F182" s="121">
        <f t="shared" si="11"/>
        <v>0</v>
      </c>
      <c r="G182" s="122">
        <f t="shared" si="12"/>
        <v>0</v>
      </c>
      <c r="H182" s="123">
        <f t="shared" si="13"/>
        <v>0</v>
      </c>
      <c r="I182" s="121">
        <f t="shared" si="14"/>
        <v>0</v>
      </c>
    </row>
    <row r="183" spans="1:9" ht="15" x14ac:dyDescent="0.25">
      <c r="A183" s="127" t="s">
        <v>526</v>
      </c>
      <c r="B183" s="127" t="s">
        <v>784</v>
      </c>
      <c r="C183" s="120">
        <v>-2.0934583819524124</v>
      </c>
      <c r="D183" s="141">
        <v>17479</v>
      </c>
      <c r="E183" s="121">
        <f t="shared" si="10"/>
        <v>-36591.559058146217</v>
      </c>
      <c r="F183" s="121">
        <f t="shared" si="11"/>
        <v>36591.559058146217</v>
      </c>
      <c r="G183" s="122">
        <f t="shared" si="12"/>
        <v>4.0612447062986969E-3</v>
      </c>
      <c r="H183" s="123">
        <f t="shared" si="13"/>
        <v>-115.84089400835082</v>
      </c>
      <c r="I183" s="121">
        <f t="shared" si="14"/>
        <v>-36475.718164137863</v>
      </c>
    </row>
    <row r="184" spans="1:9" ht="15" x14ac:dyDescent="0.25">
      <c r="A184" s="127" t="s">
        <v>496</v>
      </c>
      <c r="B184" s="127" t="s">
        <v>785</v>
      </c>
      <c r="C184" s="120">
        <v>0.35560057341027929</v>
      </c>
      <c r="D184" s="141">
        <v>27477</v>
      </c>
      <c r="E184" s="121">
        <f t="shared" si="10"/>
        <v>9770.8369555942445</v>
      </c>
      <c r="F184" s="121">
        <f t="shared" si="11"/>
        <v>9770.8369555942445</v>
      </c>
      <c r="G184" s="122">
        <f t="shared" si="12"/>
        <v>1.0844511926632607E-3</v>
      </c>
      <c r="H184" s="123">
        <f t="shared" si="13"/>
        <v>-30.932338421199045</v>
      </c>
      <c r="I184" s="121">
        <f t="shared" si="14"/>
        <v>9801.7692940154429</v>
      </c>
    </row>
    <row r="185" spans="1:9" ht="15" x14ac:dyDescent="0.25">
      <c r="A185" s="127" t="s">
        <v>571</v>
      </c>
      <c r="B185" s="127" t="s">
        <v>786</v>
      </c>
      <c r="C185" s="120">
        <v>-2.3617682988061586</v>
      </c>
      <c r="D185" s="141">
        <v>6060</v>
      </c>
      <c r="E185" s="121">
        <f t="shared" si="10"/>
        <v>-14312.315890765321</v>
      </c>
      <c r="F185" s="121">
        <f t="shared" si="11"/>
        <v>14312.315890765321</v>
      </c>
      <c r="G185" s="122">
        <f t="shared" si="12"/>
        <v>1.5885034320040838E-3</v>
      </c>
      <c r="H185" s="123">
        <f t="shared" si="13"/>
        <v>-45.309670065754645</v>
      </c>
      <c r="I185" s="121">
        <f t="shared" si="14"/>
        <v>-14267.006220699566</v>
      </c>
    </row>
    <row r="186" spans="1:9" ht="15" x14ac:dyDescent="0.25">
      <c r="A186" s="127" t="s">
        <v>300</v>
      </c>
      <c r="B186" s="127" t="s">
        <v>1341</v>
      </c>
      <c r="C186" s="120">
        <v>-1.8610176214369543</v>
      </c>
      <c r="D186" s="141">
        <v>9917</v>
      </c>
      <c r="E186" s="121">
        <f t="shared" si="10"/>
        <v>-18455.711751790277</v>
      </c>
      <c r="F186" s="121">
        <f t="shared" si="11"/>
        <v>18455.711751790277</v>
      </c>
      <c r="G186" s="122">
        <f t="shared" si="12"/>
        <v>2.0483730013752016E-3</v>
      </c>
      <c r="H186" s="123">
        <f t="shared" si="13"/>
        <v>-58.426757534176588</v>
      </c>
      <c r="I186" s="121">
        <f t="shared" si="14"/>
        <v>-18397.284994256101</v>
      </c>
    </row>
    <row r="187" spans="1:9" ht="15" x14ac:dyDescent="0.25">
      <c r="A187" s="127" t="s">
        <v>130</v>
      </c>
      <c r="B187" s="127" t="s">
        <v>789</v>
      </c>
      <c r="C187" s="120">
        <v>-1.7033388278614781</v>
      </c>
      <c r="D187" s="141">
        <v>912</v>
      </c>
      <c r="E187" s="121">
        <f t="shared" si="10"/>
        <v>-1553.445011009668</v>
      </c>
      <c r="F187" s="121">
        <f t="shared" si="11"/>
        <v>1553.445011009668</v>
      </c>
      <c r="G187" s="122">
        <f t="shared" si="12"/>
        <v>1.7241463577607821E-4</v>
      </c>
      <c r="H187" s="123">
        <f t="shared" si="13"/>
        <v>-4.9178680411571669</v>
      </c>
      <c r="I187" s="121">
        <f t="shared" si="14"/>
        <v>-1548.5271429685108</v>
      </c>
    </row>
    <row r="188" spans="1:9" ht="15" x14ac:dyDescent="0.25">
      <c r="A188" s="127" t="s">
        <v>209</v>
      </c>
      <c r="B188" s="127" t="s">
        <v>790</v>
      </c>
      <c r="C188" s="120">
        <v>0.326974089459099</v>
      </c>
      <c r="D188" s="141">
        <v>0</v>
      </c>
      <c r="E188" s="121">
        <f t="shared" si="10"/>
        <v>0</v>
      </c>
      <c r="F188" s="121">
        <f t="shared" si="11"/>
        <v>0</v>
      </c>
      <c r="G188" s="122">
        <f t="shared" si="12"/>
        <v>0</v>
      </c>
      <c r="H188" s="123">
        <f t="shared" si="13"/>
        <v>0</v>
      </c>
      <c r="I188" s="121">
        <f t="shared" si="14"/>
        <v>0</v>
      </c>
    </row>
    <row r="189" spans="1:9" ht="15" x14ac:dyDescent="0.25">
      <c r="A189" s="127" t="s">
        <v>208</v>
      </c>
      <c r="B189" s="127" t="s">
        <v>791</v>
      </c>
      <c r="C189" s="120">
        <v>0</v>
      </c>
      <c r="D189" s="141">
        <v>8029</v>
      </c>
      <c r="E189" s="121">
        <f t="shared" si="10"/>
        <v>0</v>
      </c>
      <c r="F189" s="121">
        <f t="shared" si="11"/>
        <v>0</v>
      </c>
      <c r="G189" s="122">
        <f t="shared" si="12"/>
        <v>0</v>
      </c>
      <c r="H189" s="123">
        <f t="shared" si="13"/>
        <v>0</v>
      </c>
      <c r="I189" s="121">
        <f t="shared" si="14"/>
        <v>0</v>
      </c>
    </row>
    <row r="190" spans="1:9" ht="15" x14ac:dyDescent="0.25">
      <c r="A190" s="127" t="s">
        <v>117</v>
      </c>
      <c r="B190" s="127" t="s">
        <v>792</v>
      </c>
      <c r="C190" s="120">
        <v>2.1464853772314267</v>
      </c>
      <c r="D190" s="141">
        <v>13038</v>
      </c>
      <c r="E190" s="121">
        <f t="shared" si="10"/>
        <v>27985.876348343343</v>
      </c>
      <c r="F190" s="121">
        <f t="shared" si="11"/>
        <v>27985.876348343343</v>
      </c>
      <c r="G190" s="122">
        <f t="shared" si="12"/>
        <v>3.1061123137779024E-3</v>
      </c>
      <c r="H190" s="123">
        <f t="shared" si="13"/>
        <v>-88.597179766176737</v>
      </c>
      <c r="I190" s="121">
        <f t="shared" si="14"/>
        <v>28074.47352810952</v>
      </c>
    </row>
    <row r="191" spans="1:9" ht="15" x14ac:dyDescent="0.25">
      <c r="A191" s="127" t="s">
        <v>189</v>
      </c>
      <c r="B191" s="127" t="s">
        <v>794</v>
      </c>
      <c r="C191" s="120">
        <v>0.30218486215862106</v>
      </c>
      <c r="D191" s="141">
        <v>42</v>
      </c>
      <c r="E191" s="121">
        <f t="shared" si="10"/>
        <v>12.691764210662084</v>
      </c>
      <c r="F191" s="121">
        <f t="shared" si="11"/>
        <v>12.691764210662084</v>
      </c>
      <c r="G191" s="122">
        <f t="shared" si="12"/>
        <v>1.408640723185244E-6</v>
      </c>
      <c r="H191" s="123">
        <f t="shared" si="13"/>
        <v>-4.0179356948688884E-2</v>
      </c>
      <c r="I191" s="121">
        <f t="shared" si="14"/>
        <v>12.731943567610774</v>
      </c>
    </row>
    <row r="192" spans="1:9" ht="15" x14ac:dyDescent="0.25">
      <c r="A192" s="127" t="s">
        <v>401</v>
      </c>
      <c r="B192" s="127" t="s">
        <v>795</v>
      </c>
      <c r="C192" s="120">
        <v>-1.8474243968081918</v>
      </c>
      <c r="D192" s="141">
        <v>5015</v>
      </c>
      <c r="E192" s="121">
        <f t="shared" si="10"/>
        <v>-9264.8333499930814</v>
      </c>
      <c r="F192" s="121">
        <f t="shared" si="11"/>
        <v>9264.8333499930814</v>
      </c>
      <c r="G192" s="122">
        <f t="shared" si="12"/>
        <v>1.028290577551173E-3</v>
      </c>
      <c r="H192" s="123">
        <f t="shared" si="13"/>
        <v>-29.330441383930328</v>
      </c>
      <c r="I192" s="121">
        <f t="shared" si="14"/>
        <v>-9235.5029086091508</v>
      </c>
    </row>
    <row r="193" spans="1:9" ht="15" x14ac:dyDescent="0.25">
      <c r="A193" s="127" t="s">
        <v>315</v>
      </c>
      <c r="B193" s="127" t="s">
        <v>796</v>
      </c>
      <c r="C193" s="120">
        <v>-1.6327284478981772</v>
      </c>
      <c r="D193" s="141">
        <v>0</v>
      </c>
      <c r="E193" s="121">
        <f t="shared" si="10"/>
        <v>0</v>
      </c>
      <c r="F193" s="121">
        <f t="shared" si="11"/>
        <v>0</v>
      </c>
      <c r="G193" s="122">
        <f t="shared" si="12"/>
        <v>0</v>
      </c>
      <c r="H193" s="123">
        <f t="shared" si="13"/>
        <v>0</v>
      </c>
      <c r="I193" s="121">
        <f t="shared" si="14"/>
        <v>0</v>
      </c>
    </row>
    <row r="194" spans="1:9" ht="15" x14ac:dyDescent="0.25">
      <c r="A194" s="127" t="s">
        <v>187</v>
      </c>
      <c r="B194" s="127" t="s">
        <v>797</v>
      </c>
      <c r="C194" s="120">
        <v>-2.0788555046748756</v>
      </c>
      <c r="D194" s="141">
        <v>11314</v>
      </c>
      <c r="E194" s="121">
        <f t="shared" si="10"/>
        <v>-23520.171179891542</v>
      </c>
      <c r="F194" s="121">
        <f t="shared" si="11"/>
        <v>23520.171179891542</v>
      </c>
      <c r="G194" s="122">
        <f t="shared" si="12"/>
        <v>2.6104700962258738E-3</v>
      </c>
      <c r="H194" s="123">
        <f t="shared" si="13"/>
        <v>-74.459731337998804</v>
      </c>
      <c r="I194" s="121">
        <f t="shared" si="14"/>
        <v>-23445.711448553542</v>
      </c>
    </row>
    <row r="195" spans="1:9" ht="15" x14ac:dyDescent="0.25">
      <c r="A195" s="127" t="s">
        <v>455</v>
      </c>
      <c r="B195" s="127" t="s">
        <v>798</v>
      </c>
      <c r="C195" s="120">
        <v>-1.8527407382473076</v>
      </c>
      <c r="D195" s="141">
        <v>12141</v>
      </c>
      <c r="E195" s="121">
        <f t="shared" si="10"/>
        <v>-22494.125303060562</v>
      </c>
      <c r="F195" s="121">
        <f t="shared" si="11"/>
        <v>22494.125303060562</v>
      </c>
      <c r="G195" s="122">
        <f t="shared" si="12"/>
        <v>2.4965907346201615E-3</v>
      </c>
      <c r="H195" s="123">
        <f t="shared" si="13"/>
        <v>-71.211493910432239</v>
      </c>
      <c r="I195" s="121">
        <f t="shared" si="14"/>
        <v>-22422.91380915013</v>
      </c>
    </row>
    <row r="196" spans="1:9" ht="15" x14ac:dyDescent="0.25">
      <c r="A196" s="127" t="s">
        <v>590</v>
      </c>
      <c r="B196" s="127" t="s">
        <v>1343</v>
      </c>
      <c r="C196" s="120">
        <v>-2.1386394088844227</v>
      </c>
      <c r="D196" s="141">
        <v>10105</v>
      </c>
      <c r="E196" s="121">
        <f t="shared" si="10"/>
        <v>-21610.951226777092</v>
      </c>
      <c r="F196" s="121">
        <f t="shared" si="11"/>
        <v>21610.951226777092</v>
      </c>
      <c r="G196" s="122">
        <f t="shared" si="12"/>
        <v>2.398568509430279E-3</v>
      </c>
      <c r="H196" s="123">
        <f t="shared" si="13"/>
        <v>-68.415557437785537</v>
      </c>
      <c r="I196" s="121">
        <f t="shared" si="14"/>
        <v>-21542.535669339304</v>
      </c>
    </row>
    <row r="197" spans="1:9" ht="15" x14ac:dyDescent="0.25">
      <c r="A197" s="127" t="s">
        <v>376</v>
      </c>
      <c r="B197" s="127" t="s">
        <v>800</v>
      </c>
      <c r="C197" s="120">
        <v>0</v>
      </c>
      <c r="D197" s="141">
        <v>16385</v>
      </c>
      <c r="E197" s="121">
        <f t="shared" si="10"/>
        <v>0</v>
      </c>
      <c r="F197" s="121">
        <f t="shared" si="11"/>
        <v>0</v>
      </c>
      <c r="G197" s="122">
        <f t="shared" si="12"/>
        <v>0</v>
      </c>
      <c r="H197" s="123">
        <f t="shared" si="13"/>
        <v>0</v>
      </c>
      <c r="I197" s="121">
        <f t="shared" si="14"/>
        <v>0</v>
      </c>
    </row>
    <row r="198" spans="1:9" ht="15" x14ac:dyDescent="0.25">
      <c r="A198" s="127" t="s">
        <v>348</v>
      </c>
      <c r="B198" s="127" t="s">
        <v>801</v>
      </c>
      <c r="C198" s="120">
        <v>0.32186046203226254</v>
      </c>
      <c r="D198" s="141">
        <v>0</v>
      </c>
      <c r="E198" s="121">
        <f t="shared" si="10"/>
        <v>0</v>
      </c>
      <c r="F198" s="121">
        <f t="shared" si="11"/>
        <v>0</v>
      </c>
      <c r="G198" s="122">
        <f t="shared" si="12"/>
        <v>0</v>
      </c>
      <c r="H198" s="123">
        <f t="shared" si="13"/>
        <v>0</v>
      </c>
      <c r="I198" s="121">
        <f t="shared" si="14"/>
        <v>0</v>
      </c>
    </row>
    <row r="199" spans="1:9" ht="15" x14ac:dyDescent="0.25">
      <c r="A199" s="127" t="s">
        <v>29</v>
      </c>
      <c r="B199" s="127" t="s">
        <v>1345</v>
      </c>
      <c r="C199" s="120">
        <v>-1.4200336824935682</v>
      </c>
      <c r="D199" s="141">
        <v>0</v>
      </c>
      <c r="E199" s="121">
        <f t="shared" ref="E199:E262" si="15">D199*C199</f>
        <v>0</v>
      </c>
      <c r="F199" s="121">
        <f t="shared" ref="F199:F262" si="16">ABS(E199)</f>
        <v>0</v>
      </c>
      <c r="G199" s="122">
        <f t="shared" ref="G199:G262" si="17">F199/$F$5</f>
        <v>0</v>
      </c>
      <c r="H199" s="123">
        <f t="shared" ref="H199:H262" si="18">G199*$E$5</f>
        <v>0</v>
      </c>
      <c r="I199" s="121">
        <f t="shared" ref="I199:I262" si="19">E199-H199</f>
        <v>0</v>
      </c>
    </row>
    <row r="200" spans="1:9" ht="15" x14ac:dyDescent="0.25">
      <c r="A200" s="127" t="s">
        <v>40</v>
      </c>
      <c r="B200" s="127" t="s">
        <v>803</v>
      </c>
      <c r="C200" s="120">
        <v>1.4418658035709775</v>
      </c>
      <c r="D200" s="141">
        <v>873</v>
      </c>
      <c r="E200" s="121">
        <f t="shared" si="15"/>
        <v>1258.7488465174633</v>
      </c>
      <c r="F200" s="121">
        <f t="shared" si="16"/>
        <v>1258.7488465174633</v>
      </c>
      <c r="G200" s="122">
        <f t="shared" si="17"/>
        <v>1.3970673076146389E-4</v>
      </c>
      <c r="H200" s="123">
        <f t="shared" si="18"/>
        <v>-3.984924268486485</v>
      </c>
      <c r="I200" s="121">
        <f t="shared" si="19"/>
        <v>1262.7337707859499</v>
      </c>
    </row>
    <row r="201" spans="1:9" ht="15" x14ac:dyDescent="0.25">
      <c r="A201" s="127" t="s">
        <v>203</v>
      </c>
      <c r="B201" s="127" t="s">
        <v>804</v>
      </c>
      <c r="C201" s="120">
        <v>-2.0175685261147636</v>
      </c>
      <c r="D201" s="141">
        <v>16506</v>
      </c>
      <c r="E201" s="121">
        <f t="shared" si="15"/>
        <v>-33301.986092050291</v>
      </c>
      <c r="F201" s="121">
        <f t="shared" si="16"/>
        <v>33301.986092050291</v>
      </c>
      <c r="G201" s="122">
        <f t="shared" si="17"/>
        <v>3.696139716557459E-3</v>
      </c>
      <c r="H201" s="123">
        <f t="shared" si="18"/>
        <v>-105.42682357498352</v>
      </c>
      <c r="I201" s="121">
        <f t="shared" si="19"/>
        <v>-33196.559268475306</v>
      </c>
    </row>
    <row r="202" spans="1:9" ht="15" x14ac:dyDescent="0.25">
      <c r="A202" s="127" t="s">
        <v>449</v>
      </c>
      <c r="B202" s="127" t="s">
        <v>805</v>
      </c>
      <c r="C202" s="120">
        <v>1.2405979406707019</v>
      </c>
      <c r="D202" s="141">
        <v>21118</v>
      </c>
      <c r="E202" s="121">
        <f t="shared" si="15"/>
        <v>26198.947311083884</v>
      </c>
      <c r="F202" s="121">
        <f t="shared" si="16"/>
        <v>26198.947311083884</v>
      </c>
      <c r="G202" s="122">
        <f t="shared" si="17"/>
        <v>2.9077836204973199E-3</v>
      </c>
      <c r="H202" s="123">
        <f t="shared" si="18"/>
        <v>-82.940152229397498</v>
      </c>
      <c r="I202" s="121">
        <f t="shared" si="19"/>
        <v>26281.887463313284</v>
      </c>
    </row>
    <row r="203" spans="1:9" ht="15" x14ac:dyDescent="0.25">
      <c r="A203" s="127" t="s">
        <v>191</v>
      </c>
      <c r="B203" s="127" t="s">
        <v>806</v>
      </c>
      <c r="C203" s="120">
        <v>-1.792843441494012</v>
      </c>
      <c r="D203" s="141">
        <v>15367</v>
      </c>
      <c r="E203" s="121">
        <f t="shared" si="15"/>
        <v>-27550.625165438483</v>
      </c>
      <c r="F203" s="121">
        <f t="shared" si="16"/>
        <v>27550.625165438483</v>
      </c>
      <c r="G203" s="122">
        <f t="shared" si="17"/>
        <v>3.057804408676792E-3</v>
      </c>
      <c r="H203" s="123">
        <f t="shared" si="18"/>
        <v>-87.219269465449443</v>
      </c>
      <c r="I203" s="121">
        <f t="shared" si="19"/>
        <v>-27463.405895973036</v>
      </c>
    </row>
    <row r="204" spans="1:9" ht="15" x14ac:dyDescent="0.25">
      <c r="A204" s="127" t="s">
        <v>518</v>
      </c>
      <c r="B204" s="127" t="s">
        <v>807</v>
      </c>
      <c r="C204" s="120">
        <v>-1.8116410335811124</v>
      </c>
      <c r="D204" s="141">
        <v>6778</v>
      </c>
      <c r="E204" s="121">
        <f t="shared" si="15"/>
        <v>-12279.302925612779</v>
      </c>
      <c r="F204" s="121">
        <f t="shared" si="16"/>
        <v>12279.302925612779</v>
      </c>
      <c r="G204" s="122">
        <f t="shared" si="17"/>
        <v>1.3628622361905301E-3</v>
      </c>
      <c r="H204" s="123">
        <f t="shared" si="18"/>
        <v>-38.873594493254295</v>
      </c>
      <c r="I204" s="121">
        <f t="shared" si="19"/>
        <v>-12240.429331119525</v>
      </c>
    </row>
    <row r="205" spans="1:9" ht="15" x14ac:dyDescent="0.25">
      <c r="A205" s="127" t="s">
        <v>136</v>
      </c>
      <c r="B205" s="127" t="s">
        <v>1346</v>
      </c>
      <c r="C205" s="120">
        <v>-1.6016119732166503</v>
      </c>
      <c r="D205" s="141">
        <v>7723</v>
      </c>
      <c r="E205" s="121">
        <f t="shared" si="15"/>
        <v>-12369.249269152189</v>
      </c>
      <c r="F205" s="121">
        <f t="shared" si="16"/>
        <v>12369.249269152189</v>
      </c>
      <c r="G205" s="122">
        <f t="shared" si="17"/>
        <v>1.3728452519721174E-3</v>
      </c>
      <c r="H205" s="123">
        <f t="shared" si="18"/>
        <v>-39.158344996282338</v>
      </c>
      <c r="I205" s="121">
        <f t="shared" si="19"/>
        <v>-12330.090924155907</v>
      </c>
    </row>
    <row r="206" spans="1:9" ht="15" x14ac:dyDescent="0.25">
      <c r="A206" s="127" t="s">
        <v>122</v>
      </c>
      <c r="B206" s="127" t="s">
        <v>1347</v>
      </c>
      <c r="C206" s="120">
        <v>1.064211587480804</v>
      </c>
      <c r="D206" s="141">
        <v>5199</v>
      </c>
      <c r="E206" s="121">
        <f t="shared" si="15"/>
        <v>5532.8360433127</v>
      </c>
      <c r="F206" s="121">
        <f t="shared" si="16"/>
        <v>5532.8360433127</v>
      </c>
      <c r="G206" s="122">
        <f t="shared" si="17"/>
        <v>6.1408154421668153E-4</v>
      </c>
      <c r="H206" s="123">
        <f t="shared" si="18"/>
        <v>-17.515751997352581</v>
      </c>
      <c r="I206" s="121">
        <f t="shared" si="19"/>
        <v>5550.3517953100527</v>
      </c>
    </row>
    <row r="207" spans="1:9" ht="15" x14ac:dyDescent="0.25">
      <c r="A207" s="127" t="s">
        <v>372</v>
      </c>
      <c r="B207" s="127" t="s">
        <v>809</v>
      </c>
      <c r="C207" s="120">
        <v>1.583408383690057</v>
      </c>
      <c r="D207" s="141">
        <v>0</v>
      </c>
      <c r="E207" s="121">
        <f t="shared" si="15"/>
        <v>0</v>
      </c>
      <c r="F207" s="121">
        <f t="shared" si="16"/>
        <v>0</v>
      </c>
      <c r="G207" s="122">
        <f t="shared" si="17"/>
        <v>0</v>
      </c>
      <c r="H207" s="123">
        <f t="shared" si="18"/>
        <v>0</v>
      </c>
      <c r="I207" s="121">
        <f t="shared" si="19"/>
        <v>0</v>
      </c>
    </row>
    <row r="208" spans="1:9" ht="15" x14ac:dyDescent="0.25">
      <c r="A208" s="127" t="s">
        <v>344</v>
      </c>
      <c r="B208" s="127" t="s">
        <v>811</v>
      </c>
      <c r="C208" s="120">
        <v>1.6917502654788401</v>
      </c>
      <c r="D208" s="141">
        <v>29641</v>
      </c>
      <c r="E208" s="121">
        <f t="shared" si="15"/>
        <v>50145.169619058302</v>
      </c>
      <c r="F208" s="121">
        <f t="shared" si="16"/>
        <v>50145.169619058302</v>
      </c>
      <c r="G208" s="122">
        <f t="shared" si="17"/>
        <v>5.5655405209227527E-3</v>
      </c>
      <c r="H208" s="123">
        <f t="shared" si="18"/>
        <v>-158.74866850142874</v>
      </c>
      <c r="I208" s="121">
        <f t="shared" si="19"/>
        <v>50303.918287559733</v>
      </c>
    </row>
    <row r="209" spans="1:9" ht="15" x14ac:dyDescent="0.25">
      <c r="A209" s="127" t="s">
        <v>161</v>
      </c>
      <c r="B209" s="127" t="s">
        <v>812</v>
      </c>
      <c r="C209" s="120">
        <v>1.7370905255219733</v>
      </c>
      <c r="D209" s="141">
        <v>2556</v>
      </c>
      <c r="E209" s="121">
        <f t="shared" si="15"/>
        <v>4440.0033832341642</v>
      </c>
      <c r="F209" s="121">
        <f t="shared" si="16"/>
        <v>4440.0033832341642</v>
      </c>
      <c r="G209" s="122">
        <f t="shared" si="17"/>
        <v>4.9278961323987868E-4</v>
      </c>
      <c r="H209" s="123">
        <f t="shared" si="18"/>
        <v>-14.056082182686993</v>
      </c>
      <c r="I209" s="121">
        <f t="shared" si="19"/>
        <v>4454.0594654168508</v>
      </c>
    </row>
    <row r="210" spans="1:9" ht="15" x14ac:dyDescent="0.25">
      <c r="A210" s="127" t="s">
        <v>475</v>
      </c>
      <c r="B210" s="127" t="s">
        <v>813</v>
      </c>
      <c r="C210" s="120">
        <v>-2.6364480183939705</v>
      </c>
      <c r="D210" s="141">
        <v>11531</v>
      </c>
      <c r="E210" s="121">
        <f t="shared" si="15"/>
        <v>-30400.882100100873</v>
      </c>
      <c r="F210" s="121">
        <f t="shared" si="16"/>
        <v>30400.882100100873</v>
      </c>
      <c r="G210" s="122">
        <f t="shared" si="17"/>
        <v>3.374150341603412E-3</v>
      </c>
      <c r="H210" s="123">
        <f t="shared" si="18"/>
        <v>-96.242561174341162</v>
      </c>
      <c r="I210" s="121">
        <f t="shared" si="19"/>
        <v>-30304.639538926531</v>
      </c>
    </row>
    <row r="211" spans="1:9" ht="15" x14ac:dyDescent="0.25">
      <c r="A211" s="127" t="s">
        <v>102</v>
      </c>
      <c r="B211" s="127" t="s">
        <v>1348</v>
      </c>
      <c r="C211" s="120">
        <v>1.2350611884528322</v>
      </c>
      <c r="D211" s="141">
        <v>11762</v>
      </c>
      <c r="E211" s="121">
        <f t="shared" si="15"/>
        <v>14526.789698582212</v>
      </c>
      <c r="F211" s="121">
        <f t="shared" si="16"/>
        <v>14526.789698582212</v>
      </c>
      <c r="G211" s="122">
        <f t="shared" si="17"/>
        <v>1.6123075726052522E-3</v>
      </c>
      <c r="H211" s="123">
        <f t="shared" si="18"/>
        <v>-45.988647356648528</v>
      </c>
      <c r="I211" s="121">
        <f t="shared" si="19"/>
        <v>14572.778345938861</v>
      </c>
    </row>
    <row r="212" spans="1:9" ht="15" x14ac:dyDescent="0.25">
      <c r="A212" s="127" t="s">
        <v>554</v>
      </c>
      <c r="B212" s="127" t="s">
        <v>1349</v>
      </c>
      <c r="C212" s="120">
        <v>2.3364132994997475</v>
      </c>
      <c r="D212" s="141">
        <v>9682</v>
      </c>
      <c r="E212" s="121">
        <f t="shared" si="15"/>
        <v>22621.153565756555</v>
      </c>
      <c r="F212" s="121">
        <f t="shared" si="16"/>
        <v>22621.153565756555</v>
      </c>
      <c r="G212" s="122">
        <f t="shared" si="17"/>
        <v>2.5106894194727152E-3</v>
      </c>
      <c r="H212" s="123">
        <f t="shared" si="18"/>
        <v>-71.613637680574641</v>
      </c>
      <c r="I212" s="121">
        <f t="shared" si="19"/>
        <v>22692.767203437128</v>
      </c>
    </row>
    <row r="213" spans="1:9" ht="15" x14ac:dyDescent="0.25">
      <c r="A213" s="127" t="s">
        <v>487</v>
      </c>
      <c r="B213" s="127" t="s">
        <v>1350</v>
      </c>
      <c r="C213" s="120">
        <v>-2.4611323061059731</v>
      </c>
      <c r="D213" s="141">
        <v>23808</v>
      </c>
      <c r="E213" s="121">
        <f t="shared" si="15"/>
        <v>-58594.637943771006</v>
      </c>
      <c r="F213" s="121">
        <f t="shared" si="16"/>
        <v>58594.637943771006</v>
      </c>
      <c r="G213" s="122">
        <f t="shared" si="17"/>
        <v>6.5033349026884712E-3</v>
      </c>
      <c r="H213" s="123">
        <f t="shared" si="18"/>
        <v>-185.49784207653113</v>
      </c>
      <c r="I213" s="121">
        <f t="shared" si="19"/>
        <v>-58409.140101694473</v>
      </c>
    </row>
    <row r="214" spans="1:9" ht="15" x14ac:dyDescent="0.25">
      <c r="A214" s="127" t="s">
        <v>432</v>
      </c>
      <c r="B214" s="127" t="s">
        <v>1351</v>
      </c>
      <c r="C214" s="120">
        <v>0</v>
      </c>
      <c r="D214" s="141">
        <v>66921</v>
      </c>
      <c r="E214" s="121">
        <f t="shared" si="15"/>
        <v>0</v>
      </c>
      <c r="F214" s="121">
        <f t="shared" si="16"/>
        <v>0</v>
      </c>
      <c r="G214" s="122">
        <f t="shared" si="17"/>
        <v>0</v>
      </c>
      <c r="H214" s="123">
        <f t="shared" si="18"/>
        <v>0</v>
      </c>
      <c r="I214" s="121">
        <f t="shared" si="19"/>
        <v>0</v>
      </c>
    </row>
    <row r="215" spans="1:9" ht="15" x14ac:dyDescent="0.25">
      <c r="A215" s="127" t="s">
        <v>197</v>
      </c>
      <c r="B215" s="127" t="s">
        <v>823</v>
      </c>
      <c r="C215" s="120">
        <v>0.31287099432441845</v>
      </c>
      <c r="D215" s="141">
        <v>0</v>
      </c>
      <c r="E215" s="121">
        <f t="shared" si="15"/>
        <v>0</v>
      </c>
      <c r="F215" s="121">
        <f t="shared" si="16"/>
        <v>0</v>
      </c>
      <c r="G215" s="122">
        <f t="shared" si="17"/>
        <v>0</v>
      </c>
      <c r="H215" s="123">
        <f t="shared" si="18"/>
        <v>0</v>
      </c>
      <c r="I215" s="121">
        <f t="shared" si="19"/>
        <v>0</v>
      </c>
    </row>
    <row r="216" spans="1:9" ht="15" x14ac:dyDescent="0.25">
      <c r="A216" s="127" t="s">
        <v>516</v>
      </c>
      <c r="B216" s="127" t="s">
        <v>824</v>
      </c>
      <c r="C216" s="120">
        <v>3.2327088513690252</v>
      </c>
      <c r="D216" s="141">
        <v>3166</v>
      </c>
      <c r="E216" s="121">
        <f t="shared" si="15"/>
        <v>10234.756223434333</v>
      </c>
      <c r="F216" s="121">
        <f t="shared" si="16"/>
        <v>10234.756223434333</v>
      </c>
      <c r="G216" s="122">
        <f t="shared" si="17"/>
        <v>1.1359409274316423E-3</v>
      </c>
      <c r="H216" s="123">
        <f t="shared" si="18"/>
        <v>-32.401005625263728</v>
      </c>
      <c r="I216" s="121">
        <f t="shared" si="19"/>
        <v>10267.157229059598</v>
      </c>
    </row>
    <row r="217" spans="1:9" ht="15" x14ac:dyDescent="0.25">
      <c r="A217" s="127" t="s">
        <v>124</v>
      </c>
      <c r="B217" s="127" t="s">
        <v>825</v>
      </c>
      <c r="C217" s="120">
        <v>-1.3884847005111429</v>
      </c>
      <c r="D217" s="141">
        <v>0</v>
      </c>
      <c r="E217" s="121">
        <f t="shared" si="15"/>
        <v>0</v>
      </c>
      <c r="F217" s="121">
        <f t="shared" si="16"/>
        <v>0</v>
      </c>
      <c r="G217" s="122">
        <f t="shared" si="17"/>
        <v>0</v>
      </c>
      <c r="H217" s="123">
        <f t="shared" si="18"/>
        <v>0</v>
      </c>
      <c r="I217" s="121">
        <f t="shared" si="19"/>
        <v>0</v>
      </c>
    </row>
    <row r="218" spans="1:9" ht="15" x14ac:dyDescent="0.25">
      <c r="A218" s="127" t="s">
        <v>52</v>
      </c>
      <c r="B218" s="127" t="s">
        <v>826</v>
      </c>
      <c r="C218" s="120">
        <v>1.0980197133386034</v>
      </c>
      <c r="D218" s="141">
        <v>13639</v>
      </c>
      <c r="E218" s="121">
        <f t="shared" si="15"/>
        <v>14975.890870225212</v>
      </c>
      <c r="F218" s="121">
        <f t="shared" si="16"/>
        <v>14975.890870225212</v>
      </c>
      <c r="G218" s="122">
        <f t="shared" si="17"/>
        <v>1.6621526681101847E-3</v>
      </c>
      <c r="H218" s="123">
        <f t="shared" si="18"/>
        <v>-47.410403700526999</v>
      </c>
      <c r="I218" s="121">
        <f t="shared" si="19"/>
        <v>15023.301273925739</v>
      </c>
    </row>
    <row r="219" spans="1:9" ht="15" x14ac:dyDescent="0.25">
      <c r="A219" s="127" t="s">
        <v>238</v>
      </c>
      <c r="B219" s="127" t="s">
        <v>827</v>
      </c>
      <c r="C219" s="120">
        <v>-1.3383724999260991</v>
      </c>
      <c r="D219" s="141">
        <v>26247</v>
      </c>
      <c r="E219" s="121">
        <f t="shared" si="15"/>
        <v>-35128.263005560322</v>
      </c>
      <c r="F219" s="121">
        <f t="shared" si="16"/>
        <v>35128.263005560322</v>
      </c>
      <c r="G219" s="122">
        <f t="shared" si="17"/>
        <v>3.8988355742398863E-3</v>
      </c>
      <c r="H219" s="123">
        <f t="shared" si="18"/>
        <v>-111.2084179047478</v>
      </c>
      <c r="I219" s="121">
        <f t="shared" si="19"/>
        <v>-35017.054587655577</v>
      </c>
    </row>
    <row r="220" spans="1:9" ht="15" x14ac:dyDescent="0.25">
      <c r="A220" s="127" t="s">
        <v>51</v>
      </c>
      <c r="B220" s="127" t="s">
        <v>828</v>
      </c>
      <c r="C220" s="120">
        <v>0.2284933352669502</v>
      </c>
      <c r="D220" s="141">
        <v>10273</v>
      </c>
      <c r="E220" s="121">
        <f t="shared" si="15"/>
        <v>2347.3120331973796</v>
      </c>
      <c r="F220" s="121">
        <f t="shared" si="16"/>
        <v>2347.3120331973796</v>
      </c>
      <c r="G220" s="122">
        <f t="shared" si="17"/>
        <v>2.6052479900365977E-4</v>
      </c>
      <c r="H220" s="123">
        <f t="shared" si="18"/>
        <v>-7.4310778617017945</v>
      </c>
      <c r="I220" s="121">
        <f t="shared" si="19"/>
        <v>2354.7431110590815</v>
      </c>
    </row>
    <row r="221" spans="1:9" ht="15" x14ac:dyDescent="0.25">
      <c r="A221" s="127" t="s">
        <v>53</v>
      </c>
      <c r="B221" s="127" t="s">
        <v>1353</v>
      </c>
      <c r="C221" s="120">
        <v>1.016550228736889</v>
      </c>
      <c r="D221" s="141">
        <v>9120</v>
      </c>
      <c r="E221" s="121">
        <f t="shared" si="15"/>
        <v>9270.9380860804285</v>
      </c>
      <c r="F221" s="121">
        <f t="shared" si="16"/>
        <v>9270.9380860804285</v>
      </c>
      <c r="G221" s="122">
        <f t="shared" si="17"/>
        <v>1.0289681334617776E-3</v>
      </c>
      <c r="H221" s="123">
        <f t="shared" si="18"/>
        <v>-29.349767646714579</v>
      </c>
      <c r="I221" s="121">
        <f t="shared" si="19"/>
        <v>9300.2878537271426</v>
      </c>
    </row>
    <row r="222" spans="1:9" ht="15" x14ac:dyDescent="0.25">
      <c r="A222" s="127" t="s">
        <v>213</v>
      </c>
      <c r="B222" s="127" t="s">
        <v>830</v>
      </c>
      <c r="C222" s="120">
        <v>-2.1121188711331382</v>
      </c>
      <c r="D222" s="141">
        <v>12900</v>
      </c>
      <c r="E222" s="121">
        <f t="shared" si="15"/>
        <v>-27246.333437617483</v>
      </c>
      <c r="F222" s="121">
        <f t="shared" si="16"/>
        <v>27246.333437617483</v>
      </c>
      <c r="G222" s="122">
        <f t="shared" si="17"/>
        <v>3.0240315058381959E-3</v>
      </c>
      <c r="H222" s="123">
        <f t="shared" si="18"/>
        <v>-86.255948232426348</v>
      </c>
      <c r="I222" s="121">
        <f t="shared" si="19"/>
        <v>-27160.077489385058</v>
      </c>
    </row>
    <row r="223" spans="1:9" ht="15" x14ac:dyDescent="0.25">
      <c r="A223" s="127" t="s">
        <v>546</v>
      </c>
      <c r="B223" s="127" t="s">
        <v>831</v>
      </c>
      <c r="C223" s="120">
        <v>-2.1401536249560427</v>
      </c>
      <c r="D223" s="141">
        <v>3864</v>
      </c>
      <c r="E223" s="121">
        <f t="shared" si="15"/>
        <v>-8269.5536068301481</v>
      </c>
      <c r="F223" s="121">
        <f t="shared" si="16"/>
        <v>8269.5536068301481</v>
      </c>
      <c r="G223" s="122">
        <f t="shared" si="17"/>
        <v>9.1782590503520578E-4</v>
      </c>
      <c r="H223" s="123">
        <f t="shared" si="18"/>
        <v>-26.179602824327368</v>
      </c>
      <c r="I223" s="121">
        <f t="shared" si="19"/>
        <v>-8243.3740040058201</v>
      </c>
    </row>
    <row r="224" spans="1:9" ht="15" x14ac:dyDescent="0.25">
      <c r="A224" s="127" t="s">
        <v>305</v>
      </c>
      <c r="B224" s="127" t="s">
        <v>832</v>
      </c>
      <c r="C224" s="120">
        <v>-1.1494044764752009</v>
      </c>
      <c r="D224" s="141">
        <v>9072</v>
      </c>
      <c r="E224" s="121">
        <f t="shared" si="15"/>
        <v>-10427.397410583022</v>
      </c>
      <c r="F224" s="121">
        <f t="shared" si="16"/>
        <v>10427.397410583022</v>
      </c>
      <c r="G224" s="122">
        <f t="shared" si="17"/>
        <v>1.1573218967497162E-3</v>
      </c>
      <c r="H224" s="123">
        <f t="shared" si="18"/>
        <v>-33.010865601622569</v>
      </c>
      <c r="I224" s="121">
        <f t="shared" si="19"/>
        <v>-10394.3865449814</v>
      </c>
    </row>
    <row r="225" spans="1:9" ht="15" x14ac:dyDescent="0.25">
      <c r="A225" s="127" t="s">
        <v>28</v>
      </c>
      <c r="B225" s="127" t="s">
        <v>833</v>
      </c>
      <c r="C225" s="120">
        <v>-1.2978283050022181</v>
      </c>
      <c r="D225" s="141">
        <v>719</v>
      </c>
      <c r="E225" s="121">
        <f t="shared" si="15"/>
        <v>-933.13855129659487</v>
      </c>
      <c r="F225" s="121">
        <f t="shared" si="16"/>
        <v>933.13855129659487</v>
      </c>
      <c r="G225" s="122">
        <f t="shared" si="17"/>
        <v>1.0356771067541726E-4</v>
      </c>
      <c r="H225" s="123">
        <f t="shared" si="18"/>
        <v>-2.9541131014419029</v>
      </c>
      <c r="I225" s="121">
        <f t="shared" si="19"/>
        <v>-930.18443819515301</v>
      </c>
    </row>
    <row r="226" spans="1:9" ht="15" x14ac:dyDescent="0.25">
      <c r="A226" s="127" t="s">
        <v>266</v>
      </c>
      <c r="B226" s="127" t="s">
        <v>834</v>
      </c>
      <c r="C226" s="120">
        <v>-1.7849859649465942</v>
      </c>
      <c r="D226" s="141">
        <v>5774</v>
      </c>
      <c r="E226" s="121">
        <f t="shared" si="15"/>
        <v>-10306.508961601636</v>
      </c>
      <c r="F226" s="121">
        <f t="shared" si="16"/>
        <v>10306.508961601636</v>
      </c>
      <c r="G226" s="122">
        <f t="shared" si="17"/>
        <v>1.1439046610233522E-3</v>
      </c>
      <c r="H226" s="123">
        <f t="shared" si="18"/>
        <v>-32.628159142380596</v>
      </c>
      <c r="I226" s="121">
        <f t="shared" si="19"/>
        <v>-10273.880802459254</v>
      </c>
    </row>
    <row r="227" spans="1:9" ht="15" x14ac:dyDescent="0.25">
      <c r="A227" s="127" t="s">
        <v>89</v>
      </c>
      <c r="B227" s="127" t="s">
        <v>836</v>
      </c>
      <c r="C227" s="120">
        <v>0.39851020308272661</v>
      </c>
      <c r="D227" s="141">
        <v>15467</v>
      </c>
      <c r="E227" s="121">
        <f t="shared" si="15"/>
        <v>6163.7573110805324</v>
      </c>
      <c r="F227" s="121">
        <f t="shared" si="16"/>
        <v>6163.7573110805324</v>
      </c>
      <c r="G227" s="122">
        <f t="shared" si="17"/>
        <v>6.8410659165294091E-4</v>
      </c>
      <c r="H227" s="123">
        <f t="shared" si="18"/>
        <v>-19.513111103887756</v>
      </c>
      <c r="I227" s="121">
        <f t="shared" si="19"/>
        <v>6183.2704221844206</v>
      </c>
    </row>
    <row r="228" spans="1:9" ht="15" x14ac:dyDescent="0.25">
      <c r="A228" s="127" t="s">
        <v>346</v>
      </c>
      <c r="B228" s="127" t="s">
        <v>837</v>
      </c>
      <c r="C228" s="120">
        <v>0.32916693250257578</v>
      </c>
      <c r="D228" s="141">
        <v>7925</v>
      </c>
      <c r="E228" s="121">
        <f t="shared" si="15"/>
        <v>2608.647940082913</v>
      </c>
      <c r="F228" s="121">
        <f t="shared" si="16"/>
        <v>2608.647940082913</v>
      </c>
      <c r="G228" s="122">
        <f t="shared" si="17"/>
        <v>2.8953009682980852E-4</v>
      </c>
      <c r="H228" s="123">
        <f t="shared" si="18"/>
        <v>-8.2584103358933714</v>
      </c>
      <c r="I228" s="121">
        <f t="shared" si="19"/>
        <v>2616.9063504188066</v>
      </c>
    </row>
    <row r="229" spans="1:9" ht="15" x14ac:dyDescent="0.25">
      <c r="A229" s="127" t="s">
        <v>178</v>
      </c>
      <c r="B229" s="127" t="s">
        <v>838</v>
      </c>
      <c r="C229" s="120">
        <v>-1.6338254649939545</v>
      </c>
      <c r="D229" s="141">
        <v>13638</v>
      </c>
      <c r="E229" s="121">
        <f t="shared" si="15"/>
        <v>-22282.111691587554</v>
      </c>
      <c r="F229" s="121">
        <f t="shared" si="16"/>
        <v>22282.111691587554</v>
      </c>
      <c r="G229" s="122">
        <f t="shared" si="17"/>
        <v>2.4730596476858829E-3</v>
      </c>
      <c r="H229" s="123">
        <f t="shared" si="18"/>
        <v>-70.540305064503443</v>
      </c>
      <c r="I229" s="121">
        <f t="shared" si="19"/>
        <v>-22211.57138652305</v>
      </c>
    </row>
    <row r="230" spans="1:9" ht="15" x14ac:dyDescent="0.25">
      <c r="A230" s="127" t="s">
        <v>538</v>
      </c>
      <c r="B230" s="127" t="s">
        <v>1354</v>
      </c>
      <c r="C230" s="120">
        <v>1.5515164390755234</v>
      </c>
      <c r="D230" s="141">
        <v>18594</v>
      </c>
      <c r="E230" s="121">
        <f t="shared" si="15"/>
        <v>28848.89666817028</v>
      </c>
      <c r="F230" s="121">
        <f t="shared" si="16"/>
        <v>28848.89666817028</v>
      </c>
      <c r="G230" s="122">
        <f t="shared" si="17"/>
        <v>3.2018977024178288E-3</v>
      </c>
      <c r="H230" s="123">
        <f t="shared" si="18"/>
        <v>-91.329313842160275</v>
      </c>
      <c r="I230" s="121">
        <f t="shared" si="19"/>
        <v>28940.225982012442</v>
      </c>
    </row>
    <row r="231" spans="1:9" ht="15" x14ac:dyDescent="0.25">
      <c r="A231" s="127" t="s">
        <v>556</v>
      </c>
      <c r="B231" s="127" t="s">
        <v>1355</v>
      </c>
      <c r="C231" s="120">
        <v>1.4119470664690903</v>
      </c>
      <c r="D231" s="141">
        <v>2992</v>
      </c>
      <c r="E231" s="121">
        <f t="shared" si="15"/>
        <v>4224.5456228755183</v>
      </c>
      <c r="F231" s="121">
        <f t="shared" si="16"/>
        <v>4224.5456228755183</v>
      </c>
      <c r="G231" s="122">
        <f t="shared" si="17"/>
        <v>4.6887626515604731E-4</v>
      </c>
      <c r="H231" s="123">
        <f t="shared" si="18"/>
        <v>-13.373989912682276</v>
      </c>
      <c r="I231" s="121">
        <f t="shared" si="19"/>
        <v>4237.9196127882005</v>
      </c>
    </row>
    <row r="232" spans="1:9" ht="15" x14ac:dyDescent="0.25">
      <c r="A232" s="127" t="s">
        <v>576</v>
      </c>
      <c r="B232" s="127" t="s">
        <v>841</v>
      </c>
      <c r="C232" s="120">
        <v>0.3638430713777096</v>
      </c>
      <c r="D232" s="141">
        <v>16797</v>
      </c>
      <c r="E232" s="121">
        <f t="shared" si="15"/>
        <v>6111.4720699313884</v>
      </c>
      <c r="F232" s="121">
        <f t="shared" si="16"/>
        <v>6111.4720699313884</v>
      </c>
      <c r="G232" s="122">
        <f t="shared" si="17"/>
        <v>6.783035276594913E-4</v>
      </c>
      <c r="H232" s="123">
        <f t="shared" si="18"/>
        <v>-19.347587435750672</v>
      </c>
      <c r="I232" s="121">
        <f t="shared" si="19"/>
        <v>6130.8196573671394</v>
      </c>
    </row>
    <row r="233" spans="1:9" ht="15" x14ac:dyDescent="0.25">
      <c r="A233" s="127" t="s">
        <v>503</v>
      </c>
      <c r="B233" s="127" t="s">
        <v>842</v>
      </c>
      <c r="C233" s="120">
        <v>-2.1264811918784621</v>
      </c>
      <c r="D233" s="141">
        <v>15768</v>
      </c>
      <c r="E233" s="121">
        <f t="shared" si="15"/>
        <v>-33530.355433539589</v>
      </c>
      <c r="F233" s="121">
        <f t="shared" si="16"/>
        <v>33530.355433539589</v>
      </c>
      <c r="G233" s="122">
        <f t="shared" si="17"/>
        <v>3.7214861025294406E-3</v>
      </c>
      <c r="H233" s="123">
        <f t="shared" si="18"/>
        <v>-106.14979109435542</v>
      </c>
      <c r="I233" s="121">
        <f t="shared" si="19"/>
        <v>-33424.205642445231</v>
      </c>
    </row>
    <row r="234" spans="1:9" ht="15" x14ac:dyDescent="0.25">
      <c r="A234" s="127" t="s">
        <v>561</v>
      </c>
      <c r="B234" s="127" t="s">
        <v>844</v>
      </c>
      <c r="C234" s="120">
        <v>1.1242257069226926</v>
      </c>
      <c r="D234" s="141">
        <v>769</v>
      </c>
      <c r="E234" s="121">
        <f t="shared" si="15"/>
        <v>864.52956862355063</v>
      </c>
      <c r="F234" s="121">
        <f t="shared" si="16"/>
        <v>864.52956862355063</v>
      </c>
      <c r="G234" s="122">
        <f t="shared" si="17"/>
        <v>9.5952898001197307E-5</v>
      </c>
      <c r="H234" s="123">
        <f t="shared" si="18"/>
        <v>-2.7369120284507393</v>
      </c>
      <c r="I234" s="121">
        <f t="shared" si="19"/>
        <v>867.26648065200141</v>
      </c>
    </row>
    <row r="235" spans="1:9" ht="15" x14ac:dyDescent="0.25">
      <c r="A235" s="127" t="s">
        <v>321</v>
      </c>
      <c r="B235" s="127" t="s">
        <v>1356</v>
      </c>
      <c r="C235" s="120">
        <v>-1.3329547506623167</v>
      </c>
      <c r="D235" s="141">
        <v>8364</v>
      </c>
      <c r="E235" s="121">
        <f t="shared" si="15"/>
        <v>-11148.833534539617</v>
      </c>
      <c r="F235" s="121">
        <f t="shared" si="16"/>
        <v>11148.833534539617</v>
      </c>
      <c r="G235" s="122">
        <f t="shared" si="17"/>
        <v>1.237393058371869E-3</v>
      </c>
      <c r="H235" s="123">
        <f t="shared" si="18"/>
        <v>-35.294774998220042</v>
      </c>
      <c r="I235" s="121">
        <f t="shared" si="19"/>
        <v>-11113.538759541398</v>
      </c>
    </row>
    <row r="236" spans="1:9" ht="15" x14ac:dyDescent="0.25">
      <c r="A236" s="127" t="s">
        <v>18</v>
      </c>
      <c r="B236" s="127" t="s">
        <v>846</v>
      </c>
      <c r="C236" s="120">
        <v>-1.5042328083812666</v>
      </c>
      <c r="D236" s="141">
        <v>17542</v>
      </c>
      <c r="E236" s="121">
        <f t="shared" si="15"/>
        <v>-26387.251924624179</v>
      </c>
      <c r="F236" s="121">
        <f t="shared" si="16"/>
        <v>26387.251924624179</v>
      </c>
      <c r="G236" s="122">
        <f t="shared" si="17"/>
        <v>2.9286832797246545E-3</v>
      </c>
      <c r="H236" s="123">
        <f t="shared" si="18"/>
        <v>-83.536283559678935</v>
      </c>
      <c r="I236" s="121">
        <f t="shared" si="19"/>
        <v>-26303.7156410645</v>
      </c>
    </row>
    <row r="237" spans="1:9" ht="15" x14ac:dyDescent="0.25">
      <c r="A237" s="127" t="s">
        <v>469</v>
      </c>
      <c r="B237" s="127" t="s">
        <v>1357</v>
      </c>
      <c r="C237" s="120">
        <v>2.7953345429215877</v>
      </c>
      <c r="D237" s="141">
        <v>11305</v>
      </c>
      <c r="E237" s="121">
        <f t="shared" si="15"/>
        <v>31601.257007728549</v>
      </c>
      <c r="F237" s="121">
        <f t="shared" si="16"/>
        <v>31601.257007728549</v>
      </c>
      <c r="G237" s="122">
        <f t="shared" si="17"/>
        <v>3.5073782325339403E-3</v>
      </c>
      <c r="H237" s="123">
        <f t="shared" si="18"/>
        <v>-100.04268628581342</v>
      </c>
      <c r="I237" s="121">
        <f t="shared" si="19"/>
        <v>31701.299694014364</v>
      </c>
    </row>
    <row r="238" spans="1:9" ht="15" x14ac:dyDescent="0.25">
      <c r="A238" s="127" t="s">
        <v>379</v>
      </c>
      <c r="B238" s="127" t="s">
        <v>1358</v>
      </c>
      <c r="C238" s="120">
        <v>-1.4919829946213603</v>
      </c>
      <c r="D238" s="141">
        <v>10151</v>
      </c>
      <c r="E238" s="121">
        <f t="shared" si="15"/>
        <v>-15145.119378401429</v>
      </c>
      <c r="F238" s="121">
        <f t="shared" si="16"/>
        <v>15145.119378401429</v>
      </c>
      <c r="G238" s="122">
        <f t="shared" si="17"/>
        <v>1.680935097738104E-3</v>
      </c>
      <c r="H238" s="123">
        <f t="shared" si="18"/>
        <v>-47.94614424242851</v>
      </c>
      <c r="I238" s="121">
        <f t="shared" si="19"/>
        <v>-15097.173234159</v>
      </c>
    </row>
    <row r="239" spans="1:9" ht="15" x14ac:dyDescent="0.25">
      <c r="A239" s="127" t="s">
        <v>96</v>
      </c>
      <c r="B239" s="127" t="s">
        <v>1359</v>
      </c>
      <c r="C239" s="120">
        <v>-1.2219318151833956</v>
      </c>
      <c r="D239" s="141">
        <v>17401</v>
      </c>
      <c r="E239" s="121">
        <f t="shared" si="15"/>
        <v>-21262.835516006267</v>
      </c>
      <c r="F239" s="121">
        <f t="shared" si="16"/>
        <v>21262.835516006267</v>
      </c>
      <c r="G239" s="122">
        <f t="shared" si="17"/>
        <v>2.3599316455212875E-3</v>
      </c>
      <c r="H239" s="123">
        <f t="shared" si="18"/>
        <v>-67.313499034371674</v>
      </c>
      <c r="I239" s="121">
        <f t="shared" si="19"/>
        <v>-21195.522016971896</v>
      </c>
    </row>
    <row r="240" spans="1:9" ht="15" x14ac:dyDescent="0.25">
      <c r="A240" s="127" t="s">
        <v>345</v>
      </c>
      <c r="B240" s="127" t="s">
        <v>849</v>
      </c>
      <c r="C240" s="120">
        <v>1.6741482592151669</v>
      </c>
      <c r="D240" s="141">
        <v>22979</v>
      </c>
      <c r="E240" s="121">
        <f t="shared" si="15"/>
        <v>38470.252848505319</v>
      </c>
      <c r="F240" s="121">
        <f t="shared" si="16"/>
        <v>38470.252848505319</v>
      </c>
      <c r="G240" s="122">
        <f t="shared" si="17"/>
        <v>4.2697582380322825E-3</v>
      </c>
      <c r="H240" s="123">
        <f t="shared" si="18"/>
        <v>-121.78842873616357</v>
      </c>
      <c r="I240" s="121">
        <f t="shared" si="19"/>
        <v>38592.041277241486</v>
      </c>
    </row>
    <row r="241" spans="1:9" ht="15" x14ac:dyDescent="0.25">
      <c r="A241" s="127" t="s">
        <v>318</v>
      </c>
      <c r="B241" s="127" t="s">
        <v>850</v>
      </c>
      <c r="C241" s="120">
        <v>0.9485013625847688</v>
      </c>
      <c r="D241" s="141">
        <v>5880</v>
      </c>
      <c r="E241" s="121">
        <f t="shared" si="15"/>
        <v>5577.1880119984407</v>
      </c>
      <c r="F241" s="121">
        <f t="shared" si="16"/>
        <v>5577.1880119984407</v>
      </c>
      <c r="G241" s="122">
        <f t="shared" si="17"/>
        <v>6.1900410566733365E-4</v>
      </c>
      <c r="H241" s="123">
        <f t="shared" si="18"/>
        <v>-17.656160655410098</v>
      </c>
      <c r="I241" s="121">
        <f t="shared" si="19"/>
        <v>5594.8441726538513</v>
      </c>
    </row>
    <row r="242" spans="1:9" ht="15" x14ac:dyDescent="0.25">
      <c r="A242" s="127" t="s">
        <v>32</v>
      </c>
      <c r="B242" s="127" t="s">
        <v>851</v>
      </c>
      <c r="C242" s="120">
        <v>-1.3646959012519118</v>
      </c>
      <c r="D242" s="141">
        <v>4705</v>
      </c>
      <c r="E242" s="121">
        <f t="shared" si="15"/>
        <v>-6420.8942153902444</v>
      </c>
      <c r="F242" s="121">
        <f t="shared" si="16"/>
        <v>6420.8942153902444</v>
      </c>
      <c r="G242" s="122">
        <f t="shared" si="17"/>
        <v>7.1264584820012443E-4</v>
      </c>
      <c r="H242" s="123">
        <f t="shared" si="18"/>
        <v>-20.327150451881739</v>
      </c>
      <c r="I242" s="121">
        <f t="shared" si="19"/>
        <v>-6400.5670649383628</v>
      </c>
    </row>
    <row r="243" spans="1:9" ht="15" x14ac:dyDescent="0.25">
      <c r="A243" s="127" t="s">
        <v>322</v>
      </c>
      <c r="B243" s="127" t="s">
        <v>1360</v>
      </c>
      <c r="C243" s="120">
        <v>0.20498448077424411</v>
      </c>
      <c r="D243" s="141">
        <v>9912</v>
      </c>
      <c r="E243" s="121">
        <f t="shared" si="15"/>
        <v>2031.8061734343075</v>
      </c>
      <c r="F243" s="121">
        <f t="shared" si="16"/>
        <v>2031.8061734343075</v>
      </c>
      <c r="G243" s="122">
        <f t="shared" si="17"/>
        <v>2.2550725573000866E-4</v>
      </c>
      <c r="H243" s="123">
        <f t="shared" si="18"/>
        <v>-6.4322551331662359</v>
      </c>
      <c r="I243" s="121">
        <f t="shared" si="19"/>
        <v>2038.2384285674739</v>
      </c>
    </row>
    <row r="244" spans="1:9" ht="15" x14ac:dyDescent="0.25">
      <c r="A244" s="127" t="s">
        <v>257</v>
      </c>
      <c r="B244" s="127" t="s">
        <v>854</v>
      </c>
      <c r="C244" s="120">
        <v>1.7961418280974137</v>
      </c>
      <c r="D244" s="141">
        <v>9791</v>
      </c>
      <c r="E244" s="121">
        <f t="shared" si="15"/>
        <v>17586.024638901778</v>
      </c>
      <c r="F244" s="121">
        <f t="shared" si="16"/>
        <v>17586.024638901778</v>
      </c>
      <c r="G244" s="122">
        <f t="shared" si="17"/>
        <v>1.9518476749264971E-3</v>
      </c>
      <c r="H244" s="123">
        <f t="shared" si="18"/>
        <v>-55.67351784563381</v>
      </c>
      <c r="I244" s="121">
        <f t="shared" si="19"/>
        <v>17641.69815674741</v>
      </c>
    </row>
    <row r="245" spans="1:9" ht="15" x14ac:dyDescent="0.25">
      <c r="A245" s="127" t="s">
        <v>522</v>
      </c>
      <c r="B245" s="127" t="s">
        <v>855</v>
      </c>
      <c r="C245" s="120">
        <v>0.3964982233002225</v>
      </c>
      <c r="D245" s="141">
        <v>57869</v>
      </c>
      <c r="E245" s="121">
        <f t="shared" si="15"/>
        <v>22944.955684160577</v>
      </c>
      <c r="F245" s="121">
        <f t="shared" si="16"/>
        <v>22944.955684160577</v>
      </c>
      <c r="G245" s="122">
        <f t="shared" si="17"/>
        <v>2.5466277526048717E-3</v>
      </c>
      <c r="H245" s="123">
        <f t="shared" si="18"/>
        <v>-72.63872455424719</v>
      </c>
      <c r="I245" s="121">
        <f t="shared" si="19"/>
        <v>23017.594408714824</v>
      </c>
    </row>
    <row r="246" spans="1:9" ht="15" x14ac:dyDescent="0.25">
      <c r="A246" s="127" t="s">
        <v>338</v>
      </c>
      <c r="B246" s="127" t="s">
        <v>856</v>
      </c>
      <c r="C246" s="120">
        <v>0.38934890005821593</v>
      </c>
      <c r="D246" s="141">
        <v>12133</v>
      </c>
      <c r="E246" s="121">
        <f t="shared" si="15"/>
        <v>4723.9702044063342</v>
      </c>
      <c r="F246" s="121">
        <f t="shared" si="16"/>
        <v>4723.9702044063342</v>
      </c>
      <c r="G246" s="122">
        <f t="shared" si="17"/>
        <v>5.243066838139241E-4</v>
      </c>
      <c r="H246" s="123">
        <f t="shared" si="18"/>
        <v>-14.955059194872277</v>
      </c>
      <c r="I246" s="121">
        <f t="shared" si="19"/>
        <v>4738.9252636012061</v>
      </c>
    </row>
    <row r="247" spans="1:9" ht="15" x14ac:dyDescent="0.25">
      <c r="A247" s="127" t="s">
        <v>537</v>
      </c>
      <c r="B247" s="127" t="s">
        <v>857</v>
      </c>
      <c r="C247" s="120">
        <v>3.5906094530746553</v>
      </c>
      <c r="D247" s="141">
        <v>15902</v>
      </c>
      <c r="E247" s="121">
        <f t="shared" si="15"/>
        <v>57097.871522793168</v>
      </c>
      <c r="F247" s="121">
        <f t="shared" si="16"/>
        <v>57097.871522793168</v>
      </c>
      <c r="G247" s="122">
        <f t="shared" si="17"/>
        <v>6.3372109424029198E-3</v>
      </c>
      <c r="H247" s="123">
        <f t="shared" si="18"/>
        <v>-180.75940608772206</v>
      </c>
      <c r="I247" s="121">
        <f t="shared" si="19"/>
        <v>57278.630928880892</v>
      </c>
    </row>
    <row r="248" spans="1:9" ht="15" x14ac:dyDescent="0.25">
      <c r="A248" s="127" t="s">
        <v>288</v>
      </c>
      <c r="B248" s="127" t="s">
        <v>858</v>
      </c>
      <c r="C248" s="120">
        <v>1.844731791665144</v>
      </c>
      <c r="D248" s="141">
        <v>3698</v>
      </c>
      <c r="E248" s="121">
        <f t="shared" si="15"/>
        <v>6821.8181655777025</v>
      </c>
      <c r="F248" s="121">
        <f t="shared" si="16"/>
        <v>6821.8181655777025</v>
      </c>
      <c r="G248" s="122">
        <f t="shared" si="17"/>
        <v>7.5714382293084819E-4</v>
      </c>
      <c r="H248" s="123">
        <f t="shared" si="18"/>
        <v>-21.596388221862334</v>
      </c>
      <c r="I248" s="121">
        <f t="shared" si="19"/>
        <v>6843.4145537995646</v>
      </c>
    </row>
    <row r="249" spans="1:9" ht="15" x14ac:dyDescent="0.25">
      <c r="A249" s="127" t="s">
        <v>34</v>
      </c>
      <c r="B249" s="127" t="s">
        <v>859</v>
      </c>
      <c r="C249" s="120">
        <v>1.0613272292701934</v>
      </c>
      <c r="D249" s="141">
        <v>8547</v>
      </c>
      <c r="E249" s="121">
        <f t="shared" si="15"/>
        <v>9071.1638285723438</v>
      </c>
      <c r="F249" s="121">
        <f t="shared" si="16"/>
        <v>9071.1638285723438</v>
      </c>
      <c r="G249" s="122">
        <f t="shared" si="17"/>
        <v>1.0067954748857874E-3</v>
      </c>
      <c r="H249" s="123">
        <f t="shared" si="18"/>
        <v>-28.717325925583847</v>
      </c>
      <c r="I249" s="121">
        <f t="shared" si="19"/>
        <v>9099.8811544979271</v>
      </c>
    </row>
    <row r="250" spans="1:9" ht="15" x14ac:dyDescent="0.25">
      <c r="A250" s="127" t="s">
        <v>252</v>
      </c>
      <c r="B250" s="127" t="s">
        <v>1361</v>
      </c>
      <c r="C250" s="120">
        <v>-1.6008435814721422</v>
      </c>
      <c r="D250" s="141">
        <v>38003</v>
      </c>
      <c r="E250" s="121">
        <f t="shared" si="15"/>
        <v>-60836.858626685818</v>
      </c>
      <c r="F250" s="121">
        <f t="shared" si="16"/>
        <v>60836.858626685818</v>
      </c>
      <c r="G250" s="122">
        <f t="shared" si="17"/>
        <v>6.7521957633140299E-3</v>
      </c>
      <c r="H250" s="123">
        <f t="shared" si="18"/>
        <v>-192.59622364754105</v>
      </c>
      <c r="I250" s="121">
        <f t="shared" si="19"/>
        <v>-60644.262403038279</v>
      </c>
    </row>
    <row r="251" spans="1:9" ht="15" x14ac:dyDescent="0.25">
      <c r="A251" s="127" t="s">
        <v>437</v>
      </c>
      <c r="B251" s="127" t="s">
        <v>861</v>
      </c>
      <c r="C251" s="120">
        <v>3.3575815220500216</v>
      </c>
      <c r="D251" s="141">
        <v>1062</v>
      </c>
      <c r="E251" s="121">
        <f t="shared" si="15"/>
        <v>3565.751576417123</v>
      </c>
      <c r="F251" s="121">
        <f t="shared" si="16"/>
        <v>3565.751576417123</v>
      </c>
      <c r="G251" s="122">
        <f t="shared" si="17"/>
        <v>3.9575765795298485E-4</v>
      </c>
      <c r="H251" s="123">
        <f t="shared" si="18"/>
        <v>-11.28839166889469</v>
      </c>
      <c r="I251" s="121">
        <f t="shared" si="19"/>
        <v>3577.0399680860178</v>
      </c>
    </row>
    <row r="252" spans="1:9" ht="15" x14ac:dyDescent="0.25">
      <c r="A252" s="127" t="s">
        <v>108</v>
      </c>
      <c r="B252" s="127" t="s">
        <v>862</v>
      </c>
      <c r="C252" s="120">
        <v>-1.3141062702131971</v>
      </c>
      <c r="D252" s="141">
        <v>4106</v>
      </c>
      <c r="E252" s="121">
        <f t="shared" si="15"/>
        <v>-5395.7203454953878</v>
      </c>
      <c r="F252" s="121">
        <f t="shared" si="16"/>
        <v>5395.7203454953878</v>
      </c>
      <c r="G252" s="122">
        <f t="shared" si="17"/>
        <v>5.9886326939471719E-4</v>
      </c>
      <c r="H252" s="123">
        <f t="shared" si="18"/>
        <v>-17.08167360805804</v>
      </c>
      <c r="I252" s="121">
        <f t="shared" si="19"/>
        <v>-5378.63867188733</v>
      </c>
    </row>
    <row r="253" spans="1:9" ht="15" x14ac:dyDescent="0.25">
      <c r="A253" s="127" t="s">
        <v>597</v>
      </c>
      <c r="B253" s="127" t="s">
        <v>1363</v>
      </c>
      <c r="C253" s="120">
        <v>2.5098654757161167</v>
      </c>
      <c r="D253" s="141">
        <v>0</v>
      </c>
      <c r="E253" s="121">
        <f t="shared" si="15"/>
        <v>0</v>
      </c>
      <c r="F253" s="121">
        <f t="shared" si="16"/>
        <v>0</v>
      </c>
      <c r="G253" s="122">
        <f t="shared" si="17"/>
        <v>0</v>
      </c>
      <c r="H253" s="123">
        <f t="shared" si="18"/>
        <v>0</v>
      </c>
      <c r="I253" s="121">
        <f t="shared" si="19"/>
        <v>0</v>
      </c>
    </row>
    <row r="254" spans="1:9" ht="15" x14ac:dyDescent="0.25">
      <c r="A254" s="127" t="s">
        <v>248</v>
      </c>
      <c r="B254" s="127" t="s">
        <v>1364</v>
      </c>
      <c r="C254" s="120">
        <v>2.5255149399100083</v>
      </c>
      <c r="D254" s="141">
        <v>6258</v>
      </c>
      <c r="E254" s="121">
        <f t="shared" si="15"/>
        <v>15804.672493956832</v>
      </c>
      <c r="F254" s="121">
        <f t="shared" si="16"/>
        <v>15804.672493956832</v>
      </c>
      <c r="G254" s="122">
        <f t="shared" si="17"/>
        <v>1.7541379529325417E-3</v>
      </c>
      <c r="H254" s="123">
        <f t="shared" si="18"/>
        <v>-50.034145533396234</v>
      </c>
      <c r="I254" s="121">
        <f t="shared" si="19"/>
        <v>15854.706639490229</v>
      </c>
    </row>
    <row r="255" spans="1:9" ht="15" x14ac:dyDescent="0.25">
      <c r="A255" s="127" t="s">
        <v>242</v>
      </c>
      <c r="B255" s="127" t="s">
        <v>1366</v>
      </c>
      <c r="C255" s="120">
        <v>1.0577656660394661</v>
      </c>
      <c r="D255" s="141">
        <v>19842</v>
      </c>
      <c r="E255" s="121">
        <f t="shared" si="15"/>
        <v>20988.186345555085</v>
      </c>
      <c r="F255" s="121">
        <f t="shared" si="16"/>
        <v>20988.186345555085</v>
      </c>
      <c r="G255" s="122">
        <f t="shared" si="17"/>
        <v>2.3294487276491159E-3</v>
      </c>
      <c r="H255" s="123">
        <f t="shared" si="18"/>
        <v>-66.444019671845467</v>
      </c>
      <c r="I255" s="121">
        <f t="shared" si="19"/>
        <v>21054.630365226931</v>
      </c>
    </row>
    <row r="256" spans="1:9" ht="15" x14ac:dyDescent="0.25">
      <c r="A256" s="127" t="s">
        <v>510</v>
      </c>
      <c r="B256" s="127" t="s">
        <v>1369</v>
      </c>
      <c r="C256" s="120">
        <v>-2.2823255542796708</v>
      </c>
      <c r="D256" s="141">
        <v>24378</v>
      </c>
      <c r="E256" s="121">
        <f t="shared" si="15"/>
        <v>-55638.532362229816</v>
      </c>
      <c r="F256" s="121">
        <f t="shared" si="16"/>
        <v>55638.532362229816</v>
      </c>
      <c r="G256" s="122">
        <f t="shared" si="17"/>
        <v>6.1752409801196957E-3</v>
      </c>
      <c r="H256" s="123">
        <f t="shared" si="18"/>
        <v>-176.13945664111819</v>
      </c>
      <c r="I256" s="121">
        <f t="shared" si="19"/>
        <v>-55462.392905588698</v>
      </c>
    </row>
    <row r="257" spans="1:9" ht="15" x14ac:dyDescent="0.25">
      <c r="A257" s="127" t="s">
        <v>408</v>
      </c>
      <c r="B257" s="127" t="s">
        <v>871</v>
      </c>
      <c r="C257" s="120">
        <v>0.26933737716566691</v>
      </c>
      <c r="D257" s="141">
        <v>0</v>
      </c>
      <c r="E257" s="121">
        <f t="shared" si="15"/>
        <v>0</v>
      </c>
      <c r="F257" s="121">
        <f t="shared" si="16"/>
        <v>0</v>
      </c>
      <c r="G257" s="122">
        <f t="shared" si="17"/>
        <v>0</v>
      </c>
      <c r="H257" s="123">
        <f t="shared" si="18"/>
        <v>0</v>
      </c>
      <c r="I257" s="121">
        <f t="shared" si="19"/>
        <v>0</v>
      </c>
    </row>
    <row r="258" spans="1:9" ht="15" x14ac:dyDescent="0.25">
      <c r="A258" s="127" t="s">
        <v>453</v>
      </c>
      <c r="B258" s="127" t="s">
        <v>872</v>
      </c>
      <c r="C258" s="120">
        <v>2.6614743207031903</v>
      </c>
      <c r="D258" s="141">
        <v>49630</v>
      </c>
      <c r="E258" s="121">
        <f t="shared" si="15"/>
        <v>132088.97053649934</v>
      </c>
      <c r="F258" s="121">
        <f t="shared" si="16"/>
        <v>132088.97053649934</v>
      </c>
      <c r="G258" s="122">
        <f t="shared" si="17"/>
        <v>1.4660365564073335E-2</v>
      </c>
      <c r="H258" s="123">
        <f t="shared" si="18"/>
        <v>-418.16486723826358</v>
      </c>
      <c r="I258" s="121">
        <f t="shared" si="19"/>
        <v>132507.1354037376</v>
      </c>
    </row>
    <row r="259" spans="1:9" ht="15" x14ac:dyDescent="0.25">
      <c r="A259" s="127" t="s">
        <v>312</v>
      </c>
      <c r="B259" s="127" t="s">
        <v>874</v>
      </c>
      <c r="C259" s="120">
        <v>2.0542248076907748</v>
      </c>
      <c r="D259" s="141">
        <v>2625</v>
      </c>
      <c r="E259" s="121">
        <f t="shared" si="15"/>
        <v>5392.3401201882834</v>
      </c>
      <c r="F259" s="121">
        <f t="shared" si="16"/>
        <v>5392.3401201882834</v>
      </c>
      <c r="G259" s="122">
        <f t="shared" si="17"/>
        <v>5.9848810303154694E-4</v>
      </c>
      <c r="H259" s="123">
        <f t="shared" si="18"/>
        <v>-17.07097255208766</v>
      </c>
      <c r="I259" s="121">
        <f t="shared" si="19"/>
        <v>5409.4110927403708</v>
      </c>
    </row>
    <row r="260" spans="1:9" ht="15" x14ac:dyDescent="0.25">
      <c r="A260" s="127" t="s">
        <v>151</v>
      </c>
      <c r="B260" s="127" t="s">
        <v>876</v>
      </c>
      <c r="C260" s="120">
        <v>-1.4478688522385039</v>
      </c>
      <c r="D260" s="141">
        <v>19502</v>
      </c>
      <c r="E260" s="121">
        <f t="shared" si="15"/>
        <v>-28236.338356355303</v>
      </c>
      <c r="F260" s="121">
        <f t="shared" si="16"/>
        <v>28236.338356355303</v>
      </c>
      <c r="G260" s="122">
        <f t="shared" si="17"/>
        <v>3.1339107331497347E-3</v>
      </c>
      <c r="H260" s="123">
        <f t="shared" si="18"/>
        <v>-89.390087848533327</v>
      </c>
      <c r="I260" s="121">
        <f t="shared" si="19"/>
        <v>-28146.948268506771</v>
      </c>
    </row>
    <row r="261" spans="1:9" ht="15" x14ac:dyDescent="0.25">
      <c r="A261" s="127" t="s">
        <v>452</v>
      </c>
      <c r="B261" s="127" t="s">
        <v>1370</v>
      </c>
      <c r="C261" s="120">
        <v>-2.0372726704123414</v>
      </c>
      <c r="D261" s="141">
        <v>12717</v>
      </c>
      <c r="E261" s="121">
        <f t="shared" si="15"/>
        <v>-25907.996549633746</v>
      </c>
      <c r="F261" s="121">
        <f t="shared" si="16"/>
        <v>25907.996549633746</v>
      </c>
      <c r="G261" s="122">
        <f t="shared" si="17"/>
        <v>2.8754914123994011E-3</v>
      </c>
      <c r="H261" s="123">
        <f t="shared" si="18"/>
        <v>-82.019065585747342</v>
      </c>
      <c r="I261" s="121">
        <f t="shared" si="19"/>
        <v>-25825.977484047999</v>
      </c>
    </row>
    <row r="262" spans="1:9" ht="15" x14ac:dyDescent="0.25">
      <c r="A262" s="127" t="s">
        <v>172</v>
      </c>
      <c r="B262" s="127" t="s">
        <v>1371</v>
      </c>
      <c r="C262" s="120">
        <v>-1.5920408411474818</v>
      </c>
      <c r="D262" s="141">
        <v>9046</v>
      </c>
      <c r="E262" s="121">
        <f t="shared" si="15"/>
        <v>-14401.60144902012</v>
      </c>
      <c r="F262" s="121">
        <f t="shared" si="16"/>
        <v>14401.60144902012</v>
      </c>
      <c r="G262" s="122">
        <f t="shared" si="17"/>
        <v>1.5984131081737984E-3</v>
      </c>
      <c r="H262" s="123">
        <f t="shared" si="18"/>
        <v>-45.592328666713264</v>
      </c>
      <c r="I262" s="121">
        <f t="shared" si="19"/>
        <v>-14356.009120353407</v>
      </c>
    </row>
    <row r="263" spans="1:9" ht="15" x14ac:dyDescent="0.25">
      <c r="A263" s="127" t="s">
        <v>336</v>
      </c>
      <c r="B263" s="127" t="s">
        <v>880</v>
      </c>
      <c r="C263" s="120">
        <v>0.28879610204975992</v>
      </c>
      <c r="D263" s="141">
        <v>4319</v>
      </c>
      <c r="E263" s="121">
        <f t="shared" ref="E263:E326" si="20">D263*C263</f>
        <v>1247.3103647529131</v>
      </c>
      <c r="F263" s="121">
        <f t="shared" ref="F263:F326" si="21">ABS(E263)</f>
        <v>1247.3103647529131</v>
      </c>
      <c r="G263" s="122">
        <f t="shared" ref="G263:G326" si="22">F263/$F$5</f>
        <v>1.3843719006109213E-4</v>
      </c>
      <c r="H263" s="123">
        <f t="shared" ref="H263:H326" si="23">G263*$E$5</f>
        <v>-3.9487125303750221</v>
      </c>
      <c r="I263" s="121">
        <f t="shared" ref="I263:I326" si="24">E263-H263</f>
        <v>1251.2590772832882</v>
      </c>
    </row>
    <row r="264" spans="1:9" ht="15" x14ac:dyDescent="0.25">
      <c r="A264" s="127" t="s">
        <v>160</v>
      </c>
      <c r="B264" s="127" t="s">
        <v>1372</v>
      </c>
      <c r="C264" s="120">
        <v>1.8317587631455854</v>
      </c>
      <c r="D264" s="141">
        <v>2439</v>
      </c>
      <c r="E264" s="121">
        <f t="shared" si="20"/>
        <v>4467.6596233120827</v>
      </c>
      <c r="F264" s="121">
        <f t="shared" si="21"/>
        <v>4467.6596233120827</v>
      </c>
      <c r="G264" s="122">
        <f t="shared" si="22"/>
        <v>4.9585913969635168E-4</v>
      </c>
      <c r="H264" s="123">
        <f t="shared" si="23"/>
        <v>-14.143635805926843</v>
      </c>
      <c r="I264" s="121">
        <f t="shared" si="24"/>
        <v>4481.8032591180099</v>
      </c>
    </row>
    <row r="265" spans="1:9" ht="15" x14ac:dyDescent="0.25">
      <c r="A265" s="127" t="s">
        <v>159</v>
      </c>
      <c r="B265" s="127" t="s">
        <v>1373</v>
      </c>
      <c r="C265" s="120">
        <v>1.8648210114425401</v>
      </c>
      <c r="D265" s="141">
        <v>1175</v>
      </c>
      <c r="E265" s="121">
        <f t="shared" si="20"/>
        <v>2191.1646884449847</v>
      </c>
      <c r="F265" s="121">
        <f t="shared" si="21"/>
        <v>2191.1646884449847</v>
      </c>
      <c r="G265" s="122">
        <f t="shared" si="22"/>
        <v>2.4319422895960796E-4</v>
      </c>
      <c r="H265" s="123">
        <f t="shared" si="23"/>
        <v>-6.9367494297154924</v>
      </c>
      <c r="I265" s="121">
        <f t="shared" si="24"/>
        <v>2198.1014378747</v>
      </c>
    </row>
    <row r="266" spans="1:9" ht="15" x14ac:dyDescent="0.25">
      <c r="A266" s="127" t="s">
        <v>558</v>
      </c>
      <c r="B266" s="127" t="s">
        <v>1374</v>
      </c>
      <c r="C266" s="120">
        <v>0.31193960464724824</v>
      </c>
      <c r="D266" s="141">
        <v>0</v>
      </c>
      <c r="E266" s="121">
        <f t="shared" si="20"/>
        <v>0</v>
      </c>
      <c r="F266" s="121">
        <f t="shared" si="21"/>
        <v>0</v>
      </c>
      <c r="G266" s="122">
        <f t="shared" si="22"/>
        <v>0</v>
      </c>
      <c r="H266" s="123">
        <f t="shared" si="23"/>
        <v>0</v>
      </c>
      <c r="I266" s="121">
        <f t="shared" si="24"/>
        <v>0</v>
      </c>
    </row>
    <row r="267" spans="1:9" ht="15" x14ac:dyDescent="0.25">
      <c r="A267" s="127" t="s">
        <v>134</v>
      </c>
      <c r="B267" s="127" t="s">
        <v>1375</v>
      </c>
      <c r="C267" s="120">
        <v>-1.2376591495716611</v>
      </c>
      <c r="D267" s="141">
        <v>10220</v>
      </c>
      <c r="E267" s="121">
        <f t="shared" si="20"/>
        <v>-12648.876508622378</v>
      </c>
      <c r="F267" s="121">
        <f t="shared" si="21"/>
        <v>12648.876508622378</v>
      </c>
      <c r="G267" s="122">
        <f t="shared" si="22"/>
        <v>1.4038806785914267E-3</v>
      </c>
      <c r="H267" s="123">
        <f t="shared" si="23"/>
        <v>-40.043583839422105</v>
      </c>
      <c r="I267" s="121">
        <f t="shared" si="24"/>
        <v>-12608.832924782955</v>
      </c>
    </row>
    <row r="268" spans="1:9" ht="15" x14ac:dyDescent="0.25">
      <c r="A268" s="127" t="s">
        <v>142</v>
      </c>
      <c r="B268" s="127" t="s">
        <v>1376</v>
      </c>
      <c r="C268" s="120">
        <v>1.2794141179700038</v>
      </c>
      <c r="D268" s="141">
        <v>23396</v>
      </c>
      <c r="E268" s="121">
        <f t="shared" si="20"/>
        <v>29933.172704026209</v>
      </c>
      <c r="F268" s="121">
        <f t="shared" si="21"/>
        <v>29933.172704026209</v>
      </c>
      <c r="G268" s="122">
        <f t="shared" si="22"/>
        <v>3.3222399459333068E-3</v>
      </c>
      <c r="H268" s="123">
        <f t="shared" si="23"/>
        <v>-94.761895251052678</v>
      </c>
      <c r="I268" s="121">
        <f t="shared" si="24"/>
        <v>30027.934599277261</v>
      </c>
    </row>
    <row r="269" spans="1:9" ht="15" x14ac:dyDescent="0.25">
      <c r="A269" s="127" t="s">
        <v>505</v>
      </c>
      <c r="B269" s="127" t="s">
        <v>1378</v>
      </c>
      <c r="C269" s="120">
        <v>1.504547095424299</v>
      </c>
      <c r="D269" s="141">
        <v>20001</v>
      </c>
      <c r="E269" s="121">
        <f t="shared" si="20"/>
        <v>30092.446455581405</v>
      </c>
      <c r="F269" s="121">
        <f t="shared" si="21"/>
        <v>30092.446455581405</v>
      </c>
      <c r="G269" s="122">
        <f t="shared" si="22"/>
        <v>3.3399175113884433E-3</v>
      </c>
      <c r="H269" s="123">
        <f t="shared" si="23"/>
        <v>-95.266121204991919</v>
      </c>
      <c r="I269" s="121">
        <f t="shared" si="24"/>
        <v>30187.712576786398</v>
      </c>
    </row>
    <row r="270" spans="1:9" ht="15" x14ac:dyDescent="0.25">
      <c r="A270" s="127" t="s">
        <v>575</v>
      </c>
      <c r="B270" s="127" t="s">
        <v>1379</v>
      </c>
      <c r="C270" s="120">
        <v>2.6288994957220542</v>
      </c>
      <c r="D270" s="141">
        <v>0</v>
      </c>
      <c r="E270" s="121">
        <f t="shared" si="20"/>
        <v>0</v>
      </c>
      <c r="F270" s="121">
        <f t="shared" si="21"/>
        <v>0</v>
      </c>
      <c r="G270" s="122">
        <f t="shared" si="22"/>
        <v>0</v>
      </c>
      <c r="H270" s="123">
        <f t="shared" si="23"/>
        <v>0</v>
      </c>
      <c r="I270" s="121">
        <f t="shared" si="24"/>
        <v>0</v>
      </c>
    </row>
    <row r="271" spans="1:9" ht="15" x14ac:dyDescent="0.25">
      <c r="A271" s="127" t="s">
        <v>260</v>
      </c>
      <c r="B271" s="127" t="s">
        <v>1380</v>
      </c>
      <c r="C271" s="120">
        <v>0.96964278182078134</v>
      </c>
      <c r="D271" s="141">
        <v>5537</v>
      </c>
      <c r="E271" s="121">
        <f t="shared" si="20"/>
        <v>5368.9120829416661</v>
      </c>
      <c r="F271" s="121">
        <f t="shared" si="21"/>
        <v>5368.9120829416661</v>
      </c>
      <c r="G271" s="122">
        <f t="shared" si="22"/>
        <v>5.9588785874855254E-4</v>
      </c>
      <c r="H271" s="123">
        <f t="shared" si="23"/>
        <v>-16.996804496684597</v>
      </c>
      <c r="I271" s="121">
        <f t="shared" si="24"/>
        <v>5385.9088874383506</v>
      </c>
    </row>
    <row r="272" spans="1:9" ht="15" x14ac:dyDescent="0.25">
      <c r="A272" s="127" t="s">
        <v>259</v>
      </c>
      <c r="B272" s="127" t="s">
        <v>1381</v>
      </c>
      <c r="C272" s="120">
        <v>1.0958524189865315</v>
      </c>
      <c r="D272" s="141">
        <v>3256</v>
      </c>
      <c r="E272" s="121">
        <f t="shared" si="20"/>
        <v>3568.0954762201468</v>
      </c>
      <c r="F272" s="121">
        <f t="shared" si="21"/>
        <v>3568.0954762201468</v>
      </c>
      <c r="G272" s="122">
        <f t="shared" si="22"/>
        <v>3.9601780403345107E-4</v>
      </c>
      <c r="H272" s="123">
        <f t="shared" si="23"/>
        <v>-11.295811944379997</v>
      </c>
      <c r="I272" s="121">
        <f t="shared" si="24"/>
        <v>3579.3912881645269</v>
      </c>
    </row>
    <row r="273" spans="1:9" ht="15" x14ac:dyDescent="0.25">
      <c r="A273" s="127" t="s">
        <v>144</v>
      </c>
      <c r="B273" s="127" t="s">
        <v>1382</v>
      </c>
      <c r="C273" s="120">
        <v>0.30249897035974049</v>
      </c>
      <c r="D273" s="141">
        <v>15776</v>
      </c>
      <c r="E273" s="121">
        <f t="shared" si="20"/>
        <v>4772.2237563952658</v>
      </c>
      <c r="F273" s="121">
        <f t="shared" si="21"/>
        <v>4772.2237563952658</v>
      </c>
      <c r="G273" s="122">
        <f t="shared" si="22"/>
        <v>5.2966227640465651E-4</v>
      </c>
      <c r="H273" s="123">
        <f t="shared" si="23"/>
        <v>-15.107819414588354</v>
      </c>
      <c r="I273" s="121">
        <f t="shared" si="24"/>
        <v>4787.3315758098543</v>
      </c>
    </row>
    <row r="274" spans="1:9" ht="15" x14ac:dyDescent="0.25">
      <c r="A274" s="127" t="s">
        <v>71</v>
      </c>
      <c r="B274" s="127" t="s">
        <v>1383</v>
      </c>
      <c r="C274" s="120">
        <v>-1.6920099390528009</v>
      </c>
      <c r="D274" s="141">
        <v>11167</v>
      </c>
      <c r="E274" s="121">
        <f t="shared" si="20"/>
        <v>-18894.674989402629</v>
      </c>
      <c r="F274" s="121">
        <f t="shared" si="21"/>
        <v>18894.674989402629</v>
      </c>
      <c r="G274" s="122">
        <f t="shared" si="22"/>
        <v>2.0970929021091392E-3</v>
      </c>
      <c r="H274" s="123">
        <f t="shared" si="23"/>
        <v>-59.816419390371657</v>
      </c>
      <c r="I274" s="121">
        <f t="shared" si="24"/>
        <v>-18834.858570012257</v>
      </c>
    </row>
    <row r="275" spans="1:9" ht="15" x14ac:dyDescent="0.25">
      <c r="A275" s="127" t="s">
        <v>193</v>
      </c>
      <c r="B275" s="127" t="s">
        <v>1384</v>
      </c>
      <c r="C275" s="120">
        <v>-2.1295974704742857</v>
      </c>
      <c r="D275" s="141">
        <v>4235</v>
      </c>
      <c r="E275" s="121">
        <f t="shared" si="20"/>
        <v>-9018.8452874586001</v>
      </c>
      <c r="F275" s="121">
        <f t="shared" si="21"/>
        <v>9018.8452874586001</v>
      </c>
      <c r="G275" s="122">
        <f t="shared" si="22"/>
        <v>1.0009887149769836E-3</v>
      </c>
      <c r="H275" s="123">
        <f t="shared" si="23"/>
        <v>-28.551696837022789</v>
      </c>
      <c r="I275" s="121">
        <f t="shared" si="24"/>
        <v>-8990.2935906215771</v>
      </c>
    </row>
    <row r="276" spans="1:9" ht="15" x14ac:dyDescent="0.25">
      <c r="A276" s="127" t="s">
        <v>553</v>
      </c>
      <c r="B276" s="127" t="s">
        <v>892</v>
      </c>
      <c r="C276" s="120">
        <v>-1.8361006083157554</v>
      </c>
      <c r="D276" s="141">
        <v>6605</v>
      </c>
      <c r="E276" s="121">
        <f t="shared" si="20"/>
        <v>-12127.444517925564</v>
      </c>
      <c r="F276" s="121">
        <f t="shared" si="21"/>
        <v>12127.444517925564</v>
      </c>
      <c r="G276" s="122">
        <f t="shared" si="22"/>
        <v>1.3460076891255465E-3</v>
      </c>
      <c r="H276" s="123">
        <f t="shared" si="23"/>
        <v>-38.392843900440859</v>
      </c>
      <c r="I276" s="121">
        <f t="shared" si="24"/>
        <v>-12089.051674025122</v>
      </c>
    </row>
    <row r="277" spans="1:9" ht="15" x14ac:dyDescent="0.25">
      <c r="A277" s="127" t="s">
        <v>335</v>
      </c>
      <c r="B277" s="127" t="s">
        <v>893</v>
      </c>
      <c r="C277" s="120">
        <v>0.37738378463907946</v>
      </c>
      <c r="D277" s="141">
        <v>31331</v>
      </c>
      <c r="E277" s="121">
        <f t="shared" si="20"/>
        <v>11823.811356526998</v>
      </c>
      <c r="F277" s="121">
        <f t="shared" si="21"/>
        <v>11823.811356526998</v>
      </c>
      <c r="G277" s="122">
        <f t="shared" si="22"/>
        <v>1.3123078796304893E-3</v>
      </c>
      <c r="H277" s="123">
        <f t="shared" si="23"/>
        <v>-37.431607545053552</v>
      </c>
      <c r="I277" s="121">
        <f t="shared" si="24"/>
        <v>11861.242964072051</v>
      </c>
    </row>
    <row r="278" spans="1:9" ht="15" x14ac:dyDescent="0.25">
      <c r="A278" s="127" t="s">
        <v>251</v>
      </c>
      <c r="B278" s="127" t="s">
        <v>894</v>
      </c>
      <c r="C278" s="120">
        <v>0.28190968089165808</v>
      </c>
      <c r="D278" s="141">
        <v>43913</v>
      </c>
      <c r="E278" s="121">
        <f t="shared" si="20"/>
        <v>12379.499816995381</v>
      </c>
      <c r="F278" s="121">
        <f t="shared" si="21"/>
        <v>12379.499816995381</v>
      </c>
      <c r="G278" s="122">
        <f t="shared" si="22"/>
        <v>1.3739829455887975E-3</v>
      </c>
      <c r="H278" s="123">
        <f t="shared" si="23"/>
        <v>-39.190795994731026</v>
      </c>
      <c r="I278" s="121">
        <f t="shared" si="24"/>
        <v>12418.690612990113</v>
      </c>
    </row>
    <row r="279" spans="1:9" ht="15" x14ac:dyDescent="0.25">
      <c r="A279" s="127" t="s">
        <v>77</v>
      </c>
      <c r="B279" s="127" t="s">
        <v>1386</v>
      </c>
      <c r="C279" s="120">
        <v>1.2307572822441502</v>
      </c>
      <c r="D279" s="141">
        <v>4505</v>
      </c>
      <c r="E279" s="121">
        <f t="shared" si="20"/>
        <v>5544.561556509896</v>
      </c>
      <c r="F279" s="121">
        <f t="shared" si="21"/>
        <v>5544.561556509896</v>
      </c>
      <c r="G279" s="122">
        <f t="shared" si="22"/>
        <v>6.1538294212446344E-4</v>
      </c>
      <c r="H279" s="123">
        <f t="shared" si="23"/>
        <v>-17.552872414367652</v>
      </c>
      <c r="I279" s="121">
        <f t="shared" si="24"/>
        <v>5562.1144289242638</v>
      </c>
    </row>
    <row r="280" spans="1:9" ht="15" x14ac:dyDescent="0.25">
      <c r="A280" s="127" t="s">
        <v>50</v>
      </c>
      <c r="B280" s="127" t="s">
        <v>896</v>
      </c>
      <c r="C280" s="120">
        <v>-1.5847775674703264</v>
      </c>
      <c r="D280" s="141">
        <v>7725</v>
      </c>
      <c r="E280" s="121">
        <f t="shared" si="20"/>
        <v>-12242.406708708271</v>
      </c>
      <c r="F280" s="121">
        <f t="shared" si="21"/>
        <v>12242.406708708271</v>
      </c>
      <c r="G280" s="122">
        <f t="shared" si="22"/>
        <v>1.3587671779464207E-3</v>
      </c>
      <c r="H280" s="123">
        <f t="shared" si="23"/>
        <v>-38.756789118961485</v>
      </c>
      <c r="I280" s="121">
        <f t="shared" si="24"/>
        <v>-12203.64991958931</v>
      </c>
    </row>
    <row r="281" spans="1:9" ht="15" x14ac:dyDescent="0.25">
      <c r="A281" s="127" t="s">
        <v>202</v>
      </c>
      <c r="B281" s="127" t="s">
        <v>897</v>
      </c>
      <c r="C281" s="120">
        <v>0</v>
      </c>
      <c r="D281" s="141">
        <v>0</v>
      </c>
      <c r="E281" s="121">
        <f t="shared" si="20"/>
        <v>0</v>
      </c>
      <c r="F281" s="121">
        <f t="shared" si="21"/>
        <v>0</v>
      </c>
      <c r="G281" s="122">
        <f t="shared" si="22"/>
        <v>0</v>
      </c>
      <c r="H281" s="123">
        <f t="shared" si="23"/>
        <v>0</v>
      </c>
      <c r="I281" s="121">
        <f t="shared" si="24"/>
        <v>0</v>
      </c>
    </row>
    <row r="282" spans="1:9" ht="15" x14ac:dyDescent="0.25">
      <c r="A282" s="127" t="s">
        <v>464</v>
      </c>
      <c r="B282" s="127" t="s">
        <v>899</v>
      </c>
      <c r="C282" s="120">
        <v>1.6633766838316131</v>
      </c>
      <c r="D282" s="141">
        <v>10198</v>
      </c>
      <c r="E282" s="121">
        <f t="shared" si="20"/>
        <v>16963.115421714789</v>
      </c>
      <c r="F282" s="121">
        <f t="shared" si="21"/>
        <v>16963.115421714789</v>
      </c>
      <c r="G282" s="122">
        <f t="shared" si="22"/>
        <v>1.8827118735034055E-3</v>
      </c>
      <c r="H282" s="123">
        <f t="shared" si="23"/>
        <v>-53.701523143513604</v>
      </c>
      <c r="I282" s="121">
        <f t="shared" si="24"/>
        <v>17016.816944858303</v>
      </c>
    </row>
    <row r="283" spans="1:9" ht="15" x14ac:dyDescent="0.25">
      <c r="A283" s="127" t="s">
        <v>307</v>
      </c>
      <c r="B283" s="127" t="s">
        <v>900</v>
      </c>
      <c r="C283" s="120">
        <v>2.1273352629203552</v>
      </c>
      <c r="D283" s="141">
        <v>5910</v>
      </c>
      <c r="E283" s="121">
        <f t="shared" si="20"/>
        <v>12572.551403859299</v>
      </c>
      <c r="F283" s="121">
        <f t="shared" si="21"/>
        <v>12572.551403859299</v>
      </c>
      <c r="G283" s="122">
        <f t="shared" si="22"/>
        <v>1.3954094645831857E-3</v>
      </c>
      <c r="H283" s="123">
        <f t="shared" si="23"/>
        <v>-39.80195520706495</v>
      </c>
      <c r="I283" s="121">
        <f t="shared" si="24"/>
        <v>12612.353359066365</v>
      </c>
    </row>
    <row r="284" spans="1:9" ht="15" x14ac:dyDescent="0.25">
      <c r="A284" s="127" t="s">
        <v>165</v>
      </c>
      <c r="B284" s="127" t="s">
        <v>901</v>
      </c>
      <c r="C284" s="120">
        <v>2.410348108342284</v>
      </c>
      <c r="D284" s="141">
        <v>367</v>
      </c>
      <c r="E284" s="121">
        <f t="shared" si="20"/>
        <v>884.59775576161826</v>
      </c>
      <c r="F284" s="121">
        <f t="shared" si="21"/>
        <v>884.59775576161826</v>
      </c>
      <c r="G284" s="122">
        <f t="shared" si="22"/>
        <v>9.8180237335112458E-5</v>
      </c>
      <c r="H284" s="123">
        <f t="shared" si="23"/>
        <v>-2.8004435313174665</v>
      </c>
      <c r="I284" s="121">
        <f t="shared" si="24"/>
        <v>887.39819929293571</v>
      </c>
    </row>
    <row r="285" spans="1:9" ht="15" x14ac:dyDescent="0.25">
      <c r="A285" s="127" t="s">
        <v>529</v>
      </c>
      <c r="B285" s="127" t="s">
        <v>1388</v>
      </c>
      <c r="C285" s="120">
        <v>-2.4864190276786098</v>
      </c>
      <c r="D285" s="141">
        <v>16793</v>
      </c>
      <c r="E285" s="121">
        <f t="shared" si="20"/>
        <v>-41754.434731806898</v>
      </c>
      <c r="F285" s="121">
        <f t="shared" si="21"/>
        <v>41754.434731806898</v>
      </c>
      <c r="G285" s="122">
        <f t="shared" si="22"/>
        <v>4.6342648792192824E-3</v>
      </c>
      <c r="H285" s="123">
        <f t="shared" si="23"/>
        <v>-132.18543217739813</v>
      </c>
      <c r="I285" s="121">
        <f t="shared" si="24"/>
        <v>-41622.249299629497</v>
      </c>
    </row>
    <row r="286" spans="1:9" ht="15" x14ac:dyDescent="0.25">
      <c r="A286" s="127" t="s">
        <v>351</v>
      </c>
      <c r="B286" s="127" t="s">
        <v>903</v>
      </c>
      <c r="C286" s="120">
        <v>1.3550680500488519</v>
      </c>
      <c r="D286" s="141">
        <v>20370</v>
      </c>
      <c r="E286" s="121">
        <f t="shared" si="20"/>
        <v>27602.736179495114</v>
      </c>
      <c r="F286" s="121">
        <f t="shared" si="21"/>
        <v>27602.736179495114</v>
      </c>
      <c r="G286" s="122">
        <f t="shared" si="22"/>
        <v>3.0635881354549007E-3</v>
      </c>
      <c r="H286" s="123">
        <f t="shared" si="23"/>
        <v>-87.384241568616986</v>
      </c>
      <c r="I286" s="121">
        <f t="shared" si="24"/>
        <v>27690.12042106373</v>
      </c>
    </row>
    <row r="287" spans="1:9" ht="15" x14ac:dyDescent="0.25">
      <c r="A287" s="127" t="s">
        <v>188</v>
      </c>
      <c r="B287" s="127" t="s">
        <v>1389</v>
      </c>
      <c r="C287" s="120">
        <v>-1.9437692267984907</v>
      </c>
      <c r="D287" s="141">
        <v>0</v>
      </c>
      <c r="E287" s="121">
        <f t="shared" si="20"/>
        <v>0</v>
      </c>
      <c r="F287" s="121">
        <f t="shared" si="21"/>
        <v>0</v>
      </c>
      <c r="G287" s="122">
        <f t="shared" si="22"/>
        <v>0</v>
      </c>
      <c r="H287" s="123">
        <f t="shared" si="23"/>
        <v>0</v>
      </c>
      <c r="I287" s="121">
        <f t="shared" si="24"/>
        <v>0</v>
      </c>
    </row>
    <row r="288" spans="1:9" ht="15" x14ac:dyDescent="0.25">
      <c r="A288" s="127" t="s">
        <v>513</v>
      </c>
      <c r="B288" s="127" t="s">
        <v>905</v>
      </c>
      <c r="C288" s="120">
        <v>-2.2528742837777727</v>
      </c>
      <c r="D288" s="141">
        <v>15040</v>
      </c>
      <c r="E288" s="121">
        <f t="shared" si="20"/>
        <v>-33883.229228017699</v>
      </c>
      <c r="F288" s="121">
        <f t="shared" si="21"/>
        <v>33883.229228017699</v>
      </c>
      <c r="G288" s="122">
        <f t="shared" si="22"/>
        <v>3.7606510593310477E-3</v>
      </c>
      <c r="H288" s="123">
        <f t="shared" si="23"/>
        <v>-107.26691255287285</v>
      </c>
      <c r="I288" s="121">
        <f t="shared" si="24"/>
        <v>-33775.962315464829</v>
      </c>
    </row>
    <row r="289" spans="1:9" ht="15" x14ac:dyDescent="0.25">
      <c r="A289" s="127" t="s">
        <v>236</v>
      </c>
      <c r="B289" s="127" t="s">
        <v>906</v>
      </c>
      <c r="C289" s="120">
        <v>2.6181001812394689</v>
      </c>
      <c r="D289" s="141">
        <v>24725</v>
      </c>
      <c r="E289" s="121">
        <f t="shared" si="20"/>
        <v>64732.526981145871</v>
      </c>
      <c r="F289" s="121">
        <f t="shared" si="21"/>
        <v>64732.526981145871</v>
      </c>
      <c r="G289" s="122">
        <f t="shared" si="22"/>
        <v>7.1845704117105436E-3</v>
      </c>
      <c r="H289" s="123">
        <f t="shared" si="23"/>
        <v>-204.92905986869209</v>
      </c>
      <c r="I289" s="121">
        <f t="shared" si="24"/>
        <v>64937.456041014564</v>
      </c>
    </row>
    <row r="290" spans="1:9" ht="15" x14ac:dyDescent="0.25">
      <c r="A290" s="127" t="s">
        <v>196</v>
      </c>
      <c r="B290" s="127" t="s">
        <v>907</v>
      </c>
      <c r="C290" s="120">
        <v>-1.5151063799810176</v>
      </c>
      <c r="D290" s="141">
        <v>0</v>
      </c>
      <c r="E290" s="121">
        <f t="shared" si="20"/>
        <v>0</v>
      </c>
      <c r="F290" s="121">
        <f t="shared" si="21"/>
        <v>0</v>
      </c>
      <c r="G290" s="122">
        <f t="shared" si="22"/>
        <v>0</v>
      </c>
      <c r="H290" s="123">
        <f t="shared" si="23"/>
        <v>0</v>
      </c>
      <c r="I290" s="121">
        <f t="shared" si="24"/>
        <v>0</v>
      </c>
    </row>
    <row r="291" spans="1:9" ht="15" x14ac:dyDescent="0.25">
      <c r="A291" s="127" t="s">
        <v>100</v>
      </c>
      <c r="B291" s="127" t="s">
        <v>909</v>
      </c>
      <c r="C291" s="120">
        <v>0.28518893881459445</v>
      </c>
      <c r="D291" s="141">
        <v>0</v>
      </c>
      <c r="E291" s="121">
        <f t="shared" si="20"/>
        <v>0</v>
      </c>
      <c r="F291" s="121">
        <f t="shared" si="21"/>
        <v>0</v>
      </c>
      <c r="G291" s="122">
        <f t="shared" si="22"/>
        <v>0</v>
      </c>
      <c r="H291" s="123">
        <f t="shared" si="23"/>
        <v>0</v>
      </c>
      <c r="I291" s="121">
        <f t="shared" si="24"/>
        <v>0</v>
      </c>
    </row>
    <row r="292" spans="1:9" ht="15" x14ac:dyDescent="0.25">
      <c r="A292" s="127" t="s">
        <v>568</v>
      </c>
      <c r="B292" s="127" t="s">
        <v>1390</v>
      </c>
      <c r="C292" s="120">
        <v>-1.8591377153630781</v>
      </c>
      <c r="D292" s="141">
        <v>504</v>
      </c>
      <c r="E292" s="121">
        <f t="shared" si="20"/>
        <v>-937.0054085429914</v>
      </c>
      <c r="F292" s="121">
        <f t="shared" si="21"/>
        <v>937.0054085429914</v>
      </c>
      <c r="G292" s="122">
        <f t="shared" si="22"/>
        <v>1.0399688762021444E-4</v>
      </c>
      <c r="H292" s="123">
        <f t="shared" si="23"/>
        <v>-2.9663547279796911</v>
      </c>
      <c r="I292" s="121">
        <f t="shared" si="24"/>
        <v>-934.0390538150117</v>
      </c>
    </row>
    <row r="293" spans="1:9" ht="15" x14ac:dyDescent="0.25">
      <c r="A293" s="127" t="s">
        <v>194</v>
      </c>
      <c r="B293" s="127" t="s">
        <v>1391</v>
      </c>
      <c r="C293" s="120">
        <v>0</v>
      </c>
      <c r="D293" s="141">
        <v>12930</v>
      </c>
      <c r="E293" s="121">
        <f t="shared" si="20"/>
        <v>0</v>
      </c>
      <c r="F293" s="121">
        <f t="shared" si="21"/>
        <v>0</v>
      </c>
      <c r="G293" s="122">
        <f t="shared" si="22"/>
        <v>0</v>
      </c>
      <c r="H293" s="123">
        <f t="shared" si="23"/>
        <v>0</v>
      </c>
      <c r="I293" s="121">
        <f t="shared" si="24"/>
        <v>0</v>
      </c>
    </row>
    <row r="294" spans="1:9" ht="15" x14ac:dyDescent="0.25">
      <c r="A294" s="127" t="s">
        <v>65</v>
      </c>
      <c r="B294" s="127" t="s">
        <v>912</v>
      </c>
      <c r="C294" s="120">
        <v>0.23270760520782863</v>
      </c>
      <c r="D294" s="141">
        <v>17332</v>
      </c>
      <c r="E294" s="121">
        <f t="shared" si="20"/>
        <v>4033.2882134620859</v>
      </c>
      <c r="F294" s="121">
        <f t="shared" si="21"/>
        <v>4033.2882134620859</v>
      </c>
      <c r="G294" s="122">
        <f t="shared" si="22"/>
        <v>4.4764887934593703E-4</v>
      </c>
      <c r="H294" s="123">
        <f t="shared" si="23"/>
        <v>-12.768510674780256</v>
      </c>
      <c r="I294" s="121">
        <f t="shared" si="24"/>
        <v>4046.0567241368663</v>
      </c>
    </row>
    <row r="295" spans="1:9" ht="15" x14ac:dyDescent="0.25">
      <c r="A295" s="127" t="s">
        <v>275</v>
      </c>
      <c r="B295" s="127" t="s">
        <v>1392</v>
      </c>
      <c r="C295" s="120">
        <v>-1.5518687670800297</v>
      </c>
      <c r="D295" s="141">
        <v>0</v>
      </c>
      <c r="E295" s="121">
        <f t="shared" si="20"/>
        <v>0</v>
      </c>
      <c r="F295" s="121">
        <f t="shared" si="21"/>
        <v>0</v>
      </c>
      <c r="G295" s="122">
        <f t="shared" si="22"/>
        <v>0</v>
      </c>
      <c r="H295" s="123">
        <f t="shared" si="23"/>
        <v>0</v>
      </c>
      <c r="I295" s="121">
        <f t="shared" si="24"/>
        <v>0</v>
      </c>
    </row>
    <row r="296" spans="1:9" ht="15" x14ac:dyDescent="0.25">
      <c r="A296" s="127" t="s">
        <v>489</v>
      </c>
      <c r="B296" s="127" t="s">
        <v>1393</v>
      </c>
      <c r="C296" s="120">
        <v>0</v>
      </c>
      <c r="D296" s="141">
        <v>46958</v>
      </c>
      <c r="E296" s="121">
        <f t="shared" si="20"/>
        <v>0</v>
      </c>
      <c r="F296" s="121">
        <f t="shared" si="21"/>
        <v>0</v>
      </c>
      <c r="G296" s="122">
        <f t="shared" si="22"/>
        <v>0</v>
      </c>
      <c r="H296" s="123">
        <f t="shared" si="23"/>
        <v>0</v>
      </c>
      <c r="I296" s="121">
        <f t="shared" si="24"/>
        <v>0</v>
      </c>
    </row>
    <row r="297" spans="1:9" ht="15" x14ac:dyDescent="0.25">
      <c r="A297" s="127" t="s">
        <v>91</v>
      </c>
      <c r="B297" s="127" t="s">
        <v>917</v>
      </c>
      <c r="C297" s="120">
        <v>2.7910602725333931</v>
      </c>
      <c r="D297" s="141">
        <v>3915</v>
      </c>
      <c r="E297" s="121">
        <f t="shared" si="20"/>
        <v>10927.000966968233</v>
      </c>
      <c r="F297" s="121">
        <f t="shared" si="21"/>
        <v>10927.000966968233</v>
      </c>
      <c r="G297" s="122">
        <f t="shared" si="22"/>
        <v>1.2127721795702217E-3</v>
      </c>
      <c r="H297" s="123">
        <f t="shared" si="23"/>
        <v>-34.592501479160561</v>
      </c>
      <c r="I297" s="121">
        <f t="shared" si="24"/>
        <v>10961.593468447394</v>
      </c>
    </row>
    <row r="298" spans="1:9" ht="15" x14ac:dyDescent="0.25">
      <c r="A298" s="127" t="s">
        <v>1225</v>
      </c>
      <c r="B298" s="127" t="s">
        <v>1394</v>
      </c>
      <c r="C298" s="120">
        <v>0.29585198325854301</v>
      </c>
      <c r="D298" s="141">
        <v>0</v>
      </c>
      <c r="E298" s="121">
        <f t="shared" si="20"/>
        <v>0</v>
      </c>
      <c r="F298" s="121">
        <f t="shared" si="21"/>
        <v>0</v>
      </c>
      <c r="G298" s="122">
        <f t="shared" si="22"/>
        <v>0</v>
      </c>
      <c r="H298" s="123">
        <f t="shared" si="23"/>
        <v>0</v>
      </c>
      <c r="I298" s="121">
        <f t="shared" si="24"/>
        <v>0</v>
      </c>
    </row>
    <row r="299" spans="1:9" ht="15" x14ac:dyDescent="0.25">
      <c r="A299" s="127" t="s">
        <v>436</v>
      </c>
      <c r="B299" s="127" t="s">
        <v>1396</v>
      </c>
      <c r="C299" s="120">
        <v>0.31971522484907611</v>
      </c>
      <c r="D299" s="141">
        <v>6832</v>
      </c>
      <c r="E299" s="121">
        <f t="shared" si="20"/>
        <v>2184.2944161688879</v>
      </c>
      <c r="F299" s="121">
        <f t="shared" si="21"/>
        <v>2184.2944161688879</v>
      </c>
      <c r="G299" s="122">
        <f t="shared" si="22"/>
        <v>2.4243170728438252E-4</v>
      </c>
      <c r="H299" s="123">
        <f t="shared" si="23"/>
        <v>-6.914999646349357</v>
      </c>
      <c r="I299" s="121">
        <f t="shared" si="24"/>
        <v>2191.2094158152372</v>
      </c>
    </row>
    <row r="300" spans="1:9" ht="15" x14ac:dyDescent="0.25">
      <c r="A300" s="127" t="s">
        <v>599</v>
      </c>
      <c r="B300" s="127" t="s">
        <v>1397</v>
      </c>
      <c r="C300" s="120">
        <v>-1.35</v>
      </c>
      <c r="D300" s="141">
        <v>5461</v>
      </c>
      <c r="E300" s="121">
        <f t="shared" si="20"/>
        <v>-7372.35</v>
      </c>
      <c r="F300" s="121">
        <f t="shared" si="21"/>
        <v>7372.35</v>
      </c>
      <c r="G300" s="122">
        <f t="shared" si="22"/>
        <v>8.1824656235344496E-4</v>
      </c>
      <c r="H300" s="123">
        <f t="shared" si="23"/>
        <v>-23.33925191832838</v>
      </c>
      <c r="I300" s="121">
        <f t="shared" si="24"/>
        <v>-7349.0107480816723</v>
      </c>
    </row>
    <row r="301" spans="1:9" ht="15" x14ac:dyDescent="0.25">
      <c r="A301" s="127" t="s">
        <v>265</v>
      </c>
      <c r="B301" s="127" t="s">
        <v>1398</v>
      </c>
      <c r="C301" s="120">
        <v>1.2542565150795804</v>
      </c>
      <c r="D301" s="141">
        <v>15244</v>
      </c>
      <c r="E301" s="121">
        <f t="shared" si="20"/>
        <v>19119.886315873122</v>
      </c>
      <c r="F301" s="121">
        <f t="shared" si="21"/>
        <v>19119.886315873122</v>
      </c>
      <c r="G301" s="122">
        <f t="shared" si="22"/>
        <v>2.1220887845194345E-3</v>
      </c>
      <c r="H301" s="123">
        <f t="shared" si="23"/>
        <v>-60.529389323073673</v>
      </c>
      <c r="I301" s="121">
        <f t="shared" si="24"/>
        <v>19180.415705196196</v>
      </c>
    </row>
    <row r="302" spans="1:9" ht="15" x14ac:dyDescent="0.25">
      <c r="A302" s="127" t="s">
        <v>536</v>
      </c>
      <c r="B302" s="127" t="s">
        <v>922</v>
      </c>
      <c r="C302" s="120">
        <v>-1.6129169778849053</v>
      </c>
      <c r="D302" s="141">
        <v>0</v>
      </c>
      <c r="E302" s="121">
        <f t="shared" si="20"/>
        <v>0</v>
      </c>
      <c r="F302" s="121">
        <f t="shared" si="21"/>
        <v>0</v>
      </c>
      <c r="G302" s="122">
        <f t="shared" si="22"/>
        <v>0</v>
      </c>
      <c r="H302" s="123">
        <f t="shared" si="23"/>
        <v>0</v>
      </c>
      <c r="I302" s="121">
        <f t="shared" si="24"/>
        <v>0</v>
      </c>
    </row>
    <row r="303" spans="1:9" ht="15" x14ac:dyDescent="0.25">
      <c r="A303" s="127" t="s">
        <v>363</v>
      </c>
      <c r="B303" s="127" t="s">
        <v>923</v>
      </c>
      <c r="C303" s="120">
        <v>-2.0329688721060473</v>
      </c>
      <c r="D303" s="141">
        <v>13079</v>
      </c>
      <c r="E303" s="121">
        <f t="shared" si="20"/>
        <v>-26589.199878274991</v>
      </c>
      <c r="F303" s="121">
        <f t="shared" si="21"/>
        <v>26589.199878274991</v>
      </c>
      <c r="G303" s="122">
        <f t="shared" si="22"/>
        <v>2.9510971937207467E-3</v>
      </c>
      <c r="H303" s="123">
        <f t="shared" si="23"/>
        <v>-84.175606728634179</v>
      </c>
      <c r="I303" s="121">
        <f t="shared" si="24"/>
        <v>-26505.024271546357</v>
      </c>
    </row>
    <row r="304" spans="1:9" ht="15" x14ac:dyDescent="0.25">
      <c r="A304" s="127" t="s">
        <v>262</v>
      </c>
      <c r="B304" s="127" t="s">
        <v>1399</v>
      </c>
      <c r="C304" s="120">
        <v>-1.60570719305058</v>
      </c>
      <c r="D304" s="141">
        <v>2539</v>
      </c>
      <c r="E304" s="121">
        <f t="shared" si="20"/>
        <v>-4076.8905631554226</v>
      </c>
      <c r="F304" s="121">
        <f t="shared" si="21"/>
        <v>4076.8905631554226</v>
      </c>
      <c r="G304" s="122">
        <f t="shared" si="22"/>
        <v>4.5248824165878242E-4</v>
      </c>
      <c r="H304" s="123">
        <f t="shared" si="23"/>
        <v>-12.906546202627393</v>
      </c>
      <c r="I304" s="121">
        <f t="shared" si="24"/>
        <v>-4063.9840169527952</v>
      </c>
    </row>
    <row r="305" spans="1:9" ht="15" x14ac:dyDescent="0.25">
      <c r="A305" s="127" t="s">
        <v>137</v>
      </c>
      <c r="B305" s="127" t="s">
        <v>924</v>
      </c>
      <c r="C305" s="120">
        <v>0.24004506309901033</v>
      </c>
      <c r="D305" s="141">
        <v>9327</v>
      </c>
      <c r="E305" s="121">
        <f t="shared" si="20"/>
        <v>2238.9003035244696</v>
      </c>
      <c r="F305" s="121">
        <f t="shared" si="21"/>
        <v>2238.9003035244696</v>
      </c>
      <c r="G305" s="122">
        <f t="shared" si="22"/>
        <v>2.4849233647493424E-4</v>
      </c>
      <c r="H305" s="123">
        <f t="shared" si="23"/>
        <v>-7.08786997415742</v>
      </c>
      <c r="I305" s="121">
        <f t="shared" si="24"/>
        <v>2245.988173498627</v>
      </c>
    </row>
    <row r="306" spans="1:9" ht="15" x14ac:dyDescent="0.25">
      <c r="A306" s="127" t="s">
        <v>353</v>
      </c>
      <c r="B306" s="127" t="s">
        <v>1400</v>
      </c>
      <c r="C306" s="120">
        <v>0.33626464667373734</v>
      </c>
      <c r="D306" s="141">
        <v>0</v>
      </c>
      <c r="E306" s="121">
        <f t="shared" si="20"/>
        <v>0</v>
      </c>
      <c r="F306" s="121">
        <f t="shared" si="21"/>
        <v>0</v>
      </c>
      <c r="G306" s="122">
        <f t="shared" si="22"/>
        <v>0</v>
      </c>
      <c r="H306" s="123">
        <f t="shared" si="23"/>
        <v>0</v>
      </c>
      <c r="I306" s="121">
        <f t="shared" si="24"/>
        <v>0</v>
      </c>
    </row>
    <row r="307" spans="1:9" ht="15" x14ac:dyDescent="0.25">
      <c r="A307" s="127" t="s">
        <v>149</v>
      </c>
      <c r="B307" s="127" t="s">
        <v>926</v>
      </c>
      <c r="C307" s="120">
        <v>-2.1034568199292232</v>
      </c>
      <c r="D307" s="141">
        <v>38527</v>
      </c>
      <c r="E307" s="121">
        <f t="shared" si="20"/>
        <v>-81039.880901413184</v>
      </c>
      <c r="F307" s="121">
        <f t="shared" si="21"/>
        <v>81039.880901413184</v>
      </c>
      <c r="G307" s="122">
        <f t="shared" si="22"/>
        <v>8.9945002558361898E-3</v>
      </c>
      <c r="H307" s="123">
        <f t="shared" si="23"/>
        <v>-256.55458514441273</v>
      </c>
      <c r="I307" s="121">
        <f t="shared" si="24"/>
        <v>-80783.326316268765</v>
      </c>
    </row>
    <row r="308" spans="1:9" ht="15" x14ac:dyDescent="0.25">
      <c r="A308" s="127" t="s">
        <v>273</v>
      </c>
      <c r="B308" s="127" t="s">
        <v>927</v>
      </c>
      <c r="C308" s="120">
        <v>-1.661132288356381</v>
      </c>
      <c r="D308" s="141">
        <v>0</v>
      </c>
      <c r="E308" s="121">
        <f t="shared" si="20"/>
        <v>0</v>
      </c>
      <c r="F308" s="121">
        <f t="shared" si="21"/>
        <v>0</v>
      </c>
      <c r="G308" s="122">
        <f t="shared" si="22"/>
        <v>0</v>
      </c>
      <c r="H308" s="123">
        <f t="shared" si="23"/>
        <v>0</v>
      </c>
      <c r="I308" s="121">
        <f t="shared" si="24"/>
        <v>0</v>
      </c>
    </row>
    <row r="309" spans="1:9" ht="15" x14ac:dyDescent="0.25">
      <c r="A309" s="127" t="s">
        <v>467</v>
      </c>
      <c r="B309" s="127" t="s">
        <v>1401</v>
      </c>
      <c r="C309" s="120">
        <v>0.36387165175573777</v>
      </c>
      <c r="D309" s="141">
        <v>17933</v>
      </c>
      <c r="E309" s="121">
        <f t="shared" si="20"/>
        <v>6525.3103309356457</v>
      </c>
      <c r="F309" s="121">
        <f t="shared" si="21"/>
        <v>6525.3103309356457</v>
      </c>
      <c r="G309" s="122">
        <f t="shared" si="22"/>
        <v>7.2423484324231921E-4</v>
      </c>
      <c r="H309" s="123">
        <f t="shared" si="23"/>
        <v>-20.657709096689352</v>
      </c>
      <c r="I309" s="121">
        <f t="shared" si="24"/>
        <v>6545.968040032335</v>
      </c>
    </row>
    <row r="310" spans="1:9" ht="15" x14ac:dyDescent="0.25">
      <c r="A310" s="127" t="s">
        <v>280</v>
      </c>
      <c r="B310" s="127" t="s">
        <v>929</v>
      </c>
      <c r="C310" s="120">
        <v>0.97982253883933201</v>
      </c>
      <c r="D310" s="141">
        <v>13297</v>
      </c>
      <c r="E310" s="121">
        <f t="shared" si="20"/>
        <v>13028.700298946598</v>
      </c>
      <c r="F310" s="121">
        <f t="shared" si="21"/>
        <v>13028.700298946598</v>
      </c>
      <c r="G310" s="122">
        <f t="shared" si="22"/>
        <v>1.4460367768142253E-3</v>
      </c>
      <c r="H310" s="123">
        <f t="shared" si="23"/>
        <v>-41.246023105999427</v>
      </c>
      <c r="I310" s="121">
        <f t="shared" si="24"/>
        <v>13069.946322052598</v>
      </c>
    </row>
    <row r="311" spans="1:9" ht="15" x14ac:dyDescent="0.25">
      <c r="A311" s="127" t="s">
        <v>441</v>
      </c>
      <c r="B311" s="127" t="s">
        <v>930</v>
      </c>
      <c r="C311" s="120">
        <v>1.4308048402291929</v>
      </c>
      <c r="D311" s="141">
        <v>12750</v>
      </c>
      <c r="E311" s="121">
        <f t="shared" si="20"/>
        <v>18242.761712922209</v>
      </c>
      <c r="F311" s="121">
        <f t="shared" si="21"/>
        <v>18242.761712922209</v>
      </c>
      <c r="G311" s="122">
        <f t="shared" si="22"/>
        <v>2.0247379817061911E-3</v>
      </c>
      <c r="H311" s="123">
        <f t="shared" si="23"/>
        <v>-57.752604163384419</v>
      </c>
      <c r="I311" s="121">
        <f t="shared" si="24"/>
        <v>18300.514317085592</v>
      </c>
    </row>
    <row r="312" spans="1:9" ht="15" x14ac:dyDescent="0.25">
      <c r="A312" s="127" t="s">
        <v>442</v>
      </c>
      <c r="B312" s="127" t="s">
        <v>1402</v>
      </c>
      <c r="C312" s="120">
        <v>-1.7785693667652236</v>
      </c>
      <c r="D312" s="141">
        <v>6858</v>
      </c>
      <c r="E312" s="121">
        <f t="shared" si="20"/>
        <v>-12197.428717275903</v>
      </c>
      <c r="F312" s="121">
        <f t="shared" si="21"/>
        <v>12197.428717275903</v>
      </c>
      <c r="G312" s="122">
        <f t="shared" si="22"/>
        <v>1.3537751351281745E-3</v>
      </c>
      <c r="H312" s="123">
        <f t="shared" si="23"/>
        <v>-38.614398609446823</v>
      </c>
      <c r="I312" s="121">
        <f t="shared" si="24"/>
        <v>-12158.814318666457</v>
      </c>
    </row>
    <row r="313" spans="1:9" ht="15" x14ac:dyDescent="0.25">
      <c r="A313" s="127" t="s">
        <v>76</v>
      </c>
      <c r="B313" s="127" t="s">
        <v>932</v>
      </c>
      <c r="C313" s="120">
        <v>1.9678650186347133</v>
      </c>
      <c r="D313" s="141">
        <v>2734</v>
      </c>
      <c r="E313" s="121">
        <f t="shared" si="20"/>
        <v>5380.1429609473062</v>
      </c>
      <c r="F313" s="121">
        <f t="shared" si="21"/>
        <v>5380.1429609473062</v>
      </c>
      <c r="G313" s="122">
        <f t="shared" si="22"/>
        <v>5.9713435780520694E-4</v>
      </c>
      <c r="H313" s="123">
        <f t="shared" si="23"/>
        <v>-17.032359006581391</v>
      </c>
      <c r="I313" s="121">
        <f t="shared" si="24"/>
        <v>5397.175319953888</v>
      </c>
    </row>
    <row r="314" spans="1:9" ht="15" x14ac:dyDescent="0.25">
      <c r="A314" s="127" t="s">
        <v>198</v>
      </c>
      <c r="B314" s="127" t="s">
        <v>1403</v>
      </c>
      <c r="C314" s="120">
        <v>-2.1028683323020365</v>
      </c>
      <c r="D314" s="141">
        <v>19111</v>
      </c>
      <c r="E314" s="121">
        <f t="shared" si="20"/>
        <v>-40187.91669862422</v>
      </c>
      <c r="F314" s="121">
        <f t="shared" si="21"/>
        <v>40187.91669862422</v>
      </c>
      <c r="G314" s="122">
        <f t="shared" si="22"/>
        <v>4.4603992874450984E-3</v>
      </c>
      <c r="H314" s="123">
        <f t="shared" si="23"/>
        <v>-127.22617779974992</v>
      </c>
      <c r="I314" s="121">
        <f t="shared" si="24"/>
        <v>-40060.690520824472</v>
      </c>
    </row>
    <row r="315" spans="1:9" ht="15" x14ac:dyDescent="0.25">
      <c r="A315" s="127" t="s">
        <v>128</v>
      </c>
      <c r="B315" s="127" t="s">
        <v>934</v>
      </c>
      <c r="C315" s="120">
        <v>2.0252831231770916</v>
      </c>
      <c r="D315" s="141">
        <v>6978</v>
      </c>
      <c r="E315" s="121">
        <f t="shared" si="20"/>
        <v>14132.425633529745</v>
      </c>
      <c r="F315" s="121">
        <f t="shared" si="21"/>
        <v>14132.425633529745</v>
      </c>
      <c r="G315" s="122">
        <f t="shared" si="22"/>
        <v>1.5685376701257291E-3</v>
      </c>
      <c r="H315" s="123">
        <f t="shared" si="23"/>
        <v>-44.740176752052221</v>
      </c>
      <c r="I315" s="121">
        <f t="shared" si="24"/>
        <v>14177.165810281796</v>
      </c>
    </row>
    <row r="316" spans="1:9" ht="15" x14ac:dyDescent="0.25">
      <c r="A316" s="127" t="s">
        <v>362</v>
      </c>
      <c r="B316" s="127" t="s">
        <v>935</v>
      </c>
      <c r="C316" s="120">
        <v>-2.146005821386896</v>
      </c>
      <c r="D316" s="141">
        <v>21660</v>
      </c>
      <c r="E316" s="121">
        <f t="shared" si="20"/>
        <v>-46482.486091240164</v>
      </c>
      <c r="F316" s="121">
        <f t="shared" si="21"/>
        <v>46482.486091240164</v>
      </c>
      <c r="G316" s="122">
        <f t="shared" si="22"/>
        <v>5.159024524581589E-3</v>
      </c>
      <c r="H316" s="123">
        <f t="shared" si="23"/>
        <v>-147.15341141883511</v>
      </c>
      <c r="I316" s="121">
        <f t="shared" si="24"/>
        <v>-46335.332679821331</v>
      </c>
    </row>
    <row r="317" spans="1:9" ht="15" x14ac:dyDescent="0.25">
      <c r="A317" s="127" t="s">
        <v>497</v>
      </c>
      <c r="B317" s="127" t="s">
        <v>1404</v>
      </c>
      <c r="C317" s="120">
        <v>0.2964019916791597</v>
      </c>
      <c r="D317" s="141">
        <v>0</v>
      </c>
      <c r="E317" s="121">
        <f t="shared" si="20"/>
        <v>0</v>
      </c>
      <c r="F317" s="121">
        <f t="shared" si="21"/>
        <v>0</v>
      </c>
      <c r="G317" s="122">
        <f t="shared" si="22"/>
        <v>0</v>
      </c>
      <c r="H317" s="123">
        <f t="shared" si="23"/>
        <v>0</v>
      </c>
      <c r="I317" s="121">
        <f t="shared" si="24"/>
        <v>0</v>
      </c>
    </row>
    <row r="318" spans="1:9" ht="15" x14ac:dyDescent="0.25">
      <c r="A318" s="127" t="s">
        <v>525</v>
      </c>
      <c r="B318" s="127" t="s">
        <v>937</v>
      </c>
      <c r="C318" s="120">
        <v>2.4467624417509484</v>
      </c>
      <c r="D318" s="141">
        <v>0</v>
      </c>
      <c r="E318" s="121">
        <f t="shared" si="20"/>
        <v>0</v>
      </c>
      <c r="F318" s="121">
        <f t="shared" si="21"/>
        <v>0</v>
      </c>
      <c r="G318" s="122">
        <f t="shared" si="22"/>
        <v>0</v>
      </c>
      <c r="H318" s="123">
        <f t="shared" si="23"/>
        <v>0</v>
      </c>
      <c r="I318" s="121">
        <f t="shared" si="24"/>
        <v>0</v>
      </c>
    </row>
    <row r="319" spans="1:9" ht="15" x14ac:dyDescent="0.25">
      <c r="A319" s="127" t="s">
        <v>562</v>
      </c>
      <c r="B319" s="127" t="s">
        <v>1405</v>
      </c>
      <c r="C319" s="120">
        <v>1.5549985400684256</v>
      </c>
      <c r="D319" s="141">
        <v>1059</v>
      </c>
      <c r="E319" s="121">
        <f t="shared" si="20"/>
        <v>1646.7434539324627</v>
      </c>
      <c r="F319" s="121">
        <f t="shared" si="21"/>
        <v>1646.7434539324627</v>
      </c>
      <c r="G319" s="122">
        <f t="shared" si="22"/>
        <v>1.827696962648648E-4</v>
      </c>
      <c r="H319" s="123">
        <f t="shared" si="23"/>
        <v>-5.2132305596163944</v>
      </c>
      <c r="I319" s="121">
        <f t="shared" si="24"/>
        <v>1651.9566844920791</v>
      </c>
    </row>
    <row r="320" spans="1:9" ht="15" x14ac:dyDescent="0.25">
      <c r="A320" s="127" t="s">
        <v>519</v>
      </c>
      <c r="B320" s="127" t="s">
        <v>1406</v>
      </c>
      <c r="C320" s="120">
        <v>-2.3575379892988648</v>
      </c>
      <c r="D320" s="141">
        <v>23566</v>
      </c>
      <c r="E320" s="121">
        <f t="shared" si="20"/>
        <v>-55557.740255817051</v>
      </c>
      <c r="F320" s="121">
        <f t="shared" si="21"/>
        <v>55557.740255817051</v>
      </c>
      <c r="G320" s="122">
        <f t="shared" si="22"/>
        <v>6.1662739799993082E-3</v>
      </c>
      <c r="H320" s="123">
        <f t="shared" si="23"/>
        <v>-175.88368645595608</v>
      </c>
      <c r="I320" s="121">
        <f t="shared" si="24"/>
        <v>-55381.856569361094</v>
      </c>
    </row>
    <row r="321" spans="1:9" ht="15" x14ac:dyDescent="0.25">
      <c r="A321" s="127" t="s">
        <v>158</v>
      </c>
      <c r="B321" s="127" t="s">
        <v>1407</v>
      </c>
      <c r="C321" s="120">
        <v>-1.396905834849415</v>
      </c>
      <c r="D321" s="141">
        <v>7112</v>
      </c>
      <c r="E321" s="121">
        <f t="shared" si="20"/>
        <v>-9934.7942974490397</v>
      </c>
      <c r="F321" s="121">
        <f t="shared" si="21"/>
        <v>9934.7942974490397</v>
      </c>
      <c r="G321" s="122">
        <f t="shared" si="22"/>
        <v>1.1026485830944385E-3</v>
      </c>
      <c r="H321" s="123">
        <f t="shared" si="23"/>
        <v>-31.451391600362882</v>
      </c>
      <c r="I321" s="121">
        <f t="shared" si="24"/>
        <v>-9903.3429058486763</v>
      </c>
    </row>
    <row r="322" spans="1:9" ht="15" x14ac:dyDescent="0.25">
      <c r="A322" s="127" t="s">
        <v>550</v>
      </c>
      <c r="B322" s="127" t="s">
        <v>1408</v>
      </c>
      <c r="C322" s="120">
        <v>0.28918869105502387</v>
      </c>
      <c r="D322" s="141">
        <v>8120</v>
      </c>
      <c r="E322" s="121">
        <f t="shared" si="20"/>
        <v>2348.2121713667939</v>
      </c>
      <c r="F322" s="121">
        <f t="shared" si="21"/>
        <v>2348.2121713667939</v>
      </c>
      <c r="G322" s="122">
        <f t="shared" si="22"/>
        <v>2.6062470404923768E-4</v>
      </c>
      <c r="H322" s="123">
        <f t="shared" si="23"/>
        <v>-7.4339275027927982</v>
      </c>
      <c r="I322" s="121">
        <f t="shared" si="24"/>
        <v>2355.6460988695867</v>
      </c>
    </row>
    <row r="323" spans="1:9" ht="15" x14ac:dyDescent="0.25">
      <c r="A323" s="127" t="s">
        <v>587</v>
      </c>
      <c r="B323" s="127" t="s">
        <v>1409</v>
      </c>
      <c r="C323" s="120">
        <v>0.34160052814207548</v>
      </c>
      <c r="D323" s="141">
        <v>24851</v>
      </c>
      <c r="E323" s="121">
        <f t="shared" si="20"/>
        <v>8489.1147248587185</v>
      </c>
      <c r="F323" s="121">
        <f t="shared" si="21"/>
        <v>8489.1147248587185</v>
      </c>
      <c r="G323" s="122">
        <f t="shared" si="22"/>
        <v>9.4219467890695045E-4</v>
      </c>
      <c r="H323" s="123">
        <f t="shared" si="23"/>
        <v>-26.874685429621287</v>
      </c>
      <c r="I323" s="121">
        <f t="shared" si="24"/>
        <v>8515.9894102883391</v>
      </c>
    </row>
    <row r="324" spans="1:9" ht="15" x14ac:dyDescent="0.25">
      <c r="A324" s="127" t="s">
        <v>574</v>
      </c>
      <c r="B324" s="127" t="s">
        <v>1410</v>
      </c>
      <c r="C324" s="120">
        <v>-2.5560446765237432</v>
      </c>
      <c r="D324" s="141">
        <v>23559</v>
      </c>
      <c r="E324" s="121">
        <f t="shared" si="20"/>
        <v>-60217.856534222869</v>
      </c>
      <c r="F324" s="121">
        <f t="shared" si="21"/>
        <v>60217.856534222869</v>
      </c>
      <c r="G324" s="122">
        <f t="shared" si="22"/>
        <v>6.683493608065378E-3</v>
      </c>
      <c r="H324" s="123">
        <f t="shared" si="23"/>
        <v>-190.63659805000901</v>
      </c>
      <c r="I324" s="121">
        <f t="shared" si="24"/>
        <v>-60027.219936172856</v>
      </c>
    </row>
    <row r="325" spans="1:9" ht="15" x14ac:dyDescent="0.25">
      <c r="A325" s="127" t="s">
        <v>477</v>
      </c>
      <c r="B325" s="127" t="s">
        <v>1411</v>
      </c>
      <c r="C325" s="120">
        <v>1.5068849794478061</v>
      </c>
      <c r="D325" s="141">
        <v>17247</v>
      </c>
      <c r="E325" s="121">
        <f t="shared" si="20"/>
        <v>25989.245240536311</v>
      </c>
      <c r="F325" s="121">
        <f t="shared" si="21"/>
        <v>25989.245240536311</v>
      </c>
      <c r="G325" s="122">
        <f t="shared" si="22"/>
        <v>2.8845090881780525E-3</v>
      </c>
      <c r="H325" s="123">
        <f t="shared" si="23"/>
        <v>-82.276281217806229</v>
      </c>
      <c r="I325" s="121">
        <f t="shared" si="24"/>
        <v>26071.521521754119</v>
      </c>
    </row>
    <row r="326" spans="1:9" ht="15" x14ac:dyDescent="0.25">
      <c r="A326" s="127" t="s">
        <v>557</v>
      </c>
      <c r="B326" s="127" t="s">
        <v>1412</v>
      </c>
      <c r="C326" s="120">
        <v>-1.7647447262026417</v>
      </c>
      <c r="D326" s="141">
        <v>14840</v>
      </c>
      <c r="E326" s="121">
        <f t="shared" si="20"/>
        <v>-26188.811736847201</v>
      </c>
      <c r="F326" s="121">
        <f t="shared" si="21"/>
        <v>26188.811736847201</v>
      </c>
      <c r="G326" s="122">
        <f t="shared" si="22"/>
        <v>2.9066586876364759E-3</v>
      </c>
      <c r="H326" s="123">
        <f t="shared" si="23"/>
        <v>-82.908065212307037</v>
      </c>
      <c r="I326" s="121">
        <f t="shared" si="24"/>
        <v>-26105.903671634893</v>
      </c>
    </row>
    <row r="327" spans="1:9" ht="15" x14ac:dyDescent="0.25">
      <c r="A327" s="127" t="s">
        <v>390</v>
      </c>
      <c r="B327" s="127" t="s">
        <v>1413</v>
      </c>
      <c r="C327" s="120">
        <v>-1.5168843030519796</v>
      </c>
      <c r="D327" s="141">
        <v>7589</v>
      </c>
      <c r="E327" s="121">
        <f t="shared" ref="E327:E390" si="25">D327*C327</f>
        <v>-11511.634975861474</v>
      </c>
      <c r="F327" s="121">
        <f t="shared" ref="F327:F390" si="26">ABS(E327)</f>
        <v>11511.634975861474</v>
      </c>
      <c r="G327" s="122">
        <f t="shared" ref="G327:G390" si="27">F327/$F$5</f>
        <v>1.2776598704709262E-3</v>
      </c>
      <c r="H327" s="123">
        <f t="shared" ref="H327:H390" si="28">G327*$E$5</f>
        <v>-36.443325221058544</v>
      </c>
      <c r="I327" s="121">
        <f t="shared" ref="I327:I390" si="29">E327-H327</f>
        <v>-11475.191650640416</v>
      </c>
    </row>
    <row r="328" spans="1:9" ht="15" x14ac:dyDescent="0.25">
      <c r="A328" s="127" t="s">
        <v>228</v>
      </c>
      <c r="B328" s="127" t="s">
        <v>945</v>
      </c>
      <c r="C328" s="120">
        <v>-1.3095480424262282</v>
      </c>
      <c r="D328" s="141">
        <v>10002</v>
      </c>
      <c r="E328" s="121">
        <f t="shared" si="25"/>
        <v>-13098.099520347136</v>
      </c>
      <c r="F328" s="121">
        <f t="shared" si="26"/>
        <v>13098.099520347136</v>
      </c>
      <c r="G328" s="122">
        <f t="shared" si="27"/>
        <v>1.4537392969524439E-3</v>
      </c>
      <c r="H328" s="123">
        <f t="shared" si="28"/>
        <v>-41.465725902421603</v>
      </c>
      <c r="I328" s="121">
        <f t="shared" si="29"/>
        <v>-13056.633794444713</v>
      </c>
    </row>
    <row r="329" spans="1:9" ht="15" x14ac:dyDescent="0.25">
      <c r="A329" s="127" t="s">
        <v>224</v>
      </c>
      <c r="B329" s="127" t="s">
        <v>947</v>
      </c>
      <c r="C329" s="120">
        <v>-1.3841561453722813</v>
      </c>
      <c r="D329" s="141">
        <v>10939</v>
      </c>
      <c r="E329" s="121">
        <f t="shared" si="25"/>
        <v>-15141.284074227386</v>
      </c>
      <c r="F329" s="121">
        <f t="shared" si="26"/>
        <v>15141.284074227386</v>
      </c>
      <c r="G329" s="122">
        <f t="shared" si="27"/>
        <v>1.6805094228235936E-3</v>
      </c>
      <c r="H329" s="123">
        <f t="shared" si="28"/>
        <v>-47.934002506034901</v>
      </c>
      <c r="I329" s="121">
        <f t="shared" si="29"/>
        <v>-15093.35007172135</v>
      </c>
    </row>
    <row r="330" spans="1:9" ht="15" x14ac:dyDescent="0.25">
      <c r="A330" s="127" t="s">
        <v>230</v>
      </c>
      <c r="B330" s="127" t="s">
        <v>948</v>
      </c>
      <c r="C330" s="120">
        <v>2.1466577521758867</v>
      </c>
      <c r="D330" s="141">
        <v>14033</v>
      </c>
      <c r="E330" s="121">
        <f t="shared" si="25"/>
        <v>30124.048236284219</v>
      </c>
      <c r="F330" s="121">
        <f t="shared" si="26"/>
        <v>30124.048236284219</v>
      </c>
      <c r="G330" s="122">
        <f t="shared" si="27"/>
        <v>3.3434249477451447E-3</v>
      </c>
      <c r="H330" s="123">
        <f t="shared" si="28"/>
        <v>-95.366165549182156</v>
      </c>
      <c r="I330" s="121">
        <f t="shared" si="29"/>
        <v>30219.414401833401</v>
      </c>
    </row>
    <row r="331" spans="1:9" ht="15" x14ac:dyDescent="0.25">
      <c r="A331" s="127" t="s">
        <v>201</v>
      </c>
      <c r="B331" s="127" t="s">
        <v>1414</v>
      </c>
      <c r="C331" s="120">
        <v>2.3464794635828117</v>
      </c>
      <c r="D331" s="141">
        <v>1059</v>
      </c>
      <c r="E331" s="121">
        <f t="shared" si="25"/>
        <v>2484.9217519341973</v>
      </c>
      <c r="F331" s="121">
        <f t="shared" si="26"/>
        <v>2484.9217519341973</v>
      </c>
      <c r="G331" s="122">
        <f t="shared" si="27"/>
        <v>2.7579790449957701E-4</v>
      </c>
      <c r="H331" s="123">
        <f t="shared" si="28"/>
        <v>-7.866720213463295</v>
      </c>
      <c r="I331" s="121">
        <f t="shared" si="29"/>
        <v>2492.7884721476607</v>
      </c>
    </row>
    <row r="332" spans="1:9" ht="15" x14ac:dyDescent="0.25">
      <c r="A332" s="127" t="s">
        <v>427</v>
      </c>
      <c r="B332" s="127" t="s">
        <v>1415</v>
      </c>
      <c r="C332" s="120">
        <v>0.31342766662535154</v>
      </c>
      <c r="D332" s="141">
        <v>3559</v>
      </c>
      <c r="E332" s="121">
        <f t="shared" si="25"/>
        <v>1115.4890655196261</v>
      </c>
      <c r="F332" s="121">
        <f t="shared" si="26"/>
        <v>1115.4890655196261</v>
      </c>
      <c r="G332" s="122">
        <f t="shared" si="27"/>
        <v>1.23806532951405E-4</v>
      </c>
      <c r="H332" s="123">
        <f t="shared" si="28"/>
        <v>-3.5313950520937367</v>
      </c>
      <c r="I332" s="121">
        <f t="shared" si="29"/>
        <v>1119.0204605717199</v>
      </c>
    </row>
    <row r="333" spans="1:9" ht="15" x14ac:dyDescent="0.25">
      <c r="A333" s="127" t="s">
        <v>381</v>
      </c>
      <c r="B333" s="127" t="s">
        <v>1416</v>
      </c>
      <c r="C333" s="120">
        <v>0.40597130846407725</v>
      </c>
      <c r="D333" s="141">
        <v>2509</v>
      </c>
      <c r="E333" s="121">
        <f t="shared" si="25"/>
        <v>1018.5820129363698</v>
      </c>
      <c r="F333" s="121">
        <f t="shared" si="26"/>
        <v>1018.5820129363698</v>
      </c>
      <c r="G333" s="122">
        <f t="shared" si="27"/>
        <v>1.1305095804733046E-4</v>
      </c>
      <c r="H333" s="123">
        <f t="shared" si="28"/>
        <v>-3.2246084626204601</v>
      </c>
      <c r="I333" s="121">
        <f t="shared" si="29"/>
        <v>1021.8066213989903</v>
      </c>
    </row>
    <row r="334" spans="1:9" ht="15" x14ac:dyDescent="0.25">
      <c r="A334" s="127" t="s">
        <v>85</v>
      </c>
      <c r="B334" s="127" t="s">
        <v>1417</v>
      </c>
      <c r="C334" s="120">
        <v>1.0684643926738584</v>
      </c>
      <c r="D334" s="141">
        <v>3733</v>
      </c>
      <c r="E334" s="121">
        <f t="shared" si="25"/>
        <v>3988.5775778515135</v>
      </c>
      <c r="F334" s="121">
        <f t="shared" si="26"/>
        <v>3988.5775778515135</v>
      </c>
      <c r="G334" s="122">
        <f t="shared" si="27"/>
        <v>4.4268650996724662E-4</v>
      </c>
      <c r="H334" s="123">
        <f t="shared" si="28"/>
        <v>-12.626966555477221</v>
      </c>
      <c r="I334" s="121">
        <f t="shared" si="29"/>
        <v>4001.2045444069909</v>
      </c>
    </row>
    <row r="335" spans="1:9" ht="15" x14ac:dyDescent="0.25">
      <c r="A335" s="127" t="s">
        <v>523</v>
      </c>
      <c r="B335" s="127" t="s">
        <v>953</v>
      </c>
      <c r="C335" s="120">
        <v>1.6623487881703196</v>
      </c>
      <c r="D335" s="141">
        <v>34006</v>
      </c>
      <c r="E335" s="121">
        <f t="shared" si="25"/>
        <v>56529.832890519887</v>
      </c>
      <c r="F335" s="121">
        <f t="shared" si="26"/>
        <v>56529.832890519887</v>
      </c>
      <c r="G335" s="122">
        <f t="shared" si="27"/>
        <v>6.2741651485730601E-3</v>
      </c>
      <c r="H335" s="123">
        <f t="shared" si="28"/>
        <v>-178.96111968813864</v>
      </c>
      <c r="I335" s="121">
        <f t="shared" si="29"/>
        <v>56708.794010208025</v>
      </c>
    </row>
    <row r="336" spans="1:9" ht="15" x14ac:dyDescent="0.25">
      <c r="A336" s="127" t="s">
        <v>299</v>
      </c>
      <c r="B336" s="127" t="s">
        <v>954</v>
      </c>
      <c r="C336" s="120">
        <v>-1.9733502698499394</v>
      </c>
      <c r="D336" s="141">
        <v>12973</v>
      </c>
      <c r="E336" s="121">
        <f t="shared" si="25"/>
        <v>-25600.273050763266</v>
      </c>
      <c r="F336" s="121">
        <f t="shared" si="26"/>
        <v>25600.273050763266</v>
      </c>
      <c r="G336" s="122">
        <f t="shared" si="27"/>
        <v>2.8413376222095506E-3</v>
      </c>
      <c r="H336" s="123">
        <f t="shared" si="28"/>
        <v>-81.044880114177545</v>
      </c>
      <c r="I336" s="121">
        <f t="shared" si="29"/>
        <v>-25519.228170649087</v>
      </c>
    </row>
    <row r="337" spans="1:9" ht="15" x14ac:dyDescent="0.25">
      <c r="A337" s="127" t="s">
        <v>301</v>
      </c>
      <c r="B337" s="127" t="s">
        <v>955</v>
      </c>
      <c r="C337" s="120">
        <v>-1.9790876438730878</v>
      </c>
      <c r="D337" s="141">
        <v>8785</v>
      </c>
      <c r="E337" s="121">
        <f t="shared" si="25"/>
        <v>-17386.284951425077</v>
      </c>
      <c r="F337" s="121">
        <f t="shared" si="26"/>
        <v>17386.284951425077</v>
      </c>
      <c r="G337" s="122">
        <f t="shared" si="27"/>
        <v>1.9296788532287533E-3</v>
      </c>
      <c r="H337" s="123">
        <f t="shared" si="28"/>
        <v>-55.041185565681431</v>
      </c>
      <c r="I337" s="121">
        <f t="shared" si="29"/>
        <v>-17331.243765859395</v>
      </c>
    </row>
    <row r="338" spans="1:9" ht="15" x14ac:dyDescent="0.25">
      <c r="A338" s="127" t="s">
        <v>295</v>
      </c>
      <c r="B338" s="127" t="s">
        <v>1418</v>
      </c>
      <c r="C338" s="120">
        <v>-2.0115280518797469</v>
      </c>
      <c r="D338" s="141">
        <v>9858</v>
      </c>
      <c r="E338" s="121">
        <f t="shared" si="25"/>
        <v>-19829.643535430547</v>
      </c>
      <c r="F338" s="121">
        <f t="shared" si="26"/>
        <v>19829.643535430547</v>
      </c>
      <c r="G338" s="122">
        <f t="shared" si="27"/>
        <v>2.2008637212775108E-3</v>
      </c>
      <c r="H338" s="123">
        <f t="shared" si="28"/>
        <v>-62.776325855943533</v>
      </c>
      <c r="I338" s="121">
        <f t="shared" si="29"/>
        <v>-19766.867209574604</v>
      </c>
    </row>
    <row r="339" spans="1:9" ht="15" x14ac:dyDescent="0.25">
      <c r="A339" s="127" t="s">
        <v>212</v>
      </c>
      <c r="B339" s="127" t="s">
        <v>1419</v>
      </c>
      <c r="C339" s="120">
        <v>2.6187969152177586</v>
      </c>
      <c r="D339" s="141">
        <v>3462</v>
      </c>
      <c r="E339" s="121">
        <f t="shared" si="25"/>
        <v>9066.2749204838801</v>
      </c>
      <c r="F339" s="121">
        <f t="shared" si="26"/>
        <v>9066.2749204838801</v>
      </c>
      <c r="G339" s="122">
        <f t="shared" si="27"/>
        <v>1.0062528619825682E-3</v>
      </c>
      <c r="H339" s="123">
        <f t="shared" si="28"/>
        <v>-28.70184870902709</v>
      </c>
      <c r="I339" s="121">
        <f t="shared" si="29"/>
        <v>9094.9767691929064</v>
      </c>
    </row>
    <row r="340" spans="1:9" ht="15" x14ac:dyDescent="0.25">
      <c r="A340" s="127" t="s">
        <v>45</v>
      </c>
      <c r="B340" s="127" t="s">
        <v>1420</v>
      </c>
      <c r="C340" s="120">
        <v>-1.0932231761522084</v>
      </c>
      <c r="D340" s="141">
        <v>3126</v>
      </c>
      <c r="E340" s="121">
        <f t="shared" si="25"/>
        <v>-3417.4156486518036</v>
      </c>
      <c r="F340" s="121">
        <f t="shared" si="26"/>
        <v>3417.4156486518036</v>
      </c>
      <c r="G340" s="122">
        <f t="shared" si="27"/>
        <v>3.7929406588702464E-4</v>
      </c>
      <c r="H340" s="123">
        <f t="shared" si="28"/>
        <v>-10.81879247913108</v>
      </c>
      <c r="I340" s="121">
        <f t="shared" si="29"/>
        <v>-3406.5968561726727</v>
      </c>
    </row>
    <row r="341" spans="1:9" ht="15" x14ac:dyDescent="0.25">
      <c r="A341" s="127" t="s">
        <v>478</v>
      </c>
      <c r="B341" s="127" t="s">
        <v>1421</v>
      </c>
      <c r="C341" s="120">
        <v>-1.9693813609290698</v>
      </c>
      <c r="D341" s="141">
        <v>9994</v>
      </c>
      <c r="E341" s="121">
        <f t="shared" si="25"/>
        <v>-19681.997321125124</v>
      </c>
      <c r="F341" s="121">
        <f t="shared" si="26"/>
        <v>19681.997321125124</v>
      </c>
      <c r="G341" s="122">
        <f t="shared" si="27"/>
        <v>2.1844766795201453E-3</v>
      </c>
      <c r="H341" s="123">
        <f t="shared" si="28"/>
        <v>-62.308910148541983</v>
      </c>
      <c r="I341" s="121">
        <f t="shared" si="29"/>
        <v>-19619.688410976582</v>
      </c>
    </row>
    <row r="342" spans="1:9" ht="15" x14ac:dyDescent="0.25">
      <c r="A342" s="127" t="s">
        <v>62</v>
      </c>
      <c r="B342" s="127" t="s">
        <v>959</v>
      </c>
      <c r="C342" s="120">
        <v>0.26485620797643461</v>
      </c>
      <c r="D342" s="141">
        <v>5688</v>
      </c>
      <c r="E342" s="121">
        <f t="shared" si="25"/>
        <v>1506.5021109699601</v>
      </c>
      <c r="F342" s="121">
        <f t="shared" si="26"/>
        <v>1506.5021109699601</v>
      </c>
      <c r="G342" s="122">
        <f t="shared" si="27"/>
        <v>1.6720451056710247E-4</v>
      </c>
      <c r="H342" s="123">
        <f t="shared" si="28"/>
        <v>-4.7692570596107604</v>
      </c>
      <c r="I342" s="121">
        <f t="shared" si="29"/>
        <v>1511.2713680295708</v>
      </c>
    </row>
    <row r="343" spans="1:9" ht="15" x14ac:dyDescent="0.25">
      <c r="A343" s="127" t="s">
        <v>258</v>
      </c>
      <c r="B343" s="127" t="s">
        <v>1422</v>
      </c>
      <c r="C343" s="120">
        <v>1.209159605161755</v>
      </c>
      <c r="D343" s="141">
        <v>609</v>
      </c>
      <c r="E343" s="121">
        <f t="shared" si="25"/>
        <v>736.3781995435088</v>
      </c>
      <c r="F343" s="121">
        <f t="shared" si="26"/>
        <v>736.3781995435088</v>
      </c>
      <c r="G343" s="122">
        <f t="shared" si="27"/>
        <v>8.1729561180423491E-5</v>
      </c>
      <c r="H343" s="123">
        <f t="shared" si="28"/>
        <v>-2.3312127484873932</v>
      </c>
      <c r="I343" s="121">
        <f t="shared" si="29"/>
        <v>738.70941229199616</v>
      </c>
    </row>
    <row r="344" spans="1:9" ht="15" x14ac:dyDescent="0.25">
      <c r="A344" s="127" t="s">
        <v>298</v>
      </c>
      <c r="B344" s="127" t="s">
        <v>963</v>
      </c>
      <c r="C344" s="120">
        <v>-1.5510065434471305</v>
      </c>
      <c r="D344" s="141">
        <v>0</v>
      </c>
      <c r="E344" s="121">
        <f t="shared" si="25"/>
        <v>0</v>
      </c>
      <c r="F344" s="121">
        <f t="shared" si="26"/>
        <v>0</v>
      </c>
      <c r="G344" s="122">
        <f t="shared" si="27"/>
        <v>0</v>
      </c>
      <c r="H344" s="123">
        <f t="shared" si="28"/>
        <v>0</v>
      </c>
      <c r="I344" s="121">
        <f t="shared" si="29"/>
        <v>0</v>
      </c>
    </row>
    <row r="345" spans="1:9" ht="15" x14ac:dyDescent="0.25">
      <c r="A345" s="127" t="s">
        <v>63</v>
      </c>
      <c r="B345" s="127" t="s">
        <v>964</v>
      </c>
      <c r="C345" s="120">
        <v>2.7497754147637372</v>
      </c>
      <c r="D345" s="141">
        <v>12855</v>
      </c>
      <c r="E345" s="121">
        <f t="shared" si="25"/>
        <v>35348.362956787845</v>
      </c>
      <c r="F345" s="121">
        <f t="shared" si="26"/>
        <v>35348.362956787845</v>
      </c>
      <c r="G345" s="122">
        <f t="shared" si="27"/>
        <v>3.923264152436266E-3</v>
      </c>
      <c r="H345" s="123">
        <f t="shared" si="28"/>
        <v>-111.9052063384102</v>
      </c>
      <c r="I345" s="121">
        <f t="shared" si="29"/>
        <v>35460.268163126253</v>
      </c>
    </row>
    <row r="346" spans="1:9" ht="15" x14ac:dyDescent="0.25">
      <c r="A346" s="127" t="s">
        <v>422</v>
      </c>
      <c r="B346" s="127" t="s">
        <v>1423</v>
      </c>
      <c r="C346" s="120">
        <v>-2.1265496575934777</v>
      </c>
      <c r="D346" s="141">
        <v>0</v>
      </c>
      <c r="E346" s="121">
        <f t="shared" si="25"/>
        <v>0</v>
      </c>
      <c r="F346" s="121">
        <f t="shared" si="26"/>
        <v>0</v>
      </c>
      <c r="G346" s="122">
        <f t="shared" si="27"/>
        <v>0</v>
      </c>
      <c r="H346" s="123">
        <f t="shared" si="28"/>
        <v>0</v>
      </c>
      <c r="I346" s="121">
        <f t="shared" si="29"/>
        <v>0</v>
      </c>
    </row>
    <row r="347" spans="1:9" ht="15" x14ac:dyDescent="0.25">
      <c r="A347" s="127" t="s">
        <v>373</v>
      </c>
      <c r="B347" s="127" t="s">
        <v>966</v>
      </c>
      <c r="C347" s="120">
        <v>1.7962719499735218</v>
      </c>
      <c r="D347" s="141">
        <v>0</v>
      </c>
      <c r="E347" s="121">
        <f t="shared" si="25"/>
        <v>0</v>
      </c>
      <c r="F347" s="121">
        <f t="shared" si="26"/>
        <v>0</v>
      </c>
      <c r="G347" s="122">
        <f t="shared" si="27"/>
        <v>0</v>
      </c>
      <c r="H347" s="123">
        <f t="shared" si="28"/>
        <v>0</v>
      </c>
      <c r="I347" s="121">
        <f t="shared" si="29"/>
        <v>0</v>
      </c>
    </row>
    <row r="348" spans="1:9" ht="15" x14ac:dyDescent="0.25">
      <c r="A348" s="127" t="s">
        <v>337</v>
      </c>
      <c r="B348" s="127" t="s">
        <v>967</v>
      </c>
      <c r="C348" s="120">
        <v>-1.6789030096918081</v>
      </c>
      <c r="D348" s="141">
        <v>10084</v>
      </c>
      <c r="E348" s="121">
        <f t="shared" si="25"/>
        <v>-16930.057949732192</v>
      </c>
      <c r="F348" s="121">
        <f t="shared" si="26"/>
        <v>16930.057949732192</v>
      </c>
      <c r="G348" s="122">
        <f t="shared" si="27"/>
        <v>1.879042872057482E-3</v>
      </c>
      <c r="H348" s="123">
        <f t="shared" si="28"/>
        <v>-53.596870398271605</v>
      </c>
      <c r="I348" s="121">
        <f t="shared" si="29"/>
        <v>-16876.46107933392</v>
      </c>
    </row>
    <row r="349" spans="1:9" ht="15" x14ac:dyDescent="0.25">
      <c r="A349" s="127" t="s">
        <v>341</v>
      </c>
      <c r="B349" s="127" t="s">
        <v>1424</v>
      </c>
      <c r="C349" s="120">
        <v>-1.8029067182643173</v>
      </c>
      <c r="D349" s="141">
        <v>25</v>
      </c>
      <c r="E349" s="121">
        <f t="shared" si="25"/>
        <v>-45.07266795660793</v>
      </c>
      <c r="F349" s="121">
        <f t="shared" si="26"/>
        <v>45.07266795660793</v>
      </c>
      <c r="G349" s="122">
        <f t="shared" si="27"/>
        <v>5.002550830005725E-6</v>
      </c>
      <c r="H349" s="123">
        <f t="shared" si="28"/>
        <v>-0.14269023473796544</v>
      </c>
      <c r="I349" s="121">
        <f t="shared" si="29"/>
        <v>-44.929977721869967</v>
      </c>
    </row>
    <row r="350" spans="1:9" ht="15" x14ac:dyDescent="0.25">
      <c r="A350" s="127" t="s">
        <v>206</v>
      </c>
      <c r="B350" s="127" t="s">
        <v>968</v>
      </c>
      <c r="C350" s="120">
        <v>-1.8628271441752273</v>
      </c>
      <c r="D350" s="141">
        <v>6621</v>
      </c>
      <c r="E350" s="121">
        <f t="shared" si="25"/>
        <v>-12333.77852158418</v>
      </c>
      <c r="F350" s="121">
        <f t="shared" si="26"/>
        <v>12333.77852158418</v>
      </c>
      <c r="G350" s="122">
        <f t="shared" si="27"/>
        <v>1.3689084045270515E-3</v>
      </c>
      <c r="H350" s="123">
        <f t="shared" si="28"/>
        <v>-39.046052346961396</v>
      </c>
      <c r="I350" s="121">
        <f t="shared" si="29"/>
        <v>-12294.732469237219</v>
      </c>
    </row>
    <row r="351" spans="1:9" ht="15" x14ac:dyDescent="0.25">
      <c r="A351" s="127" t="s">
        <v>541</v>
      </c>
      <c r="B351" s="127" t="s">
        <v>1425</v>
      </c>
      <c r="C351" s="120">
        <v>-1.9497331168605578</v>
      </c>
      <c r="D351" s="141">
        <v>0</v>
      </c>
      <c r="E351" s="121">
        <f t="shared" si="25"/>
        <v>0</v>
      </c>
      <c r="F351" s="121">
        <f t="shared" si="26"/>
        <v>0</v>
      </c>
      <c r="G351" s="122">
        <f t="shared" si="27"/>
        <v>0</v>
      </c>
      <c r="H351" s="123">
        <f t="shared" si="28"/>
        <v>0</v>
      </c>
      <c r="I351" s="121">
        <f t="shared" si="29"/>
        <v>0</v>
      </c>
    </row>
    <row r="352" spans="1:9" ht="15" x14ac:dyDescent="0.25">
      <c r="A352" s="127" t="s">
        <v>221</v>
      </c>
      <c r="B352" s="127" t="s">
        <v>1426</v>
      </c>
      <c r="C352" s="120">
        <v>2.3371703321116919</v>
      </c>
      <c r="D352" s="141">
        <v>10441</v>
      </c>
      <c r="E352" s="121">
        <f t="shared" si="25"/>
        <v>24402.395437578176</v>
      </c>
      <c r="F352" s="121">
        <f t="shared" si="26"/>
        <v>24402.395437578176</v>
      </c>
      <c r="G352" s="122">
        <f t="shared" si="27"/>
        <v>2.7083869024107279E-3</v>
      </c>
      <c r="H352" s="123">
        <f t="shared" si="28"/>
        <v>-77.252660892158417</v>
      </c>
      <c r="I352" s="121">
        <f t="shared" si="29"/>
        <v>24479.648098470334</v>
      </c>
    </row>
    <row r="353" spans="1:9" ht="15" x14ac:dyDescent="0.25">
      <c r="A353" s="127" t="s">
        <v>146</v>
      </c>
      <c r="B353" s="127" t="s">
        <v>971</v>
      </c>
      <c r="C353" s="120">
        <v>2.2540158866847477</v>
      </c>
      <c r="D353" s="141">
        <v>12586</v>
      </c>
      <c r="E353" s="121">
        <f t="shared" si="25"/>
        <v>28369.043949814233</v>
      </c>
      <c r="F353" s="121">
        <f t="shared" si="26"/>
        <v>28369.043949814233</v>
      </c>
      <c r="G353" s="122">
        <f t="shared" si="27"/>
        <v>3.1486395368083842E-3</v>
      </c>
      <c r="H353" s="123">
        <f t="shared" si="28"/>
        <v>-89.810204809435788</v>
      </c>
      <c r="I353" s="121">
        <f t="shared" si="29"/>
        <v>28458.85415462367</v>
      </c>
    </row>
    <row r="354" spans="1:9" ht="15" x14ac:dyDescent="0.25">
      <c r="A354" s="127" t="s">
        <v>264</v>
      </c>
      <c r="B354" s="127" t="s">
        <v>1427</v>
      </c>
      <c r="C354" s="120">
        <v>-1.385673810880601</v>
      </c>
      <c r="D354" s="141">
        <v>1638</v>
      </c>
      <c r="E354" s="121">
        <f t="shared" si="25"/>
        <v>-2269.7337022224247</v>
      </c>
      <c r="F354" s="121">
        <f t="shared" si="26"/>
        <v>2269.7337022224247</v>
      </c>
      <c r="G354" s="122">
        <f t="shared" si="27"/>
        <v>2.5191449121396252E-4</v>
      </c>
      <c r="H354" s="123">
        <f t="shared" si="28"/>
        <v>-7.1854817885327336</v>
      </c>
      <c r="I354" s="121">
        <f t="shared" si="29"/>
        <v>-2262.5482204338919</v>
      </c>
    </row>
    <row r="355" spans="1:9" ht="15" x14ac:dyDescent="0.25">
      <c r="A355" s="127" t="s">
        <v>276</v>
      </c>
      <c r="B355" s="127" t="s">
        <v>973</v>
      </c>
      <c r="C355" s="120">
        <v>-1.2962889139423412</v>
      </c>
      <c r="D355" s="141">
        <v>9583</v>
      </c>
      <c r="E355" s="121">
        <f t="shared" si="25"/>
        <v>-12422.336662309455</v>
      </c>
      <c r="F355" s="121">
        <f t="shared" si="26"/>
        <v>12422.336662309455</v>
      </c>
      <c r="G355" s="122">
        <f t="shared" si="27"/>
        <v>1.3787373456675114E-3</v>
      </c>
      <c r="H355" s="123">
        <f t="shared" si="28"/>
        <v>-39.326408102698174</v>
      </c>
      <c r="I355" s="121">
        <f t="shared" si="29"/>
        <v>-12383.010254206758</v>
      </c>
    </row>
    <row r="356" spans="1:9" ht="15" x14ac:dyDescent="0.25">
      <c r="A356" s="127" t="s">
        <v>350</v>
      </c>
      <c r="B356" s="127" t="s">
        <v>1428</v>
      </c>
      <c r="C356" s="120">
        <v>2.8677092097834835</v>
      </c>
      <c r="D356" s="141">
        <v>0</v>
      </c>
      <c r="E356" s="121">
        <f t="shared" si="25"/>
        <v>0</v>
      </c>
      <c r="F356" s="121">
        <f t="shared" si="26"/>
        <v>0</v>
      </c>
      <c r="G356" s="122">
        <f t="shared" si="27"/>
        <v>0</v>
      </c>
      <c r="H356" s="123">
        <f t="shared" si="28"/>
        <v>0</v>
      </c>
      <c r="I356" s="121">
        <f t="shared" si="29"/>
        <v>0</v>
      </c>
    </row>
    <row r="357" spans="1:9" ht="15" x14ac:dyDescent="0.25">
      <c r="A357" s="127" t="s">
        <v>23</v>
      </c>
      <c r="B357" s="127" t="s">
        <v>1430</v>
      </c>
      <c r="C357" s="120">
        <v>2.173321261537946</v>
      </c>
      <c r="D357" s="141">
        <v>7765</v>
      </c>
      <c r="E357" s="121">
        <f t="shared" si="25"/>
        <v>16875.83959584215</v>
      </c>
      <c r="F357" s="121">
        <f t="shared" si="26"/>
        <v>16875.83959584215</v>
      </c>
      <c r="G357" s="122">
        <f t="shared" si="27"/>
        <v>1.8730252546509576E-3</v>
      </c>
      <c r="H357" s="123">
        <f t="shared" si="28"/>
        <v>-53.425226916880078</v>
      </c>
      <c r="I357" s="121">
        <f t="shared" si="29"/>
        <v>16929.264822759029</v>
      </c>
    </row>
    <row r="358" spans="1:9" ht="15" x14ac:dyDescent="0.25">
      <c r="A358" s="127" t="s">
        <v>226</v>
      </c>
      <c r="B358" s="127" t="s">
        <v>979</v>
      </c>
      <c r="C358" s="120">
        <v>2.0049920994663162</v>
      </c>
      <c r="D358" s="141">
        <v>20685</v>
      </c>
      <c r="E358" s="121">
        <f t="shared" si="25"/>
        <v>41473.261577460748</v>
      </c>
      <c r="F358" s="121">
        <f t="shared" si="26"/>
        <v>41473.261577460748</v>
      </c>
      <c r="G358" s="122">
        <f t="shared" si="27"/>
        <v>4.6030578737230954E-3</v>
      </c>
      <c r="H358" s="123">
        <f t="shared" si="28"/>
        <v>-131.29529930498217</v>
      </c>
      <c r="I358" s="121">
        <f t="shared" si="29"/>
        <v>41604.556876765731</v>
      </c>
    </row>
    <row r="359" spans="1:9" ht="15" x14ac:dyDescent="0.25">
      <c r="A359" s="127" t="s">
        <v>490</v>
      </c>
      <c r="B359" s="127" t="s">
        <v>980</v>
      </c>
      <c r="C359" s="120">
        <v>1.3255561506550992</v>
      </c>
      <c r="D359" s="141">
        <v>10488</v>
      </c>
      <c r="E359" s="121">
        <f t="shared" si="25"/>
        <v>13902.432908070681</v>
      </c>
      <c r="F359" s="121">
        <f t="shared" si="26"/>
        <v>13902.432908070681</v>
      </c>
      <c r="G359" s="122">
        <f t="shared" si="27"/>
        <v>1.5430111070931576E-3</v>
      </c>
      <c r="H359" s="123">
        <f t="shared" si="28"/>
        <v>-44.012069953152007</v>
      </c>
      <c r="I359" s="121">
        <f t="shared" si="29"/>
        <v>13946.444978023834</v>
      </c>
    </row>
    <row r="360" spans="1:9" ht="15" x14ac:dyDescent="0.25">
      <c r="A360" s="127" t="s">
        <v>530</v>
      </c>
      <c r="B360" s="127" t="s">
        <v>1431</v>
      </c>
      <c r="C360" s="120">
        <v>2.855696592902258</v>
      </c>
      <c r="D360" s="141">
        <v>9837</v>
      </c>
      <c r="E360" s="121">
        <f t="shared" si="25"/>
        <v>28091.48738437951</v>
      </c>
      <c r="F360" s="121">
        <f t="shared" si="26"/>
        <v>28091.48738437951</v>
      </c>
      <c r="G360" s="122">
        <f t="shared" si="27"/>
        <v>3.1178339313331161E-3</v>
      </c>
      <c r="H360" s="123">
        <f t="shared" si="28"/>
        <v>-88.931521268601855</v>
      </c>
      <c r="I360" s="121">
        <f t="shared" si="29"/>
        <v>28180.418905648112</v>
      </c>
    </row>
    <row r="361" spans="1:9" ht="15" x14ac:dyDescent="0.25">
      <c r="A361" s="127" t="s">
        <v>184</v>
      </c>
      <c r="B361" s="127" t="s">
        <v>982</v>
      </c>
      <c r="C361" s="120">
        <v>0.97319877680754963</v>
      </c>
      <c r="D361" s="141">
        <v>5051</v>
      </c>
      <c r="E361" s="121">
        <f t="shared" si="25"/>
        <v>4915.6270216549328</v>
      </c>
      <c r="F361" s="121">
        <f t="shared" si="26"/>
        <v>4915.6270216549328</v>
      </c>
      <c r="G361" s="122">
        <f t="shared" si="27"/>
        <v>5.4557839932733141E-4</v>
      </c>
      <c r="H361" s="123">
        <f t="shared" si="28"/>
        <v>-15.561802870854843</v>
      </c>
      <c r="I361" s="121">
        <f t="shared" si="29"/>
        <v>4931.1888245257878</v>
      </c>
    </row>
    <row r="362" spans="1:9" ht="15" x14ac:dyDescent="0.25">
      <c r="A362" s="127" t="s">
        <v>499</v>
      </c>
      <c r="B362" s="127" t="s">
        <v>1432</v>
      </c>
      <c r="C362" s="120">
        <v>-2.1771694429937516</v>
      </c>
      <c r="D362" s="141">
        <v>10769</v>
      </c>
      <c r="E362" s="121">
        <f t="shared" si="25"/>
        <v>-23445.937731599712</v>
      </c>
      <c r="F362" s="121">
        <f t="shared" si="26"/>
        <v>23445.937731599712</v>
      </c>
      <c r="G362" s="122">
        <f t="shared" si="27"/>
        <v>2.6022310321721551E-3</v>
      </c>
      <c r="H362" s="123">
        <f t="shared" si="28"/>
        <v>-74.22472443376212</v>
      </c>
      <c r="I362" s="121">
        <f t="shared" si="29"/>
        <v>-23371.713007165949</v>
      </c>
    </row>
    <row r="363" spans="1:9" ht="15" x14ac:dyDescent="0.25">
      <c r="A363" s="127" t="s">
        <v>192</v>
      </c>
      <c r="B363" s="127" t="s">
        <v>985</v>
      </c>
      <c r="C363" s="120">
        <v>2.7451625719943147</v>
      </c>
      <c r="D363" s="141">
        <v>9245</v>
      </c>
      <c r="E363" s="121">
        <f t="shared" si="25"/>
        <v>25379.027978087441</v>
      </c>
      <c r="F363" s="121">
        <f t="shared" si="26"/>
        <v>25379.027978087441</v>
      </c>
      <c r="G363" s="122">
        <f t="shared" si="27"/>
        <v>2.8167819486245157E-3</v>
      </c>
      <c r="H363" s="123">
        <f t="shared" si="28"/>
        <v>-80.344466475803088</v>
      </c>
      <c r="I363" s="121">
        <f t="shared" si="29"/>
        <v>25459.372444563243</v>
      </c>
    </row>
    <row r="364" spans="1:9" ht="15" x14ac:dyDescent="0.25">
      <c r="A364" s="127" t="s">
        <v>459</v>
      </c>
      <c r="B364" s="127" t="s">
        <v>986</v>
      </c>
      <c r="C364" s="120">
        <v>0.33062158760861105</v>
      </c>
      <c r="D364" s="141">
        <v>8030</v>
      </c>
      <c r="E364" s="121">
        <f t="shared" si="25"/>
        <v>2654.8913484971467</v>
      </c>
      <c r="F364" s="121">
        <f t="shared" si="26"/>
        <v>2654.8913484971467</v>
      </c>
      <c r="G364" s="122">
        <f t="shared" si="27"/>
        <v>2.9466258646560352E-4</v>
      </c>
      <c r="H364" s="123">
        <f t="shared" si="28"/>
        <v>-8.4048068795384712</v>
      </c>
      <c r="I364" s="121">
        <f t="shared" si="29"/>
        <v>2663.2961553766854</v>
      </c>
    </row>
    <row r="365" spans="1:9" ht="15" x14ac:dyDescent="0.25">
      <c r="A365" s="127" t="s">
        <v>547</v>
      </c>
      <c r="B365" s="127" t="s">
        <v>987</v>
      </c>
      <c r="C365" s="120">
        <v>-1.5771974469145225</v>
      </c>
      <c r="D365" s="141">
        <v>8843</v>
      </c>
      <c r="E365" s="121">
        <f t="shared" si="25"/>
        <v>-13947.157023065121</v>
      </c>
      <c r="F365" s="121">
        <f t="shared" si="26"/>
        <v>13947.157023065121</v>
      </c>
      <c r="G365" s="122">
        <f t="shared" si="27"/>
        <v>1.5479749725293484E-3</v>
      </c>
      <c r="H365" s="123">
        <f t="shared" si="28"/>
        <v>-44.153656745244021</v>
      </c>
      <c r="I365" s="121">
        <f t="shared" si="29"/>
        <v>-13903.003366319877</v>
      </c>
    </row>
    <row r="366" spans="1:9" ht="15" x14ac:dyDescent="0.25">
      <c r="A366" s="127" t="s">
        <v>174</v>
      </c>
      <c r="B366" s="127" t="s">
        <v>988</v>
      </c>
      <c r="C366" s="120">
        <v>2.6625637560735957</v>
      </c>
      <c r="D366" s="141">
        <v>2562</v>
      </c>
      <c r="E366" s="121">
        <f t="shared" si="25"/>
        <v>6821.4883430605523</v>
      </c>
      <c r="F366" s="121">
        <f t="shared" si="26"/>
        <v>6821.4883430605523</v>
      </c>
      <c r="G366" s="122">
        <f t="shared" si="27"/>
        <v>7.5710721640228609E-4</v>
      </c>
      <c r="H366" s="123">
        <f t="shared" si="28"/>
        <v>-21.595344075719503</v>
      </c>
      <c r="I366" s="121">
        <f t="shared" si="29"/>
        <v>6843.0836871362717</v>
      </c>
    </row>
    <row r="367" spans="1:9" ht="15" x14ac:dyDescent="0.25">
      <c r="A367" s="127" t="s">
        <v>551</v>
      </c>
      <c r="B367" s="127" t="s">
        <v>989</v>
      </c>
      <c r="C367" s="120">
        <v>1.6925225450155383</v>
      </c>
      <c r="D367" s="141">
        <v>0</v>
      </c>
      <c r="E367" s="121">
        <f t="shared" si="25"/>
        <v>0</v>
      </c>
      <c r="F367" s="121">
        <f t="shared" si="26"/>
        <v>0</v>
      </c>
      <c r="G367" s="122">
        <f t="shared" si="27"/>
        <v>0</v>
      </c>
      <c r="H367" s="123">
        <f t="shared" si="28"/>
        <v>0</v>
      </c>
      <c r="I367" s="121">
        <f t="shared" si="29"/>
        <v>0</v>
      </c>
    </row>
    <row r="368" spans="1:9" ht="15" x14ac:dyDescent="0.25">
      <c r="A368" s="127" t="s">
        <v>531</v>
      </c>
      <c r="B368" s="127" t="s">
        <v>1433</v>
      </c>
      <c r="C368" s="120">
        <v>2.0122866396643961</v>
      </c>
      <c r="D368" s="141">
        <v>39394</v>
      </c>
      <c r="E368" s="121">
        <f t="shared" si="25"/>
        <v>79272.019882939217</v>
      </c>
      <c r="F368" s="121">
        <f t="shared" si="26"/>
        <v>79272.019882939217</v>
      </c>
      <c r="G368" s="122">
        <f t="shared" si="27"/>
        <v>8.7982878946372516E-3</v>
      </c>
      <c r="H368" s="123">
        <f t="shared" si="28"/>
        <v>-250.95792279566953</v>
      </c>
      <c r="I368" s="121">
        <f t="shared" si="29"/>
        <v>79522.977805734889</v>
      </c>
    </row>
    <row r="369" spans="1:9" ht="15" x14ac:dyDescent="0.25">
      <c r="A369" s="127" t="s">
        <v>215</v>
      </c>
      <c r="B369" s="127" t="s">
        <v>1434</v>
      </c>
      <c r="C369" s="120">
        <v>-1.7813661142433428</v>
      </c>
      <c r="D369" s="141">
        <v>10284</v>
      </c>
      <c r="E369" s="121">
        <f t="shared" si="25"/>
        <v>-18319.569118878539</v>
      </c>
      <c r="F369" s="121">
        <f t="shared" si="26"/>
        <v>18319.569118878539</v>
      </c>
      <c r="G369" s="122">
        <f t="shared" si="27"/>
        <v>2.0332627256327619E-3</v>
      </c>
      <c r="H369" s="123">
        <f t="shared" si="28"/>
        <v>-57.995759656111723</v>
      </c>
      <c r="I369" s="121">
        <f t="shared" si="29"/>
        <v>-18261.573359222428</v>
      </c>
    </row>
    <row r="370" spans="1:9" ht="15" x14ac:dyDescent="0.25">
      <c r="A370" s="127" t="s">
        <v>316</v>
      </c>
      <c r="B370" s="127" t="s">
        <v>992</v>
      </c>
      <c r="C370" s="120">
        <v>0</v>
      </c>
      <c r="D370" s="141">
        <v>0</v>
      </c>
      <c r="E370" s="121">
        <f t="shared" si="25"/>
        <v>0</v>
      </c>
      <c r="F370" s="121">
        <f t="shared" si="26"/>
        <v>0</v>
      </c>
      <c r="G370" s="122">
        <f t="shared" si="27"/>
        <v>0</v>
      </c>
      <c r="H370" s="123">
        <f t="shared" si="28"/>
        <v>0</v>
      </c>
      <c r="I370" s="121">
        <f t="shared" si="29"/>
        <v>0</v>
      </c>
    </row>
    <row r="371" spans="1:9" ht="15" x14ac:dyDescent="0.25">
      <c r="A371" s="127" t="s">
        <v>356</v>
      </c>
      <c r="B371" s="127" t="s">
        <v>993</v>
      </c>
      <c r="C371" s="120">
        <v>3.6150262287889703</v>
      </c>
      <c r="D371" s="141">
        <v>0</v>
      </c>
      <c r="E371" s="121">
        <f t="shared" si="25"/>
        <v>0</v>
      </c>
      <c r="F371" s="121">
        <f t="shared" si="26"/>
        <v>0</v>
      </c>
      <c r="G371" s="122">
        <f t="shared" si="27"/>
        <v>0</v>
      </c>
      <c r="H371" s="123">
        <f t="shared" si="28"/>
        <v>0</v>
      </c>
      <c r="I371" s="121">
        <f t="shared" si="29"/>
        <v>0</v>
      </c>
    </row>
    <row r="372" spans="1:9" ht="15" x14ac:dyDescent="0.25">
      <c r="A372" s="127" t="s">
        <v>444</v>
      </c>
      <c r="B372" s="127" t="s">
        <v>1436</v>
      </c>
      <c r="C372" s="120">
        <v>1.3553947362609178</v>
      </c>
      <c r="D372" s="141">
        <v>0</v>
      </c>
      <c r="E372" s="121">
        <f t="shared" si="25"/>
        <v>0</v>
      </c>
      <c r="F372" s="121">
        <f t="shared" si="26"/>
        <v>0</v>
      </c>
      <c r="G372" s="122">
        <f t="shared" si="27"/>
        <v>0</v>
      </c>
      <c r="H372" s="123">
        <f t="shared" si="28"/>
        <v>0</v>
      </c>
      <c r="I372" s="121">
        <f t="shared" si="29"/>
        <v>0</v>
      </c>
    </row>
    <row r="373" spans="1:9" ht="15" x14ac:dyDescent="0.25">
      <c r="A373" s="127" t="s">
        <v>179</v>
      </c>
      <c r="B373" s="127" t="s">
        <v>1437</v>
      </c>
      <c r="C373" s="120">
        <v>1.1655164918511818</v>
      </c>
      <c r="D373" s="141">
        <v>4620</v>
      </c>
      <c r="E373" s="121">
        <f t="shared" si="25"/>
        <v>5384.6861923524602</v>
      </c>
      <c r="F373" s="121">
        <f t="shared" si="26"/>
        <v>5384.6861923524602</v>
      </c>
      <c r="G373" s="122">
        <f t="shared" si="27"/>
        <v>5.9763860454868005E-4</v>
      </c>
      <c r="H373" s="123">
        <f t="shared" si="28"/>
        <v>-17.046741886163638</v>
      </c>
      <c r="I373" s="121">
        <f t="shared" si="29"/>
        <v>5401.7329342386238</v>
      </c>
    </row>
    <row r="374" spans="1:9" ht="15" x14ac:dyDescent="0.25">
      <c r="A374" s="127" t="s">
        <v>578</v>
      </c>
      <c r="B374" s="127" t="s">
        <v>1438</v>
      </c>
      <c r="C374" s="120">
        <v>-1.9021792166782963</v>
      </c>
      <c r="D374" s="141">
        <v>12559</v>
      </c>
      <c r="E374" s="121">
        <f t="shared" si="25"/>
        <v>-23889.468782262724</v>
      </c>
      <c r="F374" s="121">
        <f t="shared" si="26"/>
        <v>23889.468782262724</v>
      </c>
      <c r="G374" s="122">
        <f t="shared" si="27"/>
        <v>2.6514579079311767E-3</v>
      </c>
      <c r="H374" s="123">
        <f t="shared" si="28"/>
        <v>-75.628846989666954</v>
      </c>
      <c r="I374" s="121">
        <f t="shared" si="29"/>
        <v>-23813.839935273056</v>
      </c>
    </row>
    <row r="375" spans="1:9" ht="15" x14ac:dyDescent="0.25">
      <c r="A375" s="127" t="s">
        <v>431</v>
      </c>
      <c r="B375" s="127" t="s">
        <v>997</v>
      </c>
      <c r="C375" s="120">
        <v>0.18441531467070993</v>
      </c>
      <c r="D375" s="141">
        <v>6381</v>
      </c>
      <c r="E375" s="121">
        <f t="shared" si="25"/>
        <v>1176.7541229138001</v>
      </c>
      <c r="F375" s="121">
        <f t="shared" si="26"/>
        <v>1176.7541229138001</v>
      </c>
      <c r="G375" s="122">
        <f t="shared" si="27"/>
        <v>1.3060625388233875E-4</v>
      </c>
      <c r="H375" s="123">
        <f t="shared" si="28"/>
        <v>-3.7253468596331882</v>
      </c>
      <c r="I375" s="121">
        <f t="shared" si="29"/>
        <v>1180.4794697734333</v>
      </c>
    </row>
    <row r="376" spans="1:9" ht="15" x14ac:dyDescent="0.25">
      <c r="A376" s="127" t="s">
        <v>68</v>
      </c>
      <c r="B376" s="127" t="s">
        <v>999</v>
      </c>
      <c r="C376" s="120">
        <v>-1.5053002275859881</v>
      </c>
      <c r="D376" s="141">
        <v>5539</v>
      </c>
      <c r="E376" s="121">
        <f t="shared" si="25"/>
        <v>-8337.8579605987888</v>
      </c>
      <c r="F376" s="121">
        <f t="shared" si="26"/>
        <v>8337.8579605987888</v>
      </c>
      <c r="G376" s="122">
        <f t="shared" si="27"/>
        <v>9.2540690738384149E-4</v>
      </c>
      <c r="H376" s="123">
        <f t="shared" si="28"/>
        <v>-26.395839508658</v>
      </c>
      <c r="I376" s="121">
        <f t="shared" si="29"/>
        <v>-8311.4621210901314</v>
      </c>
    </row>
    <row r="377" spans="1:9" ht="15" x14ac:dyDescent="0.25">
      <c r="A377" s="127" t="s">
        <v>302</v>
      </c>
      <c r="B377" s="127" t="s">
        <v>1000</v>
      </c>
      <c r="C377" s="120">
        <v>0.33008167072717293</v>
      </c>
      <c r="D377" s="141">
        <v>13617</v>
      </c>
      <c r="E377" s="121">
        <f t="shared" si="25"/>
        <v>4494.7221102919139</v>
      </c>
      <c r="F377" s="121">
        <f t="shared" si="26"/>
        <v>4494.7221102919139</v>
      </c>
      <c r="G377" s="122">
        <f t="shared" si="27"/>
        <v>4.9886276634728141E-4</v>
      </c>
      <c r="H377" s="123">
        <f t="shared" si="28"/>
        <v>-14.229309736377617</v>
      </c>
      <c r="I377" s="121">
        <f t="shared" si="29"/>
        <v>4508.9514200282911</v>
      </c>
    </row>
    <row r="378" spans="1:9" ht="15" x14ac:dyDescent="0.25">
      <c r="A378" s="127" t="s">
        <v>66</v>
      </c>
      <c r="B378" s="127" t="s">
        <v>1439</v>
      </c>
      <c r="C378" s="120">
        <v>-1.0598766507517285</v>
      </c>
      <c r="D378" s="141">
        <v>6041</v>
      </c>
      <c r="E378" s="121">
        <f t="shared" si="25"/>
        <v>-6402.7148471911923</v>
      </c>
      <c r="F378" s="121">
        <f t="shared" si="26"/>
        <v>6402.7148471911923</v>
      </c>
      <c r="G378" s="122">
        <f t="shared" si="27"/>
        <v>7.1062814617368344E-4</v>
      </c>
      <c r="H378" s="123">
        <f t="shared" si="28"/>
        <v>-20.269598537754803</v>
      </c>
      <c r="I378" s="121">
        <f t="shared" si="29"/>
        <v>-6382.4452486534374</v>
      </c>
    </row>
    <row r="379" spans="1:9" ht="15" x14ac:dyDescent="0.25">
      <c r="A379" s="127" t="s">
        <v>279</v>
      </c>
      <c r="B379" s="127" t="s">
        <v>1001</v>
      </c>
      <c r="C379" s="120">
        <v>-1.1669562835887592</v>
      </c>
      <c r="D379" s="141">
        <v>0</v>
      </c>
      <c r="E379" s="121">
        <f t="shared" si="25"/>
        <v>0</v>
      </c>
      <c r="F379" s="121">
        <f t="shared" si="26"/>
        <v>0</v>
      </c>
      <c r="G379" s="122">
        <f t="shared" si="27"/>
        <v>0</v>
      </c>
      <c r="H379" s="123">
        <f t="shared" si="28"/>
        <v>0</v>
      </c>
      <c r="I379" s="121">
        <f t="shared" si="29"/>
        <v>0</v>
      </c>
    </row>
    <row r="380" spans="1:9" ht="15" x14ac:dyDescent="0.25">
      <c r="A380" s="127" t="s">
        <v>133</v>
      </c>
      <c r="B380" s="127" t="s">
        <v>1440</v>
      </c>
      <c r="C380" s="120">
        <v>1.166131594558995</v>
      </c>
      <c r="D380" s="141">
        <v>10369</v>
      </c>
      <c r="E380" s="121">
        <f t="shared" si="25"/>
        <v>12091.618503982219</v>
      </c>
      <c r="F380" s="121">
        <f t="shared" si="26"/>
        <v>12091.618503982219</v>
      </c>
      <c r="G380" s="122">
        <f t="shared" si="27"/>
        <v>1.3420314111745582E-3</v>
      </c>
      <c r="H380" s="123">
        <f t="shared" si="28"/>
        <v>-38.279426555272323</v>
      </c>
      <c r="I380" s="121">
        <f t="shared" si="29"/>
        <v>12129.897930537492</v>
      </c>
    </row>
    <row r="381" spans="1:9" ht="15" x14ac:dyDescent="0.25">
      <c r="A381" s="127" t="s">
        <v>244</v>
      </c>
      <c r="B381" s="127" t="s">
        <v>1441</v>
      </c>
      <c r="C381" s="120">
        <v>1.7665159265062624</v>
      </c>
      <c r="D381" s="141">
        <v>15776</v>
      </c>
      <c r="E381" s="121">
        <f t="shared" si="25"/>
        <v>27868.555256562795</v>
      </c>
      <c r="F381" s="121">
        <f t="shared" si="26"/>
        <v>27868.555256562795</v>
      </c>
      <c r="G381" s="122">
        <f t="shared" si="27"/>
        <v>3.0930910139154453E-3</v>
      </c>
      <c r="H381" s="123">
        <f t="shared" si="28"/>
        <v>-88.22576678166034</v>
      </c>
      <c r="I381" s="121">
        <f t="shared" si="29"/>
        <v>27956.781023344454</v>
      </c>
    </row>
    <row r="382" spans="1:9" ht="15" x14ac:dyDescent="0.25">
      <c r="A382" s="127" t="s">
        <v>559</v>
      </c>
      <c r="B382" s="127" t="s">
        <v>1004</v>
      </c>
      <c r="C382" s="120">
        <v>-1.7242878987256072</v>
      </c>
      <c r="D382" s="141">
        <v>18391</v>
      </c>
      <c r="E382" s="121">
        <f t="shared" si="25"/>
        <v>-31711.37874546264</v>
      </c>
      <c r="F382" s="121">
        <f t="shared" si="26"/>
        <v>31711.37874546264</v>
      </c>
      <c r="G382" s="122">
        <f t="shared" si="27"/>
        <v>3.5196004864070348E-3</v>
      </c>
      <c r="H382" s="123">
        <f t="shared" si="28"/>
        <v>-100.39130768586362</v>
      </c>
      <c r="I382" s="121">
        <f t="shared" si="29"/>
        <v>-31610.987437776777</v>
      </c>
    </row>
    <row r="383" spans="1:9" ht="15" x14ac:dyDescent="0.25">
      <c r="A383" s="127" t="s">
        <v>433</v>
      </c>
      <c r="B383" s="127" t="s">
        <v>1442</v>
      </c>
      <c r="C383" s="120">
        <v>0.46352248663668127</v>
      </c>
      <c r="D383" s="141">
        <v>11419</v>
      </c>
      <c r="E383" s="121">
        <f t="shared" si="25"/>
        <v>5292.9632749042639</v>
      </c>
      <c r="F383" s="121">
        <f t="shared" si="26"/>
        <v>5292.9632749042639</v>
      </c>
      <c r="G383" s="122">
        <f t="shared" si="27"/>
        <v>5.8745840937468314E-4</v>
      </c>
      <c r="H383" s="123">
        <f t="shared" si="28"/>
        <v>-16.756367137676722</v>
      </c>
      <c r="I383" s="121">
        <f t="shared" si="29"/>
        <v>5309.7196420419405</v>
      </c>
    </row>
    <row r="384" spans="1:9" ht="15" x14ac:dyDescent="0.25">
      <c r="A384" s="127" t="s">
        <v>285</v>
      </c>
      <c r="B384" s="127" t="s">
        <v>1006</v>
      </c>
      <c r="C384" s="120">
        <v>-1.5147772085602105</v>
      </c>
      <c r="D384" s="141">
        <v>8089</v>
      </c>
      <c r="E384" s="121">
        <f t="shared" si="25"/>
        <v>-12253.032840043543</v>
      </c>
      <c r="F384" s="121">
        <f t="shared" si="26"/>
        <v>12253.032840043543</v>
      </c>
      <c r="G384" s="122">
        <f t="shared" si="27"/>
        <v>1.3599465570366975E-3</v>
      </c>
      <c r="H384" s="123">
        <f t="shared" si="28"/>
        <v>-38.790429132817465</v>
      </c>
      <c r="I384" s="121">
        <f t="shared" si="29"/>
        <v>-12214.242410910725</v>
      </c>
    </row>
    <row r="385" spans="1:9" ht="15" x14ac:dyDescent="0.25">
      <c r="A385" s="127" t="s">
        <v>284</v>
      </c>
      <c r="B385" s="127" t="s">
        <v>1007</v>
      </c>
      <c r="C385" s="120">
        <v>-1.9932751575489587</v>
      </c>
      <c r="D385" s="141">
        <v>9578</v>
      </c>
      <c r="E385" s="121">
        <f t="shared" si="25"/>
        <v>-19091.589459003928</v>
      </c>
      <c r="F385" s="121">
        <f t="shared" si="26"/>
        <v>19091.589459003928</v>
      </c>
      <c r="G385" s="122">
        <f t="shared" si="27"/>
        <v>2.1189481569232646E-3</v>
      </c>
      <c r="H385" s="123">
        <f t="shared" si="28"/>
        <v>-60.439807646814828</v>
      </c>
      <c r="I385" s="121">
        <f t="shared" si="29"/>
        <v>-19031.149651357115</v>
      </c>
    </row>
    <row r="386" spans="1:9" ht="15" x14ac:dyDescent="0.25">
      <c r="A386" s="127" t="s">
        <v>528</v>
      </c>
      <c r="B386" s="127" t="s">
        <v>1443</v>
      </c>
      <c r="C386" s="120">
        <v>2.4313977397580113</v>
      </c>
      <c r="D386" s="141">
        <v>5169</v>
      </c>
      <c r="E386" s="121">
        <f t="shared" si="25"/>
        <v>12567.89491680916</v>
      </c>
      <c r="F386" s="121">
        <f t="shared" si="26"/>
        <v>12567.89491680916</v>
      </c>
      <c r="G386" s="122">
        <f t="shared" si="27"/>
        <v>1.3948926477579645E-3</v>
      </c>
      <c r="H386" s="123">
        <f t="shared" si="28"/>
        <v>-39.787213784815918</v>
      </c>
      <c r="I386" s="121">
        <f t="shared" si="29"/>
        <v>12607.682130593976</v>
      </c>
    </row>
    <row r="387" spans="1:9" ht="15" x14ac:dyDescent="0.25">
      <c r="A387" s="127" t="s">
        <v>577</v>
      </c>
      <c r="B387" s="127" t="s">
        <v>1444</v>
      </c>
      <c r="C387" s="120">
        <v>0.36930381028616421</v>
      </c>
      <c r="D387" s="141">
        <v>4015</v>
      </c>
      <c r="E387" s="121">
        <f t="shared" si="25"/>
        <v>1482.7547982989493</v>
      </c>
      <c r="F387" s="121">
        <f t="shared" si="26"/>
        <v>1482.7547982989493</v>
      </c>
      <c r="G387" s="122">
        <f t="shared" si="27"/>
        <v>1.6456883036225771E-4</v>
      </c>
      <c r="H387" s="123">
        <f t="shared" si="28"/>
        <v>-4.6940782478598209</v>
      </c>
      <c r="I387" s="121">
        <f t="shared" si="29"/>
        <v>1487.4488765468091</v>
      </c>
    </row>
    <row r="388" spans="1:9" ht="15" x14ac:dyDescent="0.25">
      <c r="A388" s="127" t="s">
        <v>544</v>
      </c>
      <c r="B388" s="127" t="s">
        <v>1012</v>
      </c>
      <c r="C388" s="120">
        <v>2.8679603265875868</v>
      </c>
      <c r="D388" s="141">
        <v>6196</v>
      </c>
      <c r="E388" s="121">
        <f t="shared" si="25"/>
        <v>17769.882183536687</v>
      </c>
      <c r="F388" s="121">
        <f t="shared" si="26"/>
        <v>17769.882183536687</v>
      </c>
      <c r="G388" s="122">
        <f t="shared" si="27"/>
        <v>1.9722537603484129E-3</v>
      </c>
      <c r="H388" s="123">
        <f t="shared" si="28"/>
        <v>-56.255570725830694</v>
      </c>
      <c r="I388" s="121">
        <f t="shared" si="29"/>
        <v>17826.13775426252</v>
      </c>
    </row>
    <row r="389" spans="1:9" ht="15" x14ac:dyDescent="0.25">
      <c r="A389" s="127" t="s">
        <v>438</v>
      </c>
      <c r="B389" s="127" t="s">
        <v>1014</v>
      </c>
      <c r="C389" s="120">
        <v>-2.4369734776160126</v>
      </c>
      <c r="D389" s="141">
        <v>19756</v>
      </c>
      <c r="E389" s="121">
        <f t="shared" si="25"/>
        <v>-48144.848023781946</v>
      </c>
      <c r="F389" s="121">
        <f t="shared" si="26"/>
        <v>48144.848023781946</v>
      </c>
      <c r="G389" s="122">
        <f t="shared" si="27"/>
        <v>5.3435276934069359E-3</v>
      </c>
      <c r="H389" s="123">
        <f t="shared" si="28"/>
        <v>-152.41608667476191</v>
      </c>
      <c r="I389" s="121">
        <f t="shared" si="29"/>
        <v>-47992.431937107183</v>
      </c>
    </row>
    <row r="390" spans="1:9" ht="15" x14ac:dyDescent="0.25">
      <c r="A390" s="127" t="s">
        <v>567</v>
      </c>
      <c r="B390" s="127" t="s">
        <v>1015</v>
      </c>
      <c r="C390" s="120">
        <v>2.806930629207768</v>
      </c>
      <c r="D390" s="141">
        <v>0</v>
      </c>
      <c r="E390" s="121">
        <f t="shared" si="25"/>
        <v>0</v>
      </c>
      <c r="F390" s="121">
        <f t="shared" si="26"/>
        <v>0</v>
      </c>
      <c r="G390" s="122">
        <f t="shared" si="27"/>
        <v>0</v>
      </c>
      <c r="H390" s="123">
        <f t="shared" si="28"/>
        <v>0</v>
      </c>
      <c r="I390" s="121">
        <f t="shared" si="29"/>
        <v>0</v>
      </c>
    </row>
    <row r="391" spans="1:9" ht="15" x14ac:dyDescent="0.25">
      <c r="A391" s="127" t="s">
        <v>446</v>
      </c>
      <c r="B391" s="127" t="s">
        <v>1016</v>
      </c>
      <c r="C391" s="120">
        <v>-2.6196803350466253</v>
      </c>
      <c r="D391" s="141">
        <v>19914</v>
      </c>
      <c r="E391" s="121">
        <f t="shared" ref="E391:E454" si="30">D391*C391</f>
        <v>-52168.314192118494</v>
      </c>
      <c r="F391" s="121">
        <f t="shared" ref="F391:F454" si="31">ABS(E391)</f>
        <v>52168.314192118494</v>
      </c>
      <c r="G391" s="122">
        <f t="shared" ref="G391:G454" si="32">F391/$F$5</f>
        <v>5.7900864380388056E-3</v>
      </c>
      <c r="H391" s="123">
        <f t="shared" ref="H391:H454" si="33">G391*$E$5</f>
        <v>-165.15350289722531</v>
      </c>
      <c r="I391" s="121">
        <f t="shared" ref="I391:I454" si="34">E391-H391</f>
        <v>-52003.160689221266</v>
      </c>
    </row>
    <row r="392" spans="1:9" ht="15" x14ac:dyDescent="0.25">
      <c r="A392" s="127" t="s">
        <v>411</v>
      </c>
      <c r="B392" s="127" t="s">
        <v>1017</v>
      </c>
      <c r="C392" s="120">
        <v>-1.8892900415562979</v>
      </c>
      <c r="D392" s="141">
        <v>18982</v>
      </c>
      <c r="E392" s="121">
        <f t="shared" si="30"/>
        <v>-35862.503568821645</v>
      </c>
      <c r="F392" s="121">
        <f t="shared" si="31"/>
        <v>35862.503568821645</v>
      </c>
      <c r="G392" s="122">
        <f t="shared" si="32"/>
        <v>3.9803278822324577E-3</v>
      </c>
      <c r="H392" s="123">
        <f t="shared" si="33"/>
        <v>-113.53286336306319</v>
      </c>
      <c r="I392" s="121">
        <f t="shared" si="34"/>
        <v>-35748.970705458582</v>
      </c>
    </row>
    <row r="393" spans="1:9" ht="15" x14ac:dyDescent="0.25">
      <c r="A393" s="127" t="s">
        <v>563</v>
      </c>
      <c r="B393" s="127" t="s">
        <v>1018</v>
      </c>
      <c r="C393" s="120">
        <v>0.32354010429054564</v>
      </c>
      <c r="D393" s="141">
        <v>20344</v>
      </c>
      <c r="E393" s="121">
        <f t="shared" si="30"/>
        <v>6582.0998816868605</v>
      </c>
      <c r="F393" s="121">
        <f t="shared" si="31"/>
        <v>6582.0998816868605</v>
      </c>
      <c r="G393" s="122">
        <f t="shared" si="32"/>
        <v>7.3053783410409023E-4</v>
      </c>
      <c r="H393" s="123">
        <f t="shared" si="33"/>
        <v>-20.837492426470398</v>
      </c>
      <c r="I393" s="121">
        <f t="shared" si="34"/>
        <v>6602.9373741133313</v>
      </c>
    </row>
    <row r="394" spans="1:9" ht="15" x14ac:dyDescent="0.25">
      <c r="A394" s="127" t="s">
        <v>87</v>
      </c>
      <c r="B394" s="127" t="s">
        <v>1019</v>
      </c>
      <c r="C394" s="120">
        <v>-1.3516329647711545</v>
      </c>
      <c r="D394" s="141">
        <v>4036</v>
      </c>
      <c r="E394" s="121">
        <f t="shared" si="30"/>
        <v>-5455.1906458163794</v>
      </c>
      <c r="F394" s="121">
        <f t="shared" si="31"/>
        <v>5455.1906458163794</v>
      </c>
      <c r="G394" s="122">
        <f t="shared" si="32"/>
        <v>6.0546379280988034E-4</v>
      </c>
      <c r="H394" s="123">
        <f t="shared" si="33"/>
        <v>-17.269943606206564</v>
      </c>
      <c r="I394" s="121">
        <f t="shared" si="34"/>
        <v>-5437.9207022101727</v>
      </c>
    </row>
    <row r="395" spans="1:9" ht="15" x14ac:dyDescent="0.25">
      <c r="A395" s="127" t="s">
        <v>534</v>
      </c>
      <c r="B395" s="127" t="s">
        <v>1020</v>
      </c>
      <c r="C395" s="120">
        <v>1.4488007817534598</v>
      </c>
      <c r="D395" s="141">
        <v>19842</v>
      </c>
      <c r="E395" s="121">
        <f t="shared" si="30"/>
        <v>28747.105111552151</v>
      </c>
      <c r="F395" s="121">
        <f t="shared" si="31"/>
        <v>28747.105111552151</v>
      </c>
      <c r="G395" s="122">
        <f t="shared" si="32"/>
        <v>3.1906000034101325E-3</v>
      </c>
      <c r="H395" s="123">
        <f t="shared" si="33"/>
        <v>-91.007063978403224</v>
      </c>
      <c r="I395" s="121">
        <f t="shared" si="34"/>
        <v>28838.112175530554</v>
      </c>
    </row>
    <row r="396" spans="1:9" ht="15" x14ac:dyDescent="0.25">
      <c r="A396" s="127" t="s">
        <v>592</v>
      </c>
      <c r="B396" s="127" t="s">
        <v>1021</v>
      </c>
      <c r="C396" s="120">
        <v>-2.4921722736536052</v>
      </c>
      <c r="D396" s="141">
        <v>8566</v>
      </c>
      <c r="E396" s="121">
        <f t="shared" si="30"/>
        <v>-21347.947696116782</v>
      </c>
      <c r="F396" s="121">
        <f t="shared" si="31"/>
        <v>21347.947696116782</v>
      </c>
      <c r="G396" s="122">
        <f t="shared" si="32"/>
        <v>2.3693781244309752E-3</v>
      </c>
      <c r="H396" s="123">
        <f t="shared" si="33"/>
        <v>-67.582945630493327</v>
      </c>
      <c r="I396" s="121">
        <f t="shared" si="34"/>
        <v>-21280.364750486289</v>
      </c>
    </row>
    <row r="397" spans="1:9" ht="15" x14ac:dyDescent="0.25">
      <c r="A397" s="127" t="s">
        <v>183</v>
      </c>
      <c r="B397" s="127" t="s">
        <v>1445</v>
      </c>
      <c r="C397" s="120">
        <v>1.1765769026667643</v>
      </c>
      <c r="D397" s="141">
        <v>228</v>
      </c>
      <c r="E397" s="121">
        <f t="shared" si="30"/>
        <v>268.25953380802224</v>
      </c>
      <c r="F397" s="121">
        <f t="shared" si="31"/>
        <v>268.25953380802224</v>
      </c>
      <c r="G397" s="122">
        <f t="shared" si="32"/>
        <v>2.9773741257123158E-5</v>
      </c>
      <c r="H397" s="123">
        <f t="shared" si="33"/>
        <v>-0.84925116672957179</v>
      </c>
      <c r="I397" s="121">
        <f t="shared" si="34"/>
        <v>269.10878497475181</v>
      </c>
    </row>
    <row r="398" spans="1:9" ht="15" x14ac:dyDescent="0.25">
      <c r="A398" s="127" t="s">
        <v>447</v>
      </c>
      <c r="B398" s="127" t="s">
        <v>1025</v>
      </c>
      <c r="C398" s="120">
        <v>0.27489757841031304</v>
      </c>
      <c r="D398" s="141">
        <v>4355</v>
      </c>
      <c r="E398" s="121">
        <f t="shared" si="30"/>
        <v>1197.1789539769134</v>
      </c>
      <c r="F398" s="121">
        <f t="shared" si="31"/>
        <v>1197.1789539769134</v>
      </c>
      <c r="G398" s="122">
        <f t="shared" si="32"/>
        <v>1.3287317661444484E-4</v>
      </c>
      <c r="H398" s="123">
        <f t="shared" si="33"/>
        <v>-3.7900074193694056</v>
      </c>
      <c r="I398" s="121">
        <f t="shared" si="34"/>
        <v>1200.9689613962828</v>
      </c>
    </row>
    <row r="399" spans="1:9" ht="15" x14ac:dyDescent="0.25">
      <c r="A399" s="127" t="s">
        <v>304</v>
      </c>
      <c r="B399" s="127" t="s">
        <v>1446</v>
      </c>
      <c r="C399" s="120">
        <v>1.1641025618316669</v>
      </c>
      <c r="D399" s="141">
        <v>11963</v>
      </c>
      <c r="E399" s="121">
        <f t="shared" si="30"/>
        <v>13926.158947192231</v>
      </c>
      <c r="F399" s="121">
        <f t="shared" si="31"/>
        <v>13926.158947192231</v>
      </c>
      <c r="G399" s="122">
        <f t="shared" si="32"/>
        <v>1.5456444261772314E-3</v>
      </c>
      <c r="H399" s="123">
        <f t="shared" si="33"/>
        <v>-44.087181417485901</v>
      </c>
      <c r="I399" s="121">
        <f t="shared" si="34"/>
        <v>13970.246128609717</v>
      </c>
    </row>
    <row r="400" spans="1:9" ht="15" x14ac:dyDescent="0.25">
      <c r="A400" s="127" t="s">
        <v>292</v>
      </c>
      <c r="B400" s="127" t="s">
        <v>1028</v>
      </c>
      <c r="C400" s="120">
        <v>-1.581899771053338</v>
      </c>
      <c r="D400" s="141">
        <v>6229</v>
      </c>
      <c r="E400" s="121">
        <f t="shared" si="30"/>
        <v>-9853.6536738912419</v>
      </c>
      <c r="F400" s="121">
        <f t="shared" si="31"/>
        <v>9853.6536738912419</v>
      </c>
      <c r="G400" s="122">
        <f t="shared" si="32"/>
        <v>1.0936429015555285E-3</v>
      </c>
      <c r="H400" s="123">
        <f t="shared" si="33"/>
        <v>-31.194518085944047</v>
      </c>
      <c r="I400" s="121">
        <f t="shared" si="34"/>
        <v>-9822.459155805298</v>
      </c>
    </row>
    <row r="401" spans="1:9" ht="15" x14ac:dyDescent="0.25">
      <c r="A401" s="127" t="s">
        <v>371</v>
      </c>
      <c r="B401" s="127" t="s">
        <v>1029</v>
      </c>
      <c r="C401" s="120">
        <v>0.23502784259378523</v>
      </c>
      <c r="D401" s="141">
        <v>0</v>
      </c>
      <c r="E401" s="121">
        <f t="shared" si="30"/>
        <v>0</v>
      </c>
      <c r="F401" s="121">
        <f t="shared" si="31"/>
        <v>0</v>
      </c>
      <c r="G401" s="122">
        <f t="shared" si="32"/>
        <v>0</v>
      </c>
      <c r="H401" s="123">
        <f t="shared" si="33"/>
        <v>0</v>
      </c>
      <c r="I401" s="121">
        <f t="shared" si="34"/>
        <v>0</v>
      </c>
    </row>
    <row r="402" spans="1:9" ht="15" x14ac:dyDescent="0.25">
      <c r="A402" s="127" t="s">
        <v>75</v>
      </c>
      <c r="B402" s="127" t="s">
        <v>1030</v>
      </c>
      <c r="C402" s="120">
        <v>0.21887402111736906</v>
      </c>
      <c r="D402" s="141">
        <v>12893</v>
      </c>
      <c r="E402" s="121">
        <f t="shared" si="30"/>
        <v>2821.9427542662393</v>
      </c>
      <c r="F402" s="121">
        <f t="shared" si="31"/>
        <v>2821.9427542662393</v>
      </c>
      <c r="G402" s="122">
        <f t="shared" si="32"/>
        <v>3.1320338261701659E-4</v>
      </c>
      <c r="H402" s="123">
        <f t="shared" si="33"/>
        <v>-8.9336551901254264</v>
      </c>
      <c r="I402" s="121">
        <f t="shared" si="34"/>
        <v>2830.8764094563649</v>
      </c>
    </row>
    <row r="403" spans="1:9" ht="15" x14ac:dyDescent="0.25">
      <c r="A403" s="127" t="s">
        <v>545</v>
      </c>
      <c r="B403" s="127" t="s">
        <v>1031</v>
      </c>
      <c r="C403" s="120">
        <v>0.2957032446702153</v>
      </c>
      <c r="D403" s="141">
        <v>6618</v>
      </c>
      <c r="E403" s="121">
        <f t="shared" si="30"/>
        <v>1956.964073227485</v>
      </c>
      <c r="F403" s="121">
        <f t="shared" si="31"/>
        <v>1956.964073227485</v>
      </c>
      <c r="G403" s="122">
        <f t="shared" si="32"/>
        <v>2.1720063827240769E-4</v>
      </c>
      <c r="H403" s="123">
        <f t="shared" si="33"/>
        <v>-6.1953213697361482</v>
      </c>
      <c r="I403" s="121">
        <f t="shared" si="34"/>
        <v>1963.1593945972211</v>
      </c>
    </row>
    <row r="404" spans="1:9" ht="15" x14ac:dyDescent="0.25">
      <c r="A404" s="127" t="s">
        <v>199</v>
      </c>
      <c r="B404" s="127" t="s">
        <v>1447</v>
      </c>
      <c r="C404" s="120">
        <v>-2.1368172045711726</v>
      </c>
      <c r="D404" s="141">
        <v>927</v>
      </c>
      <c r="E404" s="121">
        <f t="shared" si="30"/>
        <v>-1980.829548637477</v>
      </c>
      <c r="F404" s="121">
        <f t="shared" si="31"/>
        <v>1980.829548637477</v>
      </c>
      <c r="G404" s="122">
        <f t="shared" si="32"/>
        <v>2.1984943319033163E-4</v>
      </c>
      <c r="H404" s="123">
        <f t="shared" si="33"/>
        <v>-6.2708742589430466</v>
      </c>
      <c r="I404" s="121">
        <f t="shared" si="34"/>
        <v>-1974.5586743785341</v>
      </c>
    </row>
    <row r="405" spans="1:9" ht="15" x14ac:dyDescent="0.25">
      <c r="A405" s="127" t="s">
        <v>231</v>
      </c>
      <c r="B405" s="127" t="s">
        <v>1448</v>
      </c>
      <c r="C405" s="120">
        <v>2.2679420860966411</v>
      </c>
      <c r="D405" s="141">
        <v>8535</v>
      </c>
      <c r="E405" s="121">
        <f t="shared" si="30"/>
        <v>19356.885704834833</v>
      </c>
      <c r="F405" s="121">
        <f t="shared" si="31"/>
        <v>19356.885704834833</v>
      </c>
      <c r="G405" s="122">
        <f t="shared" si="32"/>
        <v>2.1483930070940256E-3</v>
      </c>
      <c r="H405" s="123">
        <f t="shared" si="33"/>
        <v>-61.279677690211329</v>
      </c>
      <c r="I405" s="121">
        <f t="shared" si="34"/>
        <v>19418.165382525043</v>
      </c>
    </row>
    <row r="406" spans="1:9" ht="15" x14ac:dyDescent="0.25">
      <c r="A406" s="127" t="s">
        <v>114</v>
      </c>
      <c r="B406" s="127" t="s">
        <v>1449</v>
      </c>
      <c r="C406" s="120">
        <v>0.2526227435881731</v>
      </c>
      <c r="D406" s="141">
        <v>11520</v>
      </c>
      <c r="E406" s="121">
        <f t="shared" si="30"/>
        <v>2910.2140061357541</v>
      </c>
      <c r="F406" s="121">
        <f t="shared" si="31"/>
        <v>2910.2140061357541</v>
      </c>
      <c r="G406" s="122">
        <f t="shared" si="32"/>
        <v>3.2300048237447054E-4</v>
      </c>
      <c r="H406" s="123">
        <f t="shared" si="33"/>
        <v>-9.2131027183259082</v>
      </c>
      <c r="I406" s="121">
        <f t="shared" si="34"/>
        <v>2919.42710885408</v>
      </c>
    </row>
    <row r="407" spans="1:9" ht="15" x14ac:dyDescent="0.25">
      <c r="A407" s="127" t="s">
        <v>368</v>
      </c>
      <c r="B407" s="127" t="s">
        <v>1450</v>
      </c>
      <c r="C407" s="120">
        <v>0.26260404169689339</v>
      </c>
      <c r="D407" s="141">
        <v>0</v>
      </c>
      <c r="E407" s="121">
        <f t="shared" si="30"/>
        <v>0</v>
      </c>
      <c r="F407" s="121">
        <f t="shared" si="31"/>
        <v>0</v>
      </c>
      <c r="G407" s="122">
        <f t="shared" si="32"/>
        <v>0</v>
      </c>
      <c r="H407" s="123">
        <f t="shared" si="33"/>
        <v>0</v>
      </c>
      <c r="I407" s="121">
        <f t="shared" si="34"/>
        <v>0</v>
      </c>
    </row>
    <row r="408" spans="1:9" ht="15" x14ac:dyDescent="0.25">
      <c r="A408" s="127" t="s">
        <v>286</v>
      </c>
      <c r="B408" s="127" t="s">
        <v>1037</v>
      </c>
      <c r="C408" s="120">
        <v>-1.5519133695793739</v>
      </c>
      <c r="D408" s="141">
        <v>1286</v>
      </c>
      <c r="E408" s="121">
        <f t="shared" si="30"/>
        <v>-1995.7605932790748</v>
      </c>
      <c r="F408" s="121">
        <f t="shared" si="31"/>
        <v>1995.7605932790748</v>
      </c>
      <c r="G408" s="122">
        <f t="shared" si="32"/>
        <v>2.2150660843978849E-4</v>
      </c>
      <c r="H408" s="123">
        <f t="shared" si="33"/>
        <v>-6.3181426892663568</v>
      </c>
      <c r="I408" s="121">
        <f t="shared" si="34"/>
        <v>-1989.4424505898085</v>
      </c>
    </row>
    <row r="409" spans="1:9" ht="15" x14ac:dyDescent="0.25">
      <c r="A409" s="127" t="s">
        <v>355</v>
      </c>
      <c r="B409" s="127" t="s">
        <v>1451</v>
      </c>
      <c r="C409" s="120">
        <v>0.33044525175456702</v>
      </c>
      <c r="D409" s="141">
        <v>10439</v>
      </c>
      <c r="E409" s="121">
        <f t="shared" si="30"/>
        <v>3449.5179830659249</v>
      </c>
      <c r="F409" s="121">
        <f t="shared" si="31"/>
        <v>3449.5179830659249</v>
      </c>
      <c r="G409" s="122">
        <f t="shared" si="32"/>
        <v>3.8285705798287952E-4</v>
      </c>
      <c r="H409" s="123">
        <f t="shared" si="33"/>
        <v>-10.920421467182056</v>
      </c>
      <c r="I409" s="121">
        <f t="shared" si="34"/>
        <v>3460.4384045331071</v>
      </c>
    </row>
    <row r="410" spans="1:9" ht="15" x14ac:dyDescent="0.25">
      <c r="A410" s="127" t="s">
        <v>474</v>
      </c>
      <c r="B410" s="127" t="s">
        <v>1039</v>
      </c>
      <c r="C410" s="120">
        <v>0.47257632766353302</v>
      </c>
      <c r="D410" s="141">
        <v>25774</v>
      </c>
      <c r="E410" s="121">
        <f t="shared" si="30"/>
        <v>12180.1822691999</v>
      </c>
      <c r="F410" s="121">
        <f t="shared" si="31"/>
        <v>12180.1822691999</v>
      </c>
      <c r="G410" s="122">
        <f t="shared" si="32"/>
        <v>1.3518609765693706E-3</v>
      </c>
      <c r="H410" s="123">
        <f t="shared" si="33"/>
        <v>-38.559800116925139</v>
      </c>
      <c r="I410" s="121">
        <f t="shared" si="34"/>
        <v>12218.742069316826</v>
      </c>
    </row>
    <row r="411" spans="1:9" ht="15" x14ac:dyDescent="0.25">
      <c r="A411" s="127" t="s">
        <v>99</v>
      </c>
      <c r="B411" s="127" t="s">
        <v>1452</v>
      </c>
      <c r="C411" s="120">
        <v>-1.4660300246357627</v>
      </c>
      <c r="D411" s="141">
        <v>5678</v>
      </c>
      <c r="E411" s="121">
        <f t="shared" si="30"/>
        <v>-8324.1184798818613</v>
      </c>
      <c r="F411" s="121">
        <f t="shared" si="31"/>
        <v>8324.1184798818613</v>
      </c>
      <c r="G411" s="122">
        <f t="shared" si="32"/>
        <v>9.2388198210694231E-4</v>
      </c>
      <c r="H411" s="123">
        <f t="shared" si="33"/>
        <v>-26.352343309796119</v>
      </c>
      <c r="I411" s="121">
        <f t="shared" si="34"/>
        <v>-8297.7661365720651</v>
      </c>
    </row>
    <row r="412" spans="1:9" ht="15" x14ac:dyDescent="0.25">
      <c r="A412" s="127" t="s">
        <v>98</v>
      </c>
      <c r="B412" s="127" t="s">
        <v>1453</v>
      </c>
      <c r="C412" s="120">
        <v>-1.4193712699150836</v>
      </c>
      <c r="D412" s="141">
        <v>8742</v>
      </c>
      <c r="E412" s="121">
        <f t="shared" si="30"/>
        <v>-12408.14364159766</v>
      </c>
      <c r="F412" s="121">
        <f t="shared" si="31"/>
        <v>12408.14364159766</v>
      </c>
      <c r="G412" s="122">
        <f t="shared" si="32"/>
        <v>1.3771620826364783E-3</v>
      </c>
      <c r="H412" s="123">
        <f t="shared" si="33"/>
        <v>-39.28147609514636</v>
      </c>
      <c r="I412" s="121">
        <f t="shared" si="34"/>
        <v>-12368.862165502514</v>
      </c>
    </row>
    <row r="413" spans="1:9" ht="15" x14ac:dyDescent="0.25">
      <c r="A413" s="127" t="s">
        <v>488</v>
      </c>
      <c r="B413" s="127" t="s">
        <v>1454</v>
      </c>
      <c r="C413" s="120">
        <v>-2.2032392195403139</v>
      </c>
      <c r="D413" s="141">
        <v>357</v>
      </c>
      <c r="E413" s="121">
        <f t="shared" si="30"/>
        <v>-786.55640137589205</v>
      </c>
      <c r="F413" s="121">
        <f t="shared" si="31"/>
        <v>786.55640137589205</v>
      </c>
      <c r="G413" s="122">
        <f t="shared" si="32"/>
        <v>8.7298767899369949E-5</v>
      </c>
      <c r="H413" s="123">
        <f t="shared" si="33"/>
        <v>-2.4900659897706636</v>
      </c>
      <c r="I413" s="121">
        <f t="shared" si="34"/>
        <v>-784.06633538612141</v>
      </c>
    </row>
    <row r="414" spans="1:9" ht="15" x14ac:dyDescent="0.25">
      <c r="A414" s="127" t="s">
        <v>425</v>
      </c>
      <c r="B414" s="127" t="s">
        <v>1041</v>
      </c>
      <c r="C414" s="120">
        <v>0.32606428524721914</v>
      </c>
      <c r="D414" s="141">
        <v>6672</v>
      </c>
      <c r="E414" s="121">
        <f t="shared" si="30"/>
        <v>2175.5009111694462</v>
      </c>
      <c r="F414" s="121">
        <f t="shared" si="31"/>
        <v>2175.5009111694462</v>
      </c>
      <c r="G414" s="122">
        <f t="shared" si="32"/>
        <v>2.4145572876507307E-4</v>
      </c>
      <c r="H414" s="123">
        <f t="shared" si="33"/>
        <v>-6.8871613277091601</v>
      </c>
      <c r="I414" s="121">
        <f t="shared" si="34"/>
        <v>2182.3880724971555</v>
      </c>
    </row>
    <row r="415" spans="1:9" ht="15" x14ac:dyDescent="0.25">
      <c r="A415" s="127" t="s">
        <v>140</v>
      </c>
      <c r="B415" s="127" t="s">
        <v>1042</v>
      </c>
      <c r="C415" s="120">
        <v>-1.324563003335262</v>
      </c>
      <c r="D415" s="141">
        <v>0</v>
      </c>
      <c r="E415" s="121">
        <f t="shared" si="30"/>
        <v>0</v>
      </c>
      <c r="F415" s="121">
        <f t="shared" si="31"/>
        <v>0</v>
      </c>
      <c r="G415" s="122">
        <f t="shared" si="32"/>
        <v>0</v>
      </c>
      <c r="H415" s="123">
        <f t="shared" si="33"/>
        <v>0</v>
      </c>
      <c r="I415" s="121">
        <f t="shared" si="34"/>
        <v>0</v>
      </c>
    </row>
    <row r="416" spans="1:9" ht="15" x14ac:dyDescent="0.25">
      <c r="A416" s="127" t="s">
        <v>1545</v>
      </c>
      <c r="B416" s="127" t="s">
        <v>1563</v>
      </c>
      <c r="C416" s="120">
        <v>0.25029880268302157</v>
      </c>
      <c r="D416" s="141">
        <v>0</v>
      </c>
      <c r="E416" s="121">
        <f t="shared" si="30"/>
        <v>0</v>
      </c>
      <c r="F416" s="121">
        <f t="shared" si="31"/>
        <v>0</v>
      </c>
      <c r="G416" s="122">
        <f t="shared" si="32"/>
        <v>0</v>
      </c>
      <c r="H416" s="123">
        <f t="shared" si="33"/>
        <v>0</v>
      </c>
      <c r="I416" s="121">
        <f t="shared" si="34"/>
        <v>0</v>
      </c>
    </row>
    <row r="417" spans="1:9" ht="15" x14ac:dyDescent="0.25">
      <c r="A417" s="127" t="s">
        <v>331</v>
      </c>
      <c r="B417" s="127" t="s">
        <v>1455</v>
      </c>
      <c r="C417" s="120">
        <v>2.4204094049518079</v>
      </c>
      <c r="D417" s="141">
        <v>9098</v>
      </c>
      <c r="E417" s="121">
        <f t="shared" si="30"/>
        <v>22020.884766251547</v>
      </c>
      <c r="F417" s="121">
        <f t="shared" si="31"/>
        <v>22020.884766251547</v>
      </c>
      <c r="G417" s="122">
        <f t="shared" si="32"/>
        <v>2.4440664455657518E-3</v>
      </c>
      <c r="H417" s="123">
        <f t="shared" si="33"/>
        <v>-69.713317602124761</v>
      </c>
      <c r="I417" s="121">
        <f t="shared" si="34"/>
        <v>22090.598083853671</v>
      </c>
    </row>
    <row r="418" spans="1:9" ht="15" x14ac:dyDescent="0.25">
      <c r="A418" s="127" t="s">
        <v>211</v>
      </c>
      <c r="B418" s="127" t="s">
        <v>1456</v>
      </c>
      <c r="C418" s="120">
        <v>2.7858653498603849</v>
      </c>
      <c r="D418" s="141">
        <v>9014</v>
      </c>
      <c r="E418" s="121">
        <f t="shared" si="30"/>
        <v>25111.790263641509</v>
      </c>
      <c r="F418" s="121">
        <f t="shared" si="31"/>
        <v>25111.790263641509</v>
      </c>
      <c r="G418" s="122">
        <f t="shared" si="32"/>
        <v>2.7871216176341834E-3</v>
      </c>
      <c r="H418" s="123">
        <f t="shared" si="33"/>
        <v>-79.498450166277365</v>
      </c>
      <c r="I418" s="121">
        <f t="shared" si="34"/>
        <v>25191.288713807786</v>
      </c>
    </row>
    <row r="419" spans="1:9" ht="15" x14ac:dyDescent="0.25">
      <c r="A419" s="127" t="s">
        <v>412</v>
      </c>
      <c r="B419" s="127" t="s">
        <v>1045</v>
      </c>
      <c r="C419" s="120">
        <v>0.34368966059121736</v>
      </c>
      <c r="D419" s="141">
        <v>6035</v>
      </c>
      <c r="E419" s="121">
        <f t="shared" si="30"/>
        <v>2074.1671016679966</v>
      </c>
      <c r="F419" s="121">
        <f t="shared" si="31"/>
        <v>2074.1671016679966</v>
      </c>
      <c r="G419" s="122">
        <f t="shared" si="32"/>
        <v>2.3020883445393212E-4</v>
      </c>
      <c r="H419" s="123">
        <f t="shared" si="33"/>
        <v>-6.5663605914719732</v>
      </c>
      <c r="I419" s="121">
        <f t="shared" si="34"/>
        <v>2080.7334622594685</v>
      </c>
    </row>
    <row r="420" spans="1:9" ht="15" x14ac:dyDescent="0.25">
      <c r="A420" s="127" t="s">
        <v>582</v>
      </c>
      <c r="B420" s="127" t="s">
        <v>1457</v>
      </c>
      <c r="C420" s="120">
        <v>2.5089342221966233</v>
      </c>
      <c r="D420" s="141">
        <v>21150</v>
      </c>
      <c r="E420" s="121">
        <f t="shared" si="30"/>
        <v>53063.958799458582</v>
      </c>
      <c r="F420" s="121">
        <f t="shared" si="31"/>
        <v>53063.958799458582</v>
      </c>
      <c r="G420" s="122">
        <f t="shared" si="32"/>
        <v>5.8894927496011195E-3</v>
      </c>
      <c r="H420" s="123">
        <f t="shared" si="33"/>
        <v>-167.9889183509141</v>
      </c>
      <c r="I420" s="121">
        <f t="shared" si="34"/>
        <v>53231.947717809497</v>
      </c>
    </row>
    <row r="421" spans="1:9" ht="15" x14ac:dyDescent="0.25">
      <c r="A421" s="127" t="s">
        <v>309</v>
      </c>
      <c r="B421" s="127" t="s">
        <v>1458</v>
      </c>
      <c r="C421" s="120">
        <v>1.1438700755908391</v>
      </c>
      <c r="D421" s="141">
        <v>11131</v>
      </c>
      <c r="E421" s="121">
        <f t="shared" si="30"/>
        <v>12732.41781140163</v>
      </c>
      <c r="F421" s="121">
        <f t="shared" si="31"/>
        <v>12732.41781140163</v>
      </c>
      <c r="G421" s="122">
        <f t="shared" si="32"/>
        <v>1.4131528080770929E-3</v>
      </c>
      <c r="H421" s="123">
        <f t="shared" si="33"/>
        <v>-40.308057380579307</v>
      </c>
      <c r="I421" s="121">
        <f t="shared" si="34"/>
        <v>12772.72586878221</v>
      </c>
    </row>
    <row r="422" spans="1:9" ht="15" x14ac:dyDescent="0.25">
      <c r="A422" s="127" t="s">
        <v>354</v>
      </c>
      <c r="B422" s="127" t="s">
        <v>1459</v>
      </c>
      <c r="C422" s="120">
        <v>-2.0105456006370885</v>
      </c>
      <c r="D422" s="141">
        <v>8430</v>
      </c>
      <c r="E422" s="121">
        <f t="shared" si="30"/>
        <v>-16948.899413370655</v>
      </c>
      <c r="F422" s="121">
        <f t="shared" si="31"/>
        <v>16948.899413370655</v>
      </c>
      <c r="G422" s="122">
        <f t="shared" si="32"/>
        <v>1.8811340591079991E-3</v>
      </c>
      <c r="H422" s="123">
        <f t="shared" si="33"/>
        <v>-53.65651836213226</v>
      </c>
      <c r="I422" s="121">
        <f t="shared" si="34"/>
        <v>-16895.242895008523</v>
      </c>
    </row>
    <row r="423" spans="1:9" ht="15" x14ac:dyDescent="0.25">
      <c r="A423" s="127" t="s">
        <v>404</v>
      </c>
      <c r="B423" s="127" t="s">
        <v>1460</v>
      </c>
      <c r="C423" s="120">
        <v>1.6033570500832617</v>
      </c>
      <c r="D423" s="141">
        <v>7431</v>
      </c>
      <c r="E423" s="121">
        <f t="shared" si="30"/>
        <v>11914.546239168718</v>
      </c>
      <c r="F423" s="121">
        <f t="shared" si="31"/>
        <v>11914.546239168718</v>
      </c>
      <c r="G423" s="122">
        <f t="shared" si="32"/>
        <v>1.3223784142371113E-3</v>
      </c>
      <c r="H423" s="123">
        <f t="shared" si="33"/>
        <v>-37.718854390870021</v>
      </c>
      <c r="I423" s="121">
        <f t="shared" si="34"/>
        <v>11952.265093559588</v>
      </c>
    </row>
    <row r="424" spans="1:9" ht="15" x14ac:dyDescent="0.25">
      <c r="A424" s="127" t="s">
        <v>439</v>
      </c>
      <c r="B424" s="127" t="s">
        <v>1048</v>
      </c>
      <c r="C424" s="120">
        <v>1.7233163109974898</v>
      </c>
      <c r="D424" s="141">
        <v>28339</v>
      </c>
      <c r="E424" s="121">
        <f t="shared" si="30"/>
        <v>48837.060937357863</v>
      </c>
      <c r="F424" s="121">
        <f t="shared" si="31"/>
        <v>48837.060937357863</v>
      </c>
      <c r="G424" s="122">
        <f t="shared" si="32"/>
        <v>5.420355412784089E-3</v>
      </c>
      <c r="H424" s="123">
        <f t="shared" si="33"/>
        <v>-154.60748176195506</v>
      </c>
      <c r="I424" s="121">
        <f t="shared" si="34"/>
        <v>48991.668419119815</v>
      </c>
    </row>
    <row r="425" spans="1:9" ht="15" x14ac:dyDescent="0.25">
      <c r="A425" s="127" t="s">
        <v>270</v>
      </c>
      <c r="B425" s="127" t="s">
        <v>1049</v>
      </c>
      <c r="C425" s="120">
        <v>1.4290154601175482</v>
      </c>
      <c r="D425" s="141">
        <v>7316</v>
      </c>
      <c r="E425" s="121">
        <f t="shared" si="30"/>
        <v>10454.677106219982</v>
      </c>
      <c r="F425" s="121">
        <f t="shared" si="31"/>
        <v>10454.677106219982</v>
      </c>
      <c r="G425" s="122">
        <f t="shared" si="32"/>
        <v>1.1603496310782534E-3</v>
      </c>
      <c r="H425" s="123">
        <f t="shared" si="33"/>
        <v>-33.097227167300588</v>
      </c>
      <c r="I425" s="121">
        <f t="shared" si="34"/>
        <v>10487.774333387282</v>
      </c>
    </row>
    <row r="426" spans="1:9" ht="15" x14ac:dyDescent="0.25">
      <c r="A426" s="127" t="s">
        <v>395</v>
      </c>
      <c r="B426" s="127" t="s">
        <v>1050</v>
      </c>
      <c r="C426" s="120">
        <v>-1.9917275609270702</v>
      </c>
      <c r="D426" s="141">
        <v>8806</v>
      </c>
      <c r="E426" s="121">
        <f t="shared" si="30"/>
        <v>-17539.152901523779</v>
      </c>
      <c r="F426" s="121">
        <f t="shared" si="31"/>
        <v>17539.152901523779</v>
      </c>
      <c r="G426" s="122">
        <f t="shared" si="32"/>
        <v>1.9466454479593726E-3</v>
      </c>
      <c r="H426" s="123">
        <f t="shared" si="33"/>
        <v>-55.525132149551169</v>
      </c>
      <c r="I426" s="121">
        <f t="shared" si="34"/>
        <v>-17483.627769374227</v>
      </c>
    </row>
    <row r="427" spans="1:9" ht="15" x14ac:dyDescent="0.25">
      <c r="A427" s="127" t="s">
        <v>223</v>
      </c>
      <c r="B427" s="127" t="s">
        <v>1051</v>
      </c>
      <c r="C427" s="124">
        <v>2.1229622248246152</v>
      </c>
      <c r="D427" s="141">
        <v>8381</v>
      </c>
      <c r="E427" s="121">
        <f t="shared" si="30"/>
        <v>17792.5464062551</v>
      </c>
      <c r="F427" s="121">
        <f t="shared" si="31"/>
        <v>17792.5464062551</v>
      </c>
      <c r="G427" s="122">
        <f t="shared" si="32"/>
        <v>1.9747692299514233E-3</v>
      </c>
      <c r="H427" s="123">
        <f t="shared" si="33"/>
        <v>-56.327320711053602</v>
      </c>
      <c r="I427" s="121">
        <f t="shared" si="34"/>
        <v>17848.873726966154</v>
      </c>
    </row>
    <row r="428" spans="1:9" ht="15" x14ac:dyDescent="0.25">
      <c r="A428" s="127" t="s">
        <v>101</v>
      </c>
      <c r="B428" s="127" t="s">
        <v>1052</v>
      </c>
      <c r="C428" s="120">
        <v>1.0111763203290913</v>
      </c>
      <c r="D428" s="141">
        <v>0</v>
      </c>
      <c r="E428" s="121">
        <f t="shared" si="30"/>
        <v>0</v>
      </c>
      <c r="F428" s="121">
        <f t="shared" si="31"/>
        <v>0</v>
      </c>
      <c r="G428" s="122">
        <f t="shared" si="32"/>
        <v>0</v>
      </c>
      <c r="H428" s="123">
        <f t="shared" si="33"/>
        <v>0</v>
      </c>
      <c r="I428" s="121">
        <f t="shared" si="34"/>
        <v>0</v>
      </c>
    </row>
    <row r="429" spans="1:9" ht="15" x14ac:dyDescent="0.25">
      <c r="A429" s="127" t="s">
        <v>479</v>
      </c>
      <c r="B429" s="127" t="s">
        <v>1461</v>
      </c>
      <c r="C429" s="120">
        <v>3.0763506668143079</v>
      </c>
      <c r="D429" s="141">
        <v>17450</v>
      </c>
      <c r="E429" s="121">
        <f t="shared" si="30"/>
        <v>53682.319135909675</v>
      </c>
      <c r="F429" s="121">
        <f t="shared" si="31"/>
        <v>53682.319135909675</v>
      </c>
      <c r="G429" s="122">
        <f t="shared" si="32"/>
        <v>5.9581236772696146E-3</v>
      </c>
      <c r="H429" s="123">
        <f t="shared" si="33"/>
        <v>-169.94651228890328</v>
      </c>
      <c r="I429" s="121">
        <f t="shared" si="34"/>
        <v>53852.265648198576</v>
      </c>
    </row>
    <row r="430" spans="1:9" ht="15" x14ac:dyDescent="0.25">
      <c r="A430" s="127" t="s">
        <v>317</v>
      </c>
      <c r="B430" s="127" t="s">
        <v>1462</v>
      </c>
      <c r="C430" s="120">
        <v>1.0711330711639246</v>
      </c>
      <c r="D430" s="141">
        <v>5872</v>
      </c>
      <c r="E430" s="121">
        <f t="shared" si="30"/>
        <v>6289.6933938745651</v>
      </c>
      <c r="F430" s="121">
        <f t="shared" si="31"/>
        <v>6289.6933938745651</v>
      </c>
      <c r="G430" s="122">
        <f t="shared" si="32"/>
        <v>6.9808405702320622E-4</v>
      </c>
      <c r="H430" s="123">
        <f t="shared" si="33"/>
        <v>-19.911797270705303</v>
      </c>
      <c r="I430" s="121">
        <f t="shared" si="34"/>
        <v>6309.6051911452705</v>
      </c>
    </row>
    <row r="431" spans="1:9" ht="15" x14ac:dyDescent="0.25">
      <c r="A431" s="127" t="s">
        <v>512</v>
      </c>
      <c r="B431" s="127" t="s">
        <v>1463</v>
      </c>
      <c r="C431" s="120">
        <v>2.7562894330227485</v>
      </c>
      <c r="D431" s="141">
        <v>23718</v>
      </c>
      <c r="E431" s="121">
        <f t="shared" si="30"/>
        <v>65373.672772433551</v>
      </c>
      <c r="F431" s="121">
        <f t="shared" si="31"/>
        <v>65373.672772433551</v>
      </c>
      <c r="G431" s="122">
        <f t="shared" si="32"/>
        <v>7.255730264361126E-3</v>
      </c>
      <c r="H431" s="123">
        <f t="shared" si="33"/>
        <v>-206.9587875863451</v>
      </c>
      <c r="I431" s="121">
        <f t="shared" si="34"/>
        <v>65580.631560019901</v>
      </c>
    </row>
    <row r="432" spans="1:9" ht="15" x14ac:dyDescent="0.25">
      <c r="A432" s="127" t="s">
        <v>584</v>
      </c>
      <c r="B432" s="127" t="s">
        <v>1464</v>
      </c>
      <c r="C432" s="120">
        <v>2.9902546831380388</v>
      </c>
      <c r="D432" s="141">
        <v>0</v>
      </c>
      <c r="E432" s="121">
        <f t="shared" si="30"/>
        <v>0</v>
      </c>
      <c r="F432" s="121">
        <f t="shared" si="31"/>
        <v>0</v>
      </c>
      <c r="G432" s="122">
        <f t="shared" si="32"/>
        <v>0</v>
      </c>
      <c r="H432" s="123">
        <f t="shared" si="33"/>
        <v>0</v>
      </c>
      <c r="I432" s="121">
        <f t="shared" si="34"/>
        <v>0</v>
      </c>
    </row>
    <row r="433" spans="1:9" ht="15" x14ac:dyDescent="0.25">
      <c r="A433" s="127" t="s">
        <v>508</v>
      </c>
      <c r="B433" s="127" t="s">
        <v>1465</v>
      </c>
      <c r="C433" s="120">
        <v>-2.4341883309313439</v>
      </c>
      <c r="D433" s="141">
        <v>34363</v>
      </c>
      <c r="E433" s="121">
        <f t="shared" si="30"/>
        <v>-83646.013615793767</v>
      </c>
      <c r="F433" s="121">
        <f t="shared" si="31"/>
        <v>83646.013615793767</v>
      </c>
      <c r="G433" s="122">
        <f t="shared" si="32"/>
        <v>9.283751191369467E-3</v>
      </c>
      <c r="H433" s="123">
        <f t="shared" si="33"/>
        <v>-264.80503282439605</v>
      </c>
      <c r="I433" s="121">
        <f t="shared" si="34"/>
        <v>-83381.208582969368</v>
      </c>
    </row>
    <row r="434" spans="1:9" ht="15" x14ac:dyDescent="0.25">
      <c r="A434" s="127" t="s">
        <v>123</v>
      </c>
      <c r="B434" s="127" t="s">
        <v>1057</v>
      </c>
      <c r="C434" s="120">
        <v>2.1843747073592654</v>
      </c>
      <c r="D434" s="141">
        <v>14190</v>
      </c>
      <c r="E434" s="121">
        <f t="shared" si="30"/>
        <v>30996.277097427977</v>
      </c>
      <c r="F434" s="121">
        <f t="shared" si="31"/>
        <v>30996.277097427977</v>
      </c>
      <c r="G434" s="122">
        <f t="shared" si="32"/>
        <v>3.4402323791905237E-3</v>
      </c>
      <c r="H434" s="123">
        <f t="shared" si="33"/>
        <v>-98.127451858251959</v>
      </c>
      <c r="I434" s="121">
        <f t="shared" si="34"/>
        <v>31094.404549286228</v>
      </c>
    </row>
    <row r="435" spans="1:9" ht="15" x14ac:dyDescent="0.25">
      <c r="A435" s="127" t="s">
        <v>278</v>
      </c>
      <c r="B435" s="127" t="s">
        <v>1058</v>
      </c>
      <c r="C435" s="120">
        <v>-1.6028785514451167</v>
      </c>
      <c r="D435" s="141">
        <v>7949</v>
      </c>
      <c r="E435" s="121">
        <f t="shared" si="30"/>
        <v>-12741.281605437232</v>
      </c>
      <c r="F435" s="121">
        <f t="shared" si="31"/>
        <v>12741.281605437232</v>
      </c>
      <c r="G435" s="122">
        <f t="shared" si="32"/>
        <v>1.4141365878758058E-3</v>
      </c>
      <c r="H435" s="123">
        <f t="shared" si="33"/>
        <v>-40.336118218975358</v>
      </c>
      <c r="I435" s="121">
        <f t="shared" si="34"/>
        <v>-12700.945487218258</v>
      </c>
    </row>
    <row r="436" spans="1:9" ht="15" x14ac:dyDescent="0.25">
      <c r="A436" s="127" t="s">
        <v>319</v>
      </c>
      <c r="B436" s="127" t="s">
        <v>1466</v>
      </c>
      <c r="C436" s="120">
        <v>-1.4095433058329478</v>
      </c>
      <c r="D436" s="141">
        <v>5799</v>
      </c>
      <c r="E436" s="121">
        <f t="shared" si="30"/>
        <v>-8173.9416305252644</v>
      </c>
      <c r="F436" s="121">
        <f t="shared" si="31"/>
        <v>8173.9416305252644</v>
      </c>
      <c r="G436" s="122">
        <f t="shared" si="32"/>
        <v>9.0721406879149924E-4</v>
      </c>
      <c r="H436" s="123">
        <f t="shared" si="33"/>
        <v>-25.876916163847476</v>
      </c>
      <c r="I436" s="121">
        <f t="shared" si="34"/>
        <v>-8148.0647143614169</v>
      </c>
    </row>
    <row r="437" spans="1:9" ht="15" x14ac:dyDescent="0.25">
      <c r="A437" s="127" t="s">
        <v>310</v>
      </c>
      <c r="B437" s="127" t="s">
        <v>1061</v>
      </c>
      <c r="C437" s="120">
        <v>0.24023674906390441</v>
      </c>
      <c r="D437" s="141">
        <v>3789</v>
      </c>
      <c r="E437" s="121">
        <f t="shared" si="30"/>
        <v>910.25704220313378</v>
      </c>
      <c r="F437" s="121">
        <f t="shared" si="31"/>
        <v>910.25704220313378</v>
      </c>
      <c r="G437" s="122">
        <f t="shared" si="32"/>
        <v>1.0102812476899887E-4</v>
      </c>
      <c r="H437" s="123">
        <f t="shared" si="33"/>
        <v>-2.8816752349537671</v>
      </c>
      <c r="I437" s="121">
        <f t="shared" si="34"/>
        <v>913.1387174380875</v>
      </c>
    </row>
    <row r="438" spans="1:9" ht="15" x14ac:dyDescent="0.25">
      <c r="A438" s="127" t="s">
        <v>483</v>
      </c>
      <c r="B438" s="127" t="s">
        <v>1467</v>
      </c>
      <c r="C438" s="120">
        <v>-1.930584311322997</v>
      </c>
      <c r="D438" s="141">
        <v>11434</v>
      </c>
      <c r="E438" s="121">
        <f t="shared" si="30"/>
        <v>-22074.301015667148</v>
      </c>
      <c r="F438" s="121">
        <f t="shared" si="31"/>
        <v>22074.301015667148</v>
      </c>
      <c r="G438" s="122">
        <f t="shared" si="32"/>
        <v>2.4499950385460266E-3</v>
      </c>
      <c r="H438" s="123">
        <f t="shared" si="33"/>
        <v>-69.882421795718798</v>
      </c>
      <c r="I438" s="121">
        <f t="shared" si="34"/>
        <v>-22004.418593871429</v>
      </c>
    </row>
    <row r="439" spans="1:9" ht="15" x14ac:dyDescent="0.25">
      <c r="A439" s="127" t="s">
        <v>506</v>
      </c>
      <c r="B439" s="127" t="s">
        <v>1468</v>
      </c>
      <c r="C439" s="120">
        <v>0.34655360497260812</v>
      </c>
      <c r="D439" s="141">
        <v>35179</v>
      </c>
      <c r="E439" s="121">
        <f t="shared" si="30"/>
        <v>12191.409269331381</v>
      </c>
      <c r="F439" s="121">
        <f t="shared" si="31"/>
        <v>12191.409269331381</v>
      </c>
      <c r="G439" s="122">
        <f t="shared" si="32"/>
        <v>1.3531070452263289E-3</v>
      </c>
      <c r="H439" s="123">
        <f t="shared" si="33"/>
        <v>-38.595342350318255</v>
      </c>
      <c r="I439" s="121">
        <f t="shared" si="34"/>
        <v>12230.004611681699</v>
      </c>
    </row>
    <row r="440" spans="1:9" ht="15" x14ac:dyDescent="0.25">
      <c r="A440" s="127" t="s">
        <v>591</v>
      </c>
      <c r="B440" s="127" t="s">
        <v>1469</v>
      </c>
      <c r="C440" s="120">
        <v>-1.8640151918866135</v>
      </c>
      <c r="D440" s="141">
        <v>6729</v>
      </c>
      <c r="E440" s="121">
        <f t="shared" si="30"/>
        <v>-12542.958226205023</v>
      </c>
      <c r="F440" s="121">
        <f t="shared" si="31"/>
        <v>12542.958226205023</v>
      </c>
      <c r="G440" s="122">
        <f t="shared" si="32"/>
        <v>1.392124960200631E-3</v>
      </c>
      <c r="H440" s="123">
        <f t="shared" si="33"/>
        <v>-39.708269661975933</v>
      </c>
      <c r="I440" s="121">
        <f t="shared" si="34"/>
        <v>-12503.249956543046</v>
      </c>
    </row>
    <row r="441" spans="1:9" ht="15" x14ac:dyDescent="0.25">
      <c r="A441" s="127" t="s">
        <v>549</v>
      </c>
      <c r="B441" s="127" t="s">
        <v>1067</v>
      </c>
      <c r="C441" s="120">
        <v>0.40689514041500141</v>
      </c>
      <c r="D441" s="141">
        <v>14442</v>
      </c>
      <c r="E441" s="121">
        <f t="shared" si="30"/>
        <v>5876.3796178734501</v>
      </c>
      <c r="F441" s="121">
        <f t="shared" si="31"/>
        <v>5876.3796178734501</v>
      </c>
      <c r="G441" s="122">
        <f t="shared" si="32"/>
        <v>6.5221095327932079E-4</v>
      </c>
      <c r="H441" s="123">
        <f t="shared" si="33"/>
        <v>-18.603336014877033</v>
      </c>
      <c r="I441" s="121">
        <f t="shared" si="34"/>
        <v>5894.9829538883268</v>
      </c>
    </row>
    <row r="442" spans="1:9" ht="15" x14ac:dyDescent="0.25">
      <c r="A442" s="127" t="s">
        <v>418</v>
      </c>
      <c r="B442" s="127" t="s">
        <v>1470</v>
      </c>
      <c r="C442" s="120">
        <v>0.34219850964477527</v>
      </c>
      <c r="D442" s="141">
        <v>11670</v>
      </c>
      <c r="E442" s="121">
        <f t="shared" si="30"/>
        <v>3993.4566075545276</v>
      </c>
      <c r="F442" s="121">
        <f t="shared" si="31"/>
        <v>3993.4566075545276</v>
      </c>
      <c r="G442" s="122">
        <f t="shared" si="32"/>
        <v>4.432280264826198E-4</v>
      </c>
      <c r="H442" s="123">
        <f t="shared" si="33"/>
        <v>-12.642412499220484</v>
      </c>
      <c r="I442" s="121">
        <f t="shared" si="34"/>
        <v>4006.0990200537481</v>
      </c>
    </row>
    <row r="443" spans="1:9" ht="15" x14ac:dyDescent="0.25">
      <c r="A443" s="127" t="s">
        <v>361</v>
      </c>
      <c r="B443" s="127" t="s">
        <v>1069</v>
      </c>
      <c r="C443" s="120">
        <v>1.6601449095619498</v>
      </c>
      <c r="D443" s="141">
        <v>15799</v>
      </c>
      <c r="E443" s="121">
        <f t="shared" si="30"/>
        <v>26228.629426169246</v>
      </c>
      <c r="F443" s="121">
        <f t="shared" si="31"/>
        <v>26228.629426169246</v>
      </c>
      <c r="G443" s="122">
        <f t="shared" si="32"/>
        <v>2.9110779959179087E-3</v>
      </c>
      <c r="H443" s="123">
        <f t="shared" si="33"/>
        <v>-83.034119330992795</v>
      </c>
      <c r="I443" s="121">
        <f t="shared" si="34"/>
        <v>26311.66354550024</v>
      </c>
    </row>
    <row r="444" spans="1:9" ht="15" x14ac:dyDescent="0.25">
      <c r="A444" s="127" t="s">
        <v>594</v>
      </c>
      <c r="B444" s="127" t="s">
        <v>1471</v>
      </c>
      <c r="C444" s="120">
        <v>0.23418009493418004</v>
      </c>
      <c r="D444" s="141">
        <v>10867</v>
      </c>
      <c r="E444" s="121">
        <f t="shared" si="30"/>
        <v>2544.8350916497347</v>
      </c>
      <c r="F444" s="121">
        <f t="shared" si="31"/>
        <v>2544.8350916497347</v>
      </c>
      <c r="G444" s="122">
        <f t="shared" si="32"/>
        <v>2.8244760022229132E-4</v>
      </c>
      <c r="H444" s="123">
        <f t="shared" si="33"/>
        <v>-8.0563927776917055</v>
      </c>
      <c r="I444" s="121">
        <f t="shared" si="34"/>
        <v>2552.8914844274263</v>
      </c>
    </row>
    <row r="445" spans="1:9" ht="15" x14ac:dyDescent="0.25">
      <c r="A445" s="127" t="s">
        <v>430</v>
      </c>
      <c r="B445" s="127" t="s">
        <v>1472</v>
      </c>
      <c r="C445" s="120">
        <v>1.0059027155731879</v>
      </c>
      <c r="D445" s="141">
        <v>12040</v>
      </c>
      <c r="E445" s="121">
        <f t="shared" si="30"/>
        <v>12111.068695501182</v>
      </c>
      <c r="F445" s="121">
        <f t="shared" si="31"/>
        <v>12111.068695501182</v>
      </c>
      <c r="G445" s="122">
        <f t="shared" si="32"/>
        <v>1.3441901600602607E-3</v>
      </c>
      <c r="H445" s="123">
        <f t="shared" si="33"/>
        <v>-38.341001618816627</v>
      </c>
      <c r="I445" s="121">
        <f t="shared" si="34"/>
        <v>12149.40969712</v>
      </c>
    </row>
    <row r="446" spans="1:9" ht="15" x14ac:dyDescent="0.25">
      <c r="A446" s="127" t="s">
        <v>426</v>
      </c>
      <c r="B446" s="127" t="s">
        <v>1473</v>
      </c>
      <c r="C446" s="120">
        <v>0.34294366396248821</v>
      </c>
      <c r="D446" s="141">
        <v>22340</v>
      </c>
      <c r="E446" s="121">
        <f t="shared" si="30"/>
        <v>7661.3614529219867</v>
      </c>
      <c r="F446" s="121">
        <f t="shared" si="31"/>
        <v>7661.3614529219867</v>
      </c>
      <c r="G446" s="122">
        <f t="shared" si="32"/>
        <v>8.5032352937674009E-4</v>
      </c>
      <c r="H446" s="123">
        <f t="shared" si="33"/>
        <v>-24.254199134213184</v>
      </c>
      <c r="I446" s="121">
        <f t="shared" si="34"/>
        <v>7685.6156520561999</v>
      </c>
    </row>
    <row r="447" spans="1:9" ht="15" x14ac:dyDescent="0.25">
      <c r="A447" s="127" t="s">
        <v>220</v>
      </c>
      <c r="B447" s="127" t="s">
        <v>1072</v>
      </c>
      <c r="C447" s="120">
        <v>-2.0043925147008608</v>
      </c>
      <c r="D447" s="141">
        <v>0</v>
      </c>
      <c r="E447" s="121">
        <f t="shared" si="30"/>
        <v>0</v>
      </c>
      <c r="F447" s="121">
        <f t="shared" si="31"/>
        <v>0</v>
      </c>
      <c r="G447" s="122">
        <f t="shared" si="32"/>
        <v>0</v>
      </c>
      <c r="H447" s="123">
        <f t="shared" si="33"/>
        <v>0</v>
      </c>
      <c r="I447" s="121">
        <f t="shared" si="34"/>
        <v>0</v>
      </c>
    </row>
    <row r="448" spans="1:9" ht="15" x14ac:dyDescent="0.25">
      <c r="A448" s="127" t="s">
        <v>195</v>
      </c>
      <c r="B448" s="127" t="s">
        <v>1474</v>
      </c>
      <c r="C448" s="120">
        <v>2.6414848947853486</v>
      </c>
      <c r="D448" s="141">
        <v>4919</v>
      </c>
      <c r="E448" s="121">
        <f t="shared" si="30"/>
        <v>12993.46419744913</v>
      </c>
      <c r="F448" s="121">
        <f t="shared" si="31"/>
        <v>12993.46419744913</v>
      </c>
      <c r="G448" s="122">
        <f t="shared" si="32"/>
        <v>1.4421259724002947E-3</v>
      </c>
      <c r="H448" s="123">
        <f t="shared" si="33"/>
        <v>-41.134473294952855</v>
      </c>
      <c r="I448" s="121">
        <f t="shared" si="34"/>
        <v>13034.598670744082</v>
      </c>
    </row>
    <row r="449" spans="1:9" ht="15" x14ac:dyDescent="0.25">
      <c r="A449" s="127" t="s">
        <v>461</v>
      </c>
      <c r="B449" s="127" t="s">
        <v>1074</v>
      </c>
      <c r="C449" s="120">
        <v>-2.2198894116970025</v>
      </c>
      <c r="D449" s="141">
        <v>15797</v>
      </c>
      <c r="E449" s="121">
        <f t="shared" si="30"/>
        <v>-35067.593036577549</v>
      </c>
      <c r="F449" s="121">
        <f t="shared" si="31"/>
        <v>35067.593036577549</v>
      </c>
      <c r="G449" s="122">
        <f t="shared" si="32"/>
        <v>3.8921019013190071E-3</v>
      </c>
      <c r="H449" s="123">
        <f t="shared" si="33"/>
        <v>-111.0163500173081</v>
      </c>
      <c r="I449" s="121">
        <f t="shared" si="34"/>
        <v>-34956.576686560242</v>
      </c>
    </row>
    <row r="450" spans="1:9" ht="15" x14ac:dyDescent="0.25">
      <c r="A450" s="127" t="s">
        <v>415</v>
      </c>
      <c r="B450" s="127" t="s">
        <v>1475</v>
      </c>
      <c r="C450" s="120">
        <v>-2.2022244033243581</v>
      </c>
      <c r="D450" s="141">
        <v>0</v>
      </c>
      <c r="E450" s="121">
        <f t="shared" si="30"/>
        <v>0</v>
      </c>
      <c r="F450" s="121">
        <f t="shared" si="31"/>
        <v>0</v>
      </c>
      <c r="G450" s="122">
        <f t="shared" si="32"/>
        <v>0</v>
      </c>
      <c r="H450" s="123">
        <f t="shared" si="33"/>
        <v>0</v>
      </c>
      <c r="I450" s="121">
        <f t="shared" si="34"/>
        <v>0</v>
      </c>
    </row>
    <row r="451" spans="1:9" ht="15" x14ac:dyDescent="0.25">
      <c r="A451" s="127" t="s">
        <v>495</v>
      </c>
      <c r="B451" s="127" t="s">
        <v>1076</v>
      </c>
      <c r="C451" s="120">
        <v>-2.5580951372460063</v>
      </c>
      <c r="D451" s="141">
        <v>18726</v>
      </c>
      <c r="E451" s="121">
        <f t="shared" si="30"/>
        <v>-47902.889540068718</v>
      </c>
      <c r="F451" s="121">
        <f t="shared" si="31"/>
        <v>47902.889540068718</v>
      </c>
      <c r="G451" s="122">
        <f t="shared" si="32"/>
        <v>5.3166730680119668E-3</v>
      </c>
      <c r="H451" s="123">
        <f t="shared" si="33"/>
        <v>-151.65009889540258</v>
      </c>
      <c r="I451" s="121">
        <f t="shared" si="34"/>
        <v>-47751.239441173318</v>
      </c>
    </row>
    <row r="452" spans="1:9" ht="15" x14ac:dyDescent="0.25">
      <c r="A452" s="127" t="s">
        <v>176</v>
      </c>
      <c r="B452" s="127" t="s">
        <v>1476</v>
      </c>
      <c r="C452" s="120">
        <v>2.5100807960713571</v>
      </c>
      <c r="D452" s="141">
        <v>36237</v>
      </c>
      <c r="E452" s="121">
        <f t="shared" si="30"/>
        <v>90957.797807237774</v>
      </c>
      <c r="F452" s="121">
        <f t="shared" si="31"/>
        <v>90957.797807237774</v>
      </c>
      <c r="G452" s="122">
        <f t="shared" si="32"/>
        <v>1.0095275641418546E-2</v>
      </c>
      <c r="H452" s="123">
        <f t="shared" si="33"/>
        <v>-287.95254660447466</v>
      </c>
      <c r="I452" s="121">
        <f t="shared" si="34"/>
        <v>91245.750353842246</v>
      </c>
    </row>
    <row r="453" spans="1:9" ht="15" x14ac:dyDescent="0.25">
      <c r="A453" s="127" t="s">
        <v>177</v>
      </c>
      <c r="B453" s="127" t="s">
        <v>1477</v>
      </c>
      <c r="C453" s="120">
        <v>2.4157481913237264</v>
      </c>
      <c r="D453" s="141">
        <v>1999</v>
      </c>
      <c r="E453" s="121">
        <f t="shared" si="30"/>
        <v>4829.0806344561288</v>
      </c>
      <c r="F453" s="121">
        <f t="shared" si="31"/>
        <v>4829.0806344561288</v>
      </c>
      <c r="G453" s="122">
        <f t="shared" si="32"/>
        <v>5.3597273982804942E-4</v>
      </c>
      <c r="H453" s="123">
        <f t="shared" si="33"/>
        <v>-15.287815887945177</v>
      </c>
      <c r="I453" s="121">
        <f t="shared" si="34"/>
        <v>4844.3684503440736</v>
      </c>
    </row>
    <row r="454" spans="1:9" ht="15" x14ac:dyDescent="0.25">
      <c r="A454" s="127" t="s">
        <v>419</v>
      </c>
      <c r="B454" s="127" t="s">
        <v>1079</v>
      </c>
      <c r="C454" s="120">
        <v>-2.4518975919772368</v>
      </c>
      <c r="D454" s="141">
        <v>21872</v>
      </c>
      <c r="E454" s="121">
        <f t="shared" si="30"/>
        <v>-53627.904131726122</v>
      </c>
      <c r="F454" s="121">
        <f t="shared" si="31"/>
        <v>53627.904131726122</v>
      </c>
      <c r="G454" s="122">
        <f t="shared" si="32"/>
        <v>5.9520842339288015E-3</v>
      </c>
      <c r="H454" s="123">
        <f t="shared" si="33"/>
        <v>-169.77424625557916</v>
      </c>
      <c r="I454" s="121">
        <f t="shared" si="34"/>
        <v>-53458.129885470546</v>
      </c>
    </row>
    <row r="455" spans="1:9" ht="15" x14ac:dyDescent="0.25">
      <c r="A455" s="127" t="s">
        <v>249</v>
      </c>
      <c r="B455" s="127" t="s">
        <v>1080</v>
      </c>
      <c r="C455" s="120">
        <v>-1.5457344539076763</v>
      </c>
      <c r="D455" s="141">
        <v>18967</v>
      </c>
      <c r="E455" s="121">
        <f t="shared" ref="E455:E518" si="35">D455*C455</f>
        <v>-29317.945387266896</v>
      </c>
      <c r="F455" s="121">
        <f t="shared" ref="F455:F518" si="36">ABS(E455)</f>
        <v>29317.945387266896</v>
      </c>
      <c r="G455" s="122">
        <f t="shared" ref="G455:G518" si="37">F455/$F$5</f>
        <v>3.253956747630969E-3</v>
      </c>
      <c r="H455" s="123">
        <f t="shared" ref="H455:H518" si="38">G455*$E$5</f>
        <v>-92.814219769980468</v>
      </c>
      <c r="I455" s="121">
        <f t="shared" ref="I455:I518" si="39">E455-H455</f>
        <v>-29225.131167496915</v>
      </c>
    </row>
    <row r="456" spans="1:9" ht="15" x14ac:dyDescent="0.25">
      <c r="A456" s="127" t="s">
        <v>92</v>
      </c>
      <c r="B456" s="127" t="s">
        <v>1081</v>
      </c>
      <c r="C456" s="120">
        <v>1.3150425502535588</v>
      </c>
      <c r="D456" s="141">
        <v>2500</v>
      </c>
      <c r="E456" s="121">
        <f t="shared" si="35"/>
        <v>3287.6063756338967</v>
      </c>
      <c r="F456" s="121">
        <f t="shared" si="36"/>
        <v>3287.6063756338967</v>
      </c>
      <c r="G456" s="122">
        <f t="shared" si="37"/>
        <v>3.6488672068386662E-4</v>
      </c>
      <c r="H456" s="123">
        <f t="shared" si="38"/>
        <v>-10.4078446369505</v>
      </c>
      <c r="I456" s="121">
        <f t="shared" si="39"/>
        <v>3298.0142202708471</v>
      </c>
    </row>
    <row r="457" spans="1:9" ht="15" x14ac:dyDescent="0.25">
      <c r="A457" s="127" t="s">
        <v>359</v>
      </c>
      <c r="B457" s="127" t="s">
        <v>1478</v>
      </c>
      <c r="C457" s="120">
        <v>0.32692904118737404</v>
      </c>
      <c r="D457" s="141">
        <v>0</v>
      </c>
      <c r="E457" s="121">
        <f t="shared" si="35"/>
        <v>0</v>
      </c>
      <c r="F457" s="121">
        <f t="shared" si="36"/>
        <v>0</v>
      </c>
      <c r="G457" s="122">
        <f t="shared" si="37"/>
        <v>0</v>
      </c>
      <c r="H457" s="123">
        <f t="shared" si="38"/>
        <v>0</v>
      </c>
      <c r="I457" s="121">
        <f t="shared" si="39"/>
        <v>0</v>
      </c>
    </row>
    <row r="458" spans="1:9" ht="15" x14ac:dyDescent="0.25">
      <c r="A458" s="127" t="s">
        <v>364</v>
      </c>
      <c r="B458" s="127" t="s">
        <v>1479</v>
      </c>
      <c r="C458" s="120">
        <v>1.5787026756011271</v>
      </c>
      <c r="D458" s="141">
        <v>17645</v>
      </c>
      <c r="E458" s="121">
        <f t="shared" si="35"/>
        <v>27856.208710981886</v>
      </c>
      <c r="F458" s="121">
        <f t="shared" si="36"/>
        <v>27856.208710981886</v>
      </c>
      <c r="G458" s="122">
        <f t="shared" si="37"/>
        <v>3.0917206885132981E-3</v>
      </c>
      <c r="H458" s="123">
        <f t="shared" si="38"/>
        <v>-88.186680311588518</v>
      </c>
      <c r="I458" s="121">
        <f t="shared" si="39"/>
        <v>27944.395391293474</v>
      </c>
    </row>
    <row r="459" spans="1:9" ht="15" x14ac:dyDescent="0.25">
      <c r="A459" s="127" t="s">
        <v>358</v>
      </c>
      <c r="B459" s="127" t="s">
        <v>1480</v>
      </c>
      <c r="C459" s="120">
        <v>2.7623622715235339</v>
      </c>
      <c r="D459" s="141">
        <v>20599</v>
      </c>
      <c r="E459" s="121">
        <f t="shared" si="35"/>
        <v>56901.900431113274</v>
      </c>
      <c r="F459" s="121">
        <f t="shared" si="36"/>
        <v>56901.900431113274</v>
      </c>
      <c r="G459" s="122">
        <f t="shared" si="37"/>
        <v>6.3154603917524857E-3</v>
      </c>
      <c r="H459" s="123">
        <f t="shared" si="38"/>
        <v>-180.1390043599925</v>
      </c>
      <c r="I459" s="121">
        <f t="shared" si="39"/>
        <v>57082.039435473263</v>
      </c>
    </row>
    <row r="460" spans="1:9" ht="15" x14ac:dyDescent="0.25">
      <c r="A460" s="127" t="s">
        <v>153</v>
      </c>
      <c r="B460" s="127" t="s">
        <v>1085</v>
      </c>
      <c r="C460" s="120">
        <v>0.29115468701588465</v>
      </c>
      <c r="D460" s="141">
        <v>24015</v>
      </c>
      <c r="E460" s="121">
        <f t="shared" si="35"/>
        <v>6992.0798086864697</v>
      </c>
      <c r="F460" s="121">
        <f t="shared" si="36"/>
        <v>6992.0798086864697</v>
      </c>
      <c r="G460" s="122">
        <f t="shared" si="37"/>
        <v>7.7604091872450931E-4</v>
      </c>
      <c r="H460" s="123">
        <f t="shared" si="38"/>
        <v>-22.135399443595432</v>
      </c>
      <c r="I460" s="121">
        <f t="shared" si="39"/>
        <v>7014.2152081300655</v>
      </c>
    </row>
    <row r="461" spans="1:9" ht="15" x14ac:dyDescent="0.25">
      <c r="A461" s="127" t="s">
        <v>1546</v>
      </c>
      <c r="B461" s="127" t="s">
        <v>1564</v>
      </c>
      <c r="C461" s="120">
        <v>0.31765750187600583</v>
      </c>
      <c r="D461" s="141">
        <v>0</v>
      </c>
      <c r="E461" s="121">
        <f t="shared" si="35"/>
        <v>0</v>
      </c>
      <c r="F461" s="121">
        <f t="shared" si="36"/>
        <v>0</v>
      </c>
      <c r="G461" s="122">
        <f t="shared" si="37"/>
        <v>0</v>
      </c>
      <c r="H461" s="123">
        <f t="shared" si="38"/>
        <v>0</v>
      </c>
      <c r="I461" s="121">
        <f t="shared" si="39"/>
        <v>0</v>
      </c>
    </row>
    <row r="462" spans="1:9" ht="15" x14ac:dyDescent="0.25">
      <c r="A462" s="127" t="s">
        <v>185</v>
      </c>
      <c r="B462" s="127" t="s">
        <v>1086</v>
      </c>
      <c r="C462" s="120">
        <v>0.24032001288632998</v>
      </c>
      <c r="D462" s="141">
        <v>2333</v>
      </c>
      <c r="E462" s="121">
        <f t="shared" si="35"/>
        <v>560.6665900638078</v>
      </c>
      <c r="F462" s="121">
        <f t="shared" si="36"/>
        <v>560.6665900638078</v>
      </c>
      <c r="G462" s="122">
        <f t="shared" si="37"/>
        <v>6.2227581428735587E-5</v>
      </c>
      <c r="H462" s="123">
        <f t="shared" si="38"/>
        <v>-1.7749481220627554</v>
      </c>
      <c r="I462" s="121">
        <f t="shared" si="39"/>
        <v>562.44153818587051</v>
      </c>
    </row>
    <row r="463" spans="1:9" ht="15" x14ac:dyDescent="0.25">
      <c r="A463" s="127" t="s">
        <v>303</v>
      </c>
      <c r="B463" s="127" t="s">
        <v>1088</v>
      </c>
      <c r="C463" s="120">
        <v>1.8664741238573872</v>
      </c>
      <c r="D463" s="141">
        <v>6939</v>
      </c>
      <c r="E463" s="121">
        <f t="shared" si="35"/>
        <v>12951.46394544641</v>
      </c>
      <c r="F463" s="121">
        <f t="shared" si="36"/>
        <v>12951.46394544641</v>
      </c>
      <c r="G463" s="122">
        <f t="shared" si="37"/>
        <v>1.4374644246144186E-3</v>
      </c>
      <c r="H463" s="123">
        <f t="shared" si="38"/>
        <v>-41.001509658917563</v>
      </c>
      <c r="I463" s="121">
        <f t="shared" si="39"/>
        <v>12992.465455105328</v>
      </c>
    </row>
    <row r="464" spans="1:9" ht="15" x14ac:dyDescent="0.25">
      <c r="A464" s="127" t="s">
        <v>410</v>
      </c>
      <c r="B464" s="127" t="s">
        <v>1481</v>
      </c>
      <c r="C464" s="120">
        <v>0.31930719822547704</v>
      </c>
      <c r="D464" s="141">
        <v>1864</v>
      </c>
      <c r="E464" s="121">
        <f t="shared" si="35"/>
        <v>595.18861749228915</v>
      </c>
      <c r="F464" s="121">
        <f t="shared" si="36"/>
        <v>595.18861749228915</v>
      </c>
      <c r="G464" s="122">
        <f t="shared" si="37"/>
        <v>6.6059131784975618E-5</v>
      </c>
      <c r="H464" s="123">
        <f t="shared" si="38"/>
        <v>-1.8842373303728286</v>
      </c>
      <c r="I464" s="121">
        <f t="shared" si="39"/>
        <v>597.07285482266195</v>
      </c>
    </row>
    <row r="465" spans="1:9" ht="15" x14ac:dyDescent="0.25">
      <c r="A465" s="127" t="s">
        <v>55</v>
      </c>
      <c r="B465" s="127" t="s">
        <v>1090</v>
      </c>
      <c r="C465" s="120">
        <v>1.1521585490578612</v>
      </c>
      <c r="D465" s="141">
        <v>4382</v>
      </c>
      <c r="E465" s="121">
        <f t="shared" si="35"/>
        <v>5048.7587619715478</v>
      </c>
      <c r="F465" s="121">
        <f t="shared" si="36"/>
        <v>5048.7587619715478</v>
      </c>
      <c r="G465" s="122">
        <f t="shared" si="37"/>
        <v>5.6035450041507157E-4</v>
      </c>
      <c r="H465" s="123">
        <f t="shared" si="38"/>
        <v>-15.983268919750369</v>
      </c>
      <c r="I465" s="121">
        <f t="shared" si="39"/>
        <v>5064.7420308912979</v>
      </c>
    </row>
    <row r="466" spans="1:9" ht="15" x14ac:dyDescent="0.25">
      <c r="A466" s="127" t="s">
        <v>271</v>
      </c>
      <c r="B466" s="127" t="s">
        <v>1482</v>
      </c>
      <c r="C466" s="120">
        <v>2.7255447146677669</v>
      </c>
      <c r="D466" s="141">
        <v>2644</v>
      </c>
      <c r="E466" s="121">
        <f t="shared" si="35"/>
        <v>7206.3402255815754</v>
      </c>
      <c r="F466" s="121">
        <f t="shared" si="36"/>
        <v>7206.3402255815754</v>
      </c>
      <c r="G466" s="122">
        <f t="shared" si="37"/>
        <v>7.9982137537304562E-4</v>
      </c>
      <c r="H466" s="123">
        <f t="shared" si="38"/>
        <v>-22.81370118537939</v>
      </c>
      <c r="I466" s="121">
        <f t="shared" si="39"/>
        <v>7229.153926766955</v>
      </c>
    </row>
    <row r="467" spans="1:9" ht="15" x14ac:dyDescent="0.25">
      <c r="A467" s="127" t="s">
        <v>277</v>
      </c>
      <c r="B467" s="127" t="s">
        <v>1091</v>
      </c>
      <c r="C467" s="120">
        <v>0.23657655528544205</v>
      </c>
      <c r="D467" s="141">
        <v>19388</v>
      </c>
      <c r="E467" s="121">
        <f t="shared" si="35"/>
        <v>4586.7462538741502</v>
      </c>
      <c r="F467" s="121">
        <f t="shared" si="36"/>
        <v>4586.7462538741502</v>
      </c>
      <c r="G467" s="122">
        <f t="shared" si="37"/>
        <v>5.0907639417825581E-4</v>
      </c>
      <c r="H467" s="123">
        <f t="shared" si="38"/>
        <v>-14.52063810109636</v>
      </c>
      <c r="I467" s="121">
        <f t="shared" si="39"/>
        <v>4601.2668919752468</v>
      </c>
    </row>
    <row r="468" spans="1:9" ht="15" x14ac:dyDescent="0.25">
      <c r="A468" s="127" t="s">
        <v>246</v>
      </c>
      <c r="B468" s="127" t="s">
        <v>1483</v>
      </c>
      <c r="C468" s="120">
        <v>-1.3395425034831756</v>
      </c>
      <c r="D468" s="141">
        <v>11675</v>
      </c>
      <c r="E468" s="121">
        <f t="shared" si="35"/>
        <v>-15639.158728166076</v>
      </c>
      <c r="F468" s="121">
        <f t="shared" si="36"/>
        <v>15639.158728166076</v>
      </c>
      <c r="G468" s="122">
        <f t="shared" si="37"/>
        <v>1.735767817238976E-3</v>
      </c>
      <c r="H468" s="123">
        <f t="shared" si="38"/>
        <v>-49.510165055564649</v>
      </c>
      <c r="I468" s="121">
        <f t="shared" si="39"/>
        <v>-15589.648563110512</v>
      </c>
    </row>
    <row r="469" spans="1:9" ht="15" x14ac:dyDescent="0.25">
      <c r="A469" s="127" t="s">
        <v>434</v>
      </c>
      <c r="B469" s="127" t="s">
        <v>1093</v>
      </c>
      <c r="C469" s="120">
        <v>-1.8379633903778525</v>
      </c>
      <c r="D469" s="141">
        <v>24140</v>
      </c>
      <c r="E469" s="121">
        <f t="shared" si="35"/>
        <v>-44368.436243721357</v>
      </c>
      <c r="F469" s="121">
        <f t="shared" si="36"/>
        <v>44368.436243721357</v>
      </c>
      <c r="G469" s="122">
        <f t="shared" si="37"/>
        <v>4.9243891613153191E-3</v>
      </c>
      <c r="H469" s="123">
        <f t="shared" si="38"/>
        <v>-140.46079075389855</v>
      </c>
      <c r="I469" s="121">
        <f t="shared" si="39"/>
        <v>-44227.975452967461</v>
      </c>
    </row>
    <row r="470" spans="1:9" ht="15" x14ac:dyDescent="0.25">
      <c r="A470" s="127" t="s">
        <v>15</v>
      </c>
      <c r="B470" s="127" t="s">
        <v>1484</v>
      </c>
      <c r="C470" s="120">
        <v>2.1185441013245914</v>
      </c>
      <c r="D470" s="141">
        <v>3441</v>
      </c>
      <c r="E470" s="121">
        <f t="shared" si="35"/>
        <v>7289.910252657919</v>
      </c>
      <c r="F470" s="121">
        <f t="shared" si="36"/>
        <v>7289.910252657919</v>
      </c>
      <c r="G470" s="122">
        <f t="shared" si="37"/>
        <v>8.0909669292728579E-4</v>
      </c>
      <c r="H470" s="123">
        <f t="shared" si="38"/>
        <v>-23.078265661395356</v>
      </c>
      <c r="I470" s="121">
        <f t="shared" si="39"/>
        <v>7312.9885183193146</v>
      </c>
    </row>
    <row r="471" spans="1:9" ht="15" x14ac:dyDescent="0.25">
      <c r="A471" s="127" t="s">
        <v>306</v>
      </c>
      <c r="B471" s="127" t="s">
        <v>1485</v>
      </c>
      <c r="C471" s="120">
        <v>0.21019657983769</v>
      </c>
      <c r="D471" s="141">
        <v>13076</v>
      </c>
      <c r="E471" s="121">
        <f t="shared" si="35"/>
        <v>2748.5304779576345</v>
      </c>
      <c r="F471" s="121">
        <f t="shared" si="36"/>
        <v>2748.5304779576345</v>
      </c>
      <c r="G471" s="122">
        <f t="shared" si="37"/>
        <v>3.0505545926502476E-4</v>
      </c>
      <c r="H471" s="123">
        <f t="shared" si="38"/>
        <v>-8.7012479372597245</v>
      </c>
      <c r="I471" s="121">
        <f t="shared" si="39"/>
        <v>2757.2317258948942</v>
      </c>
    </row>
    <row r="472" spans="1:9" ht="15" x14ac:dyDescent="0.25">
      <c r="A472" s="127" t="s">
        <v>451</v>
      </c>
      <c r="B472" s="127" t="s">
        <v>1095</v>
      </c>
      <c r="C472" s="120">
        <v>2.7854890312615876</v>
      </c>
      <c r="D472" s="141">
        <v>10478</v>
      </c>
      <c r="E472" s="121">
        <f t="shared" si="35"/>
        <v>29186.354069558914</v>
      </c>
      <c r="F472" s="121">
        <f t="shared" si="36"/>
        <v>29186.354069558914</v>
      </c>
      <c r="G472" s="122">
        <f t="shared" si="37"/>
        <v>3.2393516158412254E-3</v>
      </c>
      <c r="H472" s="123">
        <f t="shared" si="38"/>
        <v>-92.397630363040832</v>
      </c>
      <c r="I472" s="121">
        <f t="shared" si="39"/>
        <v>29278.751699921955</v>
      </c>
    </row>
    <row r="473" spans="1:9" ht="15" x14ac:dyDescent="0.25">
      <c r="A473" s="127" t="s">
        <v>586</v>
      </c>
      <c r="B473" s="127" t="s">
        <v>1099</v>
      </c>
      <c r="C473" s="120">
        <v>-2.0990303041162504</v>
      </c>
      <c r="D473" s="141">
        <v>9751</v>
      </c>
      <c r="E473" s="121">
        <f t="shared" si="35"/>
        <v>-20467.644495437558</v>
      </c>
      <c r="F473" s="121">
        <f t="shared" si="36"/>
        <v>20467.644495437558</v>
      </c>
      <c r="G473" s="122">
        <f t="shared" si="37"/>
        <v>2.2716745336106114E-3</v>
      </c>
      <c r="H473" s="123">
        <f t="shared" si="38"/>
        <v>-64.796097723765726</v>
      </c>
      <c r="I473" s="121">
        <f t="shared" si="39"/>
        <v>-20402.848397713791</v>
      </c>
    </row>
    <row r="474" spans="1:9" ht="15" x14ac:dyDescent="0.25">
      <c r="A474" s="127" t="s">
        <v>323</v>
      </c>
      <c r="B474" s="127" t="s">
        <v>1486</v>
      </c>
      <c r="C474" s="120">
        <v>-1.9010621784643025</v>
      </c>
      <c r="D474" s="141">
        <v>798</v>
      </c>
      <c r="E474" s="121">
        <f t="shared" si="35"/>
        <v>-1517.0476184145134</v>
      </c>
      <c r="F474" s="121">
        <f t="shared" si="36"/>
        <v>1517.0476184145134</v>
      </c>
      <c r="G474" s="122">
        <f t="shared" si="37"/>
        <v>1.6837494132727776E-4</v>
      </c>
      <c r="H474" s="123">
        <f t="shared" si="38"/>
        <v>-4.8026418358157752</v>
      </c>
      <c r="I474" s="121">
        <f t="shared" si="39"/>
        <v>-1512.2449765786976</v>
      </c>
    </row>
    <row r="475" spans="1:9" ht="15" x14ac:dyDescent="0.25">
      <c r="A475" s="127" t="s">
        <v>329</v>
      </c>
      <c r="B475" s="127" t="s">
        <v>1101</v>
      </c>
      <c r="C475" s="120">
        <v>-2.1248789781019202</v>
      </c>
      <c r="D475" s="141">
        <v>15545</v>
      </c>
      <c r="E475" s="121">
        <f t="shared" si="35"/>
        <v>-33031.243714594348</v>
      </c>
      <c r="F475" s="121">
        <f t="shared" si="36"/>
        <v>33031.243714594348</v>
      </c>
      <c r="G475" s="122">
        <f t="shared" si="37"/>
        <v>3.6660904080416229E-3</v>
      </c>
      <c r="H475" s="123">
        <f t="shared" si="38"/>
        <v>-104.56971226686447</v>
      </c>
      <c r="I475" s="121">
        <f t="shared" si="39"/>
        <v>-32926.674002327483</v>
      </c>
    </row>
    <row r="476" spans="1:9" ht="15" x14ac:dyDescent="0.25">
      <c r="A476" s="127" t="s">
        <v>366</v>
      </c>
      <c r="B476" s="127" t="s">
        <v>1102</v>
      </c>
      <c r="C476" s="120">
        <v>-1.467976437556284</v>
      </c>
      <c r="D476" s="141">
        <v>0</v>
      </c>
      <c r="E476" s="121">
        <f t="shared" si="35"/>
        <v>0</v>
      </c>
      <c r="F476" s="121">
        <f t="shared" si="36"/>
        <v>0</v>
      </c>
      <c r="G476" s="122">
        <f t="shared" si="37"/>
        <v>0</v>
      </c>
      <c r="H476" s="123">
        <f t="shared" si="38"/>
        <v>0</v>
      </c>
      <c r="I476" s="121">
        <f t="shared" si="39"/>
        <v>0</v>
      </c>
    </row>
    <row r="477" spans="1:9" ht="15" x14ac:dyDescent="0.25">
      <c r="A477" s="127" t="s">
        <v>214</v>
      </c>
      <c r="B477" s="127" t="s">
        <v>1104</v>
      </c>
      <c r="C477" s="120">
        <v>-2.0171743230625632</v>
      </c>
      <c r="D477" s="141">
        <v>0</v>
      </c>
      <c r="E477" s="121">
        <f t="shared" si="35"/>
        <v>0</v>
      </c>
      <c r="F477" s="121">
        <f t="shared" si="36"/>
        <v>0</v>
      </c>
      <c r="G477" s="122">
        <f t="shared" si="37"/>
        <v>0</v>
      </c>
      <c r="H477" s="123">
        <f t="shared" si="38"/>
        <v>0</v>
      </c>
      <c r="I477" s="121">
        <f t="shared" si="39"/>
        <v>0</v>
      </c>
    </row>
    <row r="478" spans="1:9" ht="15" x14ac:dyDescent="0.25">
      <c r="A478" s="127" t="s">
        <v>253</v>
      </c>
      <c r="B478" s="127" t="s">
        <v>1105</v>
      </c>
      <c r="C478" s="120">
        <v>0.99832271335555189</v>
      </c>
      <c r="D478" s="141">
        <v>3843</v>
      </c>
      <c r="E478" s="121">
        <f t="shared" si="35"/>
        <v>3836.5541874253859</v>
      </c>
      <c r="F478" s="121">
        <f t="shared" si="36"/>
        <v>3836.5541874253859</v>
      </c>
      <c r="G478" s="122">
        <f t="shared" si="37"/>
        <v>4.2581365170448176E-4</v>
      </c>
      <c r="H478" s="123">
        <f t="shared" si="38"/>
        <v>-12.145693663301214</v>
      </c>
      <c r="I478" s="121">
        <f t="shared" si="39"/>
        <v>3848.6998810886871</v>
      </c>
    </row>
    <row r="479" spans="1:9" ht="15" x14ac:dyDescent="0.25">
      <c r="A479" s="127" t="s">
        <v>349</v>
      </c>
      <c r="B479" s="127" t="s">
        <v>1106</v>
      </c>
      <c r="C479" s="120">
        <v>-2.0719798439461754</v>
      </c>
      <c r="D479" s="141">
        <v>8267</v>
      </c>
      <c r="E479" s="121">
        <f t="shared" si="35"/>
        <v>-17129.057369903032</v>
      </c>
      <c r="F479" s="121">
        <f t="shared" si="36"/>
        <v>17129.057369903032</v>
      </c>
      <c r="G479" s="122">
        <f t="shared" si="37"/>
        <v>1.9011295325477081E-3</v>
      </c>
      <c r="H479" s="123">
        <f t="shared" si="38"/>
        <v>-54.226859153413244</v>
      </c>
      <c r="I479" s="121">
        <f t="shared" si="39"/>
        <v>-17074.83051074962</v>
      </c>
    </row>
    <row r="480" spans="1:9" ht="15" x14ac:dyDescent="0.25">
      <c r="A480" s="127" t="s">
        <v>241</v>
      </c>
      <c r="B480" s="127" t="s">
        <v>1487</v>
      </c>
      <c r="C480" s="120">
        <v>-1.2107080303017965</v>
      </c>
      <c r="D480" s="141">
        <v>11084</v>
      </c>
      <c r="E480" s="121">
        <f t="shared" si="35"/>
        <v>-13419.487807865113</v>
      </c>
      <c r="F480" s="121">
        <f t="shared" si="36"/>
        <v>13419.487807865113</v>
      </c>
      <c r="G480" s="122">
        <f t="shared" si="37"/>
        <v>1.4894097224534366E-3</v>
      </c>
      <c r="H480" s="123">
        <f t="shared" si="38"/>
        <v>-42.483171114054549</v>
      </c>
      <c r="I480" s="121">
        <f t="shared" si="39"/>
        <v>-13377.004636751059</v>
      </c>
    </row>
    <row r="481" spans="1:9" ht="15" x14ac:dyDescent="0.25">
      <c r="A481" s="127" t="s">
        <v>35</v>
      </c>
      <c r="B481" s="127" t="s">
        <v>1488</v>
      </c>
      <c r="C481" s="120">
        <v>-1.5183927343038714</v>
      </c>
      <c r="D481" s="141">
        <v>9740</v>
      </c>
      <c r="E481" s="121">
        <f t="shared" si="35"/>
        <v>-14789.145232119708</v>
      </c>
      <c r="F481" s="121">
        <f t="shared" si="36"/>
        <v>14789.145232119708</v>
      </c>
      <c r="G481" s="122">
        <f t="shared" si="37"/>
        <v>1.6414260373324369E-3</v>
      </c>
      <c r="H481" s="123">
        <f t="shared" si="38"/>
        <v>-46.819207746402014</v>
      </c>
      <c r="I481" s="121">
        <f t="shared" si="39"/>
        <v>-14742.326024373306</v>
      </c>
    </row>
    <row r="482" spans="1:9" ht="15" x14ac:dyDescent="0.25">
      <c r="A482" s="127" t="s">
        <v>402</v>
      </c>
      <c r="B482" s="127" t="s">
        <v>1109</v>
      </c>
      <c r="C482" s="120">
        <v>-1.5514922150648014</v>
      </c>
      <c r="D482" s="141">
        <v>0</v>
      </c>
      <c r="E482" s="121">
        <f t="shared" si="35"/>
        <v>0</v>
      </c>
      <c r="F482" s="121">
        <f t="shared" si="36"/>
        <v>0</v>
      </c>
      <c r="G482" s="122">
        <f t="shared" si="37"/>
        <v>0</v>
      </c>
      <c r="H482" s="123">
        <f t="shared" si="38"/>
        <v>0</v>
      </c>
      <c r="I482" s="121">
        <f t="shared" si="39"/>
        <v>0</v>
      </c>
    </row>
    <row r="483" spans="1:9" ht="15" x14ac:dyDescent="0.25">
      <c r="A483" s="127" t="s">
        <v>254</v>
      </c>
      <c r="B483" s="127" t="s">
        <v>1110</v>
      </c>
      <c r="C483" s="120">
        <v>1.3412667780586434</v>
      </c>
      <c r="D483" s="141">
        <v>6397</v>
      </c>
      <c r="E483" s="121">
        <f t="shared" si="35"/>
        <v>8580.0835792411417</v>
      </c>
      <c r="F483" s="121">
        <f t="shared" si="36"/>
        <v>8580.0835792411417</v>
      </c>
      <c r="G483" s="122">
        <f t="shared" si="37"/>
        <v>9.5229118170180548E-4</v>
      </c>
      <c r="H483" s="123">
        <f t="shared" si="38"/>
        <v>-27.162672978930956</v>
      </c>
      <c r="I483" s="121">
        <f t="shared" si="39"/>
        <v>8607.2462522200731</v>
      </c>
    </row>
    <row r="484" spans="1:9" ht="15" x14ac:dyDescent="0.25">
      <c r="A484" s="127" t="s">
        <v>416</v>
      </c>
      <c r="B484" s="127" t="s">
        <v>1112</v>
      </c>
      <c r="C484" s="120">
        <v>-2.0819509874609241</v>
      </c>
      <c r="D484" s="141">
        <v>8607</v>
      </c>
      <c r="E484" s="121">
        <f t="shared" si="35"/>
        <v>-17919.352149076174</v>
      </c>
      <c r="F484" s="121">
        <f t="shared" si="36"/>
        <v>17919.352149076174</v>
      </c>
      <c r="G484" s="122">
        <f t="shared" si="37"/>
        <v>1.9888432176419181E-3</v>
      </c>
      <c r="H484" s="123">
        <f t="shared" si="38"/>
        <v>-56.728760031811817</v>
      </c>
      <c r="I484" s="121">
        <f t="shared" si="39"/>
        <v>-17862.623389044362</v>
      </c>
    </row>
    <row r="485" spans="1:9" ht="15" x14ac:dyDescent="0.25">
      <c r="A485" s="127" t="s">
        <v>380</v>
      </c>
      <c r="B485" s="127" t="s">
        <v>1113</v>
      </c>
      <c r="C485" s="120">
        <v>0.28247528317782267</v>
      </c>
      <c r="D485" s="141">
        <v>0</v>
      </c>
      <c r="E485" s="121">
        <f t="shared" si="35"/>
        <v>0</v>
      </c>
      <c r="F485" s="121">
        <f t="shared" si="36"/>
        <v>0</v>
      </c>
      <c r="G485" s="122">
        <f t="shared" si="37"/>
        <v>0</v>
      </c>
      <c r="H485" s="123">
        <f t="shared" si="38"/>
        <v>0</v>
      </c>
      <c r="I485" s="121">
        <f t="shared" si="39"/>
        <v>0</v>
      </c>
    </row>
    <row r="486" spans="1:9" ht="15" x14ac:dyDescent="0.25">
      <c r="A486" s="127" t="s">
        <v>520</v>
      </c>
      <c r="B486" s="127" t="s">
        <v>1489</v>
      </c>
      <c r="C486" s="120">
        <v>1.844251074960304</v>
      </c>
      <c r="D486" s="141">
        <v>31667</v>
      </c>
      <c r="E486" s="121">
        <f t="shared" si="35"/>
        <v>58401.898790767948</v>
      </c>
      <c r="F486" s="121">
        <f t="shared" si="36"/>
        <v>58401.898790767948</v>
      </c>
      <c r="G486" s="122">
        <f t="shared" si="37"/>
        <v>6.4819430602806004E-3</v>
      </c>
      <c r="H486" s="123">
        <f t="shared" si="38"/>
        <v>-184.88767196164733</v>
      </c>
      <c r="I486" s="121">
        <f t="shared" si="39"/>
        <v>58586.786462729593</v>
      </c>
    </row>
    <row r="487" spans="1:9" ht="15" x14ac:dyDescent="0.25">
      <c r="A487" s="127" t="s">
        <v>17</v>
      </c>
      <c r="B487" s="127" t="s">
        <v>1115</v>
      </c>
      <c r="C487" s="120">
        <v>2.2067948663273693</v>
      </c>
      <c r="D487" s="141">
        <v>0</v>
      </c>
      <c r="E487" s="121">
        <f t="shared" si="35"/>
        <v>0</v>
      </c>
      <c r="F487" s="121">
        <f t="shared" si="36"/>
        <v>0</v>
      </c>
      <c r="G487" s="122">
        <f t="shared" si="37"/>
        <v>0</v>
      </c>
      <c r="H487" s="123">
        <f t="shared" si="38"/>
        <v>0</v>
      </c>
      <c r="I487" s="121">
        <f t="shared" si="39"/>
        <v>0</v>
      </c>
    </row>
    <row r="488" spans="1:9" ht="15" x14ac:dyDescent="0.25">
      <c r="A488" s="127" t="s">
        <v>90</v>
      </c>
      <c r="B488" s="127" t="s">
        <v>1117</v>
      </c>
      <c r="C488" s="120">
        <v>-2.0617578890154413</v>
      </c>
      <c r="D488" s="141">
        <v>13832</v>
      </c>
      <c r="E488" s="121">
        <f t="shared" si="35"/>
        <v>-28518.235120861584</v>
      </c>
      <c r="F488" s="121">
        <f t="shared" si="36"/>
        <v>28518.235120861584</v>
      </c>
      <c r="G488" s="122">
        <f t="shared" si="37"/>
        <v>3.1651980511007032E-3</v>
      </c>
      <c r="H488" s="123">
        <f t="shared" si="38"/>
        <v>-90.282511512870173</v>
      </c>
      <c r="I488" s="121">
        <f t="shared" si="39"/>
        <v>-28427.952609348715</v>
      </c>
    </row>
    <row r="489" spans="1:9" ht="15" x14ac:dyDescent="0.25">
      <c r="A489" s="127" t="s">
        <v>84</v>
      </c>
      <c r="B489" s="127" t="s">
        <v>1118</v>
      </c>
      <c r="C489" s="120">
        <v>1.919545771090641</v>
      </c>
      <c r="D489" s="141">
        <v>4281</v>
      </c>
      <c r="E489" s="121">
        <f t="shared" si="35"/>
        <v>8217.5754460390344</v>
      </c>
      <c r="F489" s="121">
        <f t="shared" si="36"/>
        <v>8217.5754460390344</v>
      </c>
      <c r="G489" s="122">
        <f t="shared" si="37"/>
        <v>9.1205692345066583E-4</v>
      </c>
      <c r="H489" s="123">
        <f t="shared" si="38"/>
        <v>-26.015051305618247</v>
      </c>
      <c r="I489" s="121">
        <f t="shared" si="39"/>
        <v>8243.5904973446522</v>
      </c>
    </row>
    <row r="490" spans="1:9" ht="15" x14ac:dyDescent="0.25">
      <c r="A490" s="127" t="s">
        <v>170</v>
      </c>
      <c r="B490" s="127" t="s">
        <v>1491</v>
      </c>
      <c r="C490" s="120">
        <v>0</v>
      </c>
      <c r="D490" s="141">
        <v>3526</v>
      </c>
      <c r="E490" s="121">
        <f t="shared" si="35"/>
        <v>0</v>
      </c>
      <c r="F490" s="121">
        <f t="shared" si="36"/>
        <v>0</v>
      </c>
      <c r="G490" s="122">
        <f t="shared" si="37"/>
        <v>0</v>
      </c>
      <c r="H490" s="123">
        <f t="shared" si="38"/>
        <v>0</v>
      </c>
      <c r="I490" s="121">
        <f t="shared" si="39"/>
        <v>0</v>
      </c>
    </row>
    <row r="491" spans="1:9" ht="15" x14ac:dyDescent="0.25">
      <c r="A491" s="127" t="s">
        <v>313</v>
      </c>
      <c r="B491" s="127" t="s">
        <v>1120</v>
      </c>
      <c r="C491" s="120">
        <v>1.3253396619291125</v>
      </c>
      <c r="D491" s="141">
        <v>15991</v>
      </c>
      <c r="E491" s="121">
        <f t="shared" si="35"/>
        <v>21193.506533908436</v>
      </c>
      <c r="F491" s="121">
        <f t="shared" si="36"/>
        <v>21193.506533908436</v>
      </c>
      <c r="G491" s="122">
        <f t="shared" si="37"/>
        <v>2.3522369211426276E-3</v>
      </c>
      <c r="H491" s="123">
        <f t="shared" si="38"/>
        <v>-67.094018600260085</v>
      </c>
      <c r="I491" s="121">
        <f t="shared" si="39"/>
        <v>21260.600552508695</v>
      </c>
    </row>
    <row r="492" spans="1:9" ht="15" x14ac:dyDescent="0.25">
      <c r="A492" s="127" t="s">
        <v>291</v>
      </c>
      <c r="B492" s="127" t="s">
        <v>1121</v>
      </c>
      <c r="C492" s="120">
        <v>1.0398519463660869</v>
      </c>
      <c r="D492" s="141">
        <v>3946</v>
      </c>
      <c r="E492" s="121">
        <f t="shared" si="35"/>
        <v>4103.2557803605787</v>
      </c>
      <c r="F492" s="121">
        <f t="shared" si="36"/>
        <v>4103.2557803605787</v>
      </c>
      <c r="G492" s="122">
        <f t="shared" si="37"/>
        <v>4.5541447933656774E-4</v>
      </c>
      <c r="H492" s="123">
        <f t="shared" si="38"/>
        <v>-12.99001272907182</v>
      </c>
      <c r="I492" s="121">
        <f t="shared" si="39"/>
        <v>4116.2457930896508</v>
      </c>
    </row>
    <row r="493" spans="1:9" ht="15" x14ac:dyDescent="0.25">
      <c r="A493" s="127" t="s">
        <v>468</v>
      </c>
      <c r="B493" s="127" t="s">
        <v>1492</v>
      </c>
      <c r="C493" s="120">
        <v>2.7707687358195878</v>
      </c>
      <c r="D493" s="141">
        <v>19493</v>
      </c>
      <c r="E493" s="121">
        <f t="shared" si="35"/>
        <v>54010.594967331228</v>
      </c>
      <c r="F493" s="121">
        <f t="shared" si="36"/>
        <v>54010.594967331228</v>
      </c>
      <c r="G493" s="122">
        <f t="shared" si="37"/>
        <v>5.9945585413990173E-3</v>
      </c>
      <c r="H493" s="123">
        <f t="shared" si="38"/>
        <v>-170.98576196210738</v>
      </c>
      <c r="I493" s="121">
        <f t="shared" si="39"/>
        <v>54181.580729293339</v>
      </c>
    </row>
    <row r="494" spans="1:9" ht="15" x14ac:dyDescent="0.25">
      <c r="A494" s="127" t="s">
        <v>1229</v>
      </c>
      <c r="B494" s="127" t="s">
        <v>1493</v>
      </c>
      <c r="C494" s="120">
        <v>0</v>
      </c>
      <c r="D494" s="141">
        <v>9050</v>
      </c>
      <c r="E494" s="121">
        <f t="shared" si="35"/>
        <v>0</v>
      </c>
      <c r="F494" s="121">
        <f t="shared" si="36"/>
        <v>0</v>
      </c>
      <c r="G494" s="122">
        <f t="shared" si="37"/>
        <v>0</v>
      </c>
      <c r="H494" s="123">
        <f t="shared" si="38"/>
        <v>0</v>
      </c>
      <c r="I494" s="121">
        <f t="shared" si="39"/>
        <v>0</v>
      </c>
    </row>
    <row r="495" spans="1:9" ht="15" x14ac:dyDescent="0.25">
      <c r="A495" s="127" t="s">
        <v>141</v>
      </c>
      <c r="B495" s="127" t="s">
        <v>1122</v>
      </c>
      <c r="C495" s="120">
        <v>0.2104298127089389</v>
      </c>
      <c r="D495" s="141">
        <v>4571</v>
      </c>
      <c r="E495" s="121">
        <f t="shared" si="35"/>
        <v>961.87467389255971</v>
      </c>
      <c r="F495" s="121">
        <f t="shared" si="36"/>
        <v>961.87467389255971</v>
      </c>
      <c r="G495" s="122">
        <f t="shared" si="37"/>
        <v>1.0675709174515965E-4</v>
      </c>
      <c r="H495" s="123">
        <f t="shared" si="38"/>
        <v>-3.0450853971716487</v>
      </c>
      <c r="I495" s="121">
        <f t="shared" si="39"/>
        <v>964.91975928973136</v>
      </c>
    </row>
    <row r="496" spans="1:9" ht="15" x14ac:dyDescent="0.25">
      <c r="A496" s="127" t="s">
        <v>256</v>
      </c>
      <c r="B496" s="127" t="s">
        <v>1123</v>
      </c>
      <c r="C496" s="120">
        <v>0</v>
      </c>
      <c r="D496" s="141">
        <v>5987</v>
      </c>
      <c r="E496" s="121">
        <f t="shared" si="35"/>
        <v>0</v>
      </c>
      <c r="F496" s="121">
        <f t="shared" si="36"/>
        <v>0</v>
      </c>
      <c r="G496" s="122">
        <f t="shared" si="37"/>
        <v>0</v>
      </c>
      <c r="H496" s="123">
        <f t="shared" si="38"/>
        <v>0</v>
      </c>
      <c r="I496" s="121">
        <f t="shared" si="39"/>
        <v>0</v>
      </c>
    </row>
    <row r="497" spans="1:9" ht="15" x14ac:dyDescent="0.25">
      <c r="A497" s="127" t="s">
        <v>394</v>
      </c>
      <c r="B497" s="127" t="s">
        <v>1495</v>
      </c>
      <c r="C497" s="120">
        <v>-2.0524515517810729</v>
      </c>
      <c r="D497" s="141">
        <v>5478</v>
      </c>
      <c r="E497" s="121">
        <f t="shared" si="35"/>
        <v>-11243.329600656718</v>
      </c>
      <c r="F497" s="121">
        <f t="shared" si="36"/>
        <v>11243.329600656718</v>
      </c>
      <c r="G497" s="122">
        <f t="shared" si="37"/>
        <v>1.2478810413428674E-3</v>
      </c>
      <c r="H497" s="123">
        <f t="shared" si="38"/>
        <v>-35.59392893046661</v>
      </c>
      <c r="I497" s="121">
        <f t="shared" si="39"/>
        <v>-11207.735671726252</v>
      </c>
    </row>
    <row r="498" spans="1:9" ht="15" x14ac:dyDescent="0.25">
      <c r="A498" s="127" t="s">
        <v>409</v>
      </c>
      <c r="B498" s="127" t="s">
        <v>1496</v>
      </c>
      <c r="C498" s="120">
        <v>0.29143859952433127</v>
      </c>
      <c r="D498" s="141">
        <v>11289</v>
      </c>
      <c r="E498" s="121">
        <f t="shared" si="35"/>
        <v>3290.0503500301757</v>
      </c>
      <c r="F498" s="121">
        <f t="shared" si="36"/>
        <v>3290.0503500301757</v>
      </c>
      <c r="G498" s="122">
        <f t="shared" si="37"/>
        <v>3.6515797390003718E-4</v>
      </c>
      <c r="H498" s="123">
        <f t="shared" si="38"/>
        <v>-10.415581726768089</v>
      </c>
      <c r="I498" s="121">
        <f t="shared" si="39"/>
        <v>3300.4659317569435</v>
      </c>
    </row>
    <row r="499" spans="1:9" ht="15" x14ac:dyDescent="0.25">
      <c r="A499" s="127" t="s">
        <v>166</v>
      </c>
      <c r="B499" s="127" t="s">
        <v>1124</v>
      </c>
      <c r="C499" s="120">
        <v>2.3645017907038417</v>
      </c>
      <c r="D499" s="141">
        <v>4614</v>
      </c>
      <c r="E499" s="121">
        <f t="shared" si="35"/>
        <v>10909.811262307525</v>
      </c>
      <c r="F499" s="121">
        <f t="shared" si="36"/>
        <v>10909.811262307525</v>
      </c>
      <c r="G499" s="122">
        <f t="shared" si="37"/>
        <v>1.2108643188817715E-3</v>
      </c>
      <c r="H499" s="123">
        <f t="shared" si="38"/>
        <v>-34.538082623913866</v>
      </c>
      <c r="I499" s="121">
        <f t="shared" si="39"/>
        <v>10944.349344931439</v>
      </c>
    </row>
    <row r="500" spans="1:9" ht="15" x14ac:dyDescent="0.25">
      <c r="A500" s="127" t="s">
        <v>200</v>
      </c>
      <c r="B500" s="127" t="s">
        <v>1125</v>
      </c>
      <c r="C500" s="120">
        <v>0.35073841674826306</v>
      </c>
      <c r="D500" s="141">
        <v>10042</v>
      </c>
      <c r="E500" s="121">
        <f t="shared" si="35"/>
        <v>3522.1151809860576</v>
      </c>
      <c r="F500" s="121">
        <f t="shared" si="36"/>
        <v>3522.1151809860576</v>
      </c>
      <c r="G500" s="122">
        <f t="shared" si="37"/>
        <v>3.909145169524945E-4</v>
      </c>
      <c r="H500" s="123">
        <f t="shared" si="38"/>
        <v>-11.150248359668536</v>
      </c>
      <c r="I500" s="121">
        <f t="shared" si="39"/>
        <v>3533.2654293457263</v>
      </c>
    </row>
    <row r="501" spans="1:9" ht="15" x14ac:dyDescent="0.25">
      <c r="A501" s="127" t="s">
        <v>148</v>
      </c>
      <c r="B501" s="127" t="s">
        <v>1497</v>
      </c>
      <c r="C501" s="120">
        <v>-1.5404747125747693</v>
      </c>
      <c r="D501" s="141">
        <v>4491</v>
      </c>
      <c r="E501" s="121">
        <f t="shared" si="35"/>
        <v>-6918.2719341732891</v>
      </c>
      <c r="F501" s="121">
        <f t="shared" si="36"/>
        <v>6918.2719341732891</v>
      </c>
      <c r="G501" s="122">
        <f t="shared" si="37"/>
        <v>7.6784908849466074E-4</v>
      </c>
      <c r="H501" s="123">
        <f t="shared" si="38"/>
        <v>-21.901739813108616</v>
      </c>
      <c r="I501" s="121">
        <f t="shared" si="39"/>
        <v>-6896.3701943601809</v>
      </c>
    </row>
    <row r="502" spans="1:9" ht="15" x14ac:dyDescent="0.25">
      <c r="A502" s="127" t="s">
        <v>81</v>
      </c>
      <c r="B502" s="127" t="s">
        <v>1499</v>
      </c>
      <c r="C502" s="120">
        <v>-1.9686025192423615</v>
      </c>
      <c r="D502" s="141">
        <v>4628</v>
      </c>
      <c r="E502" s="121">
        <f t="shared" si="35"/>
        <v>-9110.6924590536491</v>
      </c>
      <c r="F502" s="121">
        <f t="shared" si="36"/>
        <v>9110.6924590536491</v>
      </c>
      <c r="G502" s="122">
        <f t="shared" si="37"/>
        <v>1.0111827009406907E-3</v>
      </c>
      <c r="H502" s="123">
        <f t="shared" si="38"/>
        <v>-28.84246494703422</v>
      </c>
      <c r="I502" s="121">
        <f t="shared" si="39"/>
        <v>-9081.8499941066148</v>
      </c>
    </row>
    <row r="503" spans="1:9" ht="15" x14ac:dyDescent="0.25">
      <c r="A503" s="127" t="s">
        <v>573</v>
      </c>
      <c r="B503" s="127" t="s">
        <v>1500</v>
      </c>
      <c r="C503" s="120">
        <v>-2.2441881977364639</v>
      </c>
      <c r="D503" s="141">
        <v>8094</v>
      </c>
      <c r="E503" s="121">
        <f t="shared" si="35"/>
        <v>-18164.45927247894</v>
      </c>
      <c r="F503" s="121">
        <f t="shared" si="36"/>
        <v>18164.45927247894</v>
      </c>
      <c r="G503" s="122">
        <f t="shared" si="37"/>
        <v>2.0160473060442125E-3</v>
      </c>
      <c r="H503" s="123">
        <f t="shared" si="38"/>
        <v>-57.504715717593683</v>
      </c>
      <c r="I503" s="121">
        <f t="shared" si="39"/>
        <v>-18106.954556761346</v>
      </c>
    </row>
    <row r="504" spans="1:9" ht="15" x14ac:dyDescent="0.25">
      <c r="A504" s="127" t="s">
        <v>79</v>
      </c>
      <c r="B504" s="127" t="s">
        <v>1501</v>
      </c>
      <c r="C504" s="120">
        <v>-1.6848639098395175</v>
      </c>
      <c r="D504" s="141">
        <v>7000</v>
      </c>
      <c r="E504" s="121">
        <f t="shared" si="35"/>
        <v>-11794.047368876623</v>
      </c>
      <c r="F504" s="121">
        <f t="shared" si="36"/>
        <v>11794.047368876623</v>
      </c>
      <c r="G504" s="122">
        <f t="shared" si="37"/>
        <v>1.3090044172912286E-3</v>
      </c>
      <c r="H504" s="123">
        <f t="shared" si="38"/>
        <v>-37.337381252776858</v>
      </c>
      <c r="I504" s="121">
        <f t="shared" si="39"/>
        <v>-11756.709987623846</v>
      </c>
    </row>
    <row r="505" spans="1:9" ht="15" x14ac:dyDescent="0.25">
      <c r="A505" s="127" t="s">
        <v>234</v>
      </c>
      <c r="B505" s="127" t="s">
        <v>1502</v>
      </c>
      <c r="C505" s="120">
        <v>-1.4705386901361786</v>
      </c>
      <c r="D505" s="141">
        <v>8910</v>
      </c>
      <c r="E505" s="121">
        <f t="shared" si="35"/>
        <v>-13102.499729113351</v>
      </c>
      <c r="F505" s="121">
        <f t="shared" si="36"/>
        <v>13102.499729113351</v>
      </c>
      <c r="G505" s="122">
        <f t="shared" si="37"/>
        <v>1.454227669818164E-3</v>
      </c>
      <c r="H505" s="123">
        <f t="shared" si="38"/>
        <v>-41.479656003527481</v>
      </c>
      <c r="I505" s="121">
        <f t="shared" si="39"/>
        <v>-13061.020073109823</v>
      </c>
    </row>
    <row r="506" spans="1:9" ht="15" x14ac:dyDescent="0.25">
      <c r="A506" s="127" t="s">
        <v>423</v>
      </c>
      <c r="B506" s="127" t="s">
        <v>1503</v>
      </c>
      <c r="C506" s="120">
        <v>-1.8294346562159391</v>
      </c>
      <c r="D506" s="141">
        <v>5600</v>
      </c>
      <c r="E506" s="121">
        <f t="shared" si="35"/>
        <v>-10244.83407480926</v>
      </c>
      <c r="F506" s="121">
        <f t="shared" si="36"/>
        <v>10244.83407480926</v>
      </c>
      <c r="G506" s="122">
        <f t="shared" si="37"/>
        <v>1.1370594537147736E-3</v>
      </c>
      <c r="H506" s="123">
        <f t="shared" si="38"/>
        <v>-32.432909904365353</v>
      </c>
      <c r="I506" s="121">
        <f t="shared" si="39"/>
        <v>-10212.401164904893</v>
      </c>
    </row>
    <row r="507" spans="1:9" ht="15" x14ac:dyDescent="0.25">
      <c r="A507" s="127" t="s">
        <v>330</v>
      </c>
      <c r="B507" s="127" t="s">
        <v>1126</v>
      </c>
      <c r="C507" s="120">
        <v>-2.44890875339282</v>
      </c>
      <c r="D507" s="141">
        <v>9994</v>
      </c>
      <c r="E507" s="121">
        <f t="shared" si="35"/>
        <v>-24474.394081407841</v>
      </c>
      <c r="F507" s="121">
        <f t="shared" si="36"/>
        <v>24474.394081407841</v>
      </c>
      <c r="G507" s="122">
        <f t="shared" si="37"/>
        <v>2.7163779287195352E-3</v>
      </c>
      <c r="H507" s="123">
        <f t="shared" si="38"/>
        <v>-77.480592892961226</v>
      </c>
      <c r="I507" s="121">
        <f t="shared" si="39"/>
        <v>-24396.913488514881</v>
      </c>
    </row>
    <row r="508" spans="1:9" ht="15" x14ac:dyDescent="0.25">
      <c r="A508" s="127" t="s">
        <v>500</v>
      </c>
      <c r="B508" s="127" t="s">
        <v>1127</v>
      </c>
      <c r="C508" s="120">
        <v>2.7903018336454268</v>
      </c>
      <c r="D508" s="141">
        <v>0</v>
      </c>
      <c r="E508" s="121">
        <f t="shared" si="35"/>
        <v>0</v>
      </c>
      <c r="F508" s="121">
        <f t="shared" si="36"/>
        <v>0</v>
      </c>
      <c r="G508" s="122">
        <f t="shared" si="37"/>
        <v>0</v>
      </c>
      <c r="H508" s="123">
        <f t="shared" si="38"/>
        <v>0</v>
      </c>
      <c r="I508" s="121">
        <f t="shared" si="39"/>
        <v>0</v>
      </c>
    </row>
    <row r="509" spans="1:9" ht="15" x14ac:dyDescent="0.25">
      <c r="A509" s="127" t="s">
        <v>169</v>
      </c>
      <c r="B509" s="127" t="s">
        <v>1128</v>
      </c>
      <c r="C509" s="120">
        <v>-1.5507723529868953</v>
      </c>
      <c r="D509" s="141">
        <v>8998</v>
      </c>
      <c r="E509" s="121">
        <f t="shared" si="35"/>
        <v>-13953.849632176083</v>
      </c>
      <c r="F509" s="121">
        <f t="shared" si="36"/>
        <v>13953.849632176083</v>
      </c>
      <c r="G509" s="122">
        <f t="shared" si="37"/>
        <v>1.5487177756244564E-3</v>
      </c>
      <c r="H509" s="123">
        <f t="shared" si="38"/>
        <v>-44.17484408578423</v>
      </c>
      <c r="I509" s="121">
        <f t="shared" si="39"/>
        <v>-13909.674788090299</v>
      </c>
    </row>
    <row r="510" spans="1:9" ht="15" x14ac:dyDescent="0.25">
      <c r="A510" s="127" t="s">
        <v>181</v>
      </c>
      <c r="B510" s="127" t="s">
        <v>1504</v>
      </c>
      <c r="C510" s="120">
        <v>1.9471460097019562</v>
      </c>
      <c r="D510" s="141">
        <v>6599</v>
      </c>
      <c r="E510" s="121">
        <f t="shared" si="35"/>
        <v>12849.21651802321</v>
      </c>
      <c r="F510" s="121">
        <f t="shared" si="36"/>
        <v>12849.21651802321</v>
      </c>
      <c r="G510" s="122">
        <f t="shared" si="37"/>
        <v>1.4261161291593035E-3</v>
      </c>
      <c r="H510" s="123">
        <f t="shared" si="38"/>
        <v>-40.677816607633908</v>
      </c>
      <c r="I510" s="121">
        <f t="shared" si="39"/>
        <v>12889.894334630844</v>
      </c>
    </row>
    <row r="511" spans="1:9" ht="15" x14ac:dyDescent="0.25">
      <c r="A511" s="127" t="s">
        <v>171</v>
      </c>
      <c r="B511" s="127" t="s">
        <v>1129</v>
      </c>
      <c r="C511" s="120">
        <v>-1.48825136907035</v>
      </c>
      <c r="D511" s="141">
        <v>8611</v>
      </c>
      <c r="E511" s="121">
        <f t="shared" si="35"/>
        <v>-12815.332539064784</v>
      </c>
      <c r="F511" s="121">
        <f t="shared" si="36"/>
        <v>12815.332539064784</v>
      </c>
      <c r="G511" s="122">
        <f t="shared" si="37"/>
        <v>1.4223553948884689E-3</v>
      </c>
      <c r="H511" s="123">
        <f t="shared" si="38"/>
        <v>-40.570547321598106</v>
      </c>
      <c r="I511" s="121">
        <f t="shared" si="39"/>
        <v>-12774.761991743186</v>
      </c>
    </row>
    <row r="512" spans="1:9" ht="15" x14ac:dyDescent="0.25">
      <c r="A512" s="127" t="s">
        <v>377</v>
      </c>
      <c r="B512" s="127" t="s">
        <v>1130</v>
      </c>
      <c r="C512" s="120">
        <v>1.3085841256801423</v>
      </c>
      <c r="D512" s="141">
        <v>1227</v>
      </c>
      <c r="E512" s="121">
        <f t="shared" si="35"/>
        <v>1605.6327222095344</v>
      </c>
      <c r="F512" s="121">
        <f t="shared" si="36"/>
        <v>1605.6327222095344</v>
      </c>
      <c r="G512" s="122">
        <f t="shared" si="37"/>
        <v>1.7820687506021218E-4</v>
      </c>
      <c r="H512" s="123">
        <f t="shared" si="38"/>
        <v>-5.0830829507497191</v>
      </c>
      <c r="I512" s="121">
        <f t="shared" si="39"/>
        <v>1610.7158051602842</v>
      </c>
    </row>
    <row r="513" spans="1:9" ht="15" x14ac:dyDescent="0.25">
      <c r="A513" s="127" t="s">
        <v>517</v>
      </c>
      <c r="B513" s="127" t="s">
        <v>1506</v>
      </c>
      <c r="C513" s="120">
        <v>1.9404823311983739</v>
      </c>
      <c r="D513" s="141">
        <v>44215</v>
      </c>
      <c r="E513" s="121">
        <f t="shared" si="35"/>
        <v>85798.4262739361</v>
      </c>
      <c r="F513" s="121">
        <f t="shared" si="36"/>
        <v>85798.4262739361</v>
      </c>
      <c r="G513" s="122">
        <f t="shared" si="37"/>
        <v>9.5226443880151775E-3</v>
      </c>
      <c r="H513" s="123">
        <f t="shared" si="38"/>
        <v>-271.61910177942161</v>
      </c>
      <c r="I513" s="121">
        <f t="shared" si="39"/>
        <v>86070.045375715519</v>
      </c>
    </row>
    <row r="514" spans="1:9" ht="15" x14ac:dyDescent="0.25">
      <c r="A514" s="127" t="s">
        <v>414</v>
      </c>
      <c r="B514" s="127" t="s">
        <v>1507</v>
      </c>
      <c r="C514" s="120">
        <v>3.2281619668643806</v>
      </c>
      <c r="D514" s="141">
        <v>26203</v>
      </c>
      <c r="E514" s="121">
        <f t="shared" si="35"/>
        <v>84587.528017747361</v>
      </c>
      <c r="F514" s="121">
        <f t="shared" si="36"/>
        <v>84587.528017747361</v>
      </c>
      <c r="G514" s="122">
        <f t="shared" si="37"/>
        <v>9.3882485257072001E-3</v>
      </c>
      <c r="H514" s="123">
        <f t="shared" si="38"/>
        <v>-267.78566204193578</v>
      </c>
      <c r="I514" s="121">
        <f t="shared" si="39"/>
        <v>84855.313679789295</v>
      </c>
    </row>
    <row r="515" spans="1:9" ht="15" x14ac:dyDescent="0.25">
      <c r="A515" s="127" t="s">
        <v>387</v>
      </c>
      <c r="B515" s="127" t="s">
        <v>1131</v>
      </c>
      <c r="C515" s="120">
        <v>-1.4648400722083754</v>
      </c>
      <c r="D515" s="141">
        <v>0</v>
      </c>
      <c r="E515" s="121">
        <f t="shared" si="35"/>
        <v>0</v>
      </c>
      <c r="F515" s="121">
        <f t="shared" si="36"/>
        <v>0</v>
      </c>
      <c r="G515" s="122">
        <f t="shared" si="37"/>
        <v>0</v>
      </c>
      <c r="H515" s="123">
        <f t="shared" si="38"/>
        <v>0</v>
      </c>
      <c r="I515" s="121">
        <f t="shared" si="39"/>
        <v>0</v>
      </c>
    </row>
    <row r="516" spans="1:9" ht="15" x14ac:dyDescent="0.25">
      <c r="A516" s="127" t="s">
        <v>581</v>
      </c>
      <c r="B516" s="127" t="s">
        <v>1508</v>
      </c>
      <c r="C516" s="120">
        <v>1.6654707374833466</v>
      </c>
      <c r="D516" s="141">
        <v>1156</v>
      </c>
      <c r="E516" s="121">
        <f t="shared" si="35"/>
        <v>1925.2841725307487</v>
      </c>
      <c r="F516" s="121">
        <f t="shared" si="36"/>
        <v>1925.2841725307487</v>
      </c>
      <c r="G516" s="122">
        <f t="shared" si="37"/>
        <v>2.1368453148952257E-4</v>
      </c>
      <c r="H516" s="123">
        <f t="shared" si="38"/>
        <v>-6.0950297146860279</v>
      </c>
      <c r="I516" s="121">
        <f t="shared" si="39"/>
        <v>1931.3792022454347</v>
      </c>
    </row>
    <row r="517" spans="1:9" ht="15" x14ac:dyDescent="0.25">
      <c r="A517" s="127" t="s">
        <v>509</v>
      </c>
      <c r="B517" s="127" t="s">
        <v>1509</v>
      </c>
      <c r="C517" s="120">
        <v>1.6392175578737622</v>
      </c>
      <c r="D517" s="141">
        <v>50297</v>
      </c>
      <c r="E517" s="121">
        <f t="shared" si="35"/>
        <v>82447.725508376621</v>
      </c>
      <c r="F517" s="121">
        <f t="shared" si="36"/>
        <v>82447.725508376621</v>
      </c>
      <c r="G517" s="122">
        <f t="shared" si="37"/>
        <v>9.150754911404043E-3</v>
      </c>
      <c r="H517" s="123">
        <f t="shared" si="38"/>
        <v>-261.01151406718219</v>
      </c>
      <c r="I517" s="121">
        <f t="shared" si="39"/>
        <v>82708.737022443805</v>
      </c>
    </row>
    <row r="518" spans="1:9" ht="15" x14ac:dyDescent="0.25">
      <c r="A518" s="127" t="s">
        <v>135</v>
      </c>
      <c r="B518" s="127" t="s">
        <v>1510</v>
      </c>
      <c r="C518" s="120">
        <v>-1.7147926135283829</v>
      </c>
      <c r="D518" s="141">
        <v>9272</v>
      </c>
      <c r="E518" s="121">
        <f t="shared" si="35"/>
        <v>-15899.557112635166</v>
      </c>
      <c r="F518" s="121">
        <f t="shared" si="36"/>
        <v>15899.557112635166</v>
      </c>
      <c r="G518" s="122">
        <f t="shared" si="37"/>
        <v>1.7646690607955385E-3</v>
      </c>
      <c r="H518" s="123">
        <f t="shared" si="38"/>
        <v>-50.334529538294014</v>
      </c>
      <c r="I518" s="121">
        <f t="shared" si="39"/>
        <v>-15849.222583096873</v>
      </c>
    </row>
    <row r="519" spans="1:9" ht="15" x14ac:dyDescent="0.25">
      <c r="A519" s="127" t="s">
        <v>383</v>
      </c>
      <c r="B519" s="127" t="s">
        <v>1511</v>
      </c>
      <c r="C519" s="120">
        <v>-1.6009685621259848</v>
      </c>
      <c r="D519" s="141">
        <v>6696</v>
      </c>
      <c r="E519" s="121">
        <f t="shared" ref="E519:E582" si="40">D519*C519</f>
        <v>-10720.085491995595</v>
      </c>
      <c r="F519" s="121">
        <f t="shared" ref="F519:F582" si="41">ABS(E519)</f>
        <v>10720.085491995595</v>
      </c>
      <c r="G519" s="122">
        <f t="shared" ref="G519:G582" si="42">F519/$F$5</f>
        <v>1.1898069275007878E-3</v>
      </c>
      <c r="H519" s="123">
        <f t="shared" ref="H519:H582" si="43">G519*$E$5</f>
        <v>-33.937452221300177</v>
      </c>
      <c r="I519" s="121">
        <f t="shared" ref="I519:I582" si="44">E519-H519</f>
        <v>-10686.148039774294</v>
      </c>
    </row>
    <row r="520" spans="1:9" ht="15" x14ac:dyDescent="0.25">
      <c r="A520" s="127" t="s">
        <v>78</v>
      </c>
      <c r="B520" s="127" t="s">
        <v>1512</v>
      </c>
      <c r="C520" s="120">
        <v>-1.7216382202086067</v>
      </c>
      <c r="D520" s="141">
        <v>6438</v>
      </c>
      <c r="E520" s="121">
        <f t="shared" si="40"/>
        <v>-11083.90686170301</v>
      </c>
      <c r="F520" s="121">
        <f t="shared" si="41"/>
        <v>11083.90686170301</v>
      </c>
      <c r="G520" s="122">
        <f t="shared" si="42"/>
        <v>1.2301869399898603E-3</v>
      </c>
      <c r="H520" s="123">
        <f t="shared" si="43"/>
        <v>-35.089231314923332</v>
      </c>
      <c r="I520" s="121">
        <f t="shared" si="44"/>
        <v>-11048.817630388086</v>
      </c>
    </row>
    <row r="521" spans="1:9" ht="15" x14ac:dyDescent="0.25">
      <c r="A521" s="127" t="s">
        <v>239</v>
      </c>
      <c r="B521" s="127" t="s">
        <v>1135</v>
      </c>
      <c r="C521" s="120">
        <v>-1.6170469103555503</v>
      </c>
      <c r="D521" s="141">
        <v>14399</v>
      </c>
      <c r="E521" s="121">
        <f t="shared" si="40"/>
        <v>-23283.85846220957</v>
      </c>
      <c r="F521" s="121">
        <f t="shared" si="41"/>
        <v>23283.85846220957</v>
      </c>
      <c r="G521" s="122">
        <f t="shared" si="42"/>
        <v>2.5842420863126611E-3</v>
      </c>
      <c r="H521" s="123">
        <f t="shared" si="43"/>
        <v>-73.711616822344439</v>
      </c>
      <c r="I521" s="121">
        <f t="shared" si="44"/>
        <v>-23210.146845387226</v>
      </c>
    </row>
    <row r="522" spans="1:9" ht="15" x14ac:dyDescent="0.25">
      <c r="A522" s="127" t="s">
        <v>42</v>
      </c>
      <c r="B522" s="127" t="s">
        <v>1513</v>
      </c>
      <c r="C522" s="120">
        <v>-1.7306653041465936</v>
      </c>
      <c r="D522" s="141">
        <v>9920</v>
      </c>
      <c r="E522" s="121">
        <f t="shared" si="40"/>
        <v>-17168.199817134209</v>
      </c>
      <c r="F522" s="121">
        <f t="shared" si="41"/>
        <v>17168.199817134209</v>
      </c>
      <c r="G522" s="122">
        <f t="shared" si="42"/>
        <v>1.9054738966770579E-3</v>
      </c>
      <c r="H522" s="123">
        <f t="shared" si="43"/>
        <v>-54.35077560293454</v>
      </c>
      <c r="I522" s="121">
        <f t="shared" si="44"/>
        <v>-17113.849041531274</v>
      </c>
    </row>
    <row r="523" spans="1:9" ht="15" x14ac:dyDescent="0.25">
      <c r="A523" s="127" t="s">
        <v>38</v>
      </c>
      <c r="B523" s="127" t="s">
        <v>1514</v>
      </c>
      <c r="C523" s="120">
        <v>0.25152793247968508</v>
      </c>
      <c r="D523" s="141">
        <v>11648</v>
      </c>
      <c r="E523" s="121">
        <f t="shared" si="40"/>
        <v>2929.7973575233718</v>
      </c>
      <c r="F523" s="121">
        <f t="shared" si="41"/>
        <v>2929.7973575233718</v>
      </c>
      <c r="G523" s="122">
        <f t="shared" si="42"/>
        <v>3.2517401048318454E-4</v>
      </c>
      <c r="H523" s="123">
        <f t="shared" si="43"/>
        <v>-9.2750993369672852</v>
      </c>
      <c r="I523" s="121">
        <f t="shared" si="44"/>
        <v>2939.0724568603391</v>
      </c>
    </row>
    <row r="524" spans="1:9" ht="15" x14ac:dyDescent="0.25">
      <c r="A524" s="127" t="s">
        <v>471</v>
      </c>
      <c r="B524" s="127" t="s">
        <v>1515</v>
      </c>
      <c r="C524" s="120">
        <v>1.653790798667973</v>
      </c>
      <c r="D524" s="141">
        <v>76101</v>
      </c>
      <c r="E524" s="121">
        <f t="shared" si="40"/>
        <v>125855.1335694314</v>
      </c>
      <c r="F524" s="121">
        <f t="shared" si="41"/>
        <v>125855.1335694314</v>
      </c>
      <c r="G524" s="122">
        <f t="shared" si="42"/>
        <v>1.3968480931822402E-2</v>
      </c>
      <c r="H524" s="123">
        <f t="shared" si="43"/>
        <v>-398.42989923047958</v>
      </c>
      <c r="I524" s="121">
        <f t="shared" si="44"/>
        <v>126253.56346866189</v>
      </c>
    </row>
    <row r="525" spans="1:9" ht="15" x14ac:dyDescent="0.25">
      <c r="A525" s="127" t="s">
        <v>527</v>
      </c>
      <c r="B525" s="127" t="s">
        <v>1138</v>
      </c>
      <c r="C525" s="120">
        <v>-2.2557648263381225</v>
      </c>
      <c r="D525" s="141">
        <v>27479</v>
      </c>
      <c r="E525" s="121">
        <f t="shared" si="40"/>
        <v>-61986.161662945269</v>
      </c>
      <c r="F525" s="121">
        <f t="shared" si="41"/>
        <v>61986.161662945269</v>
      </c>
      <c r="G525" s="122">
        <f t="shared" si="42"/>
        <v>6.8797552604244047E-3</v>
      </c>
      <c r="H525" s="123">
        <f t="shared" si="43"/>
        <v>-196.23466635492187</v>
      </c>
      <c r="I525" s="121">
        <f t="shared" si="44"/>
        <v>-61789.926996590344</v>
      </c>
    </row>
    <row r="526" spans="1:9" ht="15" x14ac:dyDescent="0.25">
      <c r="A526" s="127" t="s">
        <v>157</v>
      </c>
      <c r="B526" s="127" t="s">
        <v>1516</v>
      </c>
      <c r="C526" s="120">
        <v>-1.4120041654231588</v>
      </c>
      <c r="D526" s="141">
        <v>43821</v>
      </c>
      <c r="E526" s="121">
        <f t="shared" si="40"/>
        <v>-61875.434533008243</v>
      </c>
      <c r="F526" s="121">
        <f t="shared" si="41"/>
        <v>61875.434533008243</v>
      </c>
      <c r="G526" s="122">
        <f t="shared" si="42"/>
        <v>6.8674658149381982E-3</v>
      </c>
      <c r="H526" s="123">
        <f t="shared" si="43"/>
        <v>-195.88412841521557</v>
      </c>
      <c r="I526" s="121">
        <f t="shared" si="44"/>
        <v>-61679.550404593028</v>
      </c>
    </row>
    <row r="527" spans="1:9" ht="15" x14ac:dyDescent="0.25">
      <c r="A527" s="127" t="s">
        <v>290</v>
      </c>
      <c r="B527" s="127" t="s">
        <v>1140</v>
      </c>
      <c r="C527" s="120">
        <v>-1.6290994127734253</v>
      </c>
      <c r="D527" s="141">
        <v>356</v>
      </c>
      <c r="E527" s="121">
        <f t="shared" si="40"/>
        <v>-579.95939094733944</v>
      </c>
      <c r="F527" s="121">
        <f t="shared" si="41"/>
        <v>579.95939094733944</v>
      </c>
      <c r="G527" s="122">
        <f t="shared" si="42"/>
        <v>6.4368861753342978E-5</v>
      </c>
      <c r="H527" s="123">
        <f t="shared" si="43"/>
        <v>-1.836024921187986</v>
      </c>
      <c r="I527" s="121">
        <f t="shared" si="44"/>
        <v>-578.12336602615142</v>
      </c>
    </row>
    <row r="528" spans="1:9" ht="15" x14ac:dyDescent="0.25">
      <c r="A528" s="127" t="s">
        <v>382</v>
      </c>
      <c r="B528" s="127" t="s">
        <v>1141</v>
      </c>
      <c r="C528" s="120">
        <v>0.22776912587784476</v>
      </c>
      <c r="D528" s="141">
        <v>0</v>
      </c>
      <c r="E528" s="121">
        <f t="shared" si="40"/>
        <v>0</v>
      </c>
      <c r="F528" s="121">
        <f t="shared" si="41"/>
        <v>0</v>
      </c>
      <c r="G528" s="122">
        <f t="shared" si="42"/>
        <v>0</v>
      </c>
      <c r="H528" s="123">
        <f t="shared" si="43"/>
        <v>0</v>
      </c>
      <c r="I528" s="121">
        <f t="shared" si="44"/>
        <v>0</v>
      </c>
    </row>
    <row r="529" spans="1:9" ht="15" x14ac:dyDescent="0.25">
      <c r="A529" s="127" t="s">
        <v>268</v>
      </c>
      <c r="B529" s="127" t="s">
        <v>1517</v>
      </c>
      <c r="C529" s="120">
        <v>0.37012080998290275</v>
      </c>
      <c r="D529" s="141">
        <v>33666</v>
      </c>
      <c r="E529" s="121">
        <f t="shared" si="40"/>
        <v>12460.487188884405</v>
      </c>
      <c r="F529" s="121">
        <f t="shared" si="41"/>
        <v>12460.487188884405</v>
      </c>
      <c r="G529" s="122">
        <f t="shared" si="42"/>
        <v>1.3829716179445909E-3</v>
      </c>
      <c r="H529" s="123">
        <f t="shared" si="43"/>
        <v>-39.447184347796366</v>
      </c>
      <c r="I529" s="121">
        <f t="shared" si="44"/>
        <v>12499.934373232201</v>
      </c>
    </row>
    <row r="530" spans="1:9" ht="15" x14ac:dyDescent="0.25">
      <c r="A530" s="127" t="s">
        <v>274</v>
      </c>
      <c r="B530" s="127" t="s">
        <v>1518</v>
      </c>
      <c r="C530" s="120">
        <v>0.25315395315544831</v>
      </c>
      <c r="D530" s="141">
        <v>0</v>
      </c>
      <c r="E530" s="121">
        <f t="shared" si="40"/>
        <v>0</v>
      </c>
      <c r="F530" s="121">
        <f t="shared" si="41"/>
        <v>0</v>
      </c>
      <c r="G530" s="122">
        <f t="shared" si="42"/>
        <v>0</v>
      </c>
      <c r="H530" s="123">
        <f t="shared" si="43"/>
        <v>0</v>
      </c>
      <c r="I530" s="121">
        <f t="shared" si="44"/>
        <v>0</v>
      </c>
    </row>
    <row r="531" spans="1:9" ht="15" x14ac:dyDescent="0.25">
      <c r="A531" s="127" t="s">
        <v>397</v>
      </c>
      <c r="B531" s="127" t="s">
        <v>1144</v>
      </c>
      <c r="C531" s="120">
        <v>1.5177986713575704</v>
      </c>
      <c r="D531" s="141">
        <v>7855</v>
      </c>
      <c r="E531" s="121">
        <f t="shared" si="40"/>
        <v>11922.308563513716</v>
      </c>
      <c r="F531" s="121">
        <f t="shared" si="41"/>
        <v>11922.308563513716</v>
      </c>
      <c r="G531" s="122">
        <f t="shared" si="42"/>
        <v>1.3232399434932058E-3</v>
      </c>
      <c r="H531" s="123">
        <f t="shared" si="43"/>
        <v>-37.743428216496824</v>
      </c>
      <c r="I531" s="121">
        <f t="shared" si="44"/>
        <v>11960.051991730214</v>
      </c>
    </row>
    <row r="532" spans="1:9" ht="15" x14ac:dyDescent="0.25">
      <c r="A532" s="127" t="s">
        <v>296</v>
      </c>
      <c r="B532" s="127" t="s">
        <v>1519</v>
      </c>
      <c r="C532" s="120">
        <v>-2.0487973816080944</v>
      </c>
      <c r="D532" s="141">
        <v>7673</v>
      </c>
      <c r="E532" s="121">
        <f t="shared" si="40"/>
        <v>-15720.422309078909</v>
      </c>
      <c r="F532" s="121">
        <f t="shared" si="41"/>
        <v>15720.422309078909</v>
      </c>
      <c r="G532" s="122">
        <f t="shared" si="42"/>
        <v>1.7447871456385306E-3</v>
      </c>
      <c r="H532" s="123">
        <f t="shared" si="43"/>
        <v>-49.767427826147987</v>
      </c>
      <c r="I532" s="121">
        <f t="shared" si="44"/>
        <v>-15670.654881252762</v>
      </c>
    </row>
    <row r="533" spans="1:9" ht="15" x14ac:dyDescent="0.25">
      <c r="A533" s="127" t="s">
        <v>463</v>
      </c>
      <c r="B533" s="127" t="s">
        <v>1520</v>
      </c>
      <c r="C533" s="120">
        <v>-2.0569569681607009</v>
      </c>
      <c r="D533" s="141">
        <v>4563</v>
      </c>
      <c r="E533" s="121">
        <f t="shared" si="40"/>
        <v>-9385.8946457172788</v>
      </c>
      <c r="F533" s="121">
        <f t="shared" si="41"/>
        <v>9385.8946457172788</v>
      </c>
      <c r="G533" s="122">
        <f t="shared" si="42"/>
        <v>1.0417269972898421E-3</v>
      </c>
      <c r="H533" s="123">
        <f t="shared" si="43"/>
        <v>-29.713695038255782</v>
      </c>
      <c r="I533" s="121">
        <f t="shared" si="44"/>
        <v>-9356.1809506790232</v>
      </c>
    </row>
    <row r="534" spans="1:9" ht="15" x14ac:dyDescent="0.25">
      <c r="A534" s="127" t="s">
        <v>297</v>
      </c>
      <c r="B534" s="127" t="s">
        <v>1522</v>
      </c>
      <c r="C534" s="120">
        <v>-1.4206252037963349</v>
      </c>
      <c r="D534" s="141">
        <v>4882</v>
      </c>
      <c r="E534" s="121">
        <f t="shared" si="40"/>
        <v>-6935.4922449337073</v>
      </c>
      <c r="F534" s="121">
        <f t="shared" si="41"/>
        <v>6935.4922449337073</v>
      </c>
      <c r="G534" s="122">
        <f t="shared" si="42"/>
        <v>7.6976034611026087E-4</v>
      </c>
      <c r="H534" s="123">
        <f t="shared" si="43"/>
        <v>-21.956255560590666</v>
      </c>
      <c r="I534" s="121">
        <f t="shared" si="44"/>
        <v>-6913.5359893731165</v>
      </c>
    </row>
    <row r="535" spans="1:9" ht="15" x14ac:dyDescent="0.25">
      <c r="A535" s="127" t="s">
        <v>210</v>
      </c>
      <c r="B535" s="127" t="s">
        <v>1147</v>
      </c>
      <c r="C535" s="120">
        <v>-2.1184955741621407</v>
      </c>
      <c r="D535" s="141">
        <v>12229</v>
      </c>
      <c r="E535" s="121">
        <f t="shared" si="40"/>
        <v>-25907.082376428818</v>
      </c>
      <c r="F535" s="121">
        <f t="shared" si="41"/>
        <v>25907.082376428818</v>
      </c>
      <c r="G535" s="122">
        <f t="shared" si="42"/>
        <v>2.8753899496253427E-3</v>
      </c>
      <c r="H535" s="123">
        <f t="shared" si="43"/>
        <v>-82.016171512795452</v>
      </c>
      <c r="I535" s="121">
        <f t="shared" si="44"/>
        <v>-25825.066204916024</v>
      </c>
    </row>
    <row r="536" spans="1:9" ht="15" x14ac:dyDescent="0.25">
      <c r="A536" s="127" t="s">
        <v>473</v>
      </c>
      <c r="B536" s="127" t="s">
        <v>1523</v>
      </c>
      <c r="C536" s="120">
        <v>0.32851214308473103</v>
      </c>
      <c r="D536" s="141">
        <v>31803</v>
      </c>
      <c r="E536" s="121">
        <f t="shared" si="40"/>
        <v>10447.671686523701</v>
      </c>
      <c r="F536" s="121">
        <f t="shared" si="41"/>
        <v>10447.671686523701</v>
      </c>
      <c r="G536" s="122">
        <f t="shared" si="42"/>
        <v>1.1595721095845201E-3</v>
      </c>
      <c r="H536" s="123">
        <f t="shared" si="43"/>
        <v>-33.075049536682791</v>
      </c>
      <c r="I536" s="121">
        <f t="shared" si="44"/>
        <v>10480.746736060384</v>
      </c>
    </row>
    <row r="537" spans="1:9" ht="15" x14ac:dyDescent="0.25">
      <c r="A537" s="127" t="s">
        <v>564</v>
      </c>
      <c r="B537" s="127" t="s">
        <v>1149</v>
      </c>
      <c r="C537" s="120">
        <v>3.0242080042160548</v>
      </c>
      <c r="D537" s="141">
        <v>40117</v>
      </c>
      <c r="E537" s="121">
        <f t="shared" si="40"/>
        <v>121322.15250513547</v>
      </c>
      <c r="F537" s="121">
        <f t="shared" si="41"/>
        <v>121322.15250513547</v>
      </c>
      <c r="G537" s="122">
        <f t="shared" si="42"/>
        <v>1.3465371858993059E-2</v>
      </c>
      <c r="H537" s="123">
        <f t="shared" si="43"/>
        <v>-384.07946999141535</v>
      </c>
      <c r="I537" s="121">
        <f t="shared" si="44"/>
        <v>121706.23197512688</v>
      </c>
    </row>
    <row r="538" spans="1:9" ht="15" x14ac:dyDescent="0.25">
      <c r="A538" s="127" t="s">
        <v>399</v>
      </c>
      <c r="B538" s="127" t="s">
        <v>1150</v>
      </c>
      <c r="C538" s="120">
        <v>1.6035370781569571</v>
      </c>
      <c r="D538" s="141">
        <v>0</v>
      </c>
      <c r="E538" s="121">
        <f t="shared" si="40"/>
        <v>0</v>
      </c>
      <c r="F538" s="121">
        <f t="shared" si="41"/>
        <v>0</v>
      </c>
      <c r="G538" s="122">
        <f t="shared" si="42"/>
        <v>0</v>
      </c>
      <c r="H538" s="123">
        <f t="shared" si="43"/>
        <v>0</v>
      </c>
      <c r="I538" s="121">
        <f t="shared" si="44"/>
        <v>0</v>
      </c>
    </row>
    <row r="539" spans="1:9" ht="15" x14ac:dyDescent="0.25">
      <c r="A539" s="127" t="s">
        <v>156</v>
      </c>
      <c r="B539" s="127" t="s">
        <v>1151</v>
      </c>
      <c r="C539" s="120">
        <v>-1.7368647937974546</v>
      </c>
      <c r="D539" s="141">
        <v>7227</v>
      </c>
      <c r="E539" s="121">
        <f t="shared" si="40"/>
        <v>-12552.321864774205</v>
      </c>
      <c r="F539" s="121">
        <f t="shared" si="41"/>
        <v>12552.321864774205</v>
      </c>
      <c r="G539" s="122">
        <f t="shared" si="42"/>
        <v>1.393164217027878E-3</v>
      </c>
      <c r="H539" s="123">
        <f t="shared" si="43"/>
        <v>-39.737912899130755</v>
      </c>
      <c r="I539" s="121">
        <f t="shared" si="44"/>
        <v>-12512.583951875074</v>
      </c>
    </row>
    <row r="540" spans="1:9" ht="15" x14ac:dyDescent="0.25">
      <c r="A540" s="127" t="s">
        <v>443</v>
      </c>
      <c r="B540" s="127" t="s">
        <v>1152</v>
      </c>
      <c r="C540" s="120">
        <v>0.33817635543890617</v>
      </c>
      <c r="D540" s="141">
        <v>1981</v>
      </c>
      <c r="E540" s="121">
        <f t="shared" si="40"/>
        <v>669.92736012447313</v>
      </c>
      <c r="F540" s="121">
        <f t="shared" si="41"/>
        <v>669.92736012447313</v>
      </c>
      <c r="G540" s="122">
        <f t="shared" si="42"/>
        <v>7.435427773347283E-5</v>
      </c>
      <c r="H540" s="123">
        <f t="shared" si="43"/>
        <v>-2.1208438862677133</v>
      </c>
      <c r="I540" s="121">
        <f t="shared" si="44"/>
        <v>672.04820401074085</v>
      </c>
    </row>
    <row r="541" spans="1:9" ht="15" x14ac:dyDescent="0.25">
      <c r="A541" s="127" t="s">
        <v>521</v>
      </c>
      <c r="B541" s="127" t="s">
        <v>1524</v>
      </c>
      <c r="C541" s="120">
        <v>0.38466827390373737</v>
      </c>
      <c r="D541" s="141">
        <v>0</v>
      </c>
      <c r="E541" s="121">
        <f t="shared" si="40"/>
        <v>0</v>
      </c>
      <c r="F541" s="121">
        <f t="shared" si="41"/>
        <v>0</v>
      </c>
      <c r="G541" s="122">
        <f t="shared" si="42"/>
        <v>0</v>
      </c>
      <c r="H541" s="123">
        <f t="shared" si="43"/>
        <v>0</v>
      </c>
      <c r="I541" s="121">
        <f t="shared" si="44"/>
        <v>0</v>
      </c>
    </row>
    <row r="542" spans="1:9" ht="15" x14ac:dyDescent="0.25">
      <c r="A542" s="127" t="s">
        <v>240</v>
      </c>
      <c r="B542" s="127" t="s">
        <v>1525</v>
      </c>
      <c r="C542" s="120">
        <v>0</v>
      </c>
      <c r="D542" s="141">
        <v>11277</v>
      </c>
      <c r="E542" s="121">
        <f t="shared" si="40"/>
        <v>0</v>
      </c>
      <c r="F542" s="121">
        <f t="shared" si="41"/>
        <v>0</v>
      </c>
      <c r="G542" s="122">
        <f t="shared" si="42"/>
        <v>0</v>
      </c>
      <c r="H542" s="123">
        <f t="shared" si="43"/>
        <v>0</v>
      </c>
      <c r="I542" s="121">
        <f t="shared" si="44"/>
        <v>0</v>
      </c>
    </row>
    <row r="543" spans="1:9" ht="15" x14ac:dyDescent="0.25">
      <c r="A543" s="127" t="s">
        <v>138</v>
      </c>
      <c r="B543" s="127" t="s">
        <v>1153</v>
      </c>
      <c r="C543" s="120">
        <v>0.23292561364102543</v>
      </c>
      <c r="D543" s="141">
        <v>8610</v>
      </c>
      <c r="E543" s="121">
        <f t="shared" si="40"/>
        <v>2005.4895334492289</v>
      </c>
      <c r="F543" s="121">
        <f t="shared" si="41"/>
        <v>2005.4895334492289</v>
      </c>
      <c r="G543" s="122">
        <f t="shared" si="42"/>
        <v>2.225864095682714E-4</v>
      </c>
      <c r="H543" s="123">
        <f t="shared" si="43"/>
        <v>-6.3489423916040879</v>
      </c>
      <c r="I543" s="121">
        <f t="shared" si="44"/>
        <v>2011.8384758408331</v>
      </c>
    </row>
    <row r="544" spans="1:9" ht="15" x14ac:dyDescent="0.25">
      <c r="A544" s="127" t="s">
        <v>61</v>
      </c>
      <c r="B544" s="127" t="s">
        <v>1154</v>
      </c>
      <c r="C544" s="120">
        <v>-1.4257342088203004</v>
      </c>
      <c r="D544" s="141">
        <v>10294</v>
      </c>
      <c r="E544" s="121">
        <f t="shared" si="40"/>
        <v>-14676.507945596173</v>
      </c>
      <c r="F544" s="121">
        <f t="shared" si="41"/>
        <v>14676.507945596173</v>
      </c>
      <c r="G544" s="122">
        <f t="shared" si="42"/>
        <v>1.6289245863038363E-3</v>
      </c>
      <c r="H544" s="123">
        <f t="shared" si="43"/>
        <v>-46.462622667618483</v>
      </c>
      <c r="I544" s="121">
        <f t="shared" si="44"/>
        <v>-14630.045322928554</v>
      </c>
    </row>
    <row r="545" spans="1:9" ht="15" x14ac:dyDescent="0.25">
      <c r="A545" s="127" t="s">
        <v>1232</v>
      </c>
      <c r="B545" s="127" t="s">
        <v>1526</v>
      </c>
      <c r="C545" s="120">
        <v>0</v>
      </c>
      <c r="D545" s="141">
        <v>37427</v>
      </c>
      <c r="E545" s="121">
        <f t="shared" si="40"/>
        <v>0</v>
      </c>
      <c r="F545" s="121">
        <f t="shared" si="41"/>
        <v>0</v>
      </c>
      <c r="G545" s="122">
        <f t="shared" si="42"/>
        <v>0</v>
      </c>
      <c r="H545" s="123">
        <f t="shared" si="43"/>
        <v>0</v>
      </c>
      <c r="I545" s="121">
        <f t="shared" si="44"/>
        <v>0</v>
      </c>
    </row>
    <row r="546" spans="1:9" ht="15" x14ac:dyDescent="0.25">
      <c r="A546" s="127" t="s">
        <v>287</v>
      </c>
      <c r="B546" s="127" t="s">
        <v>1155</v>
      </c>
      <c r="C546" s="120">
        <v>1.3726336887144213</v>
      </c>
      <c r="D546" s="141">
        <v>29943</v>
      </c>
      <c r="E546" s="121">
        <f t="shared" si="40"/>
        <v>41100.770541175916</v>
      </c>
      <c r="F546" s="121">
        <f t="shared" si="41"/>
        <v>41100.770541175916</v>
      </c>
      <c r="G546" s="122">
        <f t="shared" si="42"/>
        <v>4.5617156273637209E-3</v>
      </c>
      <c r="H546" s="123">
        <f t="shared" si="43"/>
        <v>-130.11607393814921</v>
      </c>
      <c r="I546" s="121">
        <f t="shared" si="44"/>
        <v>41230.886615114068</v>
      </c>
    </row>
    <row r="547" spans="1:9" ht="15" x14ac:dyDescent="0.25">
      <c r="A547" s="127" t="s">
        <v>588</v>
      </c>
      <c r="B547" s="127" t="s">
        <v>1156</v>
      </c>
      <c r="C547" s="120">
        <v>1.3321354331746837</v>
      </c>
      <c r="D547" s="141">
        <v>1691</v>
      </c>
      <c r="E547" s="121">
        <f t="shared" si="40"/>
        <v>2252.6410174983903</v>
      </c>
      <c r="F547" s="121">
        <f t="shared" si="41"/>
        <v>2252.6410174983903</v>
      </c>
      <c r="G547" s="122">
        <f t="shared" si="42"/>
        <v>2.5001739862925987E-4</v>
      </c>
      <c r="H547" s="123">
        <f t="shared" si="43"/>
        <v>-7.1313700772419226</v>
      </c>
      <c r="I547" s="121">
        <f t="shared" si="44"/>
        <v>2259.7723875756324</v>
      </c>
    </row>
    <row r="548" spans="1:9" ht="15" x14ac:dyDescent="0.25">
      <c r="A548" s="127" t="s">
        <v>37</v>
      </c>
      <c r="B548" s="127" t="s">
        <v>1157</v>
      </c>
      <c r="C548" s="120">
        <v>-1.334777295152026</v>
      </c>
      <c r="D548" s="141">
        <v>6942</v>
      </c>
      <c r="E548" s="121">
        <f t="shared" si="40"/>
        <v>-9266.023982945364</v>
      </c>
      <c r="F548" s="121">
        <f t="shared" si="41"/>
        <v>9266.023982945364</v>
      </c>
      <c r="G548" s="122">
        <f t="shared" si="42"/>
        <v>1.0284227241964393E-3</v>
      </c>
      <c r="H548" s="123">
        <f t="shared" si="43"/>
        <v>-29.334210668136258</v>
      </c>
      <c r="I548" s="121">
        <f t="shared" si="44"/>
        <v>-9236.6897722772283</v>
      </c>
    </row>
    <row r="549" spans="1:9" ht="15" x14ac:dyDescent="0.25">
      <c r="A549" s="127" t="s">
        <v>406</v>
      </c>
      <c r="B549" s="127" t="s">
        <v>1158</v>
      </c>
      <c r="C549" s="120">
        <v>1.5056595077424775</v>
      </c>
      <c r="D549" s="141">
        <v>1457</v>
      </c>
      <c r="E549" s="121">
        <f t="shared" si="40"/>
        <v>2193.7459027807895</v>
      </c>
      <c r="F549" s="121">
        <f t="shared" si="41"/>
        <v>2193.7459027807895</v>
      </c>
      <c r="G549" s="122">
        <f t="shared" si="42"/>
        <v>2.4348071424000969E-4</v>
      </c>
      <c r="H549" s="123">
        <f t="shared" si="43"/>
        <v>-6.9449209912445227</v>
      </c>
      <c r="I549" s="121">
        <f t="shared" si="44"/>
        <v>2200.690823772034</v>
      </c>
    </row>
    <row r="550" spans="1:9" ht="15" x14ac:dyDescent="0.25">
      <c r="A550" s="127" t="s">
        <v>250</v>
      </c>
      <c r="B550" s="127" t="s">
        <v>1528</v>
      </c>
      <c r="C550" s="120">
        <v>1.2397646676336873</v>
      </c>
      <c r="D550" s="141">
        <v>12245</v>
      </c>
      <c r="E550" s="121">
        <f t="shared" si="40"/>
        <v>15180.918355174501</v>
      </c>
      <c r="F550" s="121">
        <f t="shared" si="41"/>
        <v>15180.918355174501</v>
      </c>
      <c r="G550" s="122">
        <f t="shared" si="42"/>
        <v>1.6849083748723063E-3</v>
      </c>
      <c r="H550" s="123">
        <f t="shared" si="43"/>
        <v>-48.059475993813763</v>
      </c>
      <c r="I550" s="121">
        <f t="shared" si="44"/>
        <v>15228.977831168315</v>
      </c>
    </row>
    <row r="551" spans="1:9" ht="15" x14ac:dyDescent="0.25">
      <c r="A551" s="127" t="s">
        <v>385</v>
      </c>
      <c r="B551" s="127" t="s">
        <v>1529</v>
      </c>
      <c r="C551" s="120">
        <v>0.98843208752480771</v>
      </c>
      <c r="D551" s="141">
        <v>99</v>
      </c>
      <c r="E551" s="121">
        <f t="shared" si="40"/>
        <v>97.854776664955963</v>
      </c>
      <c r="F551" s="121">
        <f t="shared" si="41"/>
        <v>97.854776664955963</v>
      </c>
      <c r="G551" s="122">
        <f t="shared" si="42"/>
        <v>1.0860761441869188E-5</v>
      </c>
      <c r="H551" s="123">
        <f t="shared" si="43"/>
        <v>-0.30978687718233239</v>
      </c>
      <c r="I551" s="121">
        <f t="shared" si="44"/>
        <v>98.164563542138296</v>
      </c>
    </row>
    <row r="552" spans="1:9" ht="15" x14ac:dyDescent="0.25">
      <c r="A552" s="127" t="s">
        <v>1233</v>
      </c>
      <c r="B552" s="127" t="s">
        <v>1530</v>
      </c>
      <c r="C552" s="120">
        <v>0</v>
      </c>
      <c r="D552" s="141">
        <v>650</v>
      </c>
      <c r="E552" s="121">
        <f t="shared" si="40"/>
        <v>0</v>
      </c>
      <c r="F552" s="121">
        <f t="shared" si="41"/>
        <v>0</v>
      </c>
      <c r="G552" s="122">
        <f t="shared" si="42"/>
        <v>0</v>
      </c>
      <c r="H552" s="123">
        <f t="shared" si="43"/>
        <v>0</v>
      </c>
      <c r="I552" s="121">
        <f t="shared" si="44"/>
        <v>0</v>
      </c>
    </row>
    <row r="553" spans="1:9" ht="15" x14ac:dyDescent="0.25">
      <c r="A553" s="127" t="s">
        <v>93</v>
      </c>
      <c r="B553" s="127" t="s">
        <v>1160</v>
      </c>
      <c r="C553" s="120">
        <v>0.25936224932313307</v>
      </c>
      <c r="D553" s="141">
        <v>2147</v>
      </c>
      <c r="E553" s="121">
        <f t="shared" si="40"/>
        <v>556.85074929676671</v>
      </c>
      <c r="F553" s="121">
        <f t="shared" si="41"/>
        <v>556.85074929676671</v>
      </c>
      <c r="G553" s="122">
        <f t="shared" si="42"/>
        <v>6.1804066729878438E-5</v>
      </c>
      <c r="H553" s="123">
        <f t="shared" si="43"/>
        <v>-1.7628680025700294</v>
      </c>
      <c r="I553" s="121">
        <f t="shared" si="44"/>
        <v>558.61361729933674</v>
      </c>
    </row>
    <row r="554" spans="1:9" ht="15" x14ac:dyDescent="0.25">
      <c r="A554" s="127" t="s">
        <v>332</v>
      </c>
      <c r="B554" s="127" t="s">
        <v>1161</v>
      </c>
      <c r="C554" s="120">
        <v>-2.2678199032850181</v>
      </c>
      <c r="D554" s="141">
        <v>9509</v>
      </c>
      <c r="E554" s="121">
        <f t="shared" si="40"/>
        <v>-21564.699460337237</v>
      </c>
      <c r="F554" s="121">
        <f t="shared" si="41"/>
        <v>21564.699460337237</v>
      </c>
      <c r="G554" s="122">
        <f t="shared" si="42"/>
        <v>2.3934350921491969E-3</v>
      </c>
      <c r="H554" s="123">
        <f t="shared" si="43"/>
        <v>-68.269134434454514</v>
      </c>
      <c r="I554" s="121">
        <f t="shared" si="44"/>
        <v>-21496.430325902784</v>
      </c>
    </row>
    <row r="555" spans="1:9" ht="15" x14ac:dyDescent="0.25">
      <c r="A555" s="127" t="s">
        <v>424</v>
      </c>
      <c r="B555" s="127" t="s">
        <v>1162</v>
      </c>
      <c r="C555" s="120">
        <v>1.5249946013465407</v>
      </c>
      <c r="D555" s="141">
        <v>6175</v>
      </c>
      <c r="E555" s="121">
        <f t="shared" si="40"/>
        <v>9416.84166331489</v>
      </c>
      <c r="F555" s="121">
        <f t="shared" si="41"/>
        <v>9416.84166331489</v>
      </c>
      <c r="G555" s="122">
        <f t="shared" si="42"/>
        <v>1.045161762427734E-3</v>
      </c>
      <c r="H555" s="123">
        <f t="shared" si="43"/>
        <v>-29.811666545282932</v>
      </c>
      <c r="I555" s="121">
        <f t="shared" si="44"/>
        <v>9446.6533298601735</v>
      </c>
    </row>
    <row r="556" spans="1:9" ht="15" x14ac:dyDescent="0.25">
      <c r="A556" s="127" t="s">
        <v>548</v>
      </c>
      <c r="B556" s="127" t="s">
        <v>1163</v>
      </c>
      <c r="C556" s="120">
        <v>-2.011013587294511</v>
      </c>
      <c r="D556" s="141">
        <v>14581</v>
      </c>
      <c r="E556" s="121">
        <f t="shared" si="40"/>
        <v>-29322.589116341263</v>
      </c>
      <c r="F556" s="121">
        <f t="shared" si="41"/>
        <v>29322.589116341263</v>
      </c>
      <c r="G556" s="122">
        <f t="shared" si="42"/>
        <v>3.2544721484667406E-3</v>
      </c>
      <c r="H556" s="123">
        <f t="shared" si="43"/>
        <v>-92.828920803261184</v>
      </c>
      <c r="I556" s="121">
        <f t="shared" si="44"/>
        <v>-29229.760195538001</v>
      </c>
    </row>
    <row r="557" spans="1:9" ht="15" x14ac:dyDescent="0.25">
      <c r="A557" s="127" t="s">
        <v>243</v>
      </c>
      <c r="B557" s="127" t="s">
        <v>1531</v>
      </c>
      <c r="C557" s="120">
        <v>0.87684980227707332</v>
      </c>
      <c r="D557" s="141">
        <v>14849</v>
      </c>
      <c r="E557" s="121">
        <f t="shared" si="40"/>
        <v>13020.342714012262</v>
      </c>
      <c r="F557" s="121">
        <f t="shared" si="41"/>
        <v>13020.342714012262</v>
      </c>
      <c r="G557" s="122">
        <f t="shared" si="42"/>
        <v>1.4451091804382938E-3</v>
      </c>
      <c r="H557" s="123">
        <f t="shared" si="43"/>
        <v>-41.219564815195099</v>
      </c>
      <c r="I557" s="121">
        <f t="shared" si="44"/>
        <v>13061.562278827458</v>
      </c>
    </row>
    <row r="558" spans="1:9" ht="15" x14ac:dyDescent="0.25">
      <c r="A558" s="127" t="s">
        <v>445</v>
      </c>
      <c r="B558" s="127" t="s">
        <v>1532</v>
      </c>
      <c r="C558" s="120">
        <v>-1.7683565281525511</v>
      </c>
      <c r="D558" s="141">
        <v>14881</v>
      </c>
      <c r="E558" s="121">
        <f t="shared" si="40"/>
        <v>-26314.913495438112</v>
      </c>
      <c r="F558" s="121">
        <f t="shared" si="41"/>
        <v>26314.913495438112</v>
      </c>
      <c r="G558" s="122">
        <f t="shared" si="42"/>
        <v>2.9206545411260328E-3</v>
      </c>
      <c r="H558" s="123">
        <f t="shared" si="43"/>
        <v>-83.307275872557497</v>
      </c>
      <c r="I558" s="121">
        <f t="shared" si="44"/>
        <v>-26231.606219565554</v>
      </c>
    </row>
    <row r="559" spans="1:9" ht="15" x14ac:dyDescent="0.25">
      <c r="A559" s="127" t="s">
        <v>391</v>
      </c>
      <c r="B559" s="127" t="s">
        <v>1165</v>
      </c>
      <c r="C559" s="120">
        <v>0.30456331675056109</v>
      </c>
      <c r="D559" s="141">
        <v>14334</v>
      </c>
      <c r="E559" s="121">
        <f t="shared" si="40"/>
        <v>4365.6105823025428</v>
      </c>
      <c r="F559" s="121">
        <f t="shared" si="41"/>
        <v>4365.6105823025428</v>
      </c>
      <c r="G559" s="122">
        <f t="shared" si="42"/>
        <v>4.8453286286501271E-4</v>
      </c>
      <c r="H559" s="123">
        <f t="shared" si="43"/>
        <v>-13.820570802753435</v>
      </c>
      <c r="I559" s="121">
        <f t="shared" si="44"/>
        <v>4379.4311531052963</v>
      </c>
    </row>
    <row r="560" spans="1:9" ht="15" x14ac:dyDescent="0.25">
      <c r="A560" s="127" t="s">
        <v>389</v>
      </c>
      <c r="B560" s="127" t="s">
        <v>1166</v>
      </c>
      <c r="C560" s="120">
        <v>1.38009698053237</v>
      </c>
      <c r="D560" s="141">
        <v>1339</v>
      </c>
      <c r="E560" s="121">
        <f t="shared" si="40"/>
        <v>1847.9498569328434</v>
      </c>
      <c r="F560" s="121">
        <f t="shared" si="41"/>
        <v>1847.9498569328434</v>
      </c>
      <c r="G560" s="122">
        <f t="shared" si="42"/>
        <v>2.0510130661686429E-4</v>
      </c>
      <c r="H560" s="123">
        <f t="shared" si="43"/>
        <v>-5.8502061409719444</v>
      </c>
      <c r="I560" s="121">
        <f t="shared" si="44"/>
        <v>1853.8000630738154</v>
      </c>
    </row>
    <row r="561" spans="1:9" ht="15" x14ac:dyDescent="0.25">
      <c r="A561" s="127" t="s">
        <v>162</v>
      </c>
      <c r="B561" s="127" t="s">
        <v>1167</v>
      </c>
      <c r="C561" s="120">
        <v>-1.3893416645744452</v>
      </c>
      <c r="D561" s="141">
        <v>0</v>
      </c>
      <c r="E561" s="121">
        <f t="shared" si="40"/>
        <v>0</v>
      </c>
      <c r="F561" s="121">
        <f t="shared" si="41"/>
        <v>0</v>
      </c>
      <c r="G561" s="122">
        <f t="shared" si="42"/>
        <v>0</v>
      </c>
      <c r="H561" s="123">
        <f t="shared" si="43"/>
        <v>0</v>
      </c>
      <c r="I561" s="121">
        <f t="shared" si="44"/>
        <v>0</v>
      </c>
    </row>
    <row r="562" spans="1:9" ht="15" x14ac:dyDescent="0.25">
      <c r="A562" s="127" t="s">
        <v>129</v>
      </c>
      <c r="B562" s="127" t="s">
        <v>1168</v>
      </c>
      <c r="C562" s="120">
        <v>0.9616778531160084</v>
      </c>
      <c r="D562" s="141">
        <v>0</v>
      </c>
      <c r="E562" s="121">
        <f t="shared" si="40"/>
        <v>0</v>
      </c>
      <c r="F562" s="121">
        <f t="shared" si="41"/>
        <v>0</v>
      </c>
      <c r="G562" s="122">
        <f t="shared" si="42"/>
        <v>0</v>
      </c>
      <c r="H562" s="123">
        <f t="shared" si="43"/>
        <v>0</v>
      </c>
      <c r="I562" s="121">
        <f t="shared" si="44"/>
        <v>0</v>
      </c>
    </row>
    <row r="563" spans="1:9" ht="15" x14ac:dyDescent="0.25">
      <c r="A563" s="127" t="s">
        <v>27</v>
      </c>
      <c r="B563" s="127" t="s">
        <v>1169</v>
      </c>
      <c r="C563" s="120">
        <v>1.0246594894086598</v>
      </c>
      <c r="D563" s="141">
        <v>8620</v>
      </c>
      <c r="E563" s="121">
        <f t="shared" si="40"/>
        <v>8832.5647987026477</v>
      </c>
      <c r="F563" s="121">
        <f t="shared" si="41"/>
        <v>8832.5647987026477</v>
      </c>
      <c r="G563" s="122">
        <f t="shared" si="42"/>
        <v>9.8031371045901087E-4</v>
      </c>
      <c r="H563" s="123">
        <f t="shared" si="43"/>
        <v>-27.961973444272243</v>
      </c>
      <c r="I563" s="121">
        <f t="shared" si="44"/>
        <v>8860.5267721469208</v>
      </c>
    </row>
    <row r="564" spans="1:9" ht="15" x14ac:dyDescent="0.25">
      <c r="A564" s="127" t="s">
        <v>152</v>
      </c>
      <c r="B564" s="127" t="s">
        <v>1170</v>
      </c>
      <c r="C564" s="120">
        <v>-1.5583670281272153</v>
      </c>
      <c r="D564" s="141">
        <v>11986</v>
      </c>
      <c r="E564" s="121">
        <f t="shared" si="40"/>
        <v>-18678.587199132802</v>
      </c>
      <c r="F564" s="121">
        <f t="shared" si="41"/>
        <v>18678.587199132802</v>
      </c>
      <c r="G564" s="122">
        <f t="shared" si="42"/>
        <v>2.0731096279082619E-3</v>
      </c>
      <c r="H564" s="123">
        <f t="shared" si="43"/>
        <v>-59.132332583100926</v>
      </c>
      <c r="I564" s="121">
        <f t="shared" si="44"/>
        <v>-18619.454866549702</v>
      </c>
    </row>
    <row r="565" spans="1:9" ht="15" x14ac:dyDescent="0.25">
      <c r="A565" s="127" t="s">
        <v>308</v>
      </c>
      <c r="B565" s="127" t="s">
        <v>1171</v>
      </c>
      <c r="C565" s="120">
        <v>2.3007751124866567</v>
      </c>
      <c r="D565" s="141">
        <v>32476</v>
      </c>
      <c r="E565" s="121">
        <f t="shared" si="40"/>
        <v>74719.972553116662</v>
      </c>
      <c r="F565" s="121">
        <f t="shared" si="41"/>
        <v>74719.972553116662</v>
      </c>
      <c r="G565" s="122">
        <f t="shared" si="42"/>
        <v>8.2930626843179533E-3</v>
      </c>
      <c r="H565" s="123">
        <f t="shared" si="43"/>
        <v>-236.54713391900435</v>
      </c>
      <c r="I565" s="121">
        <f t="shared" si="44"/>
        <v>74956.519687035659</v>
      </c>
    </row>
    <row r="566" spans="1:9" ht="15" x14ac:dyDescent="0.25">
      <c r="A566" s="127" t="s">
        <v>572</v>
      </c>
      <c r="B566" s="127" t="s">
        <v>1533</v>
      </c>
      <c r="C566" s="120">
        <v>0</v>
      </c>
      <c r="D566" s="141">
        <v>19749</v>
      </c>
      <c r="E566" s="121">
        <f t="shared" si="40"/>
        <v>0</v>
      </c>
      <c r="F566" s="121">
        <f t="shared" si="41"/>
        <v>0</v>
      </c>
      <c r="G566" s="122">
        <f t="shared" si="42"/>
        <v>0</v>
      </c>
      <c r="H566" s="123">
        <f t="shared" si="43"/>
        <v>0</v>
      </c>
      <c r="I566" s="121">
        <f t="shared" si="44"/>
        <v>0</v>
      </c>
    </row>
    <row r="567" spans="1:9" ht="15" x14ac:dyDescent="0.25">
      <c r="A567" s="127" t="s">
        <v>398</v>
      </c>
      <c r="B567" s="127" t="s">
        <v>1174</v>
      </c>
      <c r="C567" s="120">
        <v>-1.8603226295251898</v>
      </c>
      <c r="D567" s="141">
        <v>15125</v>
      </c>
      <c r="E567" s="121">
        <f t="shared" si="40"/>
        <v>-28137.379771568496</v>
      </c>
      <c r="F567" s="121">
        <f t="shared" si="41"/>
        <v>28137.379771568496</v>
      </c>
      <c r="G567" s="122">
        <f t="shared" si="42"/>
        <v>3.1229274616261138E-3</v>
      </c>
      <c r="H567" s="123">
        <f t="shared" si="43"/>
        <v>-89.076806555618504</v>
      </c>
      <c r="I567" s="121">
        <f t="shared" si="44"/>
        <v>-28048.302965012877</v>
      </c>
    </row>
    <row r="568" spans="1:9" ht="15" x14ac:dyDescent="0.25">
      <c r="A568" s="127" t="s">
        <v>131</v>
      </c>
      <c r="B568" s="127" t="s">
        <v>1175</v>
      </c>
      <c r="C568" s="120">
        <v>2.3816941598182577</v>
      </c>
      <c r="D568" s="141">
        <v>6280</v>
      </c>
      <c r="E568" s="121">
        <f t="shared" si="40"/>
        <v>14957.039323658659</v>
      </c>
      <c r="F568" s="121">
        <f t="shared" si="41"/>
        <v>14957.039323658659</v>
      </c>
      <c r="G568" s="122">
        <f t="shared" si="42"/>
        <v>1.660060361969927E-3</v>
      </c>
      <c r="H568" s="123">
        <f t="shared" si="43"/>
        <v>-47.350723816315465</v>
      </c>
      <c r="I568" s="121">
        <f t="shared" si="44"/>
        <v>15004.390047474973</v>
      </c>
    </row>
    <row r="569" spans="1:9" ht="15" x14ac:dyDescent="0.25">
      <c r="A569" s="127" t="s">
        <v>365</v>
      </c>
      <c r="B569" s="127" t="s">
        <v>1177</v>
      </c>
      <c r="C569" s="120">
        <v>2.5252069038294467</v>
      </c>
      <c r="D569" s="141">
        <v>18399</v>
      </c>
      <c r="E569" s="121">
        <f t="shared" si="40"/>
        <v>46461.281823557991</v>
      </c>
      <c r="F569" s="121">
        <f t="shared" si="41"/>
        <v>46461.281823557991</v>
      </c>
      <c r="G569" s="122">
        <f t="shared" si="42"/>
        <v>5.1566710932960209E-3</v>
      </c>
      <c r="H569" s="123">
        <f t="shared" si="43"/>
        <v>-147.08628333278685</v>
      </c>
      <c r="I569" s="121">
        <f t="shared" si="44"/>
        <v>46608.368106890775</v>
      </c>
    </row>
    <row r="570" spans="1:9" ht="15" x14ac:dyDescent="0.25">
      <c r="A570" s="127" t="s">
        <v>216</v>
      </c>
      <c r="B570" s="127" t="s">
        <v>1179</v>
      </c>
      <c r="C570" s="120">
        <v>1.4418931944116953</v>
      </c>
      <c r="D570" s="141">
        <v>0</v>
      </c>
      <c r="E570" s="121">
        <f t="shared" si="40"/>
        <v>0</v>
      </c>
      <c r="F570" s="121">
        <f t="shared" si="41"/>
        <v>0</v>
      </c>
      <c r="G570" s="122">
        <f t="shared" si="42"/>
        <v>0</v>
      </c>
      <c r="H570" s="123">
        <f t="shared" si="43"/>
        <v>0</v>
      </c>
      <c r="I570" s="121">
        <f t="shared" si="44"/>
        <v>0</v>
      </c>
    </row>
    <row r="571" spans="1:9" ht="15" x14ac:dyDescent="0.25">
      <c r="A571" s="127" t="s">
        <v>396</v>
      </c>
      <c r="B571" s="127" t="s">
        <v>1534</v>
      </c>
      <c r="C571" s="120">
        <v>-2.0715567195552183</v>
      </c>
      <c r="D571" s="141">
        <v>2895</v>
      </c>
      <c r="E571" s="121">
        <f t="shared" si="40"/>
        <v>-5997.1567031123568</v>
      </c>
      <c r="F571" s="121">
        <f t="shared" si="41"/>
        <v>5997.1567031123568</v>
      </c>
      <c r="G571" s="122">
        <f t="shared" si="42"/>
        <v>6.6561582890348463E-4</v>
      </c>
      <c r="H571" s="123">
        <f t="shared" si="43"/>
        <v>-18.985689920802859</v>
      </c>
      <c r="I571" s="121">
        <f t="shared" si="44"/>
        <v>-5978.1710131915543</v>
      </c>
    </row>
    <row r="572" spans="1:9" ht="15" x14ac:dyDescent="0.25">
      <c r="A572" s="127" t="s">
        <v>70</v>
      </c>
      <c r="B572" s="127" t="s">
        <v>1181</v>
      </c>
      <c r="C572" s="120">
        <v>-1.8271894972216434</v>
      </c>
      <c r="D572" s="141">
        <v>5960</v>
      </c>
      <c r="E572" s="121">
        <f t="shared" si="40"/>
        <v>-10890.049403440995</v>
      </c>
      <c r="F572" s="121">
        <f t="shared" si="41"/>
        <v>10890.049403440995</v>
      </c>
      <c r="G572" s="122">
        <f t="shared" si="42"/>
        <v>1.2086709784837639E-3</v>
      </c>
      <c r="H572" s="123">
        <f t="shared" si="43"/>
        <v>-34.475520889533328</v>
      </c>
      <c r="I572" s="121">
        <f t="shared" si="44"/>
        <v>-10855.573882551462</v>
      </c>
    </row>
    <row r="573" spans="1:9" ht="15" x14ac:dyDescent="0.25">
      <c r="A573" s="127" t="s">
        <v>182</v>
      </c>
      <c r="B573" s="127" t="s">
        <v>1182</v>
      </c>
      <c r="C573" s="120">
        <v>1.1029710261733161</v>
      </c>
      <c r="D573" s="141">
        <v>0</v>
      </c>
      <c r="E573" s="121">
        <f t="shared" si="40"/>
        <v>0</v>
      </c>
      <c r="F573" s="121">
        <f t="shared" si="41"/>
        <v>0</v>
      </c>
      <c r="G573" s="122">
        <f t="shared" si="42"/>
        <v>0</v>
      </c>
      <c r="H573" s="123">
        <f t="shared" si="43"/>
        <v>0</v>
      </c>
      <c r="I573" s="121">
        <f t="shared" si="44"/>
        <v>0</v>
      </c>
    </row>
    <row r="574" spans="1:9" ht="15" x14ac:dyDescent="0.25">
      <c r="A574" s="127" t="s">
        <v>456</v>
      </c>
      <c r="B574" s="127" t="s">
        <v>1183</v>
      </c>
      <c r="C574" s="120">
        <v>1.5694479658705183</v>
      </c>
      <c r="D574" s="141">
        <v>6550</v>
      </c>
      <c r="E574" s="121">
        <f t="shared" si="40"/>
        <v>10279.884176451895</v>
      </c>
      <c r="F574" s="121">
        <f t="shared" si="41"/>
        <v>10279.884176451895</v>
      </c>
      <c r="G574" s="122">
        <f t="shared" si="42"/>
        <v>1.140949614271343E-3</v>
      </c>
      <c r="H574" s="123">
        <f t="shared" si="43"/>
        <v>-32.543870880444956</v>
      </c>
      <c r="I574" s="121">
        <f t="shared" si="44"/>
        <v>10312.42804733234</v>
      </c>
    </row>
    <row r="575" spans="1:9" ht="15" x14ac:dyDescent="0.25">
      <c r="A575" s="127" t="s">
        <v>104</v>
      </c>
      <c r="B575" s="127" t="s">
        <v>1184</v>
      </c>
      <c r="C575" s="120">
        <v>-1.3593319743850858</v>
      </c>
      <c r="D575" s="141">
        <v>14935</v>
      </c>
      <c r="E575" s="121">
        <f t="shared" si="40"/>
        <v>-20301.623037441255</v>
      </c>
      <c r="F575" s="121">
        <f t="shared" si="41"/>
        <v>20301.623037441255</v>
      </c>
      <c r="G575" s="122">
        <f t="shared" si="42"/>
        <v>2.2532480498866454E-3</v>
      </c>
      <c r="H575" s="123">
        <f t="shared" si="43"/>
        <v>-64.270510003157796</v>
      </c>
      <c r="I575" s="121">
        <f t="shared" si="44"/>
        <v>-20237.352527438099</v>
      </c>
    </row>
    <row r="576" spans="1:9" ht="15" x14ac:dyDescent="0.25">
      <c r="A576" s="127" t="s">
        <v>36</v>
      </c>
      <c r="B576" s="127" t="s">
        <v>1535</v>
      </c>
      <c r="C576" s="120">
        <v>-1.4987855635306422</v>
      </c>
      <c r="D576" s="141">
        <v>31581</v>
      </c>
      <c r="E576" s="121">
        <f t="shared" si="40"/>
        <v>-47333.146881861212</v>
      </c>
      <c r="F576" s="121">
        <f t="shared" si="41"/>
        <v>47333.146881861212</v>
      </c>
      <c r="G576" s="122">
        <f t="shared" si="42"/>
        <v>5.2534381467854371E-3</v>
      </c>
      <c r="H576" s="123">
        <f t="shared" si="43"/>
        <v>-149.84641792142236</v>
      </c>
      <c r="I576" s="121">
        <f t="shared" si="44"/>
        <v>-47183.300463939791</v>
      </c>
    </row>
    <row r="577" spans="1:9" ht="15" x14ac:dyDescent="0.25">
      <c r="A577" s="127" t="s">
        <v>542</v>
      </c>
      <c r="B577" s="127" t="s">
        <v>1186</v>
      </c>
      <c r="C577" s="120">
        <v>0</v>
      </c>
      <c r="D577" s="141">
        <v>4582</v>
      </c>
      <c r="E577" s="121">
        <f t="shared" si="40"/>
        <v>0</v>
      </c>
      <c r="F577" s="121">
        <f t="shared" si="41"/>
        <v>0</v>
      </c>
      <c r="G577" s="122">
        <f t="shared" si="42"/>
        <v>0</v>
      </c>
      <c r="H577" s="123">
        <f t="shared" si="43"/>
        <v>0</v>
      </c>
      <c r="I577" s="121">
        <f t="shared" si="44"/>
        <v>0</v>
      </c>
    </row>
    <row r="578" spans="1:9" ht="15" x14ac:dyDescent="0.25">
      <c r="A578" s="127" t="s">
        <v>1234</v>
      </c>
      <c r="B578" s="127" t="s">
        <v>1536</v>
      </c>
      <c r="C578" s="120">
        <v>0</v>
      </c>
      <c r="D578" s="141">
        <v>0</v>
      </c>
      <c r="E578" s="121">
        <f t="shared" si="40"/>
        <v>0</v>
      </c>
      <c r="F578" s="121">
        <f t="shared" si="41"/>
        <v>0</v>
      </c>
      <c r="G578" s="122">
        <f t="shared" si="42"/>
        <v>0</v>
      </c>
      <c r="H578" s="123">
        <f t="shared" si="43"/>
        <v>0</v>
      </c>
      <c r="I578" s="121">
        <f t="shared" si="44"/>
        <v>0</v>
      </c>
    </row>
    <row r="579" spans="1:9" ht="15" x14ac:dyDescent="0.25">
      <c r="A579" s="127" t="s">
        <v>80</v>
      </c>
      <c r="B579" s="127" t="s">
        <v>1187</v>
      </c>
      <c r="C579" s="120">
        <v>-1.8365465604580393</v>
      </c>
      <c r="D579" s="141">
        <v>0</v>
      </c>
      <c r="E579" s="121">
        <f t="shared" si="40"/>
        <v>0</v>
      </c>
      <c r="F579" s="121">
        <f t="shared" si="41"/>
        <v>0</v>
      </c>
      <c r="G579" s="122">
        <f t="shared" si="42"/>
        <v>0</v>
      </c>
      <c r="H579" s="123">
        <f t="shared" si="43"/>
        <v>0</v>
      </c>
      <c r="I579" s="121">
        <f t="shared" si="44"/>
        <v>0</v>
      </c>
    </row>
    <row r="580" spans="1:9" ht="15" x14ac:dyDescent="0.25">
      <c r="A580" s="127" t="s">
        <v>378</v>
      </c>
      <c r="B580" s="127" t="s">
        <v>1188</v>
      </c>
      <c r="C580" s="120">
        <v>-1.8304945770309913</v>
      </c>
      <c r="D580" s="141">
        <v>0</v>
      </c>
      <c r="E580" s="121">
        <f t="shared" si="40"/>
        <v>0</v>
      </c>
      <c r="F580" s="121">
        <f t="shared" si="41"/>
        <v>0</v>
      </c>
      <c r="G580" s="122">
        <f t="shared" si="42"/>
        <v>0</v>
      </c>
      <c r="H580" s="123">
        <f t="shared" si="43"/>
        <v>0</v>
      </c>
      <c r="I580" s="121">
        <f t="shared" si="44"/>
        <v>0</v>
      </c>
    </row>
    <row r="581" spans="1:9" ht="15" x14ac:dyDescent="0.25">
      <c r="A581" s="127" t="s">
        <v>535</v>
      </c>
      <c r="B581" s="127" t="s">
        <v>1537</v>
      </c>
      <c r="C581" s="120">
        <v>-1.8282501126197441</v>
      </c>
      <c r="D581" s="141">
        <v>20594</v>
      </c>
      <c r="E581" s="121">
        <f t="shared" si="40"/>
        <v>-37650.982819291014</v>
      </c>
      <c r="F581" s="121">
        <f t="shared" si="41"/>
        <v>37650.982819291014</v>
      </c>
      <c r="G581" s="122">
        <f t="shared" si="42"/>
        <v>4.1788286314558432E-3</v>
      </c>
      <c r="H581" s="123">
        <f t="shared" si="43"/>
        <v>-119.19479853670627</v>
      </c>
      <c r="I581" s="121">
        <f t="shared" si="44"/>
        <v>-37531.788020754306</v>
      </c>
    </row>
    <row r="582" spans="1:9" ht="15" x14ac:dyDescent="0.25">
      <c r="A582" s="127" t="s">
        <v>342</v>
      </c>
      <c r="B582" s="127" t="s">
        <v>1190</v>
      </c>
      <c r="C582" s="120">
        <v>-1.8478414549715438</v>
      </c>
      <c r="D582" s="141">
        <v>7933</v>
      </c>
      <c r="E582" s="121">
        <f t="shared" si="40"/>
        <v>-14658.926262289257</v>
      </c>
      <c r="F582" s="121">
        <f t="shared" si="41"/>
        <v>14658.926262289257</v>
      </c>
      <c r="G582" s="122">
        <f t="shared" si="42"/>
        <v>1.626973220467126E-3</v>
      </c>
      <c r="H582" s="123">
        <f t="shared" si="43"/>
        <v>-46.406962893482913</v>
      </c>
      <c r="I582" s="121">
        <f t="shared" si="44"/>
        <v>-14612.519299395773</v>
      </c>
    </row>
    <row r="583" spans="1:9" ht="15" x14ac:dyDescent="0.25">
      <c r="A583" s="127" t="s">
        <v>207</v>
      </c>
      <c r="B583" s="127" t="s">
        <v>1539</v>
      </c>
      <c r="C583" s="120">
        <v>-2.1925555999286828</v>
      </c>
      <c r="D583" s="141">
        <v>10417</v>
      </c>
      <c r="E583" s="121">
        <f t="shared" ref="E583:E586" si="45">D583*C583</f>
        <v>-22839.851684457088</v>
      </c>
      <c r="F583" s="121">
        <f t="shared" ref="F583:F586" si="46">ABS(E583)</f>
        <v>22839.851684457088</v>
      </c>
      <c r="G583" s="122">
        <f t="shared" ref="G583:G586" si="47">F583/$F$5</f>
        <v>2.5349624102856687E-3</v>
      </c>
      <c r="H583" s="123">
        <f t="shared" ref="H583:H586" si="48">G583*$E$5</f>
        <v>-72.305988218248004</v>
      </c>
      <c r="I583" s="121">
        <f t="shared" ref="I583:I586" si="49">E583-H583</f>
        <v>-22767.545696238838</v>
      </c>
    </row>
    <row r="584" spans="1:9" ht="15" x14ac:dyDescent="0.25">
      <c r="A584" s="127" t="s">
        <v>167</v>
      </c>
      <c r="B584" s="127" t="s">
        <v>1192</v>
      </c>
      <c r="C584" s="120">
        <v>1.2172661472704158</v>
      </c>
      <c r="D584" s="141">
        <v>1743</v>
      </c>
      <c r="E584" s="121">
        <f t="shared" si="45"/>
        <v>2121.6948946923349</v>
      </c>
      <c r="F584" s="121">
        <f t="shared" si="46"/>
        <v>2121.6948946923349</v>
      </c>
      <c r="G584" s="122">
        <f t="shared" si="47"/>
        <v>2.3548387609715452E-4</v>
      </c>
      <c r="H584" s="123">
        <f t="shared" si="48"/>
        <v>-6.716823216620968</v>
      </c>
      <c r="I584" s="121">
        <f t="shared" si="49"/>
        <v>2128.4117179089558</v>
      </c>
    </row>
    <row r="585" spans="1:9" ht="15" x14ac:dyDescent="0.25">
      <c r="A585" s="127" t="s">
        <v>466</v>
      </c>
      <c r="B585" s="127" t="s">
        <v>1540</v>
      </c>
      <c r="C585" s="120">
        <v>3.3709612310649941</v>
      </c>
      <c r="D585" s="141">
        <v>29338</v>
      </c>
      <c r="E585" s="121">
        <f t="shared" si="45"/>
        <v>98897.260596984794</v>
      </c>
      <c r="F585" s="121">
        <f t="shared" si="46"/>
        <v>98897.260596984794</v>
      </c>
      <c r="G585" s="122">
        <f t="shared" si="47"/>
        <v>1.0976465239666538E-2</v>
      </c>
      <c r="H585" s="123">
        <f t="shared" si="48"/>
        <v>-313.08715390690872</v>
      </c>
      <c r="I585" s="121">
        <f t="shared" si="49"/>
        <v>99210.347750891699</v>
      </c>
    </row>
    <row r="586" spans="1:9" ht="15" x14ac:dyDescent="0.25">
      <c r="A586" s="127" t="s">
        <v>428</v>
      </c>
      <c r="B586" s="127" t="s">
        <v>1541</v>
      </c>
      <c r="C586" s="120">
        <v>0.26978859272681455</v>
      </c>
      <c r="D586" s="141">
        <v>10126</v>
      </c>
      <c r="E586" s="121">
        <f t="shared" si="45"/>
        <v>2731.8792899517239</v>
      </c>
      <c r="F586" s="121">
        <f t="shared" si="46"/>
        <v>2731.8792899517239</v>
      </c>
      <c r="G586" s="122">
        <f t="shared" si="47"/>
        <v>3.0320736776842769E-4</v>
      </c>
      <c r="H586" s="123">
        <f t="shared" si="48"/>
        <v>-8.6485339082717623</v>
      </c>
      <c r="I586" s="121">
        <f t="shared" si="49"/>
        <v>2740.5278238599958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3F30-BD36-49DA-8816-EBAC1E557329}">
  <dimension ref="A1:O627"/>
  <sheetViews>
    <sheetView workbookViewId="0">
      <pane ySplit="7" topLeftCell="A143" activePane="bottomLeft" state="frozen"/>
      <selection pane="bottomLeft" activeCell="A8" sqref="A8"/>
    </sheetView>
  </sheetViews>
  <sheetFormatPr defaultRowHeight="15" x14ac:dyDescent="0.25"/>
  <cols>
    <col min="2" max="2" width="42.85546875" customWidth="1"/>
    <col min="3" max="3" width="9.28515625" style="34" customWidth="1"/>
    <col min="4" max="4" width="11.42578125" customWidth="1"/>
    <col min="5" max="5" width="14.28515625" customWidth="1"/>
    <col min="6" max="6" width="9.28515625" style="34" customWidth="1"/>
    <col min="7" max="7" width="11.42578125" customWidth="1"/>
    <col min="8" max="8" width="14.28515625" customWidth="1"/>
    <col min="9" max="9" width="9.28515625" style="34" customWidth="1"/>
    <col min="10" max="10" width="11.42578125" customWidth="1"/>
    <col min="11" max="11" width="14.28515625" customWidth="1"/>
    <col min="12" max="12" width="9.28515625" style="34" customWidth="1"/>
    <col min="13" max="13" width="11.42578125" customWidth="1"/>
    <col min="14" max="14" width="14.28515625" customWidth="1"/>
    <col min="15" max="15" width="20" style="34" customWidth="1"/>
  </cols>
  <sheetData>
    <row r="1" spans="1:15" ht="18.75" x14ac:dyDescent="0.3">
      <c r="A1" s="153" t="s">
        <v>1195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18.75" x14ac:dyDescent="0.3">
      <c r="A2" s="153" t="s">
        <v>1196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4" spans="1:15" ht="18.75" x14ac:dyDescent="0.3">
      <c r="A4" s="27"/>
      <c r="B4" s="27"/>
      <c r="C4" s="154" t="s">
        <v>1197</v>
      </c>
      <c r="D4" s="155"/>
      <c r="E4" s="156"/>
      <c r="F4" s="154" t="s">
        <v>1197</v>
      </c>
      <c r="G4" s="155"/>
      <c r="H4" s="156"/>
      <c r="I4" s="154" t="s">
        <v>1198</v>
      </c>
      <c r="J4" s="155"/>
      <c r="K4" s="156"/>
      <c r="L4" s="154" t="s">
        <v>1198</v>
      </c>
      <c r="M4" s="155"/>
      <c r="N4" s="156"/>
      <c r="O4" s="28"/>
    </row>
    <row r="5" spans="1:15" x14ac:dyDescent="0.25">
      <c r="A5" s="27"/>
      <c r="B5" s="27"/>
      <c r="C5" s="151" t="s">
        <v>1199</v>
      </c>
      <c r="D5" s="152"/>
      <c r="E5" s="152"/>
      <c r="F5" s="151" t="s">
        <v>1200</v>
      </c>
      <c r="G5" s="152"/>
      <c r="H5" s="152"/>
      <c r="I5" s="151" t="s">
        <v>1199</v>
      </c>
      <c r="J5" s="152"/>
      <c r="K5" s="152"/>
      <c r="L5" s="151" t="s">
        <v>1200</v>
      </c>
      <c r="M5" s="152"/>
      <c r="N5" s="152"/>
      <c r="O5" s="29"/>
    </row>
    <row r="6" spans="1:15" s="34" customFormat="1" ht="18.75" thickBot="1" x14ac:dyDescent="0.3">
      <c r="A6" s="30" t="s">
        <v>1201</v>
      </c>
      <c r="B6" s="30"/>
      <c r="C6" s="31" t="s">
        <v>1202</v>
      </c>
      <c r="D6" s="32" t="s">
        <v>1203</v>
      </c>
      <c r="E6" s="32" t="s">
        <v>1204</v>
      </c>
      <c r="F6" s="31" t="s">
        <v>1202</v>
      </c>
      <c r="G6" s="32" t="s">
        <v>1203</v>
      </c>
      <c r="H6" s="32" t="s">
        <v>1204</v>
      </c>
      <c r="I6" s="31" t="s">
        <v>1202</v>
      </c>
      <c r="J6" s="32" t="s">
        <v>1203</v>
      </c>
      <c r="K6" s="32" t="s">
        <v>1204</v>
      </c>
      <c r="L6" s="31" t="s">
        <v>1202</v>
      </c>
      <c r="M6" s="32" t="s">
        <v>1203</v>
      </c>
      <c r="N6" s="32" t="s">
        <v>1204</v>
      </c>
      <c r="O6" s="33" t="s">
        <v>1205</v>
      </c>
    </row>
    <row r="7" spans="1:15" s="34" customFormat="1" ht="16.5" thickTop="1" thickBot="1" x14ac:dyDescent="0.3">
      <c r="A7" s="35"/>
      <c r="B7" s="35"/>
      <c r="C7" s="36"/>
      <c r="D7" s="37"/>
      <c r="E7" s="37"/>
      <c r="F7" s="36"/>
      <c r="G7" s="37"/>
      <c r="H7" s="37"/>
      <c r="I7" s="36"/>
      <c r="J7" s="37"/>
      <c r="K7" s="37"/>
      <c r="L7" s="36"/>
      <c r="M7" s="37"/>
      <c r="N7" s="37"/>
      <c r="O7" s="38">
        <f>SUM(O8:O627)</f>
        <v>6093819158.6100035</v>
      </c>
    </row>
    <row r="8" spans="1:15" x14ac:dyDescent="0.25">
      <c r="A8" t="s">
        <v>205</v>
      </c>
      <c r="B8" t="s">
        <v>606</v>
      </c>
      <c r="C8" s="39">
        <v>50681</v>
      </c>
      <c r="D8" s="40">
        <v>240.07</v>
      </c>
      <c r="E8" s="41">
        <f>D8*C8</f>
        <v>12166987.67</v>
      </c>
      <c r="F8" s="39">
        <v>126252</v>
      </c>
      <c r="G8" s="40">
        <v>238.52</v>
      </c>
      <c r="H8" s="41">
        <f>G8*F8</f>
        <v>30113627.040000003</v>
      </c>
      <c r="I8" s="39">
        <v>0</v>
      </c>
      <c r="J8" s="40">
        <v>240.07</v>
      </c>
      <c r="K8" s="41">
        <f>J8*I8</f>
        <v>0</v>
      </c>
      <c r="L8" s="39">
        <v>0</v>
      </c>
      <c r="M8" s="40">
        <v>238.52</v>
      </c>
      <c r="N8" s="41">
        <f>M8*L8</f>
        <v>0</v>
      </c>
      <c r="O8" s="42">
        <f t="shared" ref="O8:O71" si="0">N8+K8+H8+E8</f>
        <v>42280614.710000001</v>
      </c>
    </row>
    <row r="9" spans="1:15" x14ac:dyDescent="0.25">
      <c r="A9" t="s">
        <v>164</v>
      </c>
      <c r="B9" t="s">
        <v>607</v>
      </c>
      <c r="C9" s="39">
        <v>549</v>
      </c>
      <c r="D9" s="40">
        <v>210.25</v>
      </c>
      <c r="E9" s="41">
        <f t="shared" ref="E9:E72" si="1">D9*C9</f>
        <v>115427.25</v>
      </c>
      <c r="F9" s="39">
        <v>30047</v>
      </c>
      <c r="G9" s="40">
        <v>209.06</v>
      </c>
      <c r="H9" s="41">
        <f t="shared" ref="H9:H72" si="2">G9*F9</f>
        <v>6281625.8200000003</v>
      </c>
      <c r="I9" s="39">
        <v>0</v>
      </c>
      <c r="J9" s="40">
        <v>210.25</v>
      </c>
      <c r="K9" s="41">
        <f t="shared" ref="K9:K72" si="3">J9*I9</f>
        <v>0</v>
      </c>
      <c r="L9" s="39">
        <v>0</v>
      </c>
      <c r="M9" s="40">
        <v>209.06</v>
      </c>
      <c r="N9" s="41">
        <f t="shared" ref="N9:N72" si="4">M9*L9</f>
        <v>0</v>
      </c>
      <c r="O9" s="42">
        <f t="shared" si="0"/>
        <v>6397053.0700000003</v>
      </c>
    </row>
    <row r="10" spans="1:15" x14ac:dyDescent="0.25">
      <c r="A10" t="s">
        <v>39</v>
      </c>
      <c r="B10" t="s">
        <v>1236</v>
      </c>
      <c r="C10" s="39">
        <v>76</v>
      </c>
      <c r="D10" s="40">
        <v>164.87</v>
      </c>
      <c r="E10" s="41">
        <f t="shared" si="1"/>
        <v>12530.12</v>
      </c>
      <c r="F10" s="39">
        <v>7880</v>
      </c>
      <c r="G10" s="40">
        <v>163.63999999999999</v>
      </c>
      <c r="H10" s="41">
        <f t="shared" si="2"/>
        <v>1289483.2</v>
      </c>
      <c r="I10" s="39">
        <v>10</v>
      </c>
      <c r="J10" s="40">
        <v>164.87</v>
      </c>
      <c r="K10" s="41">
        <f t="shared" si="3"/>
        <v>1648.7</v>
      </c>
      <c r="L10" s="39">
        <v>998</v>
      </c>
      <c r="M10" s="40">
        <v>163.63999999999999</v>
      </c>
      <c r="N10" s="41">
        <f t="shared" si="4"/>
        <v>163312.71999999997</v>
      </c>
      <c r="O10" s="42">
        <f t="shared" si="0"/>
        <v>1466974.74</v>
      </c>
    </row>
    <row r="11" spans="1:15" x14ac:dyDescent="0.25">
      <c r="A11" t="s">
        <v>107</v>
      </c>
      <c r="B11" t="s">
        <v>1237</v>
      </c>
      <c r="C11" s="39">
        <v>697</v>
      </c>
      <c r="D11" s="40">
        <v>174.06</v>
      </c>
      <c r="E11" s="41">
        <f t="shared" si="1"/>
        <v>121319.82</v>
      </c>
      <c r="F11" s="39">
        <v>81650</v>
      </c>
      <c r="G11" s="40">
        <v>172.95</v>
      </c>
      <c r="H11" s="41">
        <f t="shared" si="2"/>
        <v>14121367.5</v>
      </c>
      <c r="I11" s="39">
        <v>0</v>
      </c>
      <c r="J11" s="40">
        <v>174.06</v>
      </c>
      <c r="K11" s="41">
        <f t="shared" si="3"/>
        <v>0</v>
      </c>
      <c r="L11" s="39">
        <v>0</v>
      </c>
      <c r="M11" s="40">
        <v>172.95</v>
      </c>
      <c r="N11" s="41">
        <f t="shared" si="4"/>
        <v>0</v>
      </c>
      <c r="O11" s="42">
        <f t="shared" si="0"/>
        <v>14242687.32</v>
      </c>
    </row>
    <row r="12" spans="1:15" x14ac:dyDescent="0.25">
      <c r="A12" t="s">
        <v>48</v>
      </c>
      <c r="B12" t="s">
        <v>1238</v>
      </c>
      <c r="C12" s="39">
        <v>139</v>
      </c>
      <c r="D12" s="40">
        <v>145.79</v>
      </c>
      <c r="E12" s="41">
        <f t="shared" si="1"/>
        <v>20264.809999999998</v>
      </c>
      <c r="F12" s="39">
        <v>7511</v>
      </c>
      <c r="G12" s="40">
        <v>144.72999999999999</v>
      </c>
      <c r="H12" s="41">
        <f t="shared" si="2"/>
        <v>1087067.03</v>
      </c>
      <c r="I12" s="39">
        <v>0</v>
      </c>
      <c r="J12" s="40">
        <v>145.79</v>
      </c>
      <c r="K12" s="41">
        <f t="shared" si="3"/>
        <v>0</v>
      </c>
      <c r="L12" s="39">
        <v>18</v>
      </c>
      <c r="M12" s="40">
        <v>144.72999999999999</v>
      </c>
      <c r="N12" s="41">
        <f t="shared" si="4"/>
        <v>2605.14</v>
      </c>
      <c r="O12" s="42">
        <f t="shared" si="0"/>
        <v>1109936.98</v>
      </c>
    </row>
    <row r="13" spans="1:15" x14ac:dyDescent="0.25">
      <c r="A13" t="s">
        <v>120</v>
      </c>
      <c r="B13" t="s">
        <v>1239</v>
      </c>
      <c r="C13" s="39">
        <v>4</v>
      </c>
      <c r="D13" s="40">
        <v>156.9</v>
      </c>
      <c r="E13" s="41">
        <f t="shared" si="1"/>
        <v>627.6</v>
      </c>
      <c r="F13" s="39">
        <v>10773</v>
      </c>
      <c r="G13" s="40">
        <v>155.63</v>
      </c>
      <c r="H13" s="41">
        <f t="shared" si="2"/>
        <v>1676601.99</v>
      </c>
      <c r="I13" s="39">
        <v>0</v>
      </c>
      <c r="J13" s="40">
        <v>156.9</v>
      </c>
      <c r="K13" s="41">
        <f t="shared" si="3"/>
        <v>0</v>
      </c>
      <c r="L13" s="39">
        <v>0</v>
      </c>
      <c r="M13" s="40">
        <v>155.63</v>
      </c>
      <c r="N13" s="41">
        <f t="shared" si="4"/>
        <v>0</v>
      </c>
      <c r="O13" s="42">
        <f t="shared" si="0"/>
        <v>1677229.59</v>
      </c>
    </row>
    <row r="14" spans="1:15" x14ac:dyDescent="0.25">
      <c r="A14" t="s">
        <v>33</v>
      </c>
      <c r="B14" t="s">
        <v>1240</v>
      </c>
      <c r="C14" s="39">
        <v>2456</v>
      </c>
      <c r="D14" s="40">
        <v>158.38</v>
      </c>
      <c r="E14" s="41">
        <f t="shared" si="1"/>
        <v>388981.27999999997</v>
      </c>
      <c r="F14" s="39">
        <v>42406</v>
      </c>
      <c r="G14" s="40">
        <v>157.16</v>
      </c>
      <c r="H14" s="41">
        <f t="shared" si="2"/>
        <v>6664526.96</v>
      </c>
      <c r="I14" s="39">
        <v>20</v>
      </c>
      <c r="J14" s="40">
        <v>158.38</v>
      </c>
      <c r="K14" s="41">
        <f t="shared" si="3"/>
        <v>3167.6</v>
      </c>
      <c r="L14" s="39">
        <v>342</v>
      </c>
      <c r="M14" s="40">
        <v>157.16</v>
      </c>
      <c r="N14" s="41">
        <f t="shared" si="4"/>
        <v>53748.72</v>
      </c>
      <c r="O14" s="42">
        <f t="shared" si="0"/>
        <v>7110424.5600000005</v>
      </c>
    </row>
    <row r="15" spans="1:15" x14ac:dyDescent="0.25">
      <c r="A15" t="s">
        <v>229</v>
      </c>
      <c r="B15" t="s">
        <v>1241</v>
      </c>
      <c r="C15" s="39">
        <v>5</v>
      </c>
      <c r="D15" s="40">
        <v>169.24</v>
      </c>
      <c r="E15" s="41">
        <f t="shared" si="1"/>
        <v>846.2</v>
      </c>
      <c r="F15" s="39">
        <v>18801</v>
      </c>
      <c r="G15" s="40">
        <v>167.94</v>
      </c>
      <c r="H15" s="41">
        <f t="shared" si="2"/>
        <v>3157439.94</v>
      </c>
      <c r="I15" s="39">
        <v>0</v>
      </c>
      <c r="J15" s="40">
        <v>169.24</v>
      </c>
      <c r="K15" s="41">
        <f t="shared" si="3"/>
        <v>0</v>
      </c>
      <c r="L15" s="39">
        <v>364</v>
      </c>
      <c r="M15" s="40">
        <v>167.94</v>
      </c>
      <c r="N15" s="41">
        <f t="shared" si="4"/>
        <v>61130.159999999996</v>
      </c>
      <c r="O15" s="42">
        <f t="shared" si="0"/>
        <v>3219416.3000000003</v>
      </c>
    </row>
    <row r="16" spans="1:15" x14ac:dyDescent="0.25">
      <c r="A16" t="s">
        <v>26</v>
      </c>
      <c r="B16" t="s">
        <v>1242</v>
      </c>
      <c r="C16" s="39">
        <v>1164</v>
      </c>
      <c r="D16" s="40">
        <v>158.91999999999999</v>
      </c>
      <c r="E16" s="41">
        <f t="shared" si="1"/>
        <v>184982.87999999998</v>
      </c>
      <c r="F16" s="39">
        <v>20783</v>
      </c>
      <c r="G16" s="40">
        <v>157.97</v>
      </c>
      <c r="H16" s="41">
        <f t="shared" si="2"/>
        <v>3283090.51</v>
      </c>
      <c r="I16" s="39">
        <v>15</v>
      </c>
      <c r="J16" s="40">
        <v>158.91999999999999</v>
      </c>
      <c r="K16" s="41">
        <f t="shared" si="3"/>
        <v>2383.7999999999997</v>
      </c>
      <c r="L16" s="39">
        <v>270</v>
      </c>
      <c r="M16" s="40">
        <v>157.97</v>
      </c>
      <c r="N16" s="41">
        <f t="shared" si="4"/>
        <v>42651.9</v>
      </c>
      <c r="O16" s="42">
        <f t="shared" si="0"/>
        <v>3513109.09</v>
      </c>
    </row>
    <row r="17" spans="1:15" x14ac:dyDescent="0.25">
      <c r="A17" t="s">
        <v>113</v>
      </c>
      <c r="B17" t="s">
        <v>1243</v>
      </c>
      <c r="C17" s="39">
        <v>1006</v>
      </c>
      <c r="D17" s="40">
        <v>147.52000000000001</v>
      </c>
      <c r="E17" s="41">
        <f t="shared" si="1"/>
        <v>148405.12000000002</v>
      </c>
      <c r="F17" s="39">
        <v>50454</v>
      </c>
      <c r="G17" s="40">
        <v>146.37</v>
      </c>
      <c r="H17" s="41">
        <f t="shared" si="2"/>
        <v>7384951.9800000004</v>
      </c>
      <c r="I17" s="39">
        <v>1</v>
      </c>
      <c r="J17" s="40">
        <v>147.52000000000001</v>
      </c>
      <c r="K17" s="41">
        <f t="shared" si="3"/>
        <v>147.52000000000001</v>
      </c>
      <c r="L17" s="39">
        <v>35</v>
      </c>
      <c r="M17" s="40">
        <v>146.37</v>
      </c>
      <c r="N17" s="41">
        <f t="shared" si="4"/>
        <v>5122.95</v>
      </c>
      <c r="O17" s="42">
        <f t="shared" si="0"/>
        <v>7538627.5700000003</v>
      </c>
    </row>
    <row r="18" spans="1:15" x14ac:dyDescent="0.25">
      <c r="A18" t="s">
        <v>41</v>
      </c>
      <c r="B18" t="s">
        <v>1244</v>
      </c>
      <c r="C18" s="39">
        <v>43</v>
      </c>
      <c r="D18" s="40">
        <v>154.5</v>
      </c>
      <c r="E18" s="41">
        <f t="shared" si="1"/>
        <v>6643.5</v>
      </c>
      <c r="F18" s="39">
        <v>31578</v>
      </c>
      <c r="G18" s="40">
        <v>153.47</v>
      </c>
      <c r="H18" s="41">
        <f t="shared" si="2"/>
        <v>4846275.66</v>
      </c>
      <c r="I18" s="39">
        <v>0</v>
      </c>
      <c r="J18" s="40">
        <v>154.5</v>
      </c>
      <c r="K18" s="41">
        <f t="shared" si="3"/>
        <v>0</v>
      </c>
      <c r="L18" s="39">
        <v>343</v>
      </c>
      <c r="M18" s="40">
        <v>153.47</v>
      </c>
      <c r="N18" s="41">
        <f t="shared" si="4"/>
        <v>52640.21</v>
      </c>
      <c r="O18" s="42">
        <f t="shared" si="0"/>
        <v>4905559.37</v>
      </c>
    </row>
    <row r="19" spans="1:15" x14ac:dyDescent="0.25">
      <c r="A19" t="s">
        <v>324</v>
      </c>
      <c r="B19" t="s">
        <v>1245</v>
      </c>
      <c r="C19" s="39">
        <v>474</v>
      </c>
      <c r="D19" s="40">
        <v>158.79</v>
      </c>
      <c r="E19" s="41">
        <f t="shared" si="1"/>
        <v>75266.459999999992</v>
      </c>
      <c r="F19" s="39">
        <v>26819</v>
      </c>
      <c r="G19" s="40">
        <v>157.63999999999999</v>
      </c>
      <c r="H19" s="41">
        <f t="shared" si="2"/>
        <v>4227747.1599999992</v>
      </c>
      <c r="I19" s="39">
        <v>0</v>
      </c>
      <c r="J19" s="40">
        <v>158.79</v>
      </c>
      <c r="K19" s="41">
        <f t="shared" si="3"/>
        <v>0</v>
      </c>
      <c r="L19" s="39">
        <v>18</v>
      </c>
      <c r="M19" s="40">
        <v>157.63999999999999</v>
      </c>
      <c r="N19" s="41">
        <f t="shared" si="4"/>
        <v>2837.5199999999995</v>
      </c>
      <c r="O19" s="42">
        <f t="shared" si="0"/>
        <v>4305851.1399999987</v>
      </c>
    </row>
    <row r="20" spans="1:15" x14ac:dyDescent="0.25">
      <c r="A20" t="s">
        <v>54</v>
      </c>
      <c r="B20" t="s">
        <v>1246</v>
      </c>
      <c r="C20" s="39">
        <v>76</v>
      </c>
      <c r="D20" s="40">
        <v>169.4</v>
      </c>
      <c r="E20" s="41">
        <f t="shared" si="1"/>
        <v>12874.4</v>
      </c>
      <c r="F20" s="39">
        <v>26261</v>
      </c>
      <c r="G20" s="40">
        <v>168.32</v>
      </c>
      <c r="H20" s="41">
        <f t="shared" si="2"/>
        <v>4420251.5199999996</v>
      </c>
      <c r="I20" s="39">
        <v>0</v>
      </c>
      <c r="J20" s="40">
        <v>169.4</v>
      </c>
      <c r="K20" s="41">
        <f t="shared" si="3"/>
        <v>0</v>
      </c>
      <c r="L20" s="39">
        <v>100</v>
      </c>
      <c r="M20" s="40">
        <v>168.32</v>
      </c>
      <c r="N20" s="41">
        <f t="shared" si="4"/>
        <v>16832</v>
      </c>
      <c r="O20" s="42">
        <f t="shared" si="0"/>
        <v>4449957.92</v>
      </c>
    </row>
    <row r="21" spans="1:15" x14ac:dyDescent="0.25">
      <c r="A21" t="s">
        <v>357</v>
      </c>
      <c r="B21" t="s">
        <v>1247</v>
      </c>
      <c r="C21" s="39">
        <v>365</v>
      </c>
      <c r="D21" s="40">
        <v>204.72</v>
      </c>
      <c r="E21" s="41">
        <f t="shared" si="1"/>
        <v>74722.8</v>
      </c>
      <c r="F21" s="39">
        <v>37427</v>
      </c>
      <c r="G21" s="40">
        <v>203.07</v>
      </c>
      <c r="H21" s="41">
        <f t="shared" si="2"/>
        <v>7600300.8899999997</v>
      </c>
      <c r="I21" s="39">
        <v>0</v>
      </c>
      <c r="J21" s="40">
        <v>204.72</v>
      </c>
      <c r="K21" s="41">
        <f t="shared" si="3"/>
        <v>0</v>
      </c>
      <c r="L21" s="39">
        <v>0</v>
      </c>
      <c r="M21" s="40">
        <v>203.07</v>
      </c>
      <c r="N21" s="41">
        <f t="shared" si="4"/>
        <v>0</v>
      </c>
      <c r="O21" s="42">
        <f t="shared" si="0"/>
        <v>7675023.6899999995</v>
      </c>
    </row>
    <row r="22" spans="1:15" x14ac:dyDescent="0.25">
      <c r="A22" t="s">
        <v>367</v>
      </c>
      <c r="B22" t="s">
        <v>619</v>
      </c>
      <c r="C22" s="39">
        <v>2301</v>
      </c>
      <c r="D22" s="40">
        <v>265.20999999999998</v>
      </c>
      <c r="E22" s="41">
        <f t="shared" si="1"/>
        <v>610248.21</v>
      </c>
      <c r="F22" s="39">
        <v>27214</v>
      </c>
      <c r="G22" s="40">
        <v>263.27999999999997</v>
      </c>
      <c r="H22" s="41">
        <f t="shared" si="2"/>
        <v>7164901.919999999</v>
      </c>
      <c r="I22" s="39">
        <v>41</v>
      </c>
      <c r="J22" s="40">
        <v>265.20999999999998</v>
      </c>
      <c r="K22" s="41">
        <f t="shared" si="3"/>
        <v>10873.609999999999</v>
      </c>
      <c r="L22" s="39">
        <v>491</v>
      </c>
      <c r="M22" s="40">
        <v>263.27999999999997</v>
      </c>
      <c r="N22" s="41">
        <f t="shared" si="4"/>
        <v>129270.47999999998</v>
      </c>
      <c r="O22" s="42">
        <f t="shared" si="0"/>
        <v>7915294.2199999988</v>
      </c>
    </row>
    <row r="23" spans="1:15" x14ac:dyDescent="0.25">
      <c r="A23" t="s">
        <v>413</v>
      </c>
      <c r="B23" t="s">
        <v>1248</v>
      </c>
      <c r="C23" s="39">
        <v>353</v>
      </c>
      <c r="D23" s="40">
        <v>251.33</v>
      </c>
      <c r="E23" s="41">
        <f t="shared" si="1"/>
        <v>88719.49</v>
      </c>
      <c r="F23" s="39">
        <v>24846</v>
      </c>
      <c r="G23" s="40">
        <v>249.82</v>
      </c>
      <c r="H23" s="41">
        <f t="shared" si="2"/>
        <v>6207027.7199999997</v>
      </c>
      <c r="I23" s="39">
        <v>2</v>
      </c>
      <c r="J23" s="40">
        <v>251.33</v>
      </c>
      <c r="K23" s="41">
        <f t="shared" si="3"/>
        <v>502.66</v>
      </c>
      <c r="L23" s="39">
        <v>176</v>
      </c>
      <c r="M23" s="40">
        <v>249.82</v>
      </c>
      <c r="N23" s="41">
        <f t="shared" si="4"/>
        <v>43968.32</v>
      </c>
      <c r="O23" s="42">
        <f t="shared" si="0"/>
        <v>6340218.1900000004</v>
      </c>
    </row>
    <row r="24" spans="1:15" x14ac:dyDescent="0.25">
      <c r="A24" t="s">
        <v>384</v>
      </c>
      <c r="B24" t="s">
        <v>1249</v>
      </c>
      <c r="C24" s="39">
        <v>0</v>
      </c>
      <c r="D24" s="40">
        <v>158.54</v>
      </c>
      <c r="E24" s="41">
        <f t="shared" si="1"/>
        <v>0</v>
      </c>
      <c r="F24" s="39">
        <v>22564</v>
      </c>
      <c r="G24" s="40">
        <v>157.52000000000001</v>
      </c>
      <c r="H24" s="41">
        <f t="shared" si="2"/>
        <v>3554281.2800000003</v>
      </c>
      <c r="I24" s="39">
        <v>0</v>
      </c>
      <c r="J24" s="40">
        <v>158.54</v>
      </c>
      <c r="K24" s="41">
        <f t="shared" si="3"/>
        <v>0</v>
      </c>
      <c r="L24" s="39">
        <v>0</v>
      </c>
      <c r="M24" s="40">
        <v>157.52000000000001</v>
      </c>
      <c r="N24" s="41">
        <f t="shared" si="4"/>
        <v>0</v>
      </c>
      <c r="O24" s="42">
        <f t="shared" si="0"/>
        <v>3554281.2800000003</v>
      </c>
    </row>
    <row r="25" spans="1:15" x14ac:dyDescent="0.25">
      <c r="A25" t="s">
        <v>352</v>
      </c>
      <c r="B25" t="s">
        <v>621</v>
      </c>
      <c r="C25" s="39">
        <v>10545</v>
      </c>
      <c r="D25" s="40">
        <v>276.67</v>
      </c>
      <c r="E25" s="41">
        <f t="shared" si="1"/>
        <v>2917485.1500000004</v>
      </c>
      <c r="F25" s="39">
        <v>59199</v>
      </c>
      <c r="G25" s="40">
        <v>274.8</v>
      </c>
      <c r="H25" s="41">
        <f t="shared" si="2"/>
        <v>16267885.200000001</v>
      </c>
      <c r="I25" s="39">
        <v>0</v>
      </c>
      <c r="J25" s="40">
        <v>276.67</v>
      </c>
      <c r="K25" s="41">
        <f t="shared" si="3"/>
        <v>0</v>
      </c>
      <c r="L25" s="39">
        <v>0</v>
      </c>
      <c r="M25" s="40">
        <v>274.8</v>
      </c>
      <c r="N25" s="41">
        <f t="shared" si="4"/>
        <v>0</v>
      </c>
      <c r="O25" s="42">
        <f t="shared" si="0"/>
        <v>19185370.350000001</v>
      </c>
    </row>
    <row r="26" spans="1:15" x14ac:dyDescent="0.25">
      <c r="A26" t="s">
        <v>22</v>
      </c>
      <c r="B26" t="s">
        <v>622</v>
      </c>
      <c r="C26" s="39">
        <v>4290</v>
      </c>
      <c r="D26" s="40">
        <v>190.71</v>
      </c>
      <c r="E26" s="41">
        <f t="shared" si="1"/>
        <v>818145.9</v>
      </c>
      <c r="F26" s="39">
        <v>66206</v>
      </c>
      <c r="G26" s="40">
        <v>189.37</v>
      </c>
      <c r="H26" s="41">
        <f t="shared" si="2"/>
        <v>12537430.220000001</v>
      </c>
      <c r="I26" s="39">
        <v>0</v>
      </c>
      <c r="J26" s="40">
        <v>190.71</v>
      </c>
      <c r="K26" s="41">
        <f t="shared" si="3"/>
        <v>0</v>
      </c>
      <c r="L26" s="39">
        <v>0</v>
      </c>
      <c r="M26" s="40">
        <v>189.37</v>
      </c>
      <c r="N26" s="41">
        <f t="shared" si="4"/>
        <v>0</v>
      </c>
      <c r="O26" s="42">
        <f t="shared" si="0"/>
        <v>13355576.120000001</v>
      </c>
    </row>
    <row r="27" spans="1:15" x14ac:dyDescent="0.25">
      <c r="A27" t="s">
        <v>127</v>
      </c>
      <c r="B27" t="s">
        <v>623</v>
      </c>
      <c r="C27" s="39">
        <v>0</v>
      </c>
      <c r="D27" s="40">
        <v>203.08</v>
      </c>
      <c r="E27" s="41">
        <f t="shared" si="1"/>
        <v>0</v>
      </c>
      <c r="F27" s="39">
        <v>23413</v>
      </c>
      <c r="G27" s="40">
        <v>201.96</v>
      </c>
      <c r="H27" s="41">
        <f t="shared" si="2"/>
        <v>4728489.4800000004</v>
      </c>
      <c r="I27" s="39">
        <v>0</v>
      </c>
      <c r="J27" s="40">
        <v>203.08</v>
      </c>
      <c r="K27" s="41">
        <f t="shared" si="3"/>
        <v>0</v>
      </c>
      <c r="L27" s="39">
        <v>0</v>
      </c>
      <c r="M27" s="40">
        <v>201.96</v>
      </c>
      <c r="N27" s="41">
        <f t="shared" si="4"/>
        <v>0</v>
      </c>
      <c r="O27" s="42">
        <f t="shared" si="0"/>
        <v>4728489.4800000004</v>
      </c>
    </row>
    <row r="28" spans="1:15" x14ac:dyDescent="0.25">
      <c r="A28" t="s">
        <v>139</v>
      </c>
      <c r="B28" t="s">
        <v>624</v>
      </c>
      <c r="C28" s="39">
        <v>786</v>
      </c>
      <c r="D28" s="40">
        <v>164.8</v>
      </c>
      <c r="E28" s="41">
        <f t="shared" si="1"/>
        <v>129532.8</v>
      </c>
      <c r="F28" s="39">
        <v>19403</v>
      </c>
      <c r="G28" s="40">
        <v>163.65</v>
      </c>
      <c r="H28" s="41">
        <f t="shared" si="2"/>
        <v>3175300.95</v>
      </c>
      <c r="I28" s="39">
        <v>0</v>
      </c>
      <c r="J28" s="40">
        <v>164.8</v>
      </c>
      <c r="K28" s="41">
        <f t="shared" si="3"/>
        <v>0</v>
      </c>
      <c r="L28" s="39">
        <v>0</v>
      </c>
      <c r="M28" s="40">
        <v>163.65</v>
      </c>
      <c r="N28" s="41">
        <f t="shared" si="4"/>
        <v>0</v>
      </c>
      <c r="O28" s="42">
        <f t="shared" si="0"/>
        <v>3304833.75</v>
      </c>
    </row>
    <row r="29" spans="1:15" x14ac:dyDescent="0.25">
      <c r="A29" t="s">
        <v>524</v>
      </c>
      <c r="B29" t="s">
        <v>1250</v>
      </c>
      <c r="C29" s="39">
        <v>1561</v>
      </c>
      <c r="D29" s="40">
        <v>292.02</v>
      </c>
      <c r="E29" s="41">
        <f t="shared" si="1"/>
        <v>455843.22</v>
      </c>
      <c r="F29" s="39">
        <v>113773</v>
      </c>
      <c r="G29" s="40">
        <v>290.33</v>
      </c>
      <c r="H29" s="41">
        <f t="shared" si="2"/>
        <v>33031715.09</v>
      </c>
      <c r="I29" s="39">
        <v>7</v>
      </c>
      <c r="J29" s="40">
        <v>292.02</v>
      </c>
      <c r="K29" s="41">
        <f t="shared" si="3"/>
        <v>2044.1399999999999</v>
      </c>
      <c r="L29" s="39">
        <v>514</v>
      </c>
      <c r="M29" s="40">
        <v>290.33</v>
      </c>
      <c r="N29" s="41">
        <f t="shared" si="4"/>
        <v>149229.62</v>
      </c>
      <c r="O29" s="42">
        <f t="shared" si="0"/>
        <v>33638832.07</v>
      </c>
    </row>
    <row r="30" spans="1:15" x14ac:dyDescent="0.25">
      <c r="A30" t="s">
        <v>420</v>
      </c>
      <c r="B30" t="s">
        <v>626</v>
      </c>
      <c r="C30" s="39">
        <v>183</v>
      </c>
      <c r="D30" s="40">
        <v>182.21</v>
      </c>
      <c r="E30" s="41">
        <f t="shared" si="1"/>
        <v>33344.43</v>
      </c>
      <c r="F30" s="39">
        <v>52427</v>
      </c>
      <c r="G30" s="40">
        <v>180.88</v>
      </c>
      <c r="H30" s="41">
        <f t="shared" si="2"/>
        <v>9482995.7599999998</v>
      </c>
      <c r="I30" s="39">
        <v>0</v>
      </c>
      <c r="J30" s="40">
        <v>182.21</v>
      </c>
      <c r="K30" s="41">
        <f t="shared" si="3"/>
        <v>0</v>
      </c>
      <c r="L30" s="39">
        <v>0</v>
      </c>
      <c r="M30" s="40">
        <v>180.88</v>
      </c>
      <c r="N30" s="41">
        <f t="shared" si="4"/>
        <v>0</v>
      </c>
      <c r="O30" s="42">
        <f t="shared" si="0"/>
        <v>9516340.1899999995</v>
      </c>
    </row>
    <row r="31" spans="1:15" x14ac:dyDescent="0.25">
      <c r="A31" t="s">
        <v>347</v>
      </c>
      <c r="B31" t="s">
        <v>627</v>
      </c>
      <c r="C31" s="39">
        <v>3985</v>
      </c>
      <c r="D31" s="40">
        <v>264.54000000000002</v>
      </c>
      <c r="E31" s="41">
        <f t="shared" si="1"/>
        <v>1054191.9000000001</v>
      </c>
      <c r="F31" s="39">
        <v>43995</v>
      </c>
      <c r="G31" s="40">
        <v>262.47000000000003</v>
      </c>
      <c r="H31" s="41">
        <f t="shared" si="2"/>
        <v>11547367.65</v>
      </c>
      <c r="I31" s="39">
        <v>43</v>
      </c>
      <c r="J31" s="40">
        <v>264.54000000000002</v>
      </c>
      <c r="K31" s="41">
        <f t="shared" si="3"/>
        <v>11375.220000000001</v>
      </c>
      <c r="L31" s="39">
        <v>469</v>
      </c>
      <c r="M31" s="40">
        <v>262.47000000000003</v>
      </c>
      <c r="N31" s="41">
        <f t="shared" si="4"/>
        <v>123098.43000000001</v>
      </c>
      <c r="O31" s="42">
        <f t="shared" si="0"/>
        <v>12736033.200000001</v>
      </c>
    </row>
    <row r="32" spans="1:15" x14ac:dyDescent="0.25">
      <c r="A32" t="s">
        <v>593</v>
      </c>
      <c r="B32" t="s">
        <v>628</v>
      </c>
      <c r="C32" s="39">
        <v>712</v>
      </c>
      <c r="D32" s="40">
        <v>197.51</v>
      </c>
      <c r="E32" s="41">
        <f t="shared" si="1"/>
        <v>140627.12</v>
      </c>
      <c r="F32" s="39">
        <v>5289</v>
      </c>
      <c r="G32" s="40">
        <v>196.21</v>
      </c>
      <c r="H32" s="41">
        <f t="shared" si="2"/>
        <v>1037754.6900000001</v>
      </c>
      <c r="I32" s="39">
        <v>54</v>
      </c>
      <c r="J32" s="40">
        <v>197.51</v>
      </c>
      <c r="K32" s="41">
        <f t="shared" si="3"/>
        <v>10665.539999999999</v>
      </c>
      <c r="L32" s="39">
        <v>404</v>
      </c>
      <c r="M32" s="40">
        <v>196.21</v>
      </c>
      <c r="N32" s="41">
        <f t="shared" si="4"/>
        <v>79268.84</v>
      </c>
      <c r="O32" s="42">
        <f t="shared" si="0"/>
        <v>1268316.19</v>
      </c>
    </row>
    <row r="33" spans="1:15" x14ac:dyDescent="0.25">
      <c r="A33" t="s">
        <v>491</v>
      </c>
      <c r="B33" t="s">
        <v>630</v>
      </c>
      <c r="C33" s="39">
        <v>14321</v>
      </c>
      <c r="D33" s="40">
        <v>236.03</v>
      </c>
      <c r="E33" s="41">
        <f t="shared" si="1"/>
        <v>3380185.63</v>
      </c>
      <c r="F33" s="39">
        <v>93665</v>
      </c>
      <c r="G33" s="40">
        <v>234.25</v>
      </c>
      <c r="H33" s="41">
        <f t="shared" si="2"/>
        <v>21941026.25</v>
      </c>
      <c r="I33" s="39">
        <v>185</v>
      </c>
      <c r="J33" s="40">
        <v>236.03</v>
      </c>
      <c r="K33" s="41">
        <f t="shared" si="3"/>
        <v>43665.55</v>
      </c>
      <c r="L33" s="39">
        <v>1210</v>
      </c>
      <c r="M33" s="40">
        <v>234.25</v>
      </c>
      <c r="N33" s="41">
        <f t="shared" si="4"/>
        <v>283442.5</v>
      </c>
      <c r="O33" s="42">
        <f t="shared" si="0"/>
        <v>25648319.93</v>
      </c>
    </row>
    <row r="34" spans="1:15" x14ac:dyDescent="0.25">
      <c r="A34" t="s">
        <v>44</v>
      </c>
      <c r="B34" t="s">
        <v>1251</v>
      </c>
      <c r="C34" s="39">
        <v>782</v>
      </c>
      <c r="D34" s="40">
        <v>145.93</v>
      </c>
      <c r="E34" s="41">
        <f t="shared" si="1"/>
        <v>114117.26000000001</v>
      </c>
      <c r="F34" s="39">
        <v>22711</v>
      </c>
      <c r="G34" s="40">
        <v>144.91999999999999</v>
      </c>
      <c r="H34" s="41">
        <f t="shared" si="2"/>
        <v>3291278.1199999996</v>
      </c>
      <c r="I34" s="39">
        <v>0</v>
      </c>
      <c r="J34" s="40">
        <v>145.93</v>
      </c>
      <c r="K34" s="41">
        <f t="shared" si="3"/>
        <v>0</v>
      </c>
      <c r="L34" s="39">
        <v>0</v>
      </c>
      <c r="M34" s="40">
        <v>144.91999999999999</v>
      </c>
      <c r="N34" s="41">
        <f t="shared" si="4"/>
        <v>0</v>
      </c>
      <c r="O34" s="42">
        <f t="shared" si="0"/>
        <v>3405395.38</v>
      </c>
    </row>
    <row r="35" spans="1:15" x14ac:dyDescent="0.25">
      <c r="A35" t="s">
        <v>47</v>
      </c>
      <c r="B35" t="s">
        <v>1252</v>
      </c>
      <c r="C35" s="39">
        <v>577</v>
      </c>
      <c r="D35" s="40">
        <v>141.19</v>
      </c>
      <c r="E35" s="41">
        <f t="shared" si="1"/>
        <v>81466.63</v>
      </c>
      <c r="F35" s="39">
        <v>20458</v>
      </c>
      <c r="G35" s="40">
        <v>140.16</v>
      </c>
      <c r="H35" s="41">
        <f t="shared" si="2"/>
        <v>2867393.28</v>
      </c>
      <c r="I35" s="39">
        <v>0</v>
      </c>
      <c r="J35" s="40">
        <v>141.19</v>
      </c>
      <c r="K35" s="41">
        <f t="shared" si="3"/>
        <v>0</v>
      </c>
      <c r="L35" s="39">
        <v>0</v>
      </c>
      <c r="M35" s="40">
        <v>140.16</v>
      </c>
      <c r="N35" s="41">
        <f t="shared" si="4"/>
        <v>0</v>
      </c>
      <c r="O35" s="42">
        <f t="shared" si="0"/>
        <v>2948859.9099999997</v>
      </c>
    </row>
    <row r="36" spans="1:15" x14ac:dyDescent="0.25">
      <c r="A36" t="s">
        <v>281</v>
      </c>
      <c r="B36" t="s">
        <v>632</v>
      </c>
      <c r="C36" s="39">
        <v>486</v>
      </c>
      <c r="D36" s="40">
        <v>173.88</v>
      </c>
      <c r="E36" s="41">
        <f t="shared" si="1"/>
        <v>84505.68</v>
      </c>
      <c r="F36" s="39">
        <v>32521</v>
      </c>
      <c r="G36" s="40">
        <v>172.82</v>
      </c>
      <c r="H36" s="41">
        <f t="shared" si="2"/>
        <v>5620279.2199999997</v>
      </c>
      <c r="I36" s="39">
        <v>0</v>
      </c>
      <c r="J36" s="40">
        <v>173.88</v>
      </c>
      <c r="K36" s="41">
        <f t="shared" si="3"/>
        <v>0</v>
      </c>
      <c r="L36" s="39">
        <v>0</v>
      </c>
      <c r="M36" s="40">
        <v>172.82</v>
      </c>
      <c r="N36" s="41">
        <f t="shared" si="4"/>
        <v>0</v>
      </c>
      <c r="O36" s="42">
        <f t="shared" si="0"/>
        <v>5704784.8999999994</v>
      </c>
    </row>
    <row r="37" spans="1:15" x14ac:dyDescent="0.25">
      <c r="A37" t="s">
        <v>110</v>
      </c>
      <c r="B37" t="s">
        <v>1253</v>
      </c>
      <c r="C37" s="39">
        <v>0</v>
      </c>
      <c r="D37" s="40">
        <v>186.13</v>
      </c>
      <c r="E37" s="41">
        <f t="shared" si="1"/>
        <v>0</v>
      </c>
      <c r="F37" s="39">
        <v>41106</v>
      </c>
      <c r="G37" s="40">
        <v>184.53</v>
      </c>
      <c r="H37" s="41">
        <f t="shared" si="2"/>
        <v>7585290.1799999997</v>
      </c>
      <c r="I37" s="39">
        <v>0</v>
      </c>
      <c r="J37" s="40">
        <v>186.13</v>
      </c>
      <c r="K37" s="41">
        <f t="shared" si="3"/>
        <v>0</v>
      </c>
      <c r="L37" s="39">
        <v>0</v>
      </c>
      <c r="M37" s="40">
        <v>184.53</v>
      </c>
      <c r="N37" s="41">
        <f t="shared" si="4"/>
        <v>0</v>
      </c>
      <c r="O37" s="42">
        <f t="shared" si="0"/>
        <v>7585290.1799999997</v>
      </c>
    </row>
    <row r="38" spans="1:15" x14ac:dyDescent="0.25">
      <c r="A38" t="s">
        <v>143</v>
      </c>
      <c r="B38" t="s">
        <v>1254</v>
      </c>
      <c r="C38" s="39">
        <v>47</v>
      </c>
      <c r="D38" s="40">
        <v>154.91</v>
      </c>
      <c r="E38" s="41">
        <f t="shared" si="1"/>
        <v>7280.7699999999995</v>
      </c>
      <c r="F38" s="39">
        <v>7765</v>
      </c>
      <c r="G38" s="40">
        <v>153.71</v>
      </c>
      <c r="H38" s="41">
        <f t="shared" si="2"/>
        <v>1193558.1500000001</v>
      </c>
      <c r="I38" s="39">
        <v>0</v>
      </c>
      <c r="J38" s="40">
        <v>154.91</v>
      </c>
      <c r="K38" s="41">
        <f t="shared" si="3"/>
        <v>0</v>
      </c>
      <c r="L38" s="39">
        <v>0</v>
      </c>
      <c r="M38" s="40">
        <v>153.71</v>
      </c>
      <c r="N38" s="41">
        <f t="shared" si="4"/>
        <v>0</v>
      </c>
      <c r="O38" s="42">
        <f t="shared" si="0"/>
        <v>1200838.9200000002</v>
      </c>
    </row>
    <row r="39" spans="1:15" x14ac:dyDescent="0.25">
      <c r="A39" t="s">
        <v>440</v>
      </c>
      <c r="B39" t="s">
        <v>1255</v>
      </c>
      <c r="C39" s="39">
        <v>9185</v>
      </c>
      <c r="D39" s="40">
        <v>210.87</v>
      </c>
      <c r="E39" s="41">
        <f t="shared" si="1"/>
        <v>1936840.95</v>
      </c>
      <c r="F39" s="39">
        <v>50324</v>
      </c>
      <c r="G39" s="40">
        <v>209.01</v>
      </c>
      <c r="H39" s="41">
        <f t="shared" si="2"/>
        <v>10518219.24</v>
      </c>
      <c r="I39" s="39">
        <v>64</v>
      </c>
      <c r="J39" s="40">
        <v>210.87</v>
      </c>
      <c r="K39" s="41">
        <f t="shared" si="3"/>
        <v>13495.68</v>
      </c>
      <c r="L39" s="39">
        <v>349</v>
      </c>
      <c r="M39" s="40">
        <v>209.01</v>
      </c>
      <c r="N39" s="41">
        <f t="shared" si="4"/>
        <v>72944.489999999991</v>
      </c>
      <c r="O39" s="42">
        <f t="shared" si="0"/>
        <v>12541500.359999999</v>
      </c>
    </row>
    <row r="40" spans="1:15" x14ac:dyDescent="0.25">
      <c r="A40" t="s">
        <v>155</v>
      </c>
      <c r="B40" t="s">
        <v>1256</v>
      </c>
      <c r="C40" s="39">
        <v>0</v>
      </c>
      <c r="D40" s="40">
        <v>154.53</v>
      </c>
      <c r="E40" s="41">
        <f t="shared" si="1"/>
        <v>0</v>
      </c>
      <c r="F40" s="39">
        <v>5665</v>
      </c>
      <c r="G40" s="40">
        <v>153.63999999999999</v>
      </c>
      <c r="H40" s="41">
        <f t="shared" si="2"/>
        <v>870370.6</v>
      </c>
      <c r="I40" s="39">
        <v>0</v>
      </c>
      <c r="J40" s="40">
        <v>154.53</v>
      </c>
      <c r="K40" s="41">
        <f t="shared" si="3"/>
        <v>0</v>
      </c>
      <c r="L40" s="39">
        <v>0</v>
      </c>
      <c r="M40" s="40">
        <v>153.63999999999999</v>
      </c>
      <c r="N40" s="41">
        <f t="shared" si="4"/>
        <v>0</v>
      </c>
      <c r="O40" s="42">
        <f t="shared" si="0"/>
        <v>870370.6</v>
      </c>
    </row>
    <row r="41" spans="1:15" x14ac:dyDescent="0.25">
      <c r="A41" t="s">
        <v>314</v>
      </c>
      <c r="B41" t="s">
        <v>1257</v>
      </c>
      <c r="C41" s="39">
        <v>500</v>
      </c>
      <c r="D41" s="40">
        <v>153.41</v>
      </c>
      <c r="E41" s="41">
        <f t="shared" si="1"/>
        <v>76705</v>
      </c>
      <c r="F41" s="39">
        <v>61080</v>
      </c>
      <c r="G41" s="40">
        <v>152.36000000000001</v>
      </c>
      <c r="H41" s="41">
        <f t="shared" si="2"/>
        <v>9306148.8000000007</v>
      </c>
      <c r="I41" s="39">
        <v>0</v>
      </c>
      <c r="J41" s="40">
        <v>153.41</v>
      </c>
      <c r="K41" s="41">
        <f t="shared" si="3"/>
        <v>0</v>
      </c>
      <c r="L41" s="39">
        <v>43</v>
      </c>
      <c r="M41" s="40">
        <v>152.36000000000001</v>
      </c>
      <c r="N41" s="41">
        <f t="shared" si="4"/>
        <v>6551.4800000000005</v>
      </c>
      <c r="O41" s="42">
        <f t="shared" si="0"/>
        <v>9389405.2800000012</v>
      </c>
    </row>
    <row r="42" spans="1:15" x14ac:dyDescent="0.25">
      <c r="A42" t="s">
        <v>69</v>
      </c>
      <c r="B42" t="s">
        <v>1258</v>
      </c>
      <c r="C42" s="39">
        <v>5676</v>
      </c>
      <c r="D42" s="40">
        <v>171.18</v>
      </c>
      <c r="E42" s="41">
        <f t="shared" si="1"/>
        <v>971617.68</v>
      </c>
      <c r="F42" s="39">
        <v>51084</v>
      </c>
      <c r="G42" s="40">
        <v>169.81</v>
      </c>
      <c r="H42" s="41">
        <f t="shared" si="2"/>
        <v>8674574.040000001</v>
      </c>
      <c r="I42" s="39">
        <v>0</v>
      </c>
      <c r="J42" s="40">
        <v>171.18</v>
      </c>
      <c r="K42" s="41">
        <f t="shared" si="3"/>
        <v>0</v>
      </c>
      <c r="L42" s="39">
        <v>0</v>
      </c>
      <c r="M42" s="40">
        <v>169.81</v>
      </c>
      <c r="N42" s="41">
        <f t="shared" si="4"/>
        <v>0</v>
      </c>
      <c r="O42" s="42">
        <f t="shared" si="0"/>
        <v>9646191.7200000007</v>
      </c>
    </row>
    <row r="43" spans="1:15" x14ac:dyDescent="0.25">
      <c r="A43" t="s">
        <v>132</v>
      </c>
      <c r="B43" t="s">
        <v>1259</v>
      </c>
      <c r="C43" s="39">
        <v>0</v>
      </c>
      <c r="D43" s="40">
        <v>138.05000000000001</v>
      </c>
      <c r="E43" s="41">
        <f t="shared" si="1"/>
        <v>0</v>
      </c>
      <c r="F43" s="39">
        <v>16412</v>
      </c>
      <c r="G43" s="40">
        <v>136.96</v>
      </c>
      <c r="H43" s="41">
        <f t="shared" si="2"/>
        <v>2247787.52</v>
      </c>
      <c r="I43" s="39">
        <v>0</v>
      </c>
      <c r="J43" s="40">
        <v>138.05000000000001</v>
      </c>
      <c r="K43" s="41">
        <f t="shared" si="3"/>
        <v>0</v>
      </c>
      <c r="L43" s="39">
        <v>62</v>
      </c>
      <c r="M43" s="40">
        <v>136.96</v>
      </c>
      <c r="N43" s="41">
        <f t="shared" si="4"/>
        <v>8491.52</v>
      </c>
      <c r="O43" s="42">
        <f t="shared" si="0"/>
        <v>2256279.04</v>
      </c>
    </row>
    <row r="44" spans="1:15" x14ac:dyDescent="0.25">
      <c r="A44" t="s">
        <v>465</v>
      </c>
      <c r="B44" t="s">
        <v>1260</v>
      </c>
      <c r="C44" s="39">
        <v>56050</v>
      </c>
      <c r="D44" s="40">
        <v>254.45</v>
      </c>
      <c r="E44" s="41">
        <f t="shared" si="1"/>
        <v>14261922.5</v>
      </c>
      <c r="F44" s="39">
        <v>92987</v>
      </c>
      <c r="G44" s="40">
        <v>252.79</v>
      </c>
      <c r="H44" s="41">
        <f t="shared" si="2"/>
        <v>23506183.73</v>
      </c>
      <c r="I44" s="39">
        <v>1704</v>
      </c>
      <c r="J44" s="40">
        <v>254.45</v>
      </c>
      <c r="K44" s="41">
        <f t="shared" si="3"/>
        <v>433582.8</v>
      </c>
      <c r="L44" s="39">
        <v>2826</v>
      </c>
      <c r="M44" s="40">
        <v>252.79</v>
      </c>
      <c r="N44" s="41">
        <f t="shared" si="4"/>
        <v>714384.53999999992</v>
      </c>
      <c r="O44" s="42">
        <f t="shared" si="0"/>
        <v>38916073.57</v>
      </c>
    </row>
    <row r="45" spans="1:15" x14ac:dyDescent="0.25">
      <c r="A45" t="s">
        <v>400</v>
      </c>
      <c r="B45" t="s">
        <v>642</v>
      </c>
      <c r="C45" s="39">
        <v>0</v>
      </c>
      <c r="D45" s="40">
        <v>186.05</v>
      </c>
      <c r="E45" s="41">
        <f t="shared" si="1"/>
        <v>0</v>
      </c>
      <c r="F45" s="39">
        <v>9218</v>
      </c>
      <c r="G45" s="40">
        <v>184.66</v>
      </c>
      <c r="H45" s="41">
        <f t="shared" si="2"/>
        <v>1702195.88</v>
      </c>
      <c r="I45" s="39">
        <v>0</v>
      </c>
      <c r="J45" s="40">
        <v>186.05</v>
      </c>
      <c r="K45" s="41">
        <f t="shared" si="3"/>
        <v>0</v>
      </c>
      <c r="L45" s="39">
        <v>0</v>
      </c>
      <c r="M45" s="40">
        <v>184.66</v>
      </c>
      <c r="N45" s="41">
        <f t="shared" si="4"/>
        <v>0</v>
      </c>
      <c r="O45" s="42">
        <f t="shared" si="0"/>
        <v>1702195.88</v>
      </c>
    </row>
    <row r="46" spans="1:15" x14ac:dyDescent="0.25">
      <c r="A46" t="s">
        <v>579</v>
      </c>
      <c r="B46" t="s">
        <v>1261</v>
      </c>
      <c r="C46" s="39">
        <v>17918</v>
      </c>
      <c r="D46" s="40">
        <v>210.95</v>
      </c>
      <c r="E46" s="41">
        <f t="shared" si="1"/>
        <v>3779802.0999999996</v>
      </c>
      <c r="F46" s="39">
        <v>29456</v>
      </c>
      <c r="G46" s="40">
        <v>209.52</v>
      </c>
      <c r="H46" s="41">
        <f t="shared" si="2"/>
        <v>6171621.1200000001</v>
      </c>
      <c r="I46" s="39">
        <v>299</v>
      </c>
      <c r="J46" s="40">
        <v>210.95</v>
      </c>
      <c r="K46" s="41">
        <f t="shared" si="3"/>
        <v>63074.049999999996</v>
      </c>
      <c r="L46" s="39">
        <v>491</v>
      </c>
      <c r="M46" s="40">
        <v>209.52</v>
      </c>
      <c r="N46" s="41">
        <f t="shared" si="4"/>
        <v>102874.32</v>
      </c>
      <c r="O46" s="42">
        <f t="shared" si="0"/>
        <v>10117371.59</v>
      </c>
    </row>
    <row r="47" spans="1:15" x14ac:dyDescent="0.25">
      <c r="A47" t="s">
        <v>190</v>
      </c>
      <c r="B47" t="s">
        <v>643</v>
      </c>
      <c r="C47" s="39">
        <v>15475</v>
      </c>
      <c r="D47" s="40">
        <v>231.44</v>
      </c>
      <c r="E47" s="41">
        <f t="shared" si="1"/>
        <v>3581534</v>
      </c>
      <c r="F47" s="39">
        <v>39705</v>
      </c>
      <c r="G47" s="40">
        <v>229.92</v>
      </c>
      <c r="H47" s="41">
        <f t="shared" si="2"/>
        <v>9128973.5999999996</v>
      </c>
      <c r="I47" s="39">
        <v>0</v>
      </c>
      <c r="J47" s="40">
        <v>231.44</v>
      </c>
      <c r="K47" s="41">
        <f t="shared" si="3"/>
        <v>0</v>
      </c>
      <c r="L47" s="39">
        <v>0</v>
      </c>
      <c r="M47" s="40">
        <v>229.92</v>
      </c>
      <c r="N47" s="41">
        <f t="shared" si="4"/>
        <v>0</v>
      </c>
      <c r="O47" s="42">
        <f t="shared" si="0"/>
        <v>12710507.6</v>
      </c>
    </row>
    <row r="48" spans="1:15" x14ac:dyDescent="0.25">
      <c r="A48" t="s">
        <v>570</v>
      </c>
      <c r="B48" t="s">
        <v>644</v>
      </c>
      <c r="C48" s="39">
        <v>4774</v>
      </c>
      <c r="D48" s="40">
        <v>292.68</v>
      </c>
      <c r="E48" s="41">
        <f t="shared" si="1"/>
        <v>1397254.32</v>
      </c>
      <c r="F48" s="39">
        <v>22079</v>
      </c>
      <c r="G48" s="40">
        <v>290.58</v>
      </c>
      <c r="H48" s="41">
        <f t="shared" si="2"/>
        <v>6415715.8199999994</v>
      </c>
      <c r="I48" s="39">
        <v>0</v>
      </c>
      <c r="J48" s="40">
        <v>292.68</v>
      </c>
      <c r="K48" s="41">
        <f t="shared" si="3"/>
        <v>0</v>
      </c>
      <c r="L48" s="39">
        <v>0</v>
      </c>
      <c r="M48" s="40">
        <v>290.58</v>
      </c>
      <c r="N48" s="41">
        <f t="shared" si="4"/>
        <v>0</v>
      </c>
      <c r="O48" s="42">
        <f t="shared" si="0"/>
        <v>7812970.1399999997</v>
      </c>
    </row>
    <row r="49" spans="1:15" x14ac:dyDescent="0.25">
      <c r="A49" t="s">
        <v>511</v>
      </c>
      <c r="B49" t="s">
        <v>1262</v>
      </c>
      <c r="C49" s="39">
        <v>11403</v>
      </c>
      <c r="D49" s="40">
        <v>231.14</v>
      </c>
      <c r="E49" s="41">
        <f t="shared" si="1"/>
        <v>2635689.42</v>
      </c>
      <c r="F49" s="39">
        <v>40808</v>
      </c>
      <c r="G49" s="40">
        <v>229.56</v>
      </c>
      <c r="H49" s="41">
        <f t="shared" si="2"/>
        <v>9367884.4800000004</v>
      </c>
      <c r="I49" s="39">
        <v>332</v>
      </c>
      <c r="J49" s="40">
        <v>231.14</v>
      </c>
      <c r="K49" s="41">
        <f t="shared" si="3"/>
        <v>76738.48</v>
      </c>
      <c r="L49" s="39">
        <v>1189</v>
      </c>
      <c r="M49" s="40">
        <v>229.56</v>
      </c>
      <c r="N49" s="41">
        <f t="shared" si="4"/>
        <v>272946.84000000003</v>
      </c>
      <c r="O49" s="42">
        <f t="shared" si="0"/>
        <v>12353259.220000001</v>
      </c>
    </row>
    <row r="50" spans="1:15" x14ac:dyDescent="0.25">
      <c r="A50" t="s">
        <v>375</v>
      </c>
      <c r="B50" t="s">
        <v>1263</v>
      </c>
      <c r="C50" s="39">
        <v>435</v>
      </c>
      <c r="D50" s="40">
        <v>145.72</v>
      </c>
      <c r="E50" s="41">
        <f t="shared" si="1"/>
        <v>63388.2</v>
      </c>
      <c r="F50" s="39">
        <v>28445</v>
      </c>
      <c r="G50" s="40">
        <v>144.79</v>
      </c>
      <c r="H50" s="41">
        <f t="shared" si="2"/>
        <v>4118551.55</v>
      </c>
      <c r="I50" s="39">
        <v>0</v>
      </c>
      <c r="J50" s="40">
        <v>145.72</v>
      </c>
      <c r="K50" s="41">
        <f t="shared" si="3"/>
        <v>0</v>
      </c>
      <c r="L50" s="39">
        <v>0</v>
      </c>
      <c r="M50" s="40">
        <v>144.79</v>
      </c>
      <c r="N50" s="41">
        <f t="shared" si="4"/>
        <v>0</v>
      </c>
      <c r="O50" s="42">
        <f t="shared" si="0"/>
        <v>4181939.75</v>
      </c>
    </row>
    <row r="51" spans="1:15" x14ac:dyDescent="0.25">
      <c r="A51" t="s">
        <v>115</v>
      </c>
      <c r="B51" t="s">
        <v>1264</v>
      </c>
      <c r="C51" s="39">
        <v>365</v>
      </c>
      <c r="D51" s="40">
        <v>175.59</v>
      </c>
      <c r="E51" s="41">
        <f t="shared" si="1"/>
        <v>64090.35</v>
      </c>
      <c r="F51" s="39">
        <v>52304</v>
      </c>
      <c r="G51" s="40">
        <v>174.59</v>
      </c>
      <c r="H51" s="41">
        <f t="shared" si="2"/>
        <v>9131755.3599999994</v>
      </c>
      <c r="I51" s="39">
        <v>0</v>
      </c>
      <c r="J51" s="40">
        <v>175.59</v>
      </c>
      <c r="K51" s="41">
        <f t="shared" si="3"/>
        <v>0</v>
      </c>
      <c r="L51" s="39">
        <v>0</v>
      </c>
      <c r="M51" s="40">
        <v>174.59</v>
      </c>
      <c r="N51" s="41">
        <f t="shared" si="4"/>
        <v>0</v>
      </c>
      <c r="O51" s="42">
        <f t="shared" si="0"/>
        <v>9195845.709999999</v>
      </c>
    </row>
    <row r="52" spans="1:15" x14ac:dyDescent="0.25">
      <c r="A52" t="s">
        <v>204</v>
      </c>
      <c r="B52" t="s">
        <v>647</v>
      </c>
      <c r="C52" s="39">
        <v>3</v>
      </c>
      <c r="D52" s="40">
        <v>279.39</v>
      </c>
      <c r="E52" s="41">
        <f t="shared" si="1"/>
        <v>838.17</v>
      </c>
      <c r="F52" s="39">
        <v>8710</v>
      </c>
      <c r="G52" s="40">
        <v>277.54000000000002</v>
      </c>
      <c r="H52" s="41">
        <f t="shared" si="2"/>
        <v>2417373.4000000004</v>
      </c>
      <c r="I52" s="39">
        <v>0</v>
      </c>
      <c r="J52" s="40">
        <v>279.39</v>
      </c>
      <c r="K52" s="41">
        <f t="shared" si="3"/>
        <v>0</v>
      </c>
      <c r="L52" s="39">
        <v>0</v>
      </c>
      <c r="M52" s="40">
        <v>277.54000000000002</v>
      </c>
      <c r="N52" s="41">
        <f t="shared" si="4"/>
        <v>0</v>
      </c>
      <c r="O52" s="42">
        <f t="shared" si="0"/>
        <v>2418211.5700000003</v>
      </c>
    </row>
    <row r="53" spans="1:15" x14ac:dyDescent="0.25">
      <c r="A53" t="s">
        <v>340</v>
      </c>
      <c r="B53" t="s">
        <v>1265</v>
      </c>
      <c r="C53" s="39">
        <v>4295</v>
      </c>
      <c r="D53" s="40">
        <v>202.22</v>
      </c>
      <c r="E53" s="41">
        <f t="shared" si="1"/>
        <v>868534.9</v>
      </c>
      <c r="F53" s="39">
        <v>61848</v>
      </c>
      <c r="G53" s="40">
        <v>200.35</v>
      </c>
      <c r="H53" s="41">
        <f t="shared" si="2"/>
        <v>12391246.799999999</v>
      </c>
      <c r="I53" s="39">
        <v>0</v>
      </c>
      <c r="J53" s="40">
        <v>202.22</v>
      </c>
      <c r="K53" s="41">
        <f t="shared" si="3"/>
        <v>0</v>
      </c>
      <c r="L53" s="39">
        <v>0</v>
      </c>
      <c r="M53" s="40">
        <v>200.35</v>
      </c>
      <c r="N53" s="41">
        <f t="shared" si="4"/>
        <v>0</v>
      </c>
      <c r="O53" s="42">
        <f t="shared" si="0"/>
        <v>13259781.699999999</v>
      </c>
    </row>
    <row r="54" spans="1:15" x14ac:dyDescent="0.25">
      <c r="A54" t="s">
        <v>504</v>
      </c>
      <c r="B54" t="s">
        <v>649</v>
      </c>
      <c r="C54" s="39">
        <v>6234</v>
      </c>
      <c r="D54" s="40">
        <v>193.31</v>
      </c>
      <c r="E54" s="41">
        <f t="shared" si="1"/>
        <v>1205094.54</v>
      </c>
      <c r="F54" s="39">
        <v>41798</v>
      </c>
      <c r="G54" s="40">
        <v>191.83</v>
      </c>
      <c r="H54" s="41">
        <f t="shared" si="2"/>
        <v>8018110.3400000008</v>
      </c>
      <c r="I54" s="39">
        <v>211</v>
      </c>
      <c r="J54" s="40">
        <v>193.31</v>
      </c>
      <c r="K54" s="41">
        <f t="shared" si="3"/>
        <v>40788.410000000003</v>
      </c>
      <c r="L54" s="39">
        <v>1415</v>
      </c>
      <c r="M54" s="40">
        <v>191.83</v>
      </c>
      <c r="N54" s="41">
        <f t="shared" si="4"/>
        <v>271439.45</v>
      </c>
      <c r="O54" s="42">
        <f t="shared" si="0"/>
        <v>9535432.7400000021</v>
      </c>
    </row>
    <row r="55" spans="1:15" x14ac:dyDescent="0.25">
      <c r="A55" t="s">
        <v>326</v>
      </c>
      <c r="B55" t="s">
        <v>1266</v>
      </c>
      <c r="C55" s="39">
        <v>60</v>
      </c>
      <c r="D55" s="40">
        <v>215.56</v>
      </c>
      <c r="E55" s="41">
        <f t="shared" si="1"/>
        <v>12933.6</v>
      </c>
      <c r="F55" s="39">
        <v>49311</v>
      </c>
      <c r="G55" s="40">
        <v>214.07</v>
      </c>
      <c r="H55" s="41">
        <f t="shared" si="2"/>
        <v>10556005.77</v>
      </c>
      <c r="I55" s="39">
        <v>0</v>
      </c>
      <c r="J55" s="40">
        <v>215.56</v>
      </c>
      <c r="K55" s="41">
        <f t="shared" si="3"/>
        <v>0</v>
      </c>
      <c r="L55" s="39">
        <v>0</v>
      </c>
      <c r="M55" s="40">
        <v>214.07</v>
      </c>
      <c r="N55" s="41">
        <f t="shared" si="4"/>
        <v>0</v>
      </c>
      <c r="O55" s="42">
        <f t="shared" si="0"/>
        <v>10568939.369999999</v>
      </c>
    </row>
    <row r="56" spans="1:15" x14ac:dyDescent="0.25">
      <c r="A56" t="s">
        <v>435</v>
      </c>
      <c r="B56" t="s">
        <v>651</v>
      </c>
      <c r="C56" s="39">
        <v>25964</v>
      </c>
      <c r="D56" s="40">
        <v>289.25</v>
      </c>
      <c r="E56" s="41">
        <f t="shared" si="1"/>
        <v>7510087</v>
      </c>
      <c r="F56" s="39">
        <v>91783</v>
      </c>
      <c r="G56" s="40">
        <v>287.58</v>
      </c>
      <c r="H56" s="41">
        <f t="shared" si="2"/>
        <v>26394955.139999997</v>
      </c>
      <c r="I56" s="39">
        <v>5314</v>
      </c>
      <c r="J56" s="40">
        <v>289.25</v>
      </c>
      <c r="K56" s="41">
        <f t="shared" si="3"/>
        <v>1537074.5</v>
      </c>
      <c r="L56" s="39">
        <v>18783</v>
      </c>
      <c r="M56" s="40">
        <v>287.58</v>
      </c>
      <c r="N56" s="41">
        <f t="shared" si="4"/>
        <v>5401615.1399999997</v>
      </c>
      <c r="O56" s="42">
        <f t="shared" si="0"/>
        <v>40843731.780000001</v>
      </c>
    </row>
    <row r="57" spans="1:15" x14ac:dyDescent="0.25">
      <c r="A57" t="s">
        <v>233</v>
      </c>
      <c r="B57" t="s">
        <v>652</v>
      </c>
      <c r="C57" s="39">
        <v>22364</v>
      </c>
      <c r="D57" s="40">
        <v>180.71</v>
      </c>
      <c r="E57" s="41">
        <f t="shared" si="1"/>
        <v>4041398.4400000004</v>
      </c>
      <c r="F57" s="39">
        <v>525</v>
      </c>
      <c r="G57" s="40">
        <v>179.37</v>
      </c>
      <c r="H57" s="41">
        <f t="shared" si="2"/>
        <v>94169.25</v>
      </c>
      <c r="I57" s="39">
        <v>0</v>
      </c>
      <c r="J57" s="40">
        <v>180.71</v>
      </c>
      <c r="K57" s="41">
        <f t="shared" si="3"/>
        <v>0</v>
      </c>
      <c r="L57" s="39">
        <v>0</v>
      </c>
      <c r="M57" s="40">
        <v>179.37</v>
      </c>
      <c r="N57" s="41">
        <f t="shared" si="4"/>
        <v>0</v>
      </c>
      <c r="O57" s="42">
        <f t="shared" si="0"/>
        <v>4135567.6900000004</v>
      </c>
    </row>
    <row r="58" spans="1:15" x14ac:dyDescent="0.25">
      <c r="A58" t="s">
        <v>57</v>
      </c>
      <c r="B58" t="s">
        <v>653</v>
      </c>
      <c r="C58" s="39">
        <v>365</v>
      </c>
      <c r="D58" s="40">
        <v>152.52000000000001</v>
      </c>
      <c r="E58" s="41">
        <f t="shared" si="1"/>
        <v>55669.8</v>
      </c>
      <c r="F58" s="39">
        <v>25767</v>
      </c>
      <c r="G58" s="40">
        <v>151.47999999999999</v>
      </c>
      <c r="H58" s="41">
        <f t="shared" si="2"/>
        <v>3903185.1599999997</v>
      </c>
      <c r="I58" s="39">
        <v>0</v>
      </c>
      <c r="J58" s="40">
        <v>152.52000000000001</v>
      </c>
      <c r="K58" s="41">
        <f t="shared" si="3"/>
        <v>0</v>
      </c>
      <c r="L58" s="39">
        <v>0</v>
      </c>
      <c r="M58" s="40">
        <v>151.47999999999999</v>
      </c>
      <c r="N58" s="41">
        <f t="shared" si="4"/>
        <v>0</v>
      </c>
      <c r="O58" s="42">
        <f t="shared" si="0"/>
        <v>3958854.9599999995</v>
      </c>
    </row>
    <row r="59" spans="1:15" x14ac:dyDescent="0.25">
      <c r="A59" t="s">
        <v>417</v>
      </c>
      <c r="B59" t="s">
        <v>1267</v>
      </c>
      <c r="C59" s="39">
        <v>991</v>
      </c>
      <c r="D59" s="40">
        <v>233.27</v>
      </c>
      <c r="E59" s="41">
        <f t="shared" si="1"/>
        <v>231170.57</v>
      </c>
      <c r="F59" s="39">
        <v>45437</v>
      </c>
      <c r="G59" s="40">
        <v>231.9</v>
      </c>
      <c r="H59" s="41">
        <f t="shared" si="2"/>
        <v>10536840.300000001</v>
      </c>
      <c r="I59" s="39">
        <v>2</v>
      </c>
      <c r="J59" s="40">
        <v>233.27</v>
      </c>
      <c r="K59" s="41">
        <f t="shared" si="3"/>
        <v>466.54</v>
      </c>
      <c r="L59" s="39">
        <v>94</v>
      </c>
      <c r="M59" s="40">
        <v>231.9</v>
      </c>
      <c r="N59" s="41">
        <f t="shared" si="4"/>
        <v>21798.600000000002</v>
      </c>
      <c r="O59" s="42">
        <f t="shared" si="0"/>
        <v>10790276.010000002</v>
      </c>
    </row>
    <row r="60" spans="1:15" x14ac:dyDescent="0.25">
      <c r="A60" t="s">
        <v>405</v>
      </c>
      <c r="B60" t="s">
        <v>655</v>
      </c>
      <c r="C60" s="39">
        <v>220</v>
      </c>
      <c r="D60" s="40">
        <v>236.29</v>
      </c>
      <c r="E60" s="41">
        <f t="shared" si="1"/>
        <v>51983.799999999996</v>
      </c>
      <c r="F60" s="39">
        <v>10653</v>
      </c>
      <c r="G60" s="40">
        <v>234.84</v>
      </c>
      <c r="H60" s="41">
        <f t="shared" si="2"/>
        <v>2501750.52</v>
      </c>
      <c r="I60" s="39">
        <v>0</v>
      </c>
      <c r="J60" s="40">
        <v>236.29</v>
      </c>
      <c r="K60" s="41">
        <f t="shared" si="3"/>
        <v>0</v>
      </c>
      <c r="L60" s="39">
        <v>0</v>
      </c>
      <c r="M60" s="40">
        <v>234.84</v>
      </c>
      <c r="N60" s="41">
        <f t="shared" si="4"/>
        <v>0</v>
      </c>
      <c r="O60" s="42">
        <f t="shared" si="0"/>
        <v>2553734.3199999998</v>
      </c>
    </row>
    <row r="61" spans="1:15" x14ac:dyDescent="0.25">
      <c r="A61" t="s">
        <v>20</v>
      </c>
      <c r="B61" t="s">
        <v>656</v>
      </c>
      <c r="C61" s="39">
        <v>0</v>
      </c>
      <c r="D61" s="40">
        <v>175.57</v>
      </c>
      <c r="E61" s="41">
        <f t="shared" si="1"/>
        <v>0</v>
      </c>
      <c r="F61" s="39">
        <v>23013</v>
      </c>
      <c r="G61" s="40">
        <v>174.34</v>
      </c>
      <c r="H61" s="41">
        <f t="shared" si="2"/>
        <v>4012086.42</v>
      </c>
      <c r="I61" s="39">
        <v>0</v>
      </c>
      <c r="J61" s="40">
        <v>175.57</v>
      </c>
      <c r="K61" s="41">
        <f t="shared" si="3"/>
        <v>0</v>
      </c>
      <c r="L61" s="39">
        <v>0</v>
      </c>
      <c r="M61" s="40">
        <v>174.34</v>
      </c>
      <c r="N61" s="41">
        <f t="shared" si="4"/>
        <v>0</v>
      </c>
      <c r="O61" s="42">
        <f t="shared" si="0"/>
        <v>4012086.42</v>
      </c>
    </row>
    <row r="62" spans="1:15" x14ac:dyDescent="0.25">
      <c r="A62" t="s">
        <v>232</v>
      </c>
      <c r="B62" t="s">
        <v>1268</v>
      </c>
      <c r="C62" s="39">
        <v>1086</v>
      </c>
      <c r="D62" s="40">
        <v>143.94</v>
      </c>
      <c r="E62" s="41">
        <f t="shared" si="1"/>
        <v>156318.84</v>
      </c>
      <c r="F62" s="39">
        <v>35088</v>
      </c>
      <c r="G62" s="40">
        <v>142.83000000000001</v>
      </c>
      <c r="H62" s="41">
        <f t="shared" si="2"/>
        <v>5011619.04</v>
      </c>
      <c r="I62" s="39">
        <v>0</v>
      </c>
      <c r="J62" s="40">
        <v>143.94</v>
      </c>
      <c r="K62" s="41">
        <f t="shared" si="3"/>
        <v>0</v>
      </c>
      <c r="L62" s="39">
        <v>0</v>
      </c>
      <c r="M62" s="40">
        <v>142.83000000000001</v>
      </c>
      <c r="N62" s="41">
        <f t="shared" si="4"/>
        <v>0</v>
      </c>
      <c r="O62" s="42">
        <f t="shared" si="0"/>
        <v>5167937.88</v>
      </c>
    </row>
    <row r="63" spans="1:15" x14ac:dyDescent="0.25">
      <c r="A63" t="s">
        <v>540</v>
      </c>
      <c r="B63" t="s">
        <v>658</v>
      </c>
      <c r="C63" s="39">
        <v>3515</v>
      </c>
      <c r="D63" s="40">
        <v>217</v>
      </c>
      <c r="E63" s="41">
        <f t="shared" si="1"/>
        <v>762755</v>
      </c>
      <c r="F63" s="39">
        <v>35248</v>
      </c>
      <c r="G63" s="40">
        <v>215.43</v>
      </c>
      <c r="H63" s="41">
        <f t="shared" si="2"/>
        <v>7593476.6400000006</v>
      </c>
      <c r="I63" s="39">
        <v>0</v>
      </c>
      <c r="J63" s="40">
        <v>217</v>
      </c>
      <c r="K63" s="41">
        <f t="shared" si="3"/>
        <v>0</v>
      </c>
      <c r="L63" s="39">
        <v>0</v>
      </c>
      <c r="M63" s="40">
        <v>215.43</v>
      </c>
      <c r="N63" s="41">
        <f t="shared" si="4"/>
        <v>0</v>
      </c>
      <c r="O63" s="42">
        <f t="shared" si="0"/>
        <v>8356231.6400000006</v>
      </c>
    </row>
    <row r="64" spans="1:15" x14ac:dyDescent="0.25">
      <c r="A64" t="s">
        <v>1206</v>
      </c>
      <c r="B64" t="s">
        <v>1269</v>
      </c>
      <c r="C64" s="39">
        <v>0</v>
      </c>
      <c r="D64" s="40">
        <v>139.84</v>
      </c>
      <c r="E64" s="41">
        <f t="shared" si="1"/>
        <v>0</v>
      </c>
      <c r="F64" s="39">
        <v>0</v>
      </c>
      <c r="G64" s="40">
        <v>138.75</v>
      </c>
      <c r="H64" s="41">
        <f t="shared" si="2"/>
        <v>0</v>
      </c>
      <c r="I64" s="39">
        <v>0</v>
      </c>
      <c r="J64" s="40">
        <v>139.84</v>
      </c>
      <c r="K64" s="41">
        <f t="shared" si="3"/>
        <v>0</v>
      </c>
      <c r="L64" s="39">
        <v>0</v>
      </c>
      <c r="M64" s="40">
        <v>138.75</v>
      </c>
      <c r="N64" s="41">
        <f t="shared" si="4"/>
        <v>0</v>
      </c>
      <c r="O64" s="42">
        <f t="shared" si="0"/>
        <v>0</v>
      </c>
    </row>
    <row r="65" spans="1:15" x14ac:dyDescent="0.25">
      <c r="A65" t="s">
        <v>502</v>
      </c>
      <c r="B65" t="s">
        <v>664</v>
      </c>
      <c r="C65" s="39">
        <v>9756</v>
      </c>
      <c r="D65" s="40">
        <v>294.98</v>
      </c>
      <c r="E65" s="41">
        <f t="shared" si="1"/>
        <v>2877824.8800000004</v>
      </c>
      <c r="F65" s="39">
        <v>93244</v>
      </c>
      <c r="G65" s="40">
        <v>293.27</v>
      </c>
      <c r="H65" s="41">
        <f t="shared" si="2"/>
        <v>27345667.879999999</v>
      </c>
      <c r="I65" s="39">
        <v>0</v>
      </c>
      <c r="J65" s="40">
        <v>294.98</v>
      </c>
      <c r="K65" s="41">
        <f t="shared" si="3"/>
        <v>0</v>
      </c>
      <c r="L65" s="39">
        <v>0</v>
      </c>
      <c r="M65" s="40">
        <v>293.27</v>
      </c>
      <c r="N65" s="41">
        <f t="shared" si="4"/>
        <v>0</v>
      </c>
      <c r="O65" s="42">
        <f t="shared" si="0"/>
        <v>30223492.759999998</v>
      </c>
    </row>
    <row r="66" spans="1:15" x14ac:dyDescent="0.25">
      <c r="A66" t="s">
        <v>421</v>
      </c>
      <c r="B66" t="s">
        <v>665</v>
      </c>
      <c r="C66" s="39">
        <v>9354</v>
      </c>
      <c r="D66" s="40">
        <v>212.26</v>
      </c>
      <c r="E66" s="41">
        <f t="shared" si="1"/>
        <v>1985480.0399999998</v>
      </c>
      <c r="F66" s="39">
        <v>21633</v>
      </c>
      <c r="G66" s="40">
        <v>210.95</v>
      </c>
      <c r="H66" s="41">
        <f t="shared" si="2"/>
        <v>4563481.3499999996</v>
      </c>
      <c r="I66" s="39">
        <v>0</v>
      </c>
      <c r="J66" s="40">
        <v>212.26</v>
      </c>
      <c r="K66" s="41">
        <f t="shared" si="3"/>
        <v>0</v>
      </c>
      <c r="L66" s="39">
        <v>0</v>
      </c>
      <c r="M66" s="40">
        <v>210.95</v>
      </c>
      <c r="N66" s="41">
        <f t="shared" si="4"/>
        <v>0</v>
      </c>
      <c r="O66" s="42">
        <f t="shared" si="0"/>
        <v>6548961.3899999997</v>
      </c>
    </row>
    <row r="67" spans="1:15" x14ac:dyDescent="0.25">
      <c r="A67" t="s">
        <v>532</v>
      </c>
      <c r="B67" t="s">
        <v>666</v>
      </c>
      <c r="C67" s="39">
        <v>997</v>
      </c>
      <c r="D67" s="40">
        <v>177.45</v>
      </c>
      <c r="E67" s="41">
        <f t="shared" si="1"/>
        <v>176917.65</v>
      </c>
      <c r="F67" s="39">
        <v>61979</v>
      </c>
      <c r="G67" s="40">
        <v>175.98</v>
      </c>
      <c r="H67" s="41">
        <f t="shared" si="2"/>
        <v>10907064.42</v>
      </c>
      <c r="I67" s="39">
        <v>0</v>
      </c>
      <c r="J67" s="40">
        <v>177.45</v>
      </c>
      <c r="K67" s="41">
        <f t="shared" si="3"/>
        <v>0</v>
      </c>
      <c r="L67" s="39">
        <v>0</v>
      </c>
      <c r="M67" s="40">
        <v>175.98</v>
      </c>
      <c r="N67" s="41">
        <f t="shared" si="4"/>
        <v>0</v>
      </c>
      <c r="O67" s="42">
        <f t="shared" si="0"/>
        <v>11083982.07</v>
      </c>
    </row>
    <row r="68" spans="1:15" x14ac:dyDescent="0.25">
      <c r="A68" t="s">
        <v>31</v>
      </c>
      <c r="B68" t="s">
        <v>1270</v>
      </c>
      <c r="C68" s="39">
        <v>6618</v>
      </c>
      <c r="D68" s="40">
        <v>178.33</v>
      </c>
      <c r="E68" s="41">
        <f t="shared" si="1"/>
        <v>1180187.9400000002</v>
      </c>
      <c r="F68" s="39">
        <v>85980</v>
      </c>
      <c r="G68" s="40">
        <v>176.97</v>
      </c>
      <c r="H68" s="41">
        <f t="shared" si="2"/>
        <v>15215880.6</v>
      </c>
      <c r="I68" s="39">
        <v>16</v>
      </c>
      <c r="J68" s="40">
        <v>178.33</v>
      </c>
      <c r="K68" s="41">
        <f t="shared" si="3"/>
        <v>2853.28</v>
      </c>
      <c r="L68" s="39">
        <v>204</v>
      </c>
      <c r="M68" s="40">
        <v>176.97</v>
      </c>
      <c r="N68" s="41">
        <f t="shared" si="4"/>
        <v>36101.879999999997</v>
      </c>
      <c r="O68" s="42">
        <f t="shared" si="0"/>
        <v>16435023.699999999</v>
      </c>
    </row>
    <row r="69" spans="1:15" x14ac:dyDescent="0.25">
      <c r="A69" t="s">
        <v>154</v>
      </c>
      <c r="B69" t="s">
        <v>1271</v>
      </c>
      <c r="C69" s="39">
        <v>1177</v>
      </c>
      <c r="D69" s="40">
        <v>141.52000000000001</v>
      </c>
      <c r="E69" s="41">
        <f t="shared" si="1"/>
        <v>166569.04</v>
      </c>
      <c r="F69" s="39">
        <v>16804</v>
      </c>
      <c r="G69" s="40">
        <v>140.44</v>
      </c>
      <c r="H69" s="41">
        <f t="shared" si="2"/>
        <v>2359953.7599999998</v>
      </c>
      <c r="I69" s="39">
        <v>0</v>
      </c>
      <c r="J69" s="40">
        <v>141.52000000000001</v>
      </c>
      <c r="K69" s="41">
        <f t="shared" si="3"/>
        <v>0</v>
      </c>
      <c r="L69" s="39">
        <v>0</v>
      </c>
      <c r="M69" s="40">
        <v>140.44</v>
      </c>
      <c r="N69" s="41">
        <f t="shared" si="4"/>
        <v>0</v>
      </c>
      <c r="O69" s="42">
        <f t="shared" si="0"/>
        <v>2526522.7999999998</v>
      </c>
    </row>
    <row r="70" spans="1:15" x14ac:dyDescent="0.25">
      <c r="A70" t="s">
        <v>222</v>
      </c>
      <c r="B70" t="s">
        <v>1272</v>
      </c>
      <c r="C70" s="39">
        <v>0</v>
      </c>
      <c r="D70" s="40">
        <v>155.06</v>
      </c>
      <c r="E70" s="41">
        <f t="shared" si="1"/>
        <v>0</v>
      </c>
      <c r="F70" s="39">
        <v>15748</v>
      </c>
      <c r="G70" s="40">
        <v>154.08000000000001</v>
      </c>
      <c r="H70" s="41">
        <f t="shared" si="2"/>
        <v>2426451.8400000003</v>
      </c>
      <c r="I70" s="39">
        <v>0</v>
      </c>
      <c r="J70" s="40">
        <v>155.06</v>
      </c>
      <c r="K70" s="41">
        <f t="shared" si="3"/>
        <v>0</v>
      </c>
      <c r="L70" s="39">
        <v>0</v>
      </c>
      <c r="M70" s="40">
        <v>154.08000000000001</v>
      </c>
      <c r="N70" s="41">
        <f t="shared" si="4"/>
        <v>0</v>
      </c>
      <c r="O70" s="42">
        <f t="shared" si="0"/>
        <v>2426451.8400000003</v>
      </c>
    </row>
    <row r="71" spans="1:15" x14ac:dyDescent="0.25">
      <c r="A71" t="s">
        <v>327</v>
      </c>
      <c r="B71" t="s">
        <v>1273</v>
      </c>
      <c r="C71" s="39">
        <v>1762</v>
      </c>
      <c r="D71" s="40">
        <v>249.51</v>
      </c>
      <c r="E71" s="41">
        <f t="shared" si="1"/>
        <v>439636.62</v>
      </c>
      <c r="F71" s="39">
        <v>83533</v>
      </c>
      <c r="G71" s="40">
        <v>247.77</v>
      </c>
      <c r="H71" s="41">
        <f t="shared" si="2"/>
        <v>20696971.41</v>
      </c>
      <c r="I71" s="39">
        <v>8</v>
      </c>
      <c r="J71" s="40">
        <v>249.51</v>
      </c>
      <c r="K71" s="41">
        <f t="shared" si="3"/>
        <v>1996.08</v>
      </c>
      <c r="L71" s="39">
        <v>372</v>
      </c>
      <c r="M71" s="40">
        <v>247.77</v>
      </c>
      <c r="N71" s="41">
        <f t="shared" si="4"/>
        <v>92170.44</v>
      </c>
      <c r="O71" s="42">
        <f t="shared" si="0"/>
        <v>21230774.550000001</v>
      </c>
    </row>
    <row r="72" spans="1:15" x14ac:dyDescent="0.25">
      <c r="A72" t="s">
        <v>458</v>
      </c>
      <c r="B72" t="s">
        <v>1274</v>
      </c>
      <c r="C72" s="39">
        <v>3435</v>
      </c>
      <c r="D72" s="40">
        <v>271.33</v>
      </c>
      <c r="E72" s="41">
        <f t="shared" si="1"/>
        <v>932018.54999999993</v>
      </c>
      <c r="F72" s="39">
        <v>49897</v>
      </c>
      <c r="G72" s="40">
        <v>269.33</v>
      </c>
      <c r="H72" s="41">
        <f t="shared" si="2"/>
        <v>13438759.01</v>
      </c>
      <c r="I72" s="39">
        <v>107</v>
      </c>
      <c r="J72" s="40">
        <v>271.33</v>
      </c>
      <c r="K72" s="41">
        <f t="shared" si="3"/>
        <v>29032.309999999998</v>
      </c>
      <c r="L72" s="39">
        <v>1551</v>
      </c>
      <c r="M72" s="40">
        <v>269.33</v>
      </c>
      <c r="N72" s="41">
        <f t="shared" si="4"/>
        <v>417730.82999999996</v>
      </c>
      <c r="O72" s="42">
        <f t="shared" ref="O72:O135" si="5">N72+K72+H72+E72</f>
        <v>14817540.700000001</v>
      </c>
    </row>
    <row r="73" spans="1:15" x14ac:dyDescent="0.25">
      <c r="A73" t="s">
        <v>472</v>
      </c>
      <c r="B73" t="s">
        <v>1275</v>
      </c>
      <c r="C73" s="39">
        <v>7330</v>
      </c>
      <c r="D73" s="40">
        <v>267.86</v>
      </c>
      <c r="E73" s="41">
        <f t="shared" ref="E73:E136" si="6">D73*C73</f>
        <v>1963413.8</v>
      </c>
      <c r="F73" s="39">
        <v>27083</v>
      </c>
      <c r="G73" s="40">
        <v>266.11</v>
      </c>
      <c r="H73" s="41">
        <f t="shared" ref="H73:H136" si="7">G73*F73</f>
        <v>7207057.1300000008</v>
      </c>
      <c r="I73" s="39">
        <v>904</v>
      </c>
      <c r="J73" s="40">
        <v>267.86</v>
      </c>
      <c r="K73" s="41">
        <f t="shared" ref="K73:K136" si="8">J73*I73</f>
        <v>242145.44</v>
      </c>
      <c r="L73" s="39">
        <v>3342</v>
      </c>
      <c r="M73" s="40">
        <v>266.11</v>
      </c>
      <c r="N73" s="41">
        <f t="shared" ref="N73:N136" si="9">M73*L73</f>
        <v>889339.62</v>
      </c>
      <c r="O73" s="42">
        <f t="shared" si="5"/>
        <v>10301955.990000002</v>
      </c>
    </row>
    <row r="74" spans="1:15" x14ac:dyDescent="0.25">
      <c r="A74" t="s">
        <v>457</v>
      </c>
      <c r="B74" t="s">
        <v>672</v>
      </c>
      <c r="C74" s="39">
        <v>17401</v>
      </c>
      <c r="D74" s="40">
        <v>194.98</v>
      </c>
      <c r="E74" s="41">
        <f t="shared" si="6"/>
        <v>3392846.98</v>
      </c>
      <c r="F74" s="39">
        <v>59080</v>
      </c>
      <c r="G74" s="40">
        <v>193.21</v>
      </c>
      <c r="H74" s="41">
        <f t="shared" si="7"/>
        <v>11414846.800000001</v>
      </c>
      <c r="I74" s="39">
        <v>0</v>
      </c>
      <c r="J74" s="40">
        <v>194.98</v>
      </c>
      <c r="K74" s="41">
        <f t="shared" si="8"/>
        <v>0</v>
      </c>
      <c r="L74" s="39">
        <v>0</v>
      </c>
      <c r="M74" s="40">
        <v>193.21</v>
      </c>
      <c r="N74" s="41">
        <f t="shared" si="9"/>
        <v>0</v>
      </c>
      <c r="O74" s="42">
        <f t="shared" si="5"/>
        <v>14807693.780000001</v>
      </c>
    </row>
    <row r="75" spans="1:15" x14ac:dyDescent="0.25">
      <c r="A75" t="s">
        <v>450</v>
      </c>
      <c r="B75" t="s">
        <v>1276</v>
      </c>
      <c r="C75" s="39">
        <v>15414</v>
      </c>
      <c r="D75" s="40">
        <v>244.81</v>
      </c>
      <c r="E75" s="41">
        <f t="shared" si="6"/>
        <v>3773501.34</v>
      </c>
      <c r="F75" s="39">
        <v>22740</v>
      </c>
      <c r="G75" s="40">
        <v>243.35</v>
      </c>
      <c r="H75" s="41">
        <f t="shared" si="7"/>
        <v>5533779</v>
      </c>
      <c r="I75" s="39">
        <v>0</v>
      </c>
      <c r="J75" s="40">
        <v>244.81</v>
      </c>
      <c r="K75" s="41">
        <f t="shared" si="8"/>
        <v>0</v>
      </c>
      <c r="L75" s="39">
        <v>0</v>
      </c>
      <c r="M75" s="40">
        <v>243.35</v>
      </c>
      <c r="N75" s="41">
        <f t="shared" si="9"/>
        <v>0</v>
      </c>
      <c r="O75" s="42">
        <f t="shared" si="5"/>
        <v>9307280.3399999999</v>
      </c>
    </row>
    <row r="76" spans="1:15" x14ac:dyDescent="0.25">
      <c r="A76" t="s">
        <v>328</v>
      </c>
      <c r="B76" t="s">
        <v>1277</v>
      </c>
      <c r="C76" s="39">
        <v>0</v>
      </c>
      <c r="D76" s="40">
        <v>283.08</v>
      </c>
      <c r="E76" s="41">
        <f t="shared" si="6"/>
        <v>0</v>
      </c>
      <c r="F76" s="39">
        <v>31890</v>
      </c>
      <c r="G76" s="40">
        <v>280.83999999999997</v>
      </c>
      <c r="H76" s="41">
        <f t="shared" si="7"/>
        <v>8955987.5999999996</v>
      </c>
      <c r="I76" s="39">
        <v>0</v>
      </c>
      <c r="J76" s="40">
        <v>283.08</v>
      </c>
      <c r="K76" s="41">
        <f t="shared" si="8"/>
        <v>0</v>
      </c>
      <c r="L76" s="39">
        <v>0</v>
      </c>
      <c r="M76" s="40">
        <v>280.83999999999997</v>
      </c>
      <c r="N76" s="41">
        <f t="shared" si="9"/>
        <v>0</v>
      </c>
      <c r="O76" s="42">
        <f t="shared" si="5"/>
        <v>8955987.5999999996</v>
      </c>
    </row>
    <row r="77" spans="1:15" x14ac:dyDescent="0.25">
      <c r="A77" t="s">
        <v>569</v>
      </c>
      <c r="B77" t="s">
        <v>1278</v>
      </c>
      <c r="C77" s="39">
        <v>39405</v>
      </c>
      <c r="D77" s="40">
        <v>226.98</v>
      </c>
      <c r="E77" s="41">
        <f t="shared" si="6"/>
        <v>8944146.9000000004</v>
      </c>
      <c r="F77" s="39">
        <v>50404</v>
      </c>
      <c r="G77" s="40">
        <v>225.32</v>
      </c>
      <c r="H77" s="41">
        <f t="shared" si="7"/>
        <v>11357029.279999999</v>
      </c>
      <c r="I77" s="39">
        <v>0</v>
      </c>
      <c r="J77" s="40">
        <v>226.98</v>
      </c>
      <c r="K77" s="41">
        <f t="shared" si="8"/>
        <v>0</v>
      </c>
      <c r="L77" s="39">
        <v>0</v>
      </c>
      <c r="M77" s="40">
        <v>225.32</v>
      </c>
      <c r="N77" s="41">
        <f t="shared" si="9"/>
        <v>0</v>
      </c>
      <c r="O77" s="42">
        <f t="shared" si="5"/>
        <v>20301176.18</v>
      </c>
    </row>
    <row r="78" spans="1:15" x14ac:dyDescent="0.25">
      <c r="A78" t="s">
        <v>498</v>
      </c>
      <c r="B78" t="s">
        <v>1279</v>
      </c>
      <c r="C78" s="39">
        <v>22029</v>
      </c>
      <c r="D78" s="40">
        <v>239.09</v>
      </c>
      <c r="E78" s="41">
        <f t="shared" si="6"/>
        <v>5266913.6100000003</v>
      </c>
      <c r="F78" s="39">
        <v>39243</v>
      </c>
      <c r="G78" s="40">
        <v>237.01</v>
      </c>
      <c r="H78" s="41">
        <f t="shared" si="7"/>
        <v>9300983.4299999997</v>
      </c>
      <c r="I78" s="39">
        <v>895</v>
      </c>
      <c r="J78" s="40">
        <v>239.09</v>
      </c>
      <c r="K78" s="41">
        <f t="shared" si="8"/>
        <v>213985.55000000002</v>
      </c>
      <c r="L78" s="39">
        <v>1595</v>
      </c>
      <c r="M78" s="40">
        <v>237.01</v>
      </c>
      <c r="N78" s="41">
        <f t="shared" si="9"/>
        <v>378030.95</v>
      </c>
      <c r="O78" s="42">
        <f t="shared" si="5"/>
        <v>15159913.539999999</v>
      </c>
    </row>
    <row r="79" spans="1:15" x14ac:dyDescent="0.25">
      <c r="A79" t="s">
        <v>507</v>
      </c>
      <c r="B79" t="s">
        <v>1280</v>
      </c>
      <c r="C79" s="39">
        <v>10593</v>
      </c>
      <c r="D79" s="40">
        <v>225.46</v>
      </c>
      <c r="E79" s="41">
        <f t="shared" si="6"/>
        <v>2388297.7800000003</v>
      </c>
      <c r="F79" s="39">
        <v>60317</v>
      </c>
      <c r="G79" s="40">
        <v>223.8</v>
      </c>
      <c r="H79" s="41">
        <f t="shared" si="7"/>
        <v>13498944.600000001</v>
      </c>
      <c r="I79" s="39">
        <v>0</v>
      </c>
      <c r="J79" s="40">
        <v>225.46</v>
      </c>
      <c r="K79" s="41">
        <f t="shared" si="8"/>
        <v>0</v>
      </c>
      <c r="L79" s="39">
        <v>0</v>
      </c>
      <c r="M79" s="40">
        <v>223.8</v>
      </c>
      <c r="N79" s="41">
        <f t="shared" si="9"/>
        <v>0</v>
      </c>
      <c r="O79" s="42">
        <f t="shared" si="5"/>
        <v>15887242.380000003</v>
      </c>
    </row>
    <row r="80" spans="1:15" x14ac:dyDescent="0.25">
      <c r="A80" t="s">
        <v>476</v>
      </c>
      <c r="B80" t="s">
        <v>676</v>
      </c>
      <c r="C80" s="39">
        <v>13730</v>
      </c>
      <c r="D80" s="40">
        <v>245.76</v>
      </c>
      <c r="E80" s="41">
        <f t="shared" si="6"/>
        <v>3374284.7999999998</v>
      </c>
      <c r="F80" s="39">
        <v>24744</v>
      </c>
      <c r="G80" s="40">
        <v>244.19</v>
      </c>
      <c r="H80" s="41">
        <f t="shared" si="7"/>
        <v>6042237.3600000003</v>
      </c>
      <c r="I80" s="39">
        <v>252</v>
      </c>
      <c r="J80" s="40">
        <v>245.76</v>
      </c>
      <c r="K80" s="41">
        <f t="shared" si="8"/>
        <v>61931.519999999997</v>
      </c>
      <c r="L80" s="39">
        <v>454</v>
      </c>
      <c r="M80" s="40">
        <v>244.19</v>
      </c>
      <c r="N80" s="41">
        <f t="shared" si="9"/>
        <v>110862.26</v>
      </c>
      <c r="O80" s="42">
        <f t="shared" si="5"/>
        <v>9589315.9400000013</v>
      </c>
    </row>
    <row r="81" spans="1:15" x14ac:dyDescent="0.25">
      <c r="A81" t="s">
        <v>493</v>
      </c>
      <c r="B81" t="s">
        <v>677</v>
      </c>
      <c r="C81" s="39">
        <v>11715</v>
      </c>
      <c r="D81" s="40">
        <v>190.12</v>
      </c>
      <c r="E81" s="41">
        <f t="shared" si="6"/>
        <v>2227255.8000000003</v>
      </c>
      <c r="F81" s="39">
        <v>30558</v>
      </c>
      <c r="G81" s="40">
        <v>188.33</v>
      </c>
      <c r="H81" s="41">
        <f t="shared" si="7"/>
        <v>5754988.1400000006</v>
      </c>
      <c r="I81" s="39">
        <v>3</v>
      </c>
      <c r="J81" s="40">
        <v>190.12</v>
      </c>
      <c r="K81" s="41">
        <f t="shared" si="8"/>
        <v>570.36</v>
      </c>
      <c r="L81" s="39">
        <v>8</v>
      </c>
      <c r="M81" s="40">
        <v>188.33</v>
      </c>
      <c r="N81" s="41">
        <f t="shared" si="9"/>
        <v>1506.64</v>
      </c>
      <c r="O81" s="42">
        <f t="shared" si="5"/>
        <v>7984320.9400000013</v>
      </c>
    </row>
    <row r="82" spans="1:15" x14ac:dyDescent="0.25">
      <c r="A82" t="s">
        <v>360</v>
      </c>
      <c r="B82" t="s">
        <v>1281</v>
      </c>
      <c r="C82" s="39">
        <v>25454</v>
      </c>
      <c r="D82" s="40">
        <v>259.27</v>
      </c>
      <c r="E82" s="41">
        <f t="shared" si="6"/>
        <v>6599458.5799999991</v>
      </c>
      <c r="F82" s="39">
        <v>74616</v>
      </c>
      <c r="G82" s="40">
        <v>257.33999999999997</v>
      </c>
      <c r="H82" s="41">
        <f t="shared" si="7"/>
        <v>19201681.439999998</v>
      </c>
      <c r="I82" s="39">
        <v>0</v>
      </c>
      <c r="J82" s="40">
        <v>259.27</v>
      </c>
      <c r="K82" s="41">
        <f t="shared" si="8"/>
        <v>0</v>
      </c>
      <c r="L82" s="39">
        <v>0</v>
      </c>
      <c r="M82" s="40">
        <v>257.33999999999997</v>
      </c>
      <c r="N82" s="41">
        <f t="shared" si="9"/>
        <v>0</v>
      </c>
      <c r="O82" s="42">
        <f t="shared" si="5"/>
        <v>25801140.019999996</v>
      </c>
    </row>
    <row r="83" spans="1:15" x14ac:dyDescent="0.25">
      <c r="A83" t="s">
        <v>119</v>
      </c>
      <c r="B83" t="s">
        <v>1282</v>
      </c>
      <c r="C83" s="39">
        <v>0</v>
      </c>
      <c r="D83" s="40">
        <v>154.4</v>
      </c>
      <c r="E83" s="41">
        <f t="shared" si="6"/>
        <v>0</v>
      </c>
      <c r="F83" s="39">
        <v>46781</v>
      </c>
      <c r="G83" s="40">
        <v>153.41999999999999</v>
      </c>
      <c r="H83" s="41">
        <f t="shared" si="7"/>
        <v>7177141.0199999996</v>
      </c>
      <c r="I83" s="39">
        <v>0</v>
      </c>
      <c r="J83" s="40">
        <v>154.4</v>
      </c>
      <c r="K83" s="41">
        <f t="shared" si="8"/>
        <v>0</v>
      </c>
      <c r="L83" s="39">
        <v>0</v>
      </c>
      <c r="M83" s="40">
        <v>153.41999999999999</v>
      </c>
      <c r="N83" s="41">
        <f t="shared" si="9"/>
        <v>0</v>
      </c>
      <c r="O83" s="42">
        <f t="shared" si="5"/>
        <v>7177141.0199999996</v>
      </c>
    </row>
    <row r="84" spans="1:15" x14ac:dyDescent="0.25">
      <c r="A84" t="s">
        <v>494</v>
      </c>
      <c r="B84" t="s">
        <v>1283</v>
      </c>
      <c r="C84" s="39">
        <v>15335</v>
      </c>
      <c r="D84" s="40">
        <v>252.89</v>
      </c>
      <c r="E84" s="41">
        <f t="shared" si="6"/>
        <v>3878068.15</v>
      </c>
      <c r="F84" s="39">
        <v>52430</v>
      </c>
      <c r="G84" s="40">
        <v>251.43</v>
      </c>
      <c r="H84" s="41">
        <f t="shared" si="7"/>
        <v>13182474.9</v>
      </c>
      <c r="I84" s="39">
        <v>1807</v>
      </c>
      <c r="J84" s="40">
        <v>252.89</v>
      </c>
      <c r="K84" s="41">
        <f t="shared" si="8"/>
        <v>456972.23</v>
      </c>
      <c r="L84" s="39">
        <v>6178</v>
      </c>
      <c r="M84" s="40">
        <v>251.43</v>
      </c>
      <c r="N84" s="41">
        <f t="shared" si="9"/>
        <v>1553334.54</v>
      </c>
      <c r="O84" s="42">
        <f t="shared" si="5"/>
        <v>19070849.82</v>
      </c>
    </row>
    <row r="85" spans="1:15" x14ac:dyDescent="0.25">
      <c r="A85" t="s">
        <v>97</v>
      </c>
      <c r="B85" t="s">
        <v>1284</v>
      </c>
      <c r="C85" s="39">
        <v>7212</v>
      </c>
      <c r="D85" s="40">
        <v>135.38999999999999</v>
      </c>
      <c r="E85" s="41">
        <f t="shared" si="6"/>
        <v>976432.67999999993</v>
      </c>
      <c r="F85" s="39">
        <v>43920</v>
      </c>
      <c r="G85" s="40">
        <v>134.33000000000001</v>
      </c>
      <c r="H85" s="41">
        <f t="shared" si="7"/>
        <v>5899773.6000000006</v>
      </c>
      <c r="I85" s="39">
        <v>51</v>
      </c>
      <c r="J85" s="40">
        <v>135.38999999999999</v>
      </c>
      <c r="K85" s="41">
        <f t="shared" si="8"/>
        <v>6904.8899999999994</v>
      </c>
      <c r="L85" s="39">
        <v>314</v>
      </c>
      <c r="M85" s="40">
        <v>134.33000000000001</v>
      </c>
      <c r="N85" s="41">
        <f t="shared" si="9"/>
        <v>42179.62</v>
      </c>
      <c r="O85" s="42">
        <f t="shared" si="5"/>
        <v>6925290.79</v>
      </c>
    </row>
    <row r="86" spans="1:15" x14ac:dyDescent="0.25">
      <c r="A86" t="s">
        <v>484</v>
      </c>
      <c r="B86" t="s">
        <v>680</v>
      </c>
      <c r="C86" s="39">
        <v>19911</v>
      </c>
      <c r="D86" s="40">
        <v>254.42</v>
      </c>
      <c r="E86" s="41">
        <f t="shared" si="6"/>
        <v>5065756.62</v>
      </c>
      <c r="F86" s="39">
        <v>46037</v>
      </c>
      <c r="G86" s="40">
        <v>252.51</v>
      </c>
      <c r="H86" s="41">
        <f t="shared" si="7"/>
        <v>11624802.869999999</v>
      </c>
      <c r="I86" s="39">
        <v>1097</v>
      </c>
      <c r="J86" s="40">
        <v>254.42</v>
      </c>
      <c r="K86" s="41">
        <f t="shared" si="8"/>
        <v>279098.74</v>
      </c>
      <c r="L86" s="39">
        <v>2538</v>
      </c>
      <c r="M86" s="40">
        <v>252.51</v>
      </c>
      <c r="N86" s="41">
        <f t="shared" si="9"/>
        <v>640870.38</v>
      </c>
      <c r="O86" s="42">
        <f t="shared" si="5"/>
        <v>17610528.609999999</v>
      </c>
    </row>
    <row r="87" spans="1:15" x14ac:dyDescent="0.25">
      <c r="A87" t="s">
        <v>1207</v>
      </c>
      <c r="B87" t="s">
        <v>1285</v>
      </c>
      <c r="C87" s="39">
        <v>0</v>
      </c>
      <c r="D87" s="40">
        <v>233.77</v>
      </c>
      <c r="E87" s="41">
        <f t="shared" si="6"/>
        <v>0</v>
      </c>
      <c r="F87" s="39">
        <v>0</v>
      </c>
      <c r="G87" s="40">
        <v>231.95</v>
      </c>
      <c r="H87" s="41">
        <f t="shared" si="7"/>
        <v>0</v>
      </c>
      <c r="I87" s="39">
        <v>0</v>
      </c>
      <c r="J87" s="40">
        <v>233.77</v>
      </c>
      <c r="K87" s="41">
        <f t="shared" si="8"/>
        <v>0</v>
      </c>
      <c r="L87" s="39">
        <v>0</v>
      </c>
      <c r="M87" s="40">
        <v>231.95</v>
      </c>
      <c r="N87" s="41">
        <f t="shared" si="9"/>
        <v>0</v>
      </c>
      <c r="O87" s="42">
        <f t="shared" si="5"/>
        <v>0</v>
      </c>
    </row>
    <row r="88" spans="1:15" x14ac:dyDescent="0.25">
      <c r="A88" t="s">
        <v>272</v>
      </c>
      <c r="B88" t="s">
        <v>681</v>
      </c>
      <c r="C88" s="39">
        <v>3590</v>
      </c>
      <c r="D88" s="40">
        <v>162.91</v>
      </c>
      <c r="E88" s="41">
        <f t="shared" si="6"/>
        <v>584846.9</v>
      </c>
      <c r="F88" s="39">
        <v>31033</v>
      </c>
      <c r="G88" s="40">
        <v>161.65</v>
      </c>
      <c r="H88" s="41">
        <f t="shared" si="7"/>
        <v>5016484.45</v>
      </c>
      <c r="I88" s="39">
        <v>0</v>
      </c>
      <c r="J88" s="40">
        <v>162.91</v>
      </c>
      <c r="K88" s="41">
        <f t="shared" si="8"/>
        <v>0</v>
      </c>
      <c r="L88" s="39">
        <v>0</v>
      </c>
      <c r="M88" s="40">
        <v>161.65</v>
      </c>
      <c r="N88" s="41">
        <f t="shared" si="9"/>
        <v>0</v>
      </c>
      <c r="O88" s="42">
        <f t="shared" si="5"/>
        <v>5601331.3500000006</v>
      </c>
    </row>
    <row r="89" spans="1:15" x14ac:dyDescent="0.25">
      <c r="A89" t="s">
        <v>1208</v>
      </c>
      <c r="B89" t="s">
        <v>1286</v>
      </c>
      <c r="C89" s="39">
        <v>975</v>
      </c>
      <c r="D89" s="40">
        <v>215.63</v>
      </c>
      <c r="E89" s="41">
        <f t="shared" si="6"/>
        <v>210239.25</v>
      </c>
      <c r="F89" s="39">
        <v>172</v>
      </c>
      <c r="G89" s="40">
        <v>214.6</v>
      </c>
      <c r="H89" s="41">
        <f t="shared" si="7"/>
        <v>36911.199999999997</v>
      </c>
      <c r="I89" s="39">
        <v>0</v>
      </c>
      <c r="J89" s="40">
        <v>215.63</v>
      </c>
      <c r="K89" s="41">
        <f t="shared" si="8"/>
        <v>0</v>
      </c>
      <c r="L89" s="39">
        <v>0</v>
      </c>
      <c r="M89" s="40">
        <v>214.6</v>
      </c>
      <c r="N89" s="41">
        <f t="shared" si="9"/>
        <v>0</v>
      </c>
      <c r="O89" s="42">
        <f t="shared" si="5"/>
        <v>247150.45</v>
      </c>
    </row>
    <row r="90" spans="1:15" x14ac:dyDescent="0.25">
      <c r="A90" t="s">
        <v>186</v>
      </c>
      <c r="B90" t="s">
        <v>682</v>
      </c>
      <c r="C90" s="39">
        <v>2426</v>
      </c>
      <c r="D90" s="40">
        <v>173.94</v>
      </c>
      <c r="E90" s="41">
        <f t="shared" si="6"/>
        <v>421978.44</v>
      </c>
      <c r="F90" s="39">
        <v>29581</v>
      </c>
      <c r="G90" s="40">
        <v>172.75</v>
      </c>
      <c r="H90" s="41">
        <f t="shared" si="7"/>
        <v>5110117.75</v>
      </c>
      <c r="I90" s="39">
        <v>0</v>
      </c>
      <c r="J90" s="40">
        <v>173.94</v>
      </c>
      <c r="K90" s="41">
        <f t="shared" si="8"/>
        <v>0</v>
      </c>
      <c r="L90" s="39">
        <v>0</v>
      </c>
      <c r="M90" s="40">
        <v>172.75</v>
      </c>
      <c r="N90" s="41">
        <f t="shared" si="9"/>
        <v>0</v>
      </c>
      <c r="O90" s="42">
        <f t="shared" si="5"/>
        <v>5532096.1900000004</v>
      </c>
    </row>
    <row r="91" spans="1:15" x14ac:dyDescent="0.25">
      <c r="A91" t="s">
        <v>343</v>
      </c>
      <c r="B91" t="s">
        <v>683</v>
      </c>
      <c r="C91" s="39">
        <v>3977</v>
      </c>
      <c r="D91" s="40">
        <v>229.9</v>
      </c>
      <c r="E91" s="41">
        <f t="shared" si="6"/>
        <v>914312.3</v>
      </c>
      <c r="F91" s="39">
        <v>66571</v>
      </c>
      <c r="G91" s="40">
        <v>228.04</v>
      </c>
      <c r="H91" s="41">
        <f t="shared" si="7"/>
        <v>15180850.84</v>
      </c>
      <c r="I91" s="39">
        <v>14</v>
      </c>
      <c r="J91" s="40">
        <v>229.9</v>
      </c>
      <c r="K91" s="41">
        <f t="shared" si="8"/>
        <v>3218.6</v>
      </c>
      <c r="L91" s="39">
        <v>231</v>
      </c>
      <c r="M91" s="40">
        <v>228.04</v>
      </c>
      <c r="N91" s="41">
        <f t="shared" si="9"/>
        <v>52677.24</v>
      </c>
      <c r="O91" s="42">
        <f t="shared" si="5"/>
        <v>16151058.98</v>
      </c>
    </row>
    <row r="92" spans="1:15" x14ac:dyDescent="0.25">
      <c r="A92" t="s">
        <v>585</v>
      </c>
      <c r="B92" t="s">
        <v>684</v>
      </c>
      <c r="C92" s="39">
        <v>2485</v>
      </c>
      <c r="D92" s="40">
        <v>270.38</v>
      </c>
      <c r="E92" s="41">
        <f t="shared" si="6"/>
        <v>671894.3</v>
      </c>
      <c r="F92" s="39">
        <v>70621</v>
      </c>
      <c r="G92" s="40">
        <v>268.62</v>
      </c>
      <c r="H92" s="41">
        <f t="shared" si="7"/>
        <v>18970213.02</v>
      </c>
      <c r="I92" s="39">
        <v>38</v>
      </c>
      <c r="J92" s="40">
        <v>270.38</v>
      </c>
      <c r="K92" s="41">
        <f t="shared" si="8"/>
        <v>10274.44</v>
      </c>
      <c r="L92" s="39">
        <v>1092</v>
      </c>
      <c r="M92" s="40">
        <v>268.62</v>
      </c>
      <c r="N92" s="41">
        <f t="shared" si="9"/>
        <v>293333.03999999998</v>
      </c>
      <c r="O92" s="42">
        <f t="shared" si="5"/>
        <v>19945714.800000001</v>
      </c>
    </row>
    <row r="93" spans="1:15" x14ac:dyDescent="0.25">
      <c r="A93" t="s">
        <v>1209</v>
      </c>
      <c r="B93" t="s">
        <v>1287</v>
      </c>
      <c r="C93" s="39">
        <v>293</v>
      </c>
      <c r="D93" s="40">
        <v>166.19</v>
      </c>
      <c r="E93" s="41">
        <f t="shared" si="6"/>
        <v>48693.67</v>
      </c>
      <c r="F93" s="39">
        <v>7254</v>
      </c>
      <c r="G93" s="40">
        <v>165.27</v>
      </c>
      <c r="H93" s="41">
        <f t="shared" si="7"/>
        <v>1198868.58</v>
      </c>
      <c r="I93" s="39">
        <v>0</v>
      </c>
      <c r="J93" s="40">
        <v>166.19</v>
      </c>
      <c r="K93" s="41">
        <f t="shared" si="8"/>
        <v>0</v>
      </c>
      <c r="L93" s="39">
        <v>0</v>
      </c>
      <c r="M93" s="40">
        <v>165.27</v>
      </c>
      <c r="N93" s="41">
        <f t="shared" si="9"/>
        <v>0</v>
      </c>
      <c r="O93" s="42">
        <f t="shared" si="5"/>
        <v>1247562.25</v>
      </c>
    </row>
    <row r="94" spans="1:15" x14ac:dyDescent="0.25">
      <c r="A94" t="s">
        <v>485</v>
      </c>
      <c r="B94" t="s">
        <v>685</v>
      </c>
      <c r="C94" s="39">
        <v>5824</v>
      </c>
      <c r="D94" s="40">
        <v>179.12</v>
      </c>
      <c r="E94" s="41">
        <f t="shared" si="6"/>
        <v>1043194.88</v>
      </c>
      <c r="F94" s="39">
        <v>29840</v>
      </c>
      <c r="G94" s="40">
        <v>177.71</v>
      </c>
      <c r="H94" s="41">
        <f t="shared" si="7"/>
        <v>5302866.4000000004</v>
      </c>
      <c r="I94" s="39">
        <v>69</v>
      </c>
      <c r="J94" s="40">
        <v>179.12</v>
      </c>
      <c r="K94" s="41">
        <f t="shared" si="8"/>
        <v>12359.28</v>
      </c>
      <c r="L94" s="39">
        <v>354</v>
      </c>
      <c r="M94" s="40">
        <v>177.71</v>
      </c>
      <c r="N94" s="41">
        <f t="shared" si="9"/>
        <v>62909.340000000004</v>
      </c>
      <c r="O94" s="42">
        <f t="shared" si="5"/>
        <v>6421329.9000000004</v>
      </c>
    </row>
    <row r="95" spans="1:15" x14ac:dyDescent="0.25">
      <c r="A95" t="s">
        <v>369</v>
      </c>
      <c r="B95" t="s">
        <v>686</v>
      </c>
      <c r="C95" s="39">
        <v>13</v>
      </c>
      <c r="D95" s="40">
        <v>228.37</v>
      </c>
      <c r="E95" s="41">
        <f t="shared" si="6"/>
        <v>2968.81</v>
      </c>
      <c r="F95" s="39">
        <v>15946</v>
      </c>
      <c r="G95" s="40">
        <v>226.88</v>
      </c>
      <c r="H95" s="41">
        <f t="shared" si="7"/>
        <v>3617828.48</v>
      </c>
      <c r="I95" s="39">
        <v>0</v>
      </c>
      <c r="J95" s="40">
        <v>228.37</v>
      </c>
      <c r="K95" s="41">
        <f t="shared" si="8"/>
        <v>0</v>
      </c>
      <c r="L95" s="39">
        <v>0</v>
      </c>
      <c r="M95" s="40">
        <v>226.88</v>
      </c>
      <c r="N95" s="41">
        <f t="shared" si="9"/>
        <v>0</v>
      </c>
      <c r="O95" s="42">
        <f t="shared" si="5"/>
        <v>3620797.29</v>
      </c>
    </row>
    <row r="96" spans="1:15" x14ac:dyDescent="0.25">
      <c r="A96" t="s">
        <v>46</v>
      </c>
      <c r="B96" t="s">
        <v>687</v>
      </c>
      <c r="C96" s="39">
        <v>862</v>
      </c>
      <c r="D96" s="40">
        <v>159.74</v>
      </c>
      <c r="E96" s="41">
        <f t="shared" si="6"/>
        <v>137695.88</v>
      </c>
      <c r="F96" s="39">
        <v>52215</v>
      </c>
      <c r="G96" s="40">
        <v>158.59</v>
      </c>
      <c r="H96" s="41">
        <f t="shared" si="7"/>
        <v>8280776.8500000006</v>
      </c>
      <c r="I96" s="39">
        <v>0</v>
      </c>
      <c r="J96" s="40">
        <v>159.74</v>
      </c>
      <c r="K96" s="41">
        <f t="shared" si="8"/>
        <v>0</v>
      </c>
      <c r="L96" s="39">
        <v>0</v>
      </c>
      <c r="M96" s="40">
        <v>158.59</v>
      </c>
      <c r="N96" s="41">
        <f t="shared" si="9"/>
        <v>0</v>
      </c>
      <c r="O96" s="42">
        <f t="shared" si="5"/>
        <v>8418472.7300000004</v>
      </c>
    </row>
    <row r="97" spans="1:15" x14ac:dyDescent="0.25">
      <c r="A97" t="s">
        <v>374</v>
      </c>
      <c r="B97" t="s">
        <v>1288</v>
      </c>
      <c r="C97" s="39">
        <v>0</v>
      </c>
      <c r="D97" s="40">
        <v>153.30000000000001</v>
      </c>
      <c r="E97" s="41">
        <f t="shared" si="6"/>
        <v>0</v>
      </c>
      <c r="F97" s="39">
        <v>47255</v>
      </c>
      <c r="G97" s="40">
        <v>152.28</v>
      </c>
      <c r="H97" s="41">
        <f t="shared" si="7"/>
        <v>7195991.4000000004</v>
      </c>
      <c r="I97" s="39">
        <v>0</v>
      </c>
      <c r="J97" s="40">
        <v>153.30000000000001</v>
      </c>
      <c r="K97" s="41">
        <f t="shared" si="8"/>
        <v>0</v>
      </c>
      <c r="L97" s="39">
        <v>26</v>
      </c>
      <c r="M97" s="40">
        <v>152.28</v>
      </c>
      <c r="N97" s="41">
        <f t="shared" si="9"/>
        <v>3959.28</v>
      </c>
      <c r="O97" s="42">
        <f t="shared" si="5"/>
        <v>7199950.6800000006</v>
      </c>
    </row>
    <row r="98" spans="1:15" x14ac:dyDescent="0.25">
      <c r="A98" t="s">
        <v>407</v>
      </c>
      <c r="B98" t="s">
        <v>690</v>
      </c>
      <c r="C98" s="39">
        <v>1022</v>
      </c>
      <c r="D98" s="40">
        <v>195.42</v>
      </c>
      <c r="E98" s="41">
        <f t="shared" si="6"/>
        <v>199719.24</v>
      </c>
      <c r="F98" s="39">
        <v>28933</v>
      </c>
      <c r="G98" s="40">
        <v>193.83</v>
      </c>
      <c r="H98" s="41">
        <f t="shared" si="7"/>
        <v>5608083.3900000006</v>
      </c>
      <c r="I98" s="39">
        <v>0</v>
      </c>
      <c r="J98" s="40">
        <v>195.42</v>
      </c>
      <c r="K98" s="41">
        <f t="shared" si="8"/>
        <v>0</v>
      </c>
      <c r="L98" s="39">
        <v>0</v>
      </c>
      <c r="M98" s="40">
        <v>193.83</v>
      </c>
      <c r="N98" s="41">
        <f t="shared" si="9"/>
        <v>0</v>
      </c>
      <c r="O98" s="42">
        <f t="shared" si="5"/>
        <v>5807802.6300000008</v>
      </c>
    </row>
    <row r="99" spans="1:15" x14ac:dyDescent="0.25">
      <c r="A99" t="s">
        <v>482</v>
      </c>
      <c r="B99" t="s">
        <v>1289</v>
      </c>
      <c r="C99" s="39">
        <v>11773</v>
      </c>
      <c r="D99" s="40">
        <v>242.86</v>
      </c>
      <c r="E99" s="41">
        <f t="shared" si="6"/>
        <v>2859190.7800000003</v>
      </c>
      <c r="F99" s="39">
        <v>80247</v>
      </c>
      <c r="G99" s="40">
        <v>241.11</v>
      </c>
      <c r="H99" s="41">
        <f t="shared" si="7"/>
        <v>19348354.170000002</v>
      </c>
      <c r="I99" s="39">
        <v>701</v>
      </c>
      <c r="J99" s="40">
        <v>242.86</v>
      </c>
      <c r="K99" s="41">
        <f t="shared" si="8"/>
        <v>170244.86000000002</v>
      </c>
      <c r="L99" s="39">
        <v>4780</v>
      </c>
      <c r="M99" s="40">
        <v>241.11</v>
      </c>
      <c r="N99" s="41">
        <f t="shared" si="9"/>
        <v>1152505.8</v>
      </c>
      <c r="O99" s="42">
        <f t="shared" si="5"/>
        <v>23530295.610000003</v>
      </c>
    </row>
    <row r="100" spans="1:15" x14ac:dyDescent="0.25">
      <c r="A100" t="s">
        <v>217</v>
      </c>
      <c r="B100" t="s">
        <v>692</v>
      </c>
      <c r="C100" s="39">
        <v>185</v>
      </c>
      <c r="D100" s="40">
        <v>236.94</v>
      </c>
      <c r="E100" s="41">
        <f t="shared" si="6"/>
        <v>43833.9</v>
      </c>
      <c r="F100" s="39">
        <v>36425</v>
      </c>
      <c r="G100" s="40">
        <v>235.38</v>
      </c>
      <c r="H100" s="41">
        <f t="shared" si="7"/>
        <v>8573716.5</v>
      </c>
      <c r="I100" s="39">
        <v>0</v>
      </c>
      <c r="J100" s="40">
        <v>236.94</v>
      </c>
      <c r="K100" s="41">
        <f t="shared" si="8"/>
        <v>0</v>
      </c>
      <c r="L100" s="39">
        <v>0</v>
      </c>
      <c r="M100" s="40">
        <v>235.38</v>
      </c>
      <c r="N100" s="41">
        <f t="shared" si="9"/>
        <v>0</v>
      </c>
      <c r="O100" s="42">
        <f t="shared" si="5"/>
        <v>8617550.4000000004</v>
      </c>
    </row>
    <row r="101" spans="1:15" x14ac:dyDescent="0.25">
      <c r="A101" t="s">
        <v>64</v>
      </c>
      <c r="B101" t="s">
        <v>1290</v>
      </c>
      <c r="C101" s="39">
        <v>1058</v>
      </c>
      <c r="D101" s="40">
        <v>234.87</v>
      </c>
      <c r="E101" s="41">
        <f t="shared" si="6"/>
        <v>248492.46</v>
      </c>
      <c r="F101" s="39">
        <v>25877</v>
      </c>
      <c r="G101" s="40">
        <v>233.69</v>
      </c>
      <c r="H101" s="41">
        <f t="shared" si="7"/>
        <v>6047196.1299999999</v>
      </c>
      <c r="I101" s="39">
        <v>1</v>
      </c>
      <c r="J101" s="40">
        <v>234.87</v>
      </c>
      <c r="K101" s="41">
        <f t="shared" si="8"/>
        <v>234.87</v>
      </c>
      <c r="L101" s="39">
        <v>28</v>
      </c>
      <c r="M101" s="40">
        <v>233.69</v>
      </c>
      <c r="N101" s="41">
        <f t="shared" si="9"/>
        <v>6543.32</v>
      </c>
      <c r="O101" s="42">
        <f t="shared" si="5"/>
        <v>6302466.7800000003</v>
      </c>
    </row>
    <row r="102" spans="1:15" x14ac:dyDescent="0.25">
      <c r="A102" t="s">
        <v>539</v>
      </c>
      <c r="B102" t="s">
        <v>1291</v>
      </c>
      <c r="C102" s="39">
        <v>2829</v>
      </c>
      <c r="D102" s="40">
        <v>193.8</v>
      </c>
      <c r="E102" s="41">
        <f t="shared" si="6"/>
        <v>548260.20000000007</v>
      </c>
      <c r="F102" s="39">
        <v>60890</v>
      </c>
      <c r="G102" s="40">
        <v>192.46</v>
      </c>
      <c r="H102" s="41">
        <f t="shared" si="7"/>
        <v>11718889.4</v>
      </c>
      <c r="I102" s="39">
        <v>0</v>
      </c>
      <c r="J102" s="40">
        <v>193.8</v>
      </c>
      <c r="K102" s="41">
        <f t="shared" si="8"/>
        <v>0</v>
      </c>
      <c r="L102" s="39">
        <v>0</v>
      </c>
      <c r="M102" s="40">
        <v>192.46</v>
      </c>
      <c r="N102" s="41">
        <f t="shared" si="9"/>
        <v>0</v>
      </c>
      <c r="O102" s="42">
        <f t="shared" si="5"/>
        <v>12267149.6</v>
      </c>
    </row>
    <row r="103" spans="1:15" x14ac:dyDescent="0.25">
      <c r="A103" t="s">
        <v>245</v>
      </c>
      <c r="B103" t="s">
        <v>696</v>
      </c>
      <c r="C103" s="39">
        <v>1313</v>
      </c>
      <c r="D103" s="40">
        <v>246.23</v>
      </c>
      <c r="E103" s="41">
        <f t="shared" si="6"/>
        <v>323299.99</v>
      </c>
      <c r="F103" s="39">
        <v>33063</v>
      </c>
      <c r="G103" s="40">
        <v>245.1</v>
      </c>
      <c r="H103" s="41">
        <f t="shared" si="7"/>
        <v>8103741.2999999998</v>
      </c>
      <c r="I103" s="39">
        <v>0</v>
      </c>
      <c r="J103" s="40">
        <v>246.23</v>
      </c>
      <c r="K103" s="41">
        <f t="shared" si="8"/>
        <v>0</v>
      </c>
      <c r="L103" s="39">
        <v>7</v>
      </c>
      <c r="M103" s="40">
        <v>245.1</v>
      </c>
      <c r="N103" s="41">
        <f t="shared" si="9"/>
        <v>1715.7</v>
      </c>
      <c r="O103" s="42">
        <f t="shared" si="5"/>
        <v>8428756.9900000002</v>
      </c>
    </row>
    <row r="104" spans="1:15" x14ac:dyDescent="0.25">
      <c r="A104" t="s">
        <v>59</v>
      </c>
      <c r="B104" t="s">
        <v>1292</v>
      </c>
      <c r="C104" s="39">
        <v>3378</v>
      </c>
      <c r="D104" s="40">
        <v>140.61000000000001</v>
      </c>
      <c r="E104" s="41">
        <f t="shared" si="6"/>
        <v>474980.58000000007</v>
      </c>
      <c r="F104" s="39">
        <v>19480</v>
      </c>
      <c r="G104" s="40">
        <v>139.65</v>
      </c>
      <c r="H104" s="41">
        <f t="shared" si="7"/>
        <v>2720382</v>
      </c>
      <c r="I104" s="39">
        <v>0</v>
      </c>
      <c r="J104" s="40">
        <v>140.61000000000001</v>
      </c>
      <c r="K104" s="41">
        <f t="shared" si="8"/>
        <v>0</v>
      </c>
      <c r="L104" s="39">
        <v>0</v>
      </c>
      <c r="M104" s="40">
        <v>139.65</v>
      </c>
      <c r="N104" s="41">
        <f t="shared" si="9"/>
        <v>0</v>
      </c>
      <c r="O104" s="42">
        <f t="shared" si="5"/>
        <v>3195362.58</v>
      </c>
    </row>
    <row r="105" spans="1:15" x14ac:dyDescent="0.25">
      <c r="A105" t="s">
        <v>49</v>
      </c>
      <c r="B105" t="s">
        <v>1293</v>
      </c>
      <c r="C105" s="39">
        <v>2090</v>
      </c>
      <c r="D105" s="40">
        <v>181.72</v>
      </c>
      <c r="E105" s="41">
        <f t="shared" si="6"/>
        <v>379794.8</v>
      </c>
      <c r="F105" s="39">
        <v>54276</v>
      </c>
      <c r="G105" s="40">
        <v>180.57</v>
      </c>
      <c r="H105" s="41">
        <f t="shared" si="7"/>
        <v>9800617.3200000003</v>
      </c>
      <c r="I105" s="39">
        <v>0</v>
      </c>
      <c r="J105" s="40">
        <v>181.72</v>
      </c>
      <c r="K105" s="41">
        <f t="shared" si="8"/>
        <v>0</v>
      </c>
      <c r="L105" s="39">
        <v>0</v>
      </c>
      <c r="M105" s="40">
        <v>180.57</v>
      </c>
      <c r="N105" s="41">
        <f t="shared" si="9"/>
        <v>0</v>
      </c>
      <c r="O105" s="42">
        <f t="shared" si="5"/>
        <v>10180412.120000001</v>
      </c>
    </row>
    <row r="106" spans="1:15" x14ac:dyDescent="0.25">
      <c r="A106" t="s">
        <v>56</v>
      </c>
      <c r="B106" t="s">
        <v>1294</v>
      </c>
      <c r="C106" s="39">
        <v>2897</v>
      </c>
      <c r="D106" s="40">
        <v>183.84</v>
      </c>
      <c r="E106" s="41">
        <f t="shared" si="6"/>
        <v>532584.48</v>
      </c>
      <c r="F106" s="39">
        <v>55061</v>
      </c>
      <c r="G106" s="40">
        <v>182.73</v>
      </c>
      <c r="H106" s="41">
        <f t="shared" si="7"/>
        <v>10061296.529999999</v>
      </c>
      <c r="I106" s="39">
        <v>0</v>
      </c>
      <c r="J106" s="40">
        <v>183.84</v>
      </c>
      <c r="K106" s="41">
        <f t="shared" si="8"/>
        <v>0</v>
      </c>
      <c r="L106" s="39">
        <v>0</v>
      </c>
      <c r="M106" s="40">
        <v>182.73</v>
      </c>
      <c r="N106" s="41">
        <f t="shared" si="9"/>
        <v>0</v>
      </c>
      <c r="O106" s="42">
        <f t="shared" si="5"/>
        <v>10593881.01</v>
      </c>
    </row>
    <row r="107" spans="1:15" x14ac:dyDescent="0.25">
      <c r="A107" t="s">
        <v>60</v>
      </c>
      <c r="B107" t="s">
        <v>1295</v>
      </c>
      <c r="C107" s="39">
        <v>0</v>
      </c>
      <c r="D107" s="40">
        <v>192.94</v>
      </c>
      <c r="E107" s="41">
        <f t="shared" si="6"/>
        <v>0</v>
      </c>
      <c r="F107" s="39">
        <v>20875</v>
      </c>
      <c r="G107" s="40">
        <v>192.01</v>
      </c>
      <c r="H107" s="41">
        <f t="shared" si="7"/>
        <v>4008208.75</v>
      </c>
      <c r="I107" s="39">
        <v>0</v>
      </c>
      <c r="J107" s="40">
        <v>192.94</v>
      </c>
      <c r="K107" s="41">
        <f t="shared" si="8"/>
        <v>0</v>
      </c>
      <c r="L107" s="39">
        <v>0</v>
      </c>
      <c r="M107" s="40">
        <v>192.01</v>
      </c>
      <c r="N107" s="41">
        <f t="shared" si="9"/>
        <v>0</v>
      </c>
      <c r="O107" s="42">
        <f t="shared" si="5"/>
        <v>4008208.75</v>
      </c>
    </row>
    <row r="108" spans="1:15" x14ac:dyDescent="0.25">
      <c r="A108" t="s">
        <v>282</v>
      </c>
      <c r="B108" t="s">
        <v>701</v>
      </c>
      <c r="C108" s="39">
        <v>0</v>
      </c>
      <c r="D108" s="40">
        <v>157.74</v>
      </c>
      <c r="E108" s="41">
        <f t="shared" si="6"/>
        <v>0</v>
      </c>
      <c r="F108" s="39">
        <v>15653</v>
      </c>
      <c r="G108" s="40">
        <v>156.53</v>
      </c>
      <c r="H108" s="41">
        <f t="shared" si="7"/>
        <v>2450164.09</v>
      </c>
      <c r="I108" s="39">
        <v>0</v>
      </c>
      <c r="J108" s="40">
        <v>157.74</v>
      </c>
      <c r="K108" s="41">
        <f t="shared" si="8"/>
        <v>0</v>
      </c>
      <c r="L108" s="39">
        <v>0</v>
      </c>
      <c r="M108" s="40">
        <v>156.53</v>
      </c>
      <c r="N108" s="41">
        <f t="shared" si="9"/>
        <v>0</v>
      </c>
      <c r="O108" s="42">
        <f t="shared" si="5"/>
        <v>2450164.09</v>
      </c>
    </row>
    <row r="109" spans="1:15" x14ac:dyDescent="0.25">
      <c r="A109" t="s">
        <v>150</v>
      </c>
      <c r="B109" t="s">
        <v>1296</v>
      </c>
      <c r="C109" s="39">
        <v>0</v>
      </c>
      <c r="D109" s="40">
        <v>185.45</v>
      </c>
      <c r="E109" s="41">
        <f t="shared" si="6"/>
        <v>0</v>
      </c>
      <c r="F109" s="39">
        <v>34330</v>
      </c>
      <c r="G109" s="40">
        <v>184.08</v>
      </c>
      <c r="H109" s="41">
        <f t="shared" si="7"/>
        <v>6319466.4000000004</v>
      </c>
      <c r="I109" s="39">
        <v>0</v>
      </c>
      <c r="J109" s="40">
        <v>185.45</v>
      </c>
      <c r="K109" s="41">
        <f t="shared" si="8"/>
        <v>0</v>
      </c>
      <c r="L109" s="39">
        <v>0</v>
      </c>
      <c r="M109" s="40">
        <v>184.08</v>
      </c>
      <c r="N109" s="41">
        <f t="shared" si="9"/>
        <v>0</v>
      </c>
      <c r="O109" s="42">
        <f t="shared" si="5"/>
        <v>6319466.4000000004</v>
      </c>
    </row>
    <row r="110" spans="1:15" x14ac:dyDescent="0.25">
      <c r="A110" t="s">
        <v>555</v>
      </c>
      <c r="B110" t="s">
        <v>1297</v>
      </c>
      <c r="C110" s="39">
        <v>7047</v>
      </c>
      <c r="D110" s="40">
        <v>204.87</v>
      </c>
      <c r="E110" s="41">
        <f t="shared" si="6"/>
        <v>1443718.8900000001</v>
      </c>
      <c r="F110" s="39">
        <v>38093</v>
      </c>
      <c r="G110" s="40">
        <v>203.15</v>
      </c>
      <c r="H110" s="41">
        <f t="shared" si="7"/>
        <v>7738592.9500000002</v>
      </c>
      <c r="I110" s="39">
        <v>1132</v>
      </c>
      <c r="J110" s="40">
        <v>204.87</v>
      </c>
      <c r="K110" s="41">
        <f t="shared" si="8"/>
        <v>231912.84</v>
      </c>
      <c r="L110" s="39">
        <v>6119</v>
      </c>
      <c r="M110" s="40">
        <v>203.15</v>
      </c>
      <c r="N110" s="41">
        <f t="shared" si="9"/>
        <v>1243074.8500000001</v>
      </c>
      <c r="O110" s="42">
        <f t="shared" si="5"/>
        <v>10657299.530000001</v>
      </c>
    </row>
    <row r="111" spans="1:15" x14ac:dyDescent="0.25">
      <c r="A111" t="s">
        <v>261</v>
      </c>
      <c r="B111" t="s">
        <v>1298</v>
      </c>
      <c r="C111" s="39">
        <v>1358</v>
      </c>
      <c r="D111" s="40">
        <v>185.63</v>
      </c>
      <c r="E111" s="41">
        <f t="shared" si="6"/>
        <v>252085.54</v>
      </c>
      <c r="F111" s="39">
        <v>23264</v>
      </c>
      <c r="G111" s="40">
        <v>184.55</v>
      </c>
      <c r="H111" s="41">
        <f t="shared" si="7"/>
        <v>4293371.2</v>
      </c>
      <c r="I111" s="39">
        <v>13</v>
      </c>
      <c r="J111" s="40">
        <v>185.63</v>
      </c>
      <c r="K111" s="41">
        <f t="shared" si="8"/>
        <v>2413.19</v>
      </c>
      <c r="L111" s="39">
        <v>218</v>
      </c>
      <c r="M111" s="40">
        <v>184.55</v>
      </c>
      <c r="N111" s="41">
        <f t="shared" si="9"/>
        <v>40231.9</v>
      </c>
      <c r="O111" s="42">
        <f t="shared" si="5"/>
        <v>4588101.83</v>
      </c>
    </row>
    <row r="112" spans="1:15" x14ac:dyDescent="0.25">
      <c r="A112" t="s">
        <v>67</v>
      </c>
      <c r="B112" t="s">
        <v>706</v>
      </c>
      <c r="C112" s="39">
        <v>712</v>
      </c>
      <c r="D112" s="40">
        <v>158.18</v>
      </c>
      <c r="E112" s="41">
        <f t="shared" si="6"/>
        <v>112624.16</v>
      </c>
      <c r="F112" s="39">
        <v>24749</v>
      </c>
      <c r="G112" s="40">
        <v>156.9</v>
      </c>
      <c r="H112" s="41">
        <f t="shared" si="7"/>
        <v>3883118.1</v>
      </c>
      <c r="I112" s="39">
        <v>0</v>
      </c>
      <c r="J112" s="40">
        <v>158.18</v>
      </c>
      <c r="K112" s="41">
        <f t="shared" si="8"/>
        <v>0</v>
      </c>
      <c r="L112" s="39">
        <v>0</v>
      </c>
      <c r="M112" s="40">
        <v>156.9</v>
      </c>
      <c r="N112" s="41">
        <f t="shared" si="9"/>
        <v>0</v>
      </c>
      <c r="O112" s="42">
        <f t="shared" si="5"/>
        <v>3995742.2600000002</v>
      </c>
    </row>
    <row r="113" spans="1:15" x14ac:dyDescent="0.25">
      <c r="A113" t="s">
        <v>589</v>
      </c>
      <c r="B113" t="s">
        <v>1299</v>
      </c>
      <c r="C113" s="39">
        <v>1808</v>
      </c>
      <c r="D113" s="40">
        <v>236.99</v>
      </c>
      <c r="E113" s="41">
        <f t="shared" si="6"/>
        <v>428477.92000000004</v>
      </c>
      <c r="F113" s="39">
        <v>131468</v>
      </c>
      <c r="G113" s="40">
        <v>235.21</v>
      </c>
      <c r="H113" s="41">
        <f t="shared" si="7"/>
        <v>30922588.280000001</v>
      </c>
      <c r="I113" s="39">
        <v>0</v>
      </c>
      <c r="J113" s="40">
        <v>236.99</v>
      </c>
      <c r="K113" s="41">
        <f t="shared" si="8"/>
        <v>0</v>
      </c>
      <c r="L113" s="39">
        <v>0</v>
      </c>
      <c r="M113" s="40">
        <v>235.21</v>
      </c>
      <c r="N113" s="41">
        <f t="shared" si="9"/>
        <v>0</v>
      </c>
      <c r="O113" s="42">
        <f t="shared" si="5"/>
        <v>31351066.200000003</v>
      </c>
    </row>
    <row r="114" spans="1:15" x14ac:dyDescent="0.25">
      <c r="A114" t="s">
        <v>480</v>
      </c>
      <c r="B114" t="s">
        <v>1300</v>
      </c>
      <c r="C114" s="39">
        <v>19277</v>
      </c>
      <c r="D114" s="40">
        <v>288.41000000000003</v>
      </c>
      <c r="E114" s="41">
        <f t="shared" si="6"/>
        <v>5559679.5700000003</v>
      </c>
      <c r="F114" s="39">
        <v>78401</v>
      </c>
      <c r="G114" s="40">
        <v>286.75</v>
      </c>
      <c r="H114" s="41">
        <f t="shared" si="7"/>
        <v>22481486.75</v>
      </c>
      <c r="I114" s="39">
        <v>1681</v>
      </c>
      <c r="J114" s="40">
        <v>288.41000000000003</v>
      </c>
      <c r="K114" s="41">
        <f t="shared" si="8"/>
        <v>484817.21</v>
      </c>
      <c r="L114" s="39">
        <v>6838</v>
      </c>
      <c r="M114" s="40">
        <v>286.75</v>
      </c>
      <c r="N114" s="41">
        <f t="shared" si="9"/>
        <v>1960796.5</v>
      </c>
      <c r="O114" s="42">
        <f t="shared" si="5"/>
        <v>30486780.030000001</v>
      </c>
    </row>
    <row r="115" spans="1:15" x14ac:dyDescent="0.25">
      <c r="A115" t="s">
        <v>219</v>
      </c>
      <c r="B115" t="s">
        <v>709</v>
      </c>
      <c r="C115" s="39">
        <v>10328</v>
      </c>
      <c r="D115" s="40">
        <v>278.07</v>
      </c>
      <c r="E115" s="41">
        <f t="shared" si="6"/>
        <v>2871906.96</v>
      </c>
      <c r="F115" s="39">
        <v>136622</v>
      </c>
      <c r="G115" s="40">
        <v>276.20999999999998</v>
      </c>
      <c r="H115" s="41">
        <f t="shared" si="7"/>
        <v>37736362.619999997</v>
      </c>
      <c r="I115" s="39">
        <v>0</v>
      </c>
      <c r="J115" s="40">
        <v>278.07</v>
      </c>
      <c r="K115" s="41">
        <f t="shared" si="8"/>
        <v>0</v>
      </c>
      <c r="L115" s="39">
        <v>0</v>
      </c>
      <c r="M115" s="40">
        <v>276.20999999999998</v>
      </c>
      <c r="N115" s="41">
        <f t="shared" si="9"/>
        <v>0</v>
      </c>
      <c r="O115" s="42">
        <f t="shared" si="5"/>
        <v>40608269.579999998</v>
      </c>
    </row>
    <row r="116" spans="1:15" x14ac:dyDescent="0.25">
      <c r="A116" t="s">
        <v>515</v>
      </c>
      <c r="B116" t="s">
        <v>1301</v>
      </c>
      <c r="C116" s="39">
        <v>75439</v>
      </c>
      <c r="D116" s="40">
        <v>279.02</v>
      </c>
      <c r="E116" s="41">
        <f t="shared" si="6"/>
        <v>21048989.779999997</v>
      </c>
      <c r="F116" s="39">
        <v>79497</v>
      </c>
      <c r="G116" s="40">
        <v>277.39</v>
      </c>
      <c r="H116" s="41">
        <f t="shared" si="7"/>
        <v>22051672.829999998</v>
      </c>
      <c r="I116" s="39">
        <v>131</v>
      </c>
      <c r="J116" s="40">
        <v>279.02</v>
      </c>
      <c r="K116" s="41">
        <f t="shared" si="8"/>
        <v>36551.619999999995</v>
      </c>
      <c r="L116" s="39">
        <v>139</v>
      </c>
      <c r="M116" s="40">
        <v>277.39</v>
      </c>
      <c r="N116" s="41">
        <f t="shared" si="9"/>
        <v>38557.21</v>
      </c>
      <c r="O116" s="42">
        <f t="shared" si="5"/>
        <v>43175771.439999998</v>
      </c>
    </row>
    <row r="117" spans="1:15" x14ac:dyDescent="0.25">
      <c r="A117" t="s">
        <v>235</v>
      </c>
      <c r="B117" t="s">
        <v>711</v>
      </c>
      <c r="C117" s="39">
        <v>2245</v>
      </c>
      <c r="D117" s="40">
        <v>170.98</v>
      </c>
      <c r="E117" s="41">
        <f t="shared" si="6"/>
        <v>383850.1</v>
      </c>
      <c r="F117" s="39">
        <v>20711</v>
      </c>
      <c r="G117" s="40">
        <v>169.89</v>
      </c>
      <c r="H117" s="41">
        <f t="shared" si="7"/>
        <v>3518591.7899999996</v>
      </c>
      <c r="I117" s="39">
        <v>0</v>
      </c>
      <c r="J117" s="40">
        <v>170.98</v>
      </c>
      <c r="K117" s="41">
        <f t="shared" si="8"/>
        <v>0</v>
      </c>
      <c r="L117" s="39">
        <v>0</v>
      </c>
      <c r="M117" s="40">
        <v>169.89</v>
      </c>
      <c r="N117" s="41">
        <f t="shared" si="9"/>
        <v>0</v>
      </c>
      <c r="O117" s="42">
        <f t="shared" si="5"/>
        <v>3902441.8899999997</v>
      </c>
    </row>
    <row r="118" spans="1:15" x14ac:dyDescent="0.25">
      <c r="A118" t="s">
        <v>595</v>
      </c>
      <c r="B118" t="s">
        <v>1302</v>
      </c>
      <c r="C118" s="39">
        <v>0</v>
      </c>
      <c r="D118" s="40">
        <v>189.95</v>
      </c>
      <c r="E118" s="41">
        <f t="shared" si="6"/>
        <v>0</v>
      </c>
      <c r="F118" s="39">
        <v>9591</v>
      </c>
      <c r="G118" s="40">
        <v>188.8</v>
      </c>
      <c r="H118" s="41">
        <f t="shared" si="7"/>
        <v>1810780.8</v>
      </c>
      <c r="I118" s="39">
        <v>0</v>
      </c>
      <c r="J118" s="40">
        <v>189.95</v>
      </c>
      <c r="K118" s="41">
        <f t="shared" si="8"/>
        <v>0</v>
      </c>
      <c r="L118" s="39">
        <v>21</v>
      </c>
      <c r="M118" s="40">
        <v>188.8</v>
      </c>
      <c r="N118" s="41">
        <f t="shared" si="9"/>
        <v>3964.8</v>
      </c>
      <c r="O118" s="42">
        <f t="shared" si="5"/>
        <v>1814745.6</v>
      </c>
    </row>
    <row r="119" spans="1:15" x14ac:dyDescent="0.25">
      <c r="A119" t="s">
        <v>106</v>
      </c>
      <c r="B119" t="s">
        <v>1303</v>
      </c>
      <c r="C119" s="39">
        <v>0</v>
      </c>
      <c r="D119" s="40">
        <v>160.38999999999999</v>
      </c>
      <c r="E119" s="41">
        <f t="shared" si="6"/>
        <v>0</v>
      </c>
      <c r="F119" s="39">
        <v>26452</v>
      </c>
      <c r="G119" s="40">
        <v>159.08000000000001</v>
      </c>
      <c r="H119" s="41">
        <f t="shared" si="7"/>
        <v>4207984.16</v>
      </c>
      <c r="I119" s="39">
        <v>0</v>
      </c>
      <c r="J119" s="40">
        <v>160.38999999999999</v>
      </c>
      <c r="K119" s="41">
        <f t="shared" si="8"/>
        <v>0</v>
      </c>
      <c r="L119" s="39">
        <v>0</v>
      </c>
      <c r="M119" s="40">
        <v>159.08000000000001</v>
      </c>
      <c r="N119" s="41">
        <f t="shared" si="9"/>
        <v>0</v>
      </c>
      <c r="O119" s="42">
        <f t="shared" si="5"/>
        <v>4207984.16</v>
      </c>
    </row>
    <row r="120" spans="1:15" x14ac:dyDescent="0.25">
      <c r="A120" t="s">
        <v>481</v>
      </c>
      <c r="B120" t="s">
        <v>713</v>
      </c>
      <c r="C120" s="39">
        <v>5592</v>
      </c>
      <c r="D120" s="40">
        <v>235.54</v>
      </c>
      <c r="E120" s="41">
        <f t="shared" si="6"/>
        <v>1317139.68</v>
      </c>
      <c r="F120" s="39">
        <v>31605</v>
      </c>
      <c r="G120" s="40">
        <v>234.13</v>
      </c>
      <c r="H120" s="41">
        <f t="shared" si="7"/>
        <v>7399678.6499999994</v>
      </c>
      <c r="I120" s="39">
        <v>59</v>
      </c>
      <c r="J120" s="40">
        <v>235.54</v>
      </c>
      <c r="K120" s="41">
        <f t="shared" si="8"/>
        <v>13896.859999999999</v>
      </c>
      <c r="L120" s="39">
        <v>333</v>
      </c>
      <c r="M120" s="40">
        <v>234.13</v>
      </c>
      <c r="N120" s="41">
        <f t="shared" si="9"/>
        <v>77965.289999999994</v>
      </c>
      <c r="O120" s="42">
        <f t="shared" si="5"/>
        <v>8808680.4800000004</v>
      </c>
    </row>
    <row r="121" spans="1:15" x14ac:dyDescent="0.25">
      <c r="A121" t="s">
        <v>454</v>
      </c>
      <c r="B121" t="s">
        <v>1304</v>
      </c>
      <c r="C121" s="39">
        <v>10322</v>
      </c>
      <c r="D121" s="40">
        <v>259.73</v>
      </c>
      <c r="E121" s="41">
        <f t="shared" si="6"/>
        <v>2680933.06</v>
      </c>
      <c r="F121" s="39">
        <v>45440</v>
      </c>
      <c r="G121" s="40">
        <v>258.08999999999997</v>
      </c>
      <c r="H121" s="41">
        <f t="shared" si="7"/>
        <v>11727609.6</v>
      </c>
      <c r="I121" s="39">
        <v>0</v>
      </c>
      <c r="J121" s="40">
        <v>259.73</v>
      </c>
      <c r="K121" s="41">
        <f t="shared" si="8"/>
        <v>0</v>
      </c>
      <c r="L121" s="39">
        <v>0</v>
      </c>
      <c r="M121" s="40">
        <v>258.08999999999997</v>
      </c>
      <c r="N121" s="41">
        <f t="shared" si="9"/>
        <v>0</v>
      </c>
      <c r="O121" s="42">
        <f t="shared" si="5"/>
        <v>14408542.66</v>
      </c>
    </row>
    <row r="122" spans="1:15" x14ac:dyDescent="0.25">
      <c r="A122" t="s">
        <v>145</v>
      </c>
      <c r="B122" t="s">
        <v>1305</v>
      </c>
      <c r="C122" s="39">
        <v>354</v>
      </c>
      <c r="D122" s="40">
        <v>167.47</v>
      </c>
      <c r="E122" s="41">
        <f t="shared" si="6"/>
        <v>59284.38</v>
      </c>
      <c r="F122" s="39">
        <v>9018</v>
      </c>
      <c r="G122" s="40">
        <v>166.39</v>
      </c>
      <c r="H122" s="41">
        <f t="shared" si="7"/>
        <v>1500505.0199999998</v>
      </c>
      <c r="I122" s="39">
        <v>1</v>
      </c>
      <c r="J122" s="40">
        <v>167.47</v>
      </c>
      <c r="K122" s="41">
        <f t="shared" si="8"/>
        <v>167.47</v>
      </c>
      <c r="L122" s="39">
        <v>20</v>
      </c>
      <c r="M122" s="40">
        <v>166.39</v>
      </c>
      <c r="N122" s="41">
        <f t="shared" si="9"/>
        <v>3327.7999999999997</v>
      </c>
      <c r="O122" s="42">
        <f t="shared" si="5"/>
        <v>1563284.6699999997</v>
      </c>
    </row>
    <row r="123" spans="1:15" x14ac:dyDescent="0.25">
      <c r="A123" t="s">
        <v>320</v>
      </c>
      <c r="B123" t="s">
        <v>716</v>
      </c>
      <c r="C123" s="39">
        <v>870</v>
      </c>
      <c r="D123" s="40">
        <v>172.23</v>
      </c>
      <c r="E123" s="41">
        <f t="shared" si="6"/>
        <v>149840.09999999998</v>
      </c>
      <c r="F123" s="39">
        <v>29112</v>
      </c>
      <c r="G123" s="40">
        <v>171.11</v>
      </c>
      <c r="H123" s="41">
        <f t="shared" si="7"/>
        <v>4981354.32</v>
      </c>
      <c r="I123" s="39">
        <v>18</v>
      </c>
      <c r="J123" s="40">
        <v>172.23</v>
      </c>
      <c r="K123" s="41">
        <f t="shared" si="8"/>
        <v>3100.14</v>
      </c>
      <c r="L123" s="39">
        <v>586</v>
      </c>
      <c r="M123" s="40">
        <v>171.11</v>
      </c>
      <c r="N123" s="41">
        <f t="shared" si="9"/>
        <v>100270.46</v>
      </c>
      <c r="O123" s="42">
        <f t="shared" si="5"/>
        <v>5234565.0199999996</v>
      </c>
    </row>
    <row r="124" spans="1:15" x14ac:dyDescent="0.25">
      <c r="A124" t="s">
        <v>73</v>
      </c>
      <c r="B124" t="s">
        <v>717</v>
      </c>
      <c r="C124" s="39">
        <v>0</v>
      </c>
      <c r="D124" s="40">
        <v>149.35</v>
      </c>
      <c r="E124" s="41">
        <f t="shared" si="6"/>
        <v>0</v>
      </c>
      <c r="F124" s="39">
        <v>29980</v>
      </c>
      <c r="G124" s="40">
        <v>148.28</v>
      </c>
      <c r="H124" s="41">
        <f t="shared" si="7"/>
        <v>4445434.4000000004</v>
      </c>
      <c r="I124" s="39">
        <v>0</v>
      </c>
      <c r="J124" s="40">
        <v>149.35</v>
      </c>
      <c r="K124" s="41">
        <f t="shared" si="8"/>
        <v>0</v>
      </c>
      <c r="L124" s="39">
        <v>0</v>
      </c>
      <c r="M124" s="40">
        <v>148.28</v>
      </c>
      <c r="N124" s="41">
        <f t="shared" si="9"/>
        <v>0</v>
      </c>
      <c r="O124" s="42">
        <f t="shared" si="5"/>
        <v>4445434.4000000004</v>
      </c>
    </row>
    <row r="125" spans="1:15" x14ac:dyDescent="0.25">
      <c r="A125" t="s">
        <v>72</v>
      </c>
      <c r="B125" t="s">
        <v>718</v>
      </c>
      <c r="C125" s="39">
        <v>346</v>
      </c>
      <c r="D125" s="40">
        <v>206.94</v>
      </c>
      <c r="E125" s="41">
        <f t="shared" si="6"/>
        <v>71601.240000000005</v>
      </c>
      <c r="F125" s="39">
        <v>17085</v>
      </c>
      <c r="G125" s="40">
        <v>205.89</v>
      </c>
      <c r="H125" s="41">
        <f t="shared" si="7"/>
        <v>3517630.65</v>
      </c>
      <c r="I125" s="39">
        <v>0</v>
      </c>
      <c r="J125" s="40">
        <v>206.94</v>
      </c>
      <c r="K125" s="41">
        <f t="shared" si="8"/>
        <v>0</v>
      </c>
      <c r="L125" s="39">
        <v>0</v>
      </c>
      <c r="M125" s="40">
        <v>205.89</v>
      </c>
      <c r="N125" s="41">
        <f t="shared" si="9"/>
        <v>0</v>
      </c>
      <c r="O125" s="42">
        <f t="shared" si="5"/>
        <v>3589231.89</v>
      </c>
    </row>
    <row r="126" spans="1:15" x14ac:dyDescent="0.25">
      <c r="A126" t="s">
        <v>393</v>
      </c>
      <c r="B126" t="s">
        <v>1306</v>
      </c>
      <c r="C126" s="39">
        <v>623</v>
      </c>
      <c r="D126" s="40">
        <v>208.32</v>
      </c>
      <c r="E126" s="41">
        <f t="shared" si="6"/>
        <v>129783.36</v>
      </c>
      <c r="F126" s="39">
        <v>22302</v>
      </c>
      <c r="G126" s="40">
        <v>206.81</v>
      </c>
      <c r="H126" s="41">
        <f t="shared" si="7"/>
        <v>4612276.62</v>
      </c>
      <c r="I126" s="39">
        <v>16</v>
      </c>
      <c r="J126" s="40">
        <v>208.32</v>
      </c>
      <c r="K126" s="41">
        <f t="shared" si="8"/>
        <v>3333.12</v>
      </c>
      <c r="L126" s="39">
        <v>562</v>
      </c>
      <c r="M126" s="40">
        <v>206.81</v>
      </c>
      <c r="N126" s="41">
        <f t="shared" si="9"/>
        <v>116227.22</v>
      </c>
      <c r="O126" s="42">
        <f t="shared" si="5"/>
        <v>4861620.32</v>
      </c>
    </row>
    <row r="127" spans="1:15" x14ac:dyDescent="0.25">
      <c r="A127" t="s">
        <v>1210</v>
      </c>
      <c r="B127" t="s">
        <v>1307</v>
      </c>
      <c r="C127" s="39">
        <v>0</v>
      </c>
      <c r="D127" s="40">
        <v>161.80000000000001</v>
      </c>
      <c r="E127" s="41">
        <f t="shared" si="6"/>
        <v>0</v>
      </c>
      <c r="F127" s="39">
        <v>0</v>
      </c>
      <c r="G127" s="40">
        <v>160.82</v>
      </c>
      <c r="H127" s="41">
        <f t="shared" si="7"/>
        <v>0</v>
      </c>
      <c r="I127" s="39">
        <v>0</v>
      </c>
      <c r="J127" s="40">
        <v>161.80000000000001</v>
      </c>
      <c r="K127" s="41">
        <f t="shared" si="8"/>
        <v>0</v>
      </c>
      <c r="L127" s="39">
        <v>0</v>
      </c>
      <c r="M127" s="40">
        <v>160.82</v>
      </c>
      <c r="N127" s="41">
        <f t="shared" si="9"/>
        <v>0</v>
      </c>
      <c r="O127" s="42">
        <f t="shared" si="5"/>
        <v>0</v>
      </c>
    </row>
    <row r="128" spans="1:15" x14ac:dyDescent="0.25">
      <c r="A128" t="s">
        <v>173</v>
      </c>
      <c r="B128" t="s">
        <v>1308</v>
      </c>
      <c r="C128" s="39">
        <v>3365</v>
      </c>
      <c r="D128" s="40">
        <v>156.27000000000001</v>
      </c>
      <c r="E128" s="41">
        <f t="shared" si="6"/>
        <v>525848.55000000005</v>
      </c>
      <c r="F128" s="39">
        <v>17335</v>
      </c>
      <c r="G128" s="40">
        <v>155.34</v>
      </c>
      <c r="H128" s="41">
        <f t="shared" si="7"/>
        <v>2692818.9</v>
      </c>
      <c r="I128" s="39">
        <v>0</v>
      </c>
      <c r="J128" s="40">
        <v>156.27000000000001</v>
      </c>
      <c r="K128" s="41">
        <f t="shared" si="8"/>
        <v>0</v>
      </c>
      <c r="L128" s="39">
        <v>0</v>
      </c>
      <c r="M128" s="40">
        <v>155.34</v>
      </c>
      <c r="N128" s="41">
        <f t="shared" si="9"/>
        <v>0</v>
      </c>
      <c r="O128" s="42">
        <f t="shared" si="5"/>
        <v>3218667.45</v>
      </c>
    </row>
    <row r="129" spans="1:15" x14ac:dyDescent="0.25">
      <c r="A129" t="s">
        <v>180</v>
      </c>
      <c r="B129" t="s">
        <v>720</v>
      </c>
      <c r="C129" s="39">
        <v>6907</v>
      </c>
      <c r="D129" s="40">
        <v>174.74</v>
      </c>
      <c r="E129" s="41">
        <f t="shared" si="6"/>
        <v>1206929.1800000002</v>
      </c>
      <c r="F129" s="39">
        <v>8385</v>
      </c>
      <c r="G129" s="40">
        <v>173.52</v>
      </c>
      <c r="H129" s="41">
        <f t="shared" si="7"/>
        <v>1454965.2000000002</v>
      </c>
      <c r="I129" s="39">
        <v>0</v>
      </c>
      <c r="J129" s="40">
        <v>174.74</v>
      </c>
      <c r="K129" s="41">
        <f t="shared" si="8"/>
        <v>0</v>
      </c>
      <c r="L129" s="39">
        <v>0</v>
      </c>
      <c r="M129" s="40">
        <v>173.52</v>
      </c>
      <c r="N129" s="41">
        <f t="shared" si="9"/>
        <v>0</v>
      </c>
      <c r="O129" s="42">
        <f t="shared" si="5"/>
        <v>2661894.3800000004</v>
      </c>
    </row>
    <row r="130" spans="1:15" x14ac:dyDescent="0.25">
      <c r="A130" t="s">
        <v>147</v>
      </c>
      <c r="B130" t="s">
        <v>721</v>
      </c>
      <c r="C130" s="39">
        <v>880</v>
      </c>
      <c r="D130" s="40">
        <v>162.54</v>
      </c>
      <c r="E130" s="41">
        <f t="shared" si="6"/>
        <v>143035.19999999998</v>
      </c>
      <c r="F130" s="39">
        <v>32803</v>
      </c>
      <c r="G130" s="40">
        <v>161.44</v>
      </c>
      <c r="H130" s="41">
        <f t="shared" si="7"/>
        <v>5295716.32</v>
      </c>
      <c r="I130" s="39">
        <v>0</v>
      </c>
      <c r="J130" s="40">
        <v>162.54</v>
      </c>
      <c r="K130" s="41">
        <f t="shared" si="8"/>
        <v>0</v>
      </c>
      <c r="L130" s="39">
        <v>0</v>
      </c>
      <c r="M130" s="40">
        <v>161.44</v>
      </c>
      <c r="N130" s="41">
        <f t="shared" si="9"/>
        <v>0</v>
      </c>
      <c r="O130" s="42">
        <f t="shared" si="5"/>
        <v>5438751.5200000005</v>
      </c>
    </row>
    <row r="131" spans="1:15" x14ac:dyDescent="0.25">
      <c r="A131" t="s">
        <v>1211</v>
      </c>
      <c r="B131" t="s">
        <v>1309</v>
      </c>
      <c r="C131" s="39">
        <v>24971</v>
      </c>
      <c r="D131" s="40">
        <v>162.63</v>
      </c>
      <c r="E131" s="41">
        <f t="shared" si="6"/>
        <v>4061033.73</v>
      </c>
      <c r="F131" s="39">
        <v>64906</v>
      </c>
      <c r="G131" s="40">
        <v>161.35</v>
      </c>
      <c r="H131" s="41">
        <f t="shared" si="7"/>
        <v>10472583.1</v>
      </c>
      <c r="I131" s="39">
        <v>346</v>
      </c>
      <c r="J131" s="40">
        <v>162.63</v>
      </c>
      <c r="K131" s="41">
        <f t="shared" si="8"/>
        <v>56269.979999999996</v>
      </c>
      <c r="L131" s="39">
        <v>900</v>
      </c>
      <c r="M131" s="40">
        <v>161.35</v>
      </c>
      <c r="N131" s="41">
        <f t="shared" si="9"/>
        <v>145215</v>
      </c>
      <c r="O131" s="42">
        <f t="shared" si="5"/>
        <v>14735101.810000001</v>
      </c>
    </row>
    <row r="132" spans="1:15" x14ac:dyDescent="0.25">
      <c r="A132" t="s">
        <v>486</v>
      </c>
      <c r="B132" t="s">
        <v>1310</v>
      </c>
      <c r="C132" s="39">
        <v>8513</v>
      </c>
      <c r="D132" s="40">
        <v>227.79</v>
      </c>
      <c r="E132" s="41">
        <f t="shared" si="6"/>
        <v>1939176.27</v>
      </c>
      <c r="F132" s="39">
        <v>38595</v>
      </c>
      <c r="G132" s="40">
        <v>225.99</v>
      </c>
      <c r="H132" s="41">
        <f t="shared" si="7"/>
        <v>8722084.0500000007</v>
      </c>
      <c r="I132" s="39">
        <v>0</v>
      </c>
      <c r="J132" s="40">
        <v>227.79</v>
      </c>
      <c r="K132" s="41">
        <f t="shared" si="8"/>
        <v>0</v>
      </c>
      <c r="L132" s="39">
        <v>0</v>
      </c>
      <c r="M132" s="40">
        <v>225.99</v>
      </c>
      <c r="N132" s="41">
        <f t="shared" si="9"/>
        <v>0</v>
      </c>
      <c r="O132" s="42">
        <f t="shared" si="5"/>
        <v>10661260.32</v>
      </c>
    </row>
    <row r="133" spans="1:15" x14ac:dyDescent="0.25">
      <c r="A133" t="s">
        <v>74</v>
      </c>
      <c r="B133" t="s">
        <v>1311</v>
      </c>
      <c r="C133" s="39">
        <v>8215</v>
      </c>
      <c r="D133" s="40">
        <v>151.94</v>
      </c>
      <c r="E133" s="41">
        <f t="shared" si="6"/>
        <v>1248187.1000000001</v>
      </c>
      <c r="F133" s="39">
        <v>46551</v>
      </c>
      <c r="G133" s="40">
        <v>150.91</v>
      </c>
      <c r="H133" s="41">
        <f t="shared" si="7"/>
        <v>7025011.4100000001</v>
      </c>
      <c r="I133" s="39">
        <v>111</v>
      </c>
      <c r="J133" s="40">
        <v>151.94</v>
      </c>
      <c r="K133" s="41">
        <f t="shared" si="8"/>
        <v>16865.34</v>
      </c>
      <c r="L133" s="39">
        <v>629</v>
      </c>
      <c r="M133" s="40">
        <v>150.91</v>
      </c>
      <c r="N133" s="41">
        <f t="shared" si="9"/>
        <v>94922.39</v>
      </c>
      <c r="O133" s="42">
        <f t="shared" si="5"/>
        <v>8384986.2400000002</v>
      </c>
    </row>
    <row r="134" spans="1:15" x14ac:dyDescent="0.25">
      <c r="A134" t="s">
        <v>25</v>
      </c>
      <c r="B134" t="s">
        <v>1312</v>
      </c>
      <c r="C134" s="39">
        <v>989</v>
      </c>
      <c r="D134" s="40">
        <v>176.8</v>
      </c>
      <c r="E134" s="41">
        <f t="shared" si="6"/>
        <v>174855.2</v>
      </c>
      <c r="F134" s="39">
        <v>15918</v>
      </c>
      <c r="G134" s="40">
        <v>175.96</v>
      </c>
      <c r="H134" s="41">
        <f t="shared" si="7"/>
        <v>2800931.2800000003</v>
      </c>
      <c r="I134" s="39">
        <v>46</v>
      </c>
      <c r="J134" s="40">
        <v>176.8</v>
      </c>
      <c r="K134" s="41">
        <f t="shared" si="8"/>
        <v>8132.8</v>
      </c>
      <c r="L134" s="39">
        <v>734</v>
      </c>
      <c r="M134" s="40">
        <v>175.96</v>
      </c>
      <c r="N134" s="41">
        <f t="shared" si="9"/>
        <v>129154.64</v>
      </c>
      <c r="O134" s="42">
        <f t="shared" si="5"/>
        <v>3113073.9200000004</v>
      </c>
    </row>
    <row r="135" spans="1:15" x14ac:dyDescent="0.25">
      <c r="A135" t="s">
        <v>580</v>
      </c>
      <c r="B135" t="s">
        <v>1313</v>
      </c>
      <c r="C135" s="39">
        <v>0</v>
      </c>
      <c r="D135" s="40">
        <v>209.61</v>
      </c>
      <c r="E135" s="41">
        <f t="shared" si="6"/>
        <v>0</v>
      </c>
      <c r="F135" s="39">
        <v>63799</v>
      </c>
      <c r="G135" s="40">
        <v>208.07</v>
      </c>
      <c r="H135" s="41">
        <f t="shared" si="7"/>
        <v>13274657.93</v>
      </c>
      <c r="I135" s="39">
        <v>0</v>
      </c>
      <c r="J135" s="40">
        <v>209.61</v>
      </c>
      <c r="K135" s="41">
        <f t="shared" si="8"/>
        <v>0</v>
      </c>
      <c r="L135" s="39">
        <v>3987</v>
      </c>
      <c r="M135" s="40">
        <v>208.07</v>
      </c>
      <c r="N135" s="41">
        <f t="shared" si="9"/>
        <v>829575.09</v>
      </c>
      <c r="O135" s="42">
        <f t="shared" si="5"/>
        <v>14104233.02</v>
      </c>
    </row>
    <row r="136" spans="1:15" x14ac:dyDescent="0.25">
      <c r="A136" t="s">
        <v>333</v>
      </c>
      <c r="B136" t="s">
        <v>725</v>
      </c>
      <c r="C136" s="39">
        <v>1124</v>
      </c>
      <c r="D136" s="40">
        <v>203.98</v>
      </c>
      <c r="E136" s="41">
        <f t="shared" si="6"/>
        <v>229273.52</v>
      </c>
      <c r="F136" s="39">
        <v>25412</v>
      </c>
      <c r="G136" s="40">
        <v>202.23</v>
      </c>
      <c r="H136" s="41">
        <f t="shared" si="7"/>
        <v>5139068.76</v>
      </c>
      <c r="I136" s="39">
        <v>16</v>
      </c>
      <c r="J136" s="40">
        <v>203.98</v>
      </c>
      <c r="K136" s="41">
        <f t="shared" si="8"/>
        <v>3263.68</v>
      </c>
      <c r="L136" s="39">
        <v>366</v>
      </c>
      <c r="M136" s="40">
        <v>202.23</v>
      </c>
      <c r="N136" s="41">
        <f t="shared" si="9"/>
        <v>74016.179999999993</v>
      </c>
      <c r="O136" s="42">
        <f t="shared" ref="O136:O199" si="10">N136+K136+H136+E136</f>
        <v>5445622.1399999997</v>
      </c>
    </row>
    <row r="137" spans="1:15" x14ac:dyDescent="0.25">
      <c r="A137" t="s">
        <v>16</v>
      </c>
      <c r="B137" t="s">
        <v>1314</v>
      </c>
      <c r="C137" s="39">
        <v>476</v>
      </c>
      <c r="D137" s="40">
        <v>183.22</v>
      </c>
      <c r="E137" s="41">
        <f t="shared" ref="E137:E200" si="11">D137*C137</f>
        <v>87212.72</v>
      </c>
      <c r="F137" s="39">
        <v>39320</v>
      </c>
      <c r="G137" s="40">
        <v>182.04</v>
      </c>
      <c r="H137" s="41">
        <f t="shared" ref="H137:H200" si="12">G137*F137</f>
        <v>7157812.7999999998</v>
      </c>
      <c r="I137" s="39">
        <v>1</v>
      </c>
      <c r="J137" s="40">
        <v>183.22</v>
      </c>
      <c r="K137" s="41">
        <f t="shared" ref="K137:K200" si="13">J137*I137</f>
        <v>183.22</v>
      </c>
      <c r="L137" s="39">
        <v>115</v>
      </c>
      <c r="M137" s="40">
        <v>182.04</v>
      </c>
      <c r="N137" s="41">
        <f t="shared" ref="N137:N200" si="14">M137*L137</f>
        <v>20934.599999999999</v>
      </c>
      <c r="O137" s="42">
        <f t="shared" si="10"/>
        <v>7266143.3399999999</v>
      </c>
    </row>
    <row r="138" spans="1:15" x14ac:dyDescent="0.25">
      <c r="A138" t="s">
        <v>225</v>
      </c>
      <c r="B138" t="s">
        <v>1315</v>
      </c>
      <c r="C138" s="39">
        <v>441</v>
      </c>
      <c r="D138" s="40">
        <v>216.22</v>
      </c>
      <c r="E138" s="41">
        <f t="shared" si="11"/>
        <v>95353.02</v>
      </c>
      <c r="F138" s="39">
        <v>17257</v>
      </c>
      <c r="G138" s="40">
        <v>214.85</v>
      </c>
      <c r="H138" s="41">
        <f t="shared" si="12"/>
        <v>3707666.4499999997</v>
      </c>
      <c r="I138" s="39">
        <v>0</v>
      </c>
      <c r="J138" s="40">
        <v>216.22</v>
      </c>
      <c r="K138" s="41">
        <f t="shared" si="13"/>
        <v>0</v>
      </c>
      <c r="L138" s="39">
        <v>0</v>
      </c>
      <c r="M138" s="40">
        <v>214.85</v>
      </c>
      <c r="N138" s="41">
        <f t="shared" si="14"/>
        <v>0</v>
      </c>
      <c r="O138" s="42">
        <f t="shared" si="10"/>
        <v>3803019.4699999997</v>
      </c>
    </row>
    <row r="139" spans="1:15" x14ac:dyDescent="0.25">
      <c r="A139" t="s">
        <v>294</v>
      </c>
      <c r="B139" t="s">
        <v>731</v>
      </c>
      <c r="C139" s="39">
        <v>3274</v>
      </c>
      <c r="D139" s="40">
        <v>193.47</v>
      </c>
      <c r="E139" s="41">
        <f t="shared" si="11"/>
        <v>633420.78</v>
      </c>
      <c r="F139" s="39">
        <v>32473</v>
      </c>
      <c r="G139" s="40">
        <v>192.06</v>
      </c>
      <c r="H139" s="41">
        <f t="shared" si="12"/>
        <v>6236764.3799999999</v>
      </c>
      <c r="I139" s="39">
        <v>0</v>
      </c>
      <c r="J139" s="40">
        <v>193.47</v>
      </c>
      <c r="K139" s="41">
        <f t="shared" si="13"/>
        <v>0</v>
      </c>
      <c r="L139" s="39">
        <v>0</v>
      </c>
      <c r="M139" s="40">
        <v>192.06</v>
      </c>
      <c r="N139" s="41">
        <f t="shared" si="14"/>
        <v>0</v>
      </c>
      <c r="O139" s="42">
        <f t="shared" si="10"/>
        <v>6870185.1600000001</v>
      </c>
    </row>
    <row r="140" spans="1:15" x14ac:dyDescent="0.25">
      <c r="A140" t="s">
        <v>501</v>
      </c>
      <c r="B140" t="s">
        <v>732</v>
      </c>
      <c r="C140" s="39">
        <v>5676</v>
      </c>
      <c r="D140" s="40">
        <v>261.75</v>
      </c>
      <c r="E140" s="41">
        <f t="shared" si="11"/>
        <v>1485693</v>
      </c>
      <c r="F140" s="39">
        <v>42907</v>
      </c>
      <c r="G140" s="40">
        <v>259.7</v>
      </c>
      <c r="H140" s="41">
        <f t="shared" si="12"/>
        <v>11142947.9</v>
      </c>
      <c r="I140" s="39">
        <v>182</v>
      </c>
      <c r="J140" s="40">
        <v>261.75</v>
      </c>
      <c r="K140" s="41">
        <f t="shared" si="13"/>
        <v>47638.5</v>
      </c>
      <c r="L140" s="39">
        <v>1378</v>
      </c>
      <c r="M140" s="40">
        <v>259.7</v>
      </c>
      <c r="N140" s="41">
        <f t="shared" si="14"/>
        <v>357866.6</v>
      </c>
      <c r="O140" s="42">
        <f t="shared" si="10"/>
        <v>13034146</v>
      </c>
    </row>
    <row r="141" spans="1:15" x14ac:dyDescent="0.25">
      <c r="A141" t="s">
        <v>492</v>
      </c>
      <c r="B141" t="s">
        <v>733</v>
      </c>
      <c r="C141" s="39">
        <v>53841</v>
      </c>
      <c r="D141" s="40">
        <v>267.74</v>
      </c>
      <c r="E141" s="41">
        <f t="shared" si="11"/>
        <v>14415389.34</v>
      </c>
      <c r="F141" s="39">
        <v>33869</v>
      </c>
      <c r="G141" s="40">
        <v>266.14</v>
      </c>
      <c r="H141" s="41">
        <f t="shared" si="12"/>
        <v>9013895.6600000001</v>
      </c>
      <c r="I141" s="39">
        <v>0</v>
      </c>
      <c r="J141" s="40">
        <v>267.74</v>
      </c>
      <c r="K141" s="41">
        <f t="shared" si="13"/>
        <v>0</v>
      </c>
      <c r="L141" s="39">
        <v>0</v>
      </c>
      <c r="M141" s="40">
        <v>266.14</v>
      </c>
      <c r="N141" s="41">
        <f t="shared" si="14"/>
        <v>0</v>
      </c>
      <c r="O141" s="42">
        <f t="shared" si="10"/>
        <v>23429285</v>
      </c>
    </row>
    <row r="142" spans="1:15" x14ac:dyDescent="0.25">
      <c r="A142" t="s">
        <v>543</v>
      </c>
      <c r="B142" t="s">
        <v>735</v>
      </c>
      <c r="C142" s="39">
        <v>999</v>
      </c>
      <c r="D142" s="40">
        <v>264.32</v>
      </c>
      <c r="E142" s="41">
        <f t="shared" si="11"/>
        <v>264055.67999999999</v>
      </c>
      <c r="F142" s="39">
        <v>72401</v>
      </c>
      <c r="G142" s="40">
        <v>262.05</v>
      </c>
      <c r="H142" s="41">
        <f t="shared" si="12"/>
        <v>18972682.050000001</v>
      </c>
      <c r="I142" s="39">
        <v>66</v>
      </c>
      <c r="J142" s="40">
        <v>264.32</v>
      </c>
      <c r="K142" s="41">
        <f t="shared" si="13"/>
        <v>17445.12</v>
      </c>
      <c r="L142" s="39">
        <v>4786</v>
      </c>
      <c r="M142" s="40">
        <v>262.05</v>
      </c>
      <c r="N142" s="41">
        <f t="shared" si="14"/>
        <v>1254171.3</v>
      </c>
      <c r="O142" s="42">
        <f t="shared" si="10"/>
        <v>20508354.150000002</v>
      </c>
    </row>
    <row r="143" spans="1:15" x14ac:dyDescent="0.25">
      <c r="A143" t="s">
        <v>403</v>
      </c>
      <c r="B143" t="s">
        <v>736</v>
      </c>
      <c r="C143" s="39">
        <v>9528</v>
      </c>
      <c r="D143" s="40">
        <v>226.14</v>
      </c>
      <c r="E143" s="41">
        <f t="shared" si="11"/>
        <v>2154661.92</v>
      </c>
      <c r="F143" s="39">
        <v>39255</v>
      </c>
      <c r="G143" s="40">
        <v>224.22</v>
      </c>
      <c r="H143" s="41">
        <f t="shared" si="12"/>
        <v>8801756.0999999996</v>
      </c>
      <c r="I143" s="39">
        <v>206</v>
      </c>
      <c r="J143" s="40">
        <v>226.14</v>
      </c>
      <c r="K143" s="41">
        <f t="shared" si="13"/>
        <v>46584.84</v>
      </c>
      <c r="L143" s="39">
        <v>847</v>
      </c>
      <c r="M143" s="40">
        <v>224.22</v>
      </c>
      <c r="N143" s="41">
        <f t="shared" si="14"/>
        <v>189914.34</v>
      </c>
      <c r="O143" s="42">
        <f t="shared" si="10"/>
        <v>11192917.199999999</v>
      </c>
    </row>
    <row r="144" spans="1:15" x14ac:dyDescent="0.25">
      <c r="A144" t="s">
        <v>448</v>
      </c>
      <c r="B144" t="s">
        <v>1316</v>
      </c>
      <c r="C144" s="39">
        <v>15569</v>
      </c>
      <c r="D144" s="40">
        <v>203.91</v>
      </c>
      <c r="E144" s="41">
        <f t="shared" si="11"/>
        <v>3174674.79</v>
      </c>
      <c r="F144" s="39">
        <v>44657</v>
      </c>
      <c r="G144" s="40">
        <v>202.1</v>
      </c>
      <c r="H144" s="41">
        <f t="shared" si="12"/>
        <v>9025179.6999999993</v>
      </c>
      <c r="I144" s="39">
        <v>220</v>
      </c>
      <c r="J144" s="40">
        <v>203.91</v>
      </c>
      <c r="K144" s="41">
        <f t="shared" si="13"/>
        <v>44860.2</v>
      </c>
      <c r="L144" s="39">
        <v>631</v>
      </c>
      <c r="M144" s="40">
        <v>202.1</v>
      </c>
      <c r="N144" s="41">
        <f t="shared" si="14"/>
        <v>127525.09999999999</v>
      </c>
      <c r="O144" s="42">
        <f t="shared" si="10"/>
        <v>12372239.789999999</v>
      </c>
    </row>
    <row r="145" spans="1:15" x14ac:dyDescent="0.25">
      <c r="A145" t="s">
        <v>334</v>
      </c>
      <c r="B145" t="s">
        <v>1317</v>
      </c>
      <c r="C145" s="39">
        <v>1408</v>
      </c>
      <c r="D145" s="40">
        <v>257.49</v>
      </c>
      <c r="E145" s="41">
        <f t="shared" si="11"/>
        <v>362545.92000000004</v>
      </c>
      <c r="F145" s="39">
        <v>70373</v>
      </c>
      <c r="G145" s="40">
        <v>255.59</v>
      </c>
      <c r="H145" s="41">
        <f t="shared" si="12"/>
        <v>17986635.07</v>
      </c>
      <c r="I145" s="39">
        <v>4</v>
      </c>
      <c r="J145" s="40">
        <v>257.49</v>
      </c>
      <c r="K145" s="41">
        <f t="shared" si="13"/>
        <v>1029.96</v>
      </c>
      <c r="L145" s="39">
        <v>176</v>
      </c>
      <c r="M145" s="40">
        <v>255.59</v>
      </c>
      <c r="N145" s="41">
        <f t="shared" si="14"/>
        <v>44983.840000000004</v>
      </c>
      <c r="O145" s="42">
        <f t="shared" si="10"/>
        <v>18395194.790000003</v>
      </c>
    </row>
    <row r="146" spans="1:15" x14ac:dyDescent="0.25">
      <c r="A146" t="s">
        <v>429</v>
      </c>
      <c r="B146" t="s">
        <v>740</v>
      </c>
      <c r="C146" s="39">
        <v>3483</v>
      </c>
      <c r="D146" s="40">
        <v>151.84</v>
      </c>
      <c r="E146" s="41">
        <f t="shared" si="11"/>
        <v>528858.72</v>
      </c>
      <c r="F146" s="39">
        <v>15109</v>
      </c>
      <c r="G146" s="40">
        <v>150.84</v>
      </c>
      <c r="H146" s="41">
        <f t="shared" si="12"/>
        <v>2279041.56</v>
      </c>
      <c r="I146" s="39">
        <v>0</v>
      </c>
      <c r="J146" s="40">
        <v>151.84</v>
      </c>
      <c r="K146" s="41">
        <f t="shared" si="13"/>
        <v>0</v>
      </c>
      <c r="L146" s="39">
        <v>0</v>
      </c>
      <c r="M146" s="40">
        <v>150.84</v>
      </c>
      <c r="N146" s="41">
        <f t="shared" si="14"/>
        <v>0</v>
      </c>
      <c r="O146" s="42">
        <f t="shared" si="10"/>
        <v>2807900.2800000003</v>
      </c>
    </row>
    <row r="147" spans="1:15" x14ac:dyDescent="0.25">
      <c r="A147" t="s">
        <v>460</v>
      </c>
      <c r="B147" t="s">
        <v>741</v>
      </c>
      <c r="C147" s="39">
        <v>17358</v>
      </c>
      <c r="D147" s="40">
        <v>244.18</v>
      </c>
      <c r="E147" s="41">
        <f t="shared" si="11"/>
        <v>4238476.4400000004</v>
      </c>
      <c r="F147" s="39">
        <v>32785</v>
      </c>
      <c r="G147" s="40">
        <v>242.23</v>
      </c>
      <c r="H147" s="41">
        <f t="shared" si="12"/>
        <v>7941510.5499999998</v>
      </c>
      <c r="I147" s="39">
        <v>0</v>
      </c>
      <c r="J147" s="40">
        <v>244.18</v>
      </c>
      <c r="K147" s="41">
        <f t="shared" si="13"/>
        <v>0</v>
      </c>
      <c r="L147" s="39">
        <v>0</v>
      </c>
      <c r="M147" s="40">
        <v>242.23</v>
      </c>
      <c r="N147" s="41">
        <f t="shared" si="14"/>
        <v>0</v>
      </c>
      <c r="O147" s="42">
        <f t="shared" si="10"/>
        <v>12179986.99</v>
      </c>
    </row>
    <row r="148" spans="1:15" x14ac:dyDescent="0.25">
      <c r="A148" t="s">
        <v>247</v>
      </c>
      <c r="B148" t="s">
        <v>742</v>
      </c>
      <c r="C148" s="39">
        <v>365</v>
      </c>
      <c r="D148" s="40">
        <v>161.5</v>
      </c>
      <c r="E148" s="41">
        <f t="shared" si="11"/>
        <v>58947.5</v>
      </c>
      <c r="F148" s="39">
        <v>24167</v>
      </c>
      <c r="G148" s="40">
        <v>160.52000000000001</v>
      </c>
      <c r="H148" s="41">
        <f t="shared" si="12"/>
        <v>3879286.8400000003</v>
      </c>
      <c r="I148" s="39">
        <v>0</v>
      </c>
      <c r="J148" s="40">
        <v>161.5</v>
      </c>
      <c r="K148" s="41">
        <f t="shared" si="13"/>
        <v>0</v>
      </c>
      <c r="L148" s="39">
        <v>0</v>
      </c>
      <c r="M148" s="40">
        <v>160.52000000000001</v>
      </c>
      <c r="N148" s="41">
        <f t="shared" si="14"/>
        <v>0</v>
      </c>
      <c r="O148" s="42">
        <f t="shared" si="10"/>
        <v>3938234.3400000003</v>
      </c>
    </row>
    <row r="149" spans="1:15" x14ac:dyDescent="0.25">
      <c r="A149" t="s">
        <v>19</v>
      </c>
      <c r="B149" t="s">
        <v>1318</v>
      </c>
      <c r="C149" s="39">
        <v>0</v>
      </c>
      <c r="D149" s="40">
        <v>145.63999999999999</v>
      </c>
      <c r="E149" s="41">
        <f t="shared" si="11"/>
        <v>0</v>
      </c>
      <c r="F149" s="39">
        <v>33455</v>
      </c>
      <c r="G149" s="40">
        <v>144.51</v>
      </c>
      <c r="H149" s="41">
        <f t="shared" si="12"/>
        <v>4834582.05</v>
      </c>
      <c r="I149" s="39">
        <v>0</v>
      </c>
      <c r="J149" s="40">
        <v>145.63999999999999</v>
      </c>
      <c r="K149" s="41">
        <f t="shared" si="13"/>
        <v>0</v>
      </c>
      <c r="L149" s="39">
        <v>0</v>
      </c>
      <c r="M149" s="40">
        <v>144.51</v>
      </c>
      <c r="N149" s="41">
        <f t="shared" si="14"/>
        <v>0</v>
      </c>
      <c r="O149" s="42">
        <f t="shared" si="10"/>
        <v>4834582.05</v>
      </c>
    </row>
    <row r="150" spans="1:15" x14ac:dyDescent="0.25">
      <c r="A150" t="s">
        <v>289</v>
      </c>
      <c r="B150" t="s">
        <v>1319</v>
      </c>
      <c r="C150" s="39">
        <v>324</v>
      </c>
      <c r="D150" s="40">
        <v>161.91999999999999</v>
      </c>
      <c r="E150" s="41">
        <f t="shared" si="11"/>
        <v>52462.079999999994</v>
      </c>
      <c r="F150" s="39">
        <v>19843</v>
      </c>
      <c r="G150" s="40">
        <v>160.82</v>
      </c>
      <c r="H150" s="41">
        <f t="shared" si="12"/>
        <v>3191151.26</v>
      </c>
      <c r="I150" s="39">
        <v>2</v>
      </c>
      <c r="J150" s="40">
        <v>161.91999999999999</v>
      </c>
      <c r="K150" s="41">
        <f t="shared" si="13"/>
        <v>323.83999999999997</v>
      </c>
      <c r="L150" s="39">
        <v>122</v>
      </c>
      <c r="M150" s="40">
        <v>160.82</v>
      </c>
      <c r="N150" s="41">
        <f t="shared" si="14"/>
        <v>19620.04</v>
      </c>
      <c r="O150" s="42">
        <f t="shared" si="10"/>
        <v>3263557.2199999997</v>
      </c>
    </row>
    <row r="151" spans="1:15" x14ac:dyDescent="0.25">
      <c r="A151" t="s">
        <v>21</v>
      </c>
      <c r="B151" t="s">
        <v>745</v>
      </c>
      <c r="C151" s="39">
        <v>192</v>
      </c>
      <c r="D151" s="40">
        <v>183.63</v>
      </c>
      <c r="E151" s="41">
        <f t="shared" si="11"/>
        <v>35256.959999999999</v>
      </c>
      <c r="F151" s="39">
        <v>1385</v>
      </c>
      <c r="G151" s="40">
        <v>182.32</v>
      </c>
      <c r="H151" s="41">
        <f t="shared" si="12"/>
        <v>252513.19999999998</v>
      </c>
      <c r="I151" s="39">
        <v>0</v>
      </c>
      <c r="J151" s="40">
        <v>183.63</v>
      </c>
      <c r="K151" s="41">
        <f t="shared" si="13"/>
        <v>0</v>
      </c>
      <c r="L151" s="39">
        <v>0</v>
      </c>
      <c r="M151" s="40">
        <v>182.32</v>
      </c>
      <c r="N151" s="41">
        <f t="shared" si="14"/>
        <v>0</v>
      </c>
      <c r="O151" s="42">
        <f t="shared" si="10"/>
        <v>287770.15999999997</v>
      </c>
    </row>
    <row r="152" spans="1:15" x14ac:dyDescent="0.25">
      <c r="A152" t="s">
        <v>175</v>
      </c>
      <c r="B152" t="s">
        <v>746</v>
      </c>
      <c r="C152" s="39">
        <v>150</v>
      </c>
      <c r="D152" s="40">
        <v>175.29</v>
      </c>
      <c r="E152" s="41">
        <f t="shared" si="11"/>
        <v>26293.5</v>
      </c>
      <c r="F152" s="39">
        <v>24998</v>
      </c>
      <c r="G152" s="40">
        <v>174.19</v>
      </c>
      <c r="H152" s="41">
        <f t="shared" si="12"/>
        <v>4354401.62</v>
      </c>
      <c r="I152" s="39">
        <v>0</v>
      </c>
      <c r="J152" s="40">
        <v>175.29</v>
      </c>
      <c r="K152" s="41">
        <f t="shared" si="13"/>
        <v>0</v>
      </c>
      <c r="L152" s="39">
        <v>0</v>
      </c>
      <c r="M152" s="40">
        <v>174.19</v>
      </c>
      <c r="N152" s="41">
        <f t="shared" si="14"/>
        <v>0</v>
      </c>
      <c r="O152" s="42">
        <f t="shared" si="10"/>
        <v>4380695.12</v>
      </c>
    </row>
    <row r="153" spans="1:15" x14ac:dyDescent="0.25">
      <c r="A153" t="s">
        <v>583</v>
      </c>
      <c r="B153" t="s">
        <v>747</v>
      </c>
      <c r="C153" s="39">
        <v>2169</v>
      </c>
      <c r="D153" s="40">
        <v>262.57</v>
      </c>
      <c r="E153" s="41">
        <f t="shared" si="11"/>
        <v>569514.32999999996</v>
      </c>
      <c r="F153" s="39">
        <v>90629</v>
      </c>
      <c r="G153" s="40">
        <v>260.64</v>
      </c>
      <c r="H153" s="41">
        <f t="shared" si="12"/>
        <v>23621542.559999999</v>
      </c>
      <c r="I153" s="39">
        <v>0</v>
      </c>
      <c r="J153" s="40">
        <v>262.57</v>
      </c>
      <c r="K153" s="41">
        <f t="shared" si="13"/>
        <v>0</v>
      </c>
      <c r="L153" s="39">
        <v>0</v>
      </c>
      <c r="M153" s="40">
        <v>260.64</v>
      </c>
      <c r="N153" s="41">
        <f t="shared" si="14"/>
        <v>0</v>
      </c>
      <c r="O153" s="42">
        <f t="shared" si="10"/>
        <v>24191056.889999997</v>
      </c>
    </row>
    <row r="154" spans="1:15" x14ac:dyDescent="0.25">
      <c r="A154" t="s">
        <v>86</v>
      </c>
      <c r="B154" t="s">
        <v>1320</v>
      </c>
      <c r="C154" s="39">
        <v>0</v>
      </c>
      <c r="D154" s="40">
        <v>174.05</v>
      </c>
      <c r="E154" s="41">
        <f t="shared" si="11"/>
        <v>0</v>
      </c>
      <c r="F154" s="39">
        <v>38180</v>
      </c>
      <c r="G154" s="40">
        <v>172.67</v>
      </c>
      <c r="H154" s="41">
        <f t="shared" si="12"/>
        <v>6592540.5999999996</v>
      </c>
      <c r="I154" s="39">
        <v>0</v>
      </c>
      <c r="J154" s="40">
        <v>174.05</v>
      </c>
      <c r="K154" s="41">
        <f t="shared" si="13"/>
        <v>0</v>
      </c>
      <c r="L154" s="39">
        <v>0</v>
      </c>
      <c r="M154" s="40">
        <v>172.67</v>
      </c>
      <c r="N154" s="41">
        <f t="shared" si="14"/>
        <v>0</v>
      </c>
      <c r="O154" s="42">
        <f t="shared" si="10"/>
        <v>6592540.5999999996</v>
      </c>
    </row>
    <row r="155" spans="1:15" x14ac:dyDescent="0.25">
      <c r="A155" t="s">
        <v>269</v>
      </c>
      <c r="B155" t="s">
        <v>1321</v>
      </c>
      <c r="C155" s="39">
        <v>0</v>
      </c>
      <c r="D155" s="40">
        <v>219.15</v>
      </c>
      <c r="E155" s="41">
        <f t="shared" si="11"/>
        <v>0</v>
      </c>
      <c r="F155" s="39">
        <v>22811</v>
      </c>
      <c r="G155" s="40">
        <v>217.51</v>
      </c>
      <c r="H155" s="41">
        <f t="shared" si="12"/>
        <v>4961620.6099999994</v>
      </c>
      <c r="I155" s="39">
        <v>0</v>
      </c>
      <c r="J155" s="40">
        <v>219.15</v>
      </c>
      <c r="K155" s="41">
        <f t="shared" si="13"/>
        <v>0</v>
      </c>
      <c r="L155" s="39">
        <v>0</v>
      </c>
      <c r="M155" s="40">
        <v>217.51</v>
      </c>
      <c r="N155" s="41">
        <f t="shared" si="14"/>
        <v>0</v>
      </c>
      <c r="O155" s="42">
        <f t="shared" si="10"/>
        <v>4961620.6099999994</v>
      </c>
    </row>
    <row r="156" spans="1:15" x14ac:dyDescent="0.25">
      <c r="A156" t="s">
        <v>267</v>
      </c>
      <c r="B156" t="s">
        <v>1322</v>
      </c>
      <c r="C156" s="39">
        <v>365</v>
      </c>
      <c r="D156" s="40">
        <v>188.37</v>
      </c>
      <c r="E156" s="41">
        <f t="shared" si="11"/>
        <v>68755.05</v>
      </c>
      <c r="F156" s="39">
        <v>54048</v>
      </c>
      <c r="G156" s="40">
        <v>187.04</v>
      </c>
      <c r="H156" s="41">
        <f t="shared" si="12"/>
        <v>10109137.92</v>
      </c>
      <c r="I156" s="39">
        <v>0</v>
      </c>
      <c r="J156" s="40">
        <v>188.37</v>
      </c>
      <c r="K156" s="41">
        <f t="shared" si="13"/>
        <v>0</v>
      </c>
      <c r="L156" s="39">
        <v>0</v>
      </c>
      <c r="M156" s="40">
        <v>187.04</v>
      </c>
      <c r="N156" s="41">
        <f t="shared" si="14"/>
        <v>0</v>
      </c>
      <c r="O156" s="42">
        <f t="shared" si="10"/>
        <v>10177892.970000001</v>
      </c>
    </row>
    <row r="157" spans="1:15" x14ac:dyDescent="0.25">
      <c r="A157" t="s">
        <v>82</v>
      </c>
      <c r="B157" t="s">
        <v>1323</v>
      </c>
      <c r="C157" s="39">
        <v>0</v>
      </c>
      <c r="D157" s="40">
        <v>185.45</v>
      </c>
      <c r="E157" s="41">
        <f t="shared" si="11"/>
        <v>0</v>
      </c>
      <c r="F157" s="39">
        <v>16951</v>
      </c>
      <c r="G157" s="40">
        <v>184.16</v>
      </c>
      <c r="H157" s="41">
        <f t="shared" si="12"/>
        <v>3121696.16</v>
      </c>
      <c r="I157" s="39">
        <v>0</v>
      </c>
      <c r="J157" s="40">
        <v>185.45</v>
      </c>
      <c r="K157" s="41">
        <f t="shared" si="13"/>
        <v>0</v>
      </c>
      <c r="L157" s="39">
        <v>0</v>
      </c>
      <c r="M157" s="40">
        <v>184.16</v>
      </c>
      <c r="N157" s="41">
        <f t="shared" si="14"/>
        <v>0</v>
      </c>
      <c r="O157" s="42">
        <f t="shared" si="10"/>
        <v>3121696.16</v>
      </c>
    </row>
    <row r="158" spans="1:15" x14ac:dyDescent="0.25">
      <c r="A158" t="s">
        <v>58</v>
      </c>
      <c r="B158" t="s">
        <v>752</v>
      </c>
      <c r="C158" s="39">
        <v>6376</v>
      </c>
      <c r="D158" s="40">
        <v>161.34</v>
      </c>
      <c r="E158" s="41">
        <f t="shared" si="11"/>
        <v>1028703.84</v>
      </c>
      <c r="F158" s="39">
        <v>82154</v>
      </c>
      <c r="G158" s="40">
        <v>160.28</v>
      </c>
      <c r="H158" s="41">
        <f t="shared" si="12"/>
        <v>13167643.119999999</v>
      </c>
      <c r="I158" s="39">
        <v>9</v>
      </c>
      <c r="J158" s="40">
        <v>161.34</v>
      </c>
      <c r="K158" s="41">
        <f t="shared" si="13"/>
        <v>1452.06</v>
      </c>
      <c r="L158" s="39">
        <v>117</v>
      </c>
      <c r="M158" s="40">
        <v>160.28</v>
      </c>
      <c r="N158" s="41">
        <f t="shared" si="14"/>
        <v>18752.759999999998</v>
      </c>
      <c r="O158" s="42">
        <f t="shared" si="10"/>
        <v>14216551.779999999</v>
      </c>
    </row>
    <row r="159" spans="1:15" x14ac:dyDescent="0.25">
      <c r="A159" t="s">
        <v>116</v>
      </c>
      <c r="B159" t="s">
        <v>753</v>
      </c>
      <c r="C159" s="39">
        <v>0</v>
      </c>
      <c r="D159" s="40">
        <v>184.53</v>
      </c>
      <c r="E159" s="41">
        <f t="shared" si="11"/>
        <v>0</v>
      </c>
      <c r="F159" s="39">
        <v>14600</v>
      </c>
      <c r="G159" s="40">
        <v>183.23</v>
      </c>
      <c r="H159" s="41">
        <f t="shared" si="12"/>
        <v>2675158</v>
      </c>
      <c r="I159" s="39">
        <v>0</v>
      </c>
      <c r="J159" s="40">
        <v>184.53</v>
      </c>
      <c r="K159" s="41">
        <f t="shared" si="13"/>
        <v>0</v>
      </c>
      <c r="L159" s="39">
        <v>0</v>
      </c>
      <c r="M159" s="40">
        <v>183.23</v>
      </c>
      <c r="N159" s="41">
        <f t="shared" si="14"/>
        <v>0</v>
      </c>
      <c r="O159" s="42">
        <f t="shared" si="10"/>
        <v>2675158</v>
      </c>
    </row>
    <row r="160" spans="1:15" x14ac:dyDescent="0.25">
      <c r="A160" t="s">
        <v>118</v>
      </c>
      <c r="B160" t="s">
        <v>754</v>
      </c>
      <c r="C160" s="39">
        <v>34724</v>
      </c>
      <c r="D160" s="40">
        <v>185.39</v>
      </c>
      <c r="E160" s="41">
        <f t="shared" si="11"/>
        <v>6437482.3599999994</v>
      </c>
      <c r="F160" s="39">
        <v>0</v>
      </c>
      <c r="G160" s="40">
        <v>184.06</v>
      </c>
      <c r="H160" s="41">
        <f t="shared" si="12"/>
        <v>0</v>
      </c>
      <c r="I160" s="39">
        <v>523</v>
      </c>
      <c r="J160" s="40">
        <v>185.39</v>
      </c>
      <c r="K160" s="41">
        <f t="shared" si="13"/>
        <v>96958.969999999987</v>
      </c>
      <c r="L160" s="39">
        <v>0</v>
      </c>
      <c r="M160" s="40">
        <v>184.06</v>
      </c>
      <c r="N160" s="41">
        <f t="shared" si="14"/>
        <v>0</v>
      </c>
      <c r="O160" s="42">
        <f t="shared" si="10"/>
        <v>6534441.3299999991</v>
      </c>
    </row>
    <row r="161" spans="1:15" x14ac:dyDescent="0.25">
      <c r="A161" t="s">
        <v>121</v>
      </c>
      <c r="B161" t="s">
        <v>755</v>
      </c>
      <c r="C161" s="39">
        <v>365</v>
      </c>
      <c r="D161" s="40">
        <v>163.12</v>
      </c>
      <c r="E161" s="41">
        <f t="shared" si="11"/>
        <v>59538.8</v>
      </c>
      <c r="F161" s="39">
        <v>20861</v>
      </c>
      <c r="G161" s="40">
        <v>161.84</v>
      </c>
      <c r="H161" s="41">
        <f t="shared" si="12"/>
        <v>3376144.24</v>
      </c>
      <c r="I161" s="39">
        <v>9</v>
      </c>
      <c r="J161" s="40">
        <v>163.12</v>
      </c>
      <c r="K161" s="41">
        <f t="shared" si="13"/>
        <v>1468.08</v>
      </c>
      <c r="L161" s="39">
        <v>486</v>
      </c>
      <c r="M161" s="40">
        <v>161.84</v>
      </c>
      <c r="N161" s="41">
        <f t="shared" si="14"/>
        <v>78654.240000000005</v>
      </c>
      <c r="O161" s="42">
        <f t="shared" si="10"/>
        <v>3515805.36</v>
      </c>
    </row>
    <row r="162" spans="1:15" x14ac:dyDescent="0.25">
      <c r="A162" t="s">
        <v>111</v>
      </c>
      <c r="B162" t="s">
        <v>756</v>
      </c>
      <c r="C162" s="39">
        <v>1460</v>
      </c>
      <c r="D162" s="40">
        <v>186.45</v>
      </c>
      <c r="E162" s="41">
        <f t="shared" si="11"/>
        <v>272217</v>
      </c>
      <c r="F162" s="39">
        <v>29779</v>
      </c>
      <c r="G162" s="40">
        <v>185.16</v>
      </c>
      <c r="H162" s="41">
        <f t="shared" si="12"/>
        <v>5513879.6399999997</v>
      </c>
      <c r="I162" s="39">
        <v>4</v>
      </c>
      <c r="J162" s="40">
        <v>186.45</v>
      </c>
      <c r="K162" s="41">
        <f t="shared" si="13"/>
        <v>745.8</v>
      </c>
      <c r="L162" s="39">
        <v>80</v>
      </c>
      <c r="M162" s="40">
        <v>185.16</v>
      </c>
      <c r="N162" s="41">
        <f t="shared" si="14"/>
        <v>14812.8</v>
      </c>
      <c r="O162" s="42">
        <f t="shared" si="10"/>
        <v>5801655.2399999993</v>
      </c>
    </row>
    <row r="163" spans="1:15" x14ac:dyDescent="0.25">
      <c r="A163" t="s">
        <v>325</v>
      </c>
      <c r="B163" t="s">
        <v>1324</v>
      </c>
      <c r="C163" s="39">
        <v>6442</v>
      </c>
      <c r="D163" s="40">
        <v>191.5</v>
      </c>
      <c r="E163" s="41">
        <f t="shared" si="11"/>
        <v>1233643</v>
      </c>
      <c r="F163" s="39">
        <v>25771</v>
      </c>
      <c r="G163" s="40">
        <v>190.47</v>
      </c>
      <c r="H163" s="41">
        <f t="shared" si="12"/>
        <v>4908602.37</v>
      </c>
      <c r="I163" s="39">
        <v>3</v>
      </c>
      <c r="J163" s="40">
        <v>191.5</v>
      </c>
      <c r="K163" s="41">
        <f t="shared" si="13"/>
        <v>574.5</v>
      </c>
      <c r="L163" s="39">
        <v>10</v>
      </c>
      <c r="M163" s="40">
        <v>190.47</v>
      </c>
      <c r="N163" s="41">
        <f t="shared" si="14"/>
        <v>1904.7</v>
      </c>
      <c r="O163" s="42">
        <f t="shared" si="10"/>
        <v>6144724.5700000003</v>
      </c>
    </row>
    <row r="164" spans="1:15" x14ac:dyDescent="0.25">
      <c r="A164" t="s">
        <v>103</v>
      </c>
      <c r="B164" t="s">
        <v>757</v>
      </c>
      <c r="C164" s="39">
        <v>277</v>
      </c>
      <c r="D164" s="40">
        <v>169.34</v>
      </c>
      <c r="E164" s="41">
        <f t="shared" si="11"/>
        <v>46907.18</v>
      </c>
      <c r="F164" s="39">
        <v>21651</v>
      </c>
      <c r="G164" s="40">
        <v>167.97</v>
      </c>
      <c r="H164" s="41">
        <f t="shared" si="12"/>
        <v>3636718.47</v>
      </c>
      <c r="I164" s="39">
        <v>11</v>
      </c>
      <c r="J164" s="40">
        <v>169.34</v>
      </c>
      <c r="K164" s="41">
        <f t="shared" si="13"/>
        <v>1862.74</v>
      </c>
      <c r="L164" s="39">
        <v>856</v>
      </c>
      <c r="M164" s="40">
        <v>167.97</v>
      </c>
      <c r="N164" s="41">
        <f t="shared" si="14"/>
        <v>143782.32</v>
      </c>
      <c r="O164" s="42">
        <f t="shared" si="10"/>
        <v>3829270.7100000004</v>
      </c>
    </row>
    <row r="165" spans="1:15" x14ac:dyDescent="0.25">
      <c r="A165" t="s">
        <v>255</v>
      </c>
      <c r="B165" t="s">
        <v>758</v>
      </c>
      <c r="C165" s="39">
        <v>365</v>
      </c>
      <c r="D165" s="40">
        <v>207.71</v>
      </c>
      <c r="E165" s="41">
        <f t="shared" si="11"/>
        <v>75814.150000000009</v>
      </c>
      <c r="F165" s="39">
        <v>19201</v>
      </c>
      <c r="G165" s="40">
        <v>206.38</v>
      </c>
      <c r="H165" s="41">
        <f t="shared" si="12"/>
        <v>3962702.38</v>
      </c>
      <c r="I165" s="39">
        <v>0</v>
      </c>
      <c r="J165" s="40">
        <v>207.71</v>
      </c>
      <c r="K165" s="41">
        <f t="shared" si="13"/>
        <v>0</v>
      </c>
      <c r="L165" s="39">
        <v>0</v>
      </c>
      <c r="M165" s="40">
        <v>206.38</v>
      </c>
      <c r="N165" s="41">
        <f t="shared" si="14"/>
        <v>0</v>
      </c>
      <c r="O165" s="42">
        <f t="shared" si="10"/>
        <v>4038516.53</v>
      </c>
    </row>
    <row r="166" spans="1:15" x14ac:dyDescent="0.25">
      <c r="A166" t="s">
        <v>370</v>
      </c>
      <c r="B166" t="s">
        <v>759</v>
      </c>
      <c r="C166" s="39">
        <v>730</v>
      </c>
      <c r="D166" s="40">
        <v>169.68</v>
      </c>
      <c r="E166" s="41">
        <f t="shared" si="11"/>
        <v>123866.40000000001</v>
      </c>
      <c r="F166" s="39">
        <v>54153</v>
      </c>
      <c r="G166" s="40">
        <v>168.37</v>
      </c>
      <c r="H166" s="41">
        <f t="shared" si="12"/>
        <v>9117740.6099999994</v>
      </c>
      <c r="I166" s="39">
        <v>0</v>
      </c>
      <c r="J166" s="40">
        <v>169.68</v>
      </c>
      <c r="K166" s="41">
        <f t="shared" si="13"/>
        <v>0</v>
      </c>
      <c r="L166" s="39">
        <v>0</v>
      </c>
      <c r="M166" s="40">
        <v>168.37</v>
      </c>
      <c r="N166" s="41">
        <f t="shared" si="14"/>
        <v>0</v>
      </c>
      <c r="O166" s="42">
        <f t="shared" si="10"/>
        <v>9241607.0099999998</v>
      </c>
    </row>
    <row r="167" spans="1:15" x14ac:dyDescent="0.25">
      <c r="A167" t="s">
        <v>227</v>
      </c>
      <c r="B167" t="s">
        <v>760</v>
      </c>
      <c r="C167" s="39">
        <v>730</v>
      </c>
      <c r="D167" s="40">
        <v>178.94</v>
      </c>
      <c r="E167" s="41">
        <f t="shared" si="11"/>
        <v>130626.2</v>
      </c>
      <c r="F167" s="39">
        <v>26368</v>
      </c>
      <c r="G167" s="40">
        <v>177.73</v>
      </c>
      <c r="H167" s="41">
        <f t="shared" si="12"/>
        <v>4686384.6399999997</v>
      </c>
      <c r="I167" s="39">
        <v>14</v>
      </c>
      <c r="J167" s="40">
        <v>178.94</v>
      </c>
      <c r="K167" s="41">
        <f t="shared" si="13"/>
        <v>2505.16</v>
      </c>
      <c r="L167" s="39">
        <v>502</v>
      </c>
      <c r="M167" s="40">
        <v>177.73</v>
      </c>
      <c r="N167" s="41">
        <f t="shared" si="14"/>
        <v>89220.459999999992</v>
      </c>
      <c r="O167" s="42">
        <f t="shared" si="10"/>
        <v>4908736.46</v>
      </c>
    </row>
    <row r="168" spans="1:15" x14ac:dyDescent="0.25">
      <c r="A168" t="s">
        <v>105</v>
      </c>
      <c r="B168" t="s">
        <v>761</v>
      </c>
      <c r="C168" s="39">
        <v>395</v>
      </c>
      <c r="D168" s="40">
        <v>178.47</v>
      </c>
      <c r="E168" s="41">
        <f t="shared" si="11"/>
        <v>70495.649999999994</v>
      </c>
      <c r="F168" s="39">
        <v>42831</v>
      </c>
      <c r="G168" s="40">
        <v>176.99</v>
      </c>
      <c r="H168" s="41">
        <f t="shared" si="12"/>
        <v>7580658.6900000004</v>
      </c>
      <c r="I168" s="39">
        <v>0</v>
      </c>
      <c r="J168" s="40">
        <v>178.47</v>
      </c>
      <c r="K168" s="41">
        <f t="shared" si="13"/>
        <v>0</v>
      </c>
      <c r="L168" s="39">
        <v>19</v>
      </c>
      <c r="M168" s="40">
        <v>176.99</v>
      </c>
      <c r="N168" s="41">
        <f t="shared" si="14"/>
        <v>3362.8100000000004</v>
      </c>
      <c r="O168" s="42">
        <f t="shared" si="10"/>
        <v>7654517.1500000004</v>
      </c>
    </row>
    <row r="169" spans="1:15" x14ac:dyDescent="0.25">
      <c r="A169" t="s">
        <v>126</v>
      </c>
      <c r="B169" t="s">
        <v>1325</v>
      </c>
      <c r="C169" s="39">
        <v>0</v>
      </c>
      <c r="D169" s="40">
        <v>151.08000000000001</v>
      </c>
      <c r="E169" s="41">
        <f t="shared" si="11"/>
        <v>0</v>
      </c>
      <c r="F169" s="39">
        <v>23031</v>
      </c>
      <c r="G169" s="40">
        <v>150.11000000000001</v>
      </c>
      <c r="H169" s="41">
        <f t="shared" si="12"/>
        <v>3457183.41</v>
      </c>
      <c r="I169" s="39">
        <v>0</v>
      </c>
      <c r="J169" s="40">
        <v>151.08000000000001</v>
      </c>
      <c r="K169" s="41">
        <f t="shared" si="13"/>
        <v>0</v>
      </c>
      <c r="L169" s="39">
        <v>0</v>
      </c>
      <c r="M169" s="40">
        <v>150.11000000000001</v>
      </c>
      <c r="N169" s="41">
        <f t="shared" si="14"/>
        <v>0</v>
      </c>
      <c r="O169" s="42">
        <f t="shared" si="10"/>
        <v>3457183.41</v>
      </c>
    </row>
    <row r="170" spans="1:15" x14ac:dyDescent="0.25">
      <c r="A170" t="s">
        <v>30</v>
      </c>
      <c r="B170" t="s">
        <v>1326</v>
      </c>
      <c r="C170" s="39">
        <v>0</v>
      </c>
      <c r="D170" s="40">
        <v>152.72999999999999</v>
      </c>
      <c r="E170" s="41">
        <f t="shared" si="11"/>
        <v>0</v>
      </c>
      <c r="F170" s="39">
        <v>24733</v>
      </c>
      <c r="G170" s="40">
        <v>151.62</v>
      </c>
      <c r="H170" s="41">
        <f t="shared" si="12"/>
        <v>3750017.46</v>
      </c>
      <c r="I170" s="39">
        <v>0</v>
      </c>
      <c r="J170" s="40">
        <v>152.72999999999999</v>
      </c>
      <c r="K170" s="41">
        <f t="shared" si="13"/>
        <v>0</v>
      </c>
      <c r="L170" s="39">
        <v>0</v>
      </c>
      <c r="M170" s="40">
        <v>151.62</v>
      </c>
      <c r="N170" s="41">
        <f t="shared" si="14"/>
        <v>0</v>
      </c>
      <c r="O170" s="42">
        <f t="shared" si="10"/>
        <v>3750017.46</v>
      </c>
    </row>
    <row r="171" spans="1:15" x14ac:dyDescent="0.25">
      <c r="A171" t="s">
        <v>311</v>
      </c>
      <c r="B171" t="s">
        <v>763</v>
      </c>
      <c r="C171" s="39">
        <v>1122</v>
      </c>
      <c r="D171" s="40">
        <v>226.28</v>
      </c>
      <c r="E171" s="41">
        <f t="shared" si="11"/>
        <v>253886.16</v>
      </c>
      <c r="F171" s="39">
        <v>16029</v>
      </c>
      <c r="G171" s="40">
        <v>224.73</v>
      </c>
      <c r="H171" s="41">
        <f t="shared" si="12"/>
        <v>3602197.17</v>
      </c>
      <c r="I171" s="39">
        <v>2</v>
      </c>
      <c r="J171" s="40">
        <v>226.28</v>
      </c>
      <c r="K171" s="41">
        <f t="shared" si="13"/>
        <v>452.56</v>
      </c>
      <c r="L171" s="39">
        <v>31</v>
      </c>
      <c r="M171" s="40">
        <v>224.73</v>
      </c>
      <c r="N171" s="41">
        <f t="shared" si="14"/>
        <v>6966.63</v>
      </c>
      <c r="O171" s="42">
        <f t="shared" si="10"/>
        <v>3863502.52</v>
      </c>
    </row>
    <row r="172" spans="1:15" x14ac:dyDescent="0.25">
      <c r="A172" t="s">
        <v>263</v>
      </c>
      <c r="B172" t="s">
        <v>764</v>
      </c>
      <c r="C172" s="39">
        <v>285</v>
      </c>
      <c r="D172" s="40">
        <v>159.24</v>
      </c>
      <c r="E172" s="41">
        <f t="shared" si="11"/>
        <v>45383.4</v>
      </c>
      <c r="F172" s="39">
        <v>5609</v>
      </c>
      <c r="G172" s="40">
        <v>158.02000000000001</v>
      </c>
      <c r="H172" s="41">
        <f t="shared" si="12"/>
        <v>886334.18</v>
      </c>
      <c r="I172" s="39">
        <v>89</v>
      </c>
      <c r="J172" s="40">
        <v>159.24</v>
      </c>
      <c r="K172" s="41">
        <f t="shared" si="13"/>
        <v>14172.36</v>
      </c>
      <c r="L172" s="39">
        <v>1754</v>
      </c>
      <c r="M172" s="40">
        <v>158.02000000000001</v>
      </c>
      <c r="N172" s="41">
        <f t="shared" si="14"/>
        <v>277167.08</v>
      </c>
      <c r="O172" s="42">
        <f t="shared" si="10"/>
        <v>1223057.02</v>
      </c>
    </row>
    <row r="173" spans="1:15" x14ac:dyDescent="0.25">
      <c r="A173" t="s">
        <v>566</v>
      </c>
      <c r="B173" t="s">
        <v>1327</v>
      </c>
      <c r="C173" s="39">
        <v>8019</v>
      </c>
      <c r="D173" s="40">
        <v>244.6</v>
      </c>
      <c r="E173" s="41">
        <f t="shared" si="11"/>
        <v>1961447.4</v>
      </c>
      <c r="F173" s="39">
        <v>55849</v>
      </c>
      <c r="G173" s="40">
        <v>243.06</v>
      </c>
      <c r="H173" s="41">
        <f t="shared" si="12"/>
        <v>13574657.939999999</v>
      </c>
      <c r="I173" s="39">
        <v>158</v>
      </c>
      <c r="J173" s="40">
        <v>244.6</v>
      </c>
      <c r="K173" s="41">
        <f t="shared" si="13"/>
        <v>38646.799999999996</v>
      </c>
      <c r="L173" s="39">
        <v>1103</v>
      </c>
      <c r="M173" s="40">
        <v>243.06</v>
      </c>
      <c r="N173" s="41">
        <f t="shared" si="14"/>
        <v>268095.18</v>
      </c>
      <c r="O173" s="42">
        <f t="shared" si="10"/>
        <v>15842847.32</v>
      </c>
    </row>
    <row r="174" spans="1:15" x14ac:dyDescent="0.25">
      <c r="A174" t="s">
        <v>95</v>
      </c>
      <c r="B174" t="s">
        <v>1328</v>
      </c>
      <c r="C174" s="39">
        <v>0</v>
      </c>
      <c r="D174" s="40">
        <v>141.19999999999999</v>
      </c>
      <c r="E174" s="41">
        <f t="shared" si="11"/>
        <v>0</v>
      </c>
      <c r="F174" s="39">
        <v>27033</v>
      </c>
      <c r="G174" s="40">
        <v>140.16</v>
      </c>
      <c r="H174" s="41">
        <f t="shared" si="12"/>
        <v>3788945.28</v>
      </c>
      <c r="I174" s="39">
        <v>0</v>
      </c>
      <c r="J174" s="40">
        <v>141.19999999999999</v>
      </c>
      <c r="K174" s="41">
        <f t="shared" si="13"/>
        <v>0</v>
      </c>
      <c r="L174" s="39">
        <v>0</v>
      </c>
      <c r="M174" s="40">
        <v>140.16</v>
      </c>
      <c r="N174" s="41">
        <f t="shared" si="14"/>
        <v>0</v>
      </c>
      <c r="O174" s="42">
        <f t="shared" si="10"/>
        <v>3788945.28</v>
      </c>
    </row>
    <row r="175" spans="1:15" x14ac:dyDescent="0.25">
      <c r="A175" t="s">
        <v>94</v>
      </c>
      <c r="B175" t="s">
        <v>1329</v>
      </c>
      <c r="C175" s="39">
        <v>0</v>
      </c>
      <c r="D175" s="40">
        <v>142.43</v>
      </c>
      <c r="E175" s="41">
        <f t="shared" si="11"/>
        <v>0</v>
      </c>
      <c r="F175" s="39">
        <v>32968</v>
      </c>
      <c r="G175" s="40">
        <v>141.4</v>
      </c>
      <c r="H175" s="41">
        <f t="shared" si="12"/>
        <v>4661675.2</v>
      </c>
      <c r="I175" s="39">
        <v>0</v>
      </c>
      <c r="J175" s="40">
        <v>142.43</v>
      </c>
      <c r="K175" s="41">
        <f t="shared" si="13"/>
        <v>0</v>
      </c>
      <c r="L175" s="39">
        <v>0</v>
      </c>
      <c r="M175" s="40">
        <v>141.4</v>
      </c>
      <c r="N175" s="41">
        <f t="shared" si="14"/>
        <v>0</v>
      </c>
      <c r="O175" s="42">
        <f t="shared" si="10"/>
        <v>4661675.2</v>
      </c>
    </row>
    <row r="176" spans="1:15" x14ac:dyDescent="0.25">
      <c r="A176" t="s">
        <v>1212</v>
      </c>
      <c r="B176" t="s">
        <v>1330</v>
      </c>
      <c r="C176" s="39">
        <v>0</v>
      </c>
      <c r="D176" s="40">
        <v>188.56</v>
      </c>
      <c r="E176" s="41">
        <f t="shared" si="11"/>
        <v>0</v>
      </c>
      <c r="F176" s="39">
        <v>0</v>
      </c>
      <c r="G176" s="40">
        <v>187.21</v>
      </c>
      <c r="H176" s="41">
        <f t="shared" si="12"/>
        <v>0</v>
      </c>
      <c r="I176" s="39">
        <v>0</v>
      </c>
      <c r="J176" s="40">
        <v>188.56</v>
      </c>
      <c r="K176" s="41">
        <f t="shared" si="13"/>
        <v>0</v>
      </c>
      <c r="L176" s="39">
        <v>0</v>
      </c>
      <c r="M176" s="40">
        <v>187.21</v>
      </c>
      <c r="N176" s="41">
        <f t="shared" si="14"/>
        <v>0</v>
      </c>
      <c r="O176" s="42">
        <f t="shared" si="10"/>
        <v>0</v>
      </c>
    </row>
    <row r="177" spans="1:15" x14ac:dyDescent="0.25">
      <c r="A177" t="s">
        <v>125</v>
      </c>
      <c r="B177" t="s">
        <v>1331</v>
      </c>
      <c r="C177" s="39">
        <v>439</v>
      </c>
      <c r="D177" s="40">
        <v>186.67</v>
      </c>
      <c r="E177" s="41">
        <f t="shared" si="11"/>
        <v>81948.12999999999</v>
      </c>
      <c r="F177" s="39">
        <v>27483</v>
      </c>
      <c r="G177" s="40">
        <v>185.37</v>
      </c>
      <c r="H177" s="41">
        <f t="shared" si="12"/>
        <v>5094523.71</v>
      </c>
      <c r="I177" s="39">
        <v>0</v>
      </c>
      <c r="J177" s="40">
        <v>186.67</v>
      </c>
      <c r="K177" s="41">
        <f t="shared" si="13"/>
        <v>0</v>
      </c>
      <c r="L177" s="39">
        <v>0</v>
      </c>
      <c r="M177" s="40">
        <v>185.37</v>
      </c>
      <c r="N177" s="41">
        <f t="shared" si="14"/>
        <v>0</v>
      </c>
      <c r="O177" s="42">
        <f t="shared" si="10"/>
        <v>5176471.84</v>
      </c>
    </row>
    <row r="178" spans="1:15" x14ac:dyDescent="0.25">
      <c r="A178" t="s">
        <v>293</v>
      </c>
      <c r="B178" t="s">
        <v>1332</v>
      </c>
      <c r="C178" s="39">
        <v>1926</v>
      </c>
      <c r="D178" s="40">
        <v>212.01</v>
      </c>
      <c r="E178" s="41">
        <f t="shared" si="11"/>
        <v>408331.26</v>
      </c>
      <c r="F178" s="39">
        <v>62699</v>
      </c>
      <c r="G178" s="40">
        <v>210.55</v>
      </c>
      <c r="H178" s="41">
        <f t="shared" si="12"/>
        <v>13201274.450000001</v>
      </c>
      <c r="I178" s="39">
        <v>0</v>
      </c>
      <c r="J178" s="40">
        <v>212.01</v>
      </c>
      <c r="K178" s="41">
        <f t="shared" si="13"/>
        <v>0</v>
      </c>
      <c r="L178" s="39">
        <v>0</v>
      </c>
      <c r="M178" s="40">
        <v>210.55</v>
      </c>
      <c r="N178" s="41">
        <f t="shared" si="14"/>
        <v>0</v>
      </c>
      <c r="O178" s="42">
        <f t="shared" si="10"/>
        <v>13609605.710000001</v>
      </c>
    </row>
    <row r="179" spans="1:15" x14ac:dyDescent="0.25">
      <c r="A179" t="s">
        <v>218</v>
      </c>
      <c r="B179" t="s">
        <v>1333</v>
      </c>
      <c r="C179" s="39">
        <v>153</v>
      </c>
      <c r="D179" s="40">
        <v>225.21</v>
      </c>
      <c r="E179" s="41">
        <f t="shared" si="11"/>
        <v>34457.130000000005</v>
      </c>
      <c r="F179" s="39">
        <v>23592</v>
      </c>
      <c r="G179" s="40">
        <v>223.7</v>
      </c>
      <c r="H179" s="41">
        <f t="shared" si="12"/>
        <v>5277530.3999999994</v>
      </c>
      <c r="I179" s="39">
        <v>0</v>
      </c>
      <c r="J179" s="40">
        <v>225.21</v>
      </c>
      <c r="K179" s="41">
        <f t="shared" si="13"/>
        <v>0</v>
      </c>
      <c r="L179" s="39">
        <v>0</v>
      </c>
      <c r="M179" s="40">
        <v>223.7</v>
      </c>
      <c r="N179" s="41">
        <f t="shared" si="14"/>
        <v>0</v>
      </c>
      <c r="O179" s="42">
        <f t="shared" si="10"/>
        <v>5311987.5299999993</v>
      </c>
    </row>
    <row r="180" spans="1:15" x14ac:dyDescent="0.25">
      <c r="A180" t="s">
        <v>163</v>
      </c>
      <c r="B180" t="s">
        <v>769</v>
      </c>
      <c r="C180" s="39">
        <v>0</v>
      </c>
      <c r="D180" s="40">
        <v>202.18</v>
      </c>
      <c r="E180" s="41">
        <f t="shared" si="11"/>
        <v>0</v>
      </c>
      <c r="F180" s="39">
        <v>25593</v>
      </c>
      <c r="G180" s="40">
        <v>201.1</v>
      </c>
      <c r="H180" s="41">
        <f t="shared" si="12"/>
        <v>5146752.3</v>
      </c>
      <c r="I180" s="39">
        <v>0</v>
      </c>
      <c r="J180" s="40">
        <v>202.18</v>
      </c>
      <c r="K180" s="41">
        <f t="shared" si="13"/>
        <v>0</v>
      </c>
      <c r="L180" s="39">
        <v>0</v>
      </c>
      <c r="M180" s="40">
        <v>201.1</v>
      </c>
      <c r="N180" s="41">
        <f t="shared" si="14"/>
        <v>0</v>
      </c>
      <c r="O180" s="42">
        <f t="shared" si="10"/>
        <v>5146752.3</v>
      </c>
    </row>
    <row r="181" spans="1:15" x14ac:dyDescent="0.25">
      <c r="A181" t="s">
        <v>552</v>
      </c>
      <c r="B181" t="s">
        <v>770</v>
      </c>
      <c r="C181" s="39">
        <v>1889</v>
      </c>
      <c r="D181" s="40">
        <v>211.25</v>
      </c>
      <c r="E181" s="41">
        <f t="shared" si="11"/>
        <v>399051.25</v>
      </c>
      <c r="F181" s="39">
        <v>45267</v>
      </c>
      <c r="G181" s="40">
        <v>209.42</v>
      </c>
      <c r="H181" s="41">
        <f t="shared" si="12"/>
        <v>9479815.1399999987</v>
      </c>
      <c r="I181" s="39">
        <v>16</v>
      </c>
      <c r="J181" s="40">
        <v>211.25</v>
      </c>
      <c r="K181" s="41">
        <f t="shared" si="13"/>
        <v>3380</v>
      </c>
      <c r="L181" s="39">
        <v>378</v>
      </c>
      <c r="M181" s="40">
        <v>209.42</v>
      </c>
      <c r="N181" s="41">
        <f t="shared" si="14"/>
        <v>79160.759999999995</v>
      </c>
      <c r="O181" s="42">
        <f t="shared" si="10"/>
        <v>9961407.1499999985</v>
      </c>
    </row>
    <row r="182" spans="1:15" x14ac:dyDescent="0.25">
      <c r="A182" t="s">
        <v>533</v>
      </c>
      <c r="B182" t="s">
        <v>771</v>
      </c>
      <c r="C182" s="39">
        <v>5354</v>
      </c>
      <c r="D182" s="40">
        <v>176.42</v>
      </c>
      <c r="E182" s="41">
        <f t="shared" si="11"/>
        <v>944552.67999999993</v>
      </c>
      <c r="F182" s="39">
        <v>26900</v>
      </c>
      <c r="G182" s="40">
        <v>175.29</v>
      </c>
      <c r="H182" s="41">
        <f t="shared" si="12"/>
        <v>4715301</v>
      </c>
      <c r="I182" s="39">
        <v>0</v>
      </c>
      <c r="J182" s="40">
        <v>176.42</v>
      </c>
      <c r="K182" s="41">
        <f t="shared" si="13"/>
        <v>0</v>
      </c>
      <c r="L182" s="39">
        <v>0</v>
      </c>
      <c r="M182" s="40">
        <v>175.29</v>
      </c>
      <c r="N182" s="41">
        <f t="shared" si="14"/>
        <v>0</v>
      </c>
      <c r="O182" s="42">
        <f t="shared" si="10"/>
        <v>5659853.6799999997</v>
      </c>
    </row>
    <row r="183" spans="1:15" x14ac:dyDescent="0.25">
      <c r="A183" t="s">
        <v>112</v>
      </c>
      <c r="B183" t="s">
        <v>772</v>
      </c>
      <c r="C183" s="39">
        <v>0</v>
      </c>
      <c r="D183" s="40">
        <v>174.85</v>
      </c>
      <c r="E183" s="41">
        <f t="shared" si="11"/>
        <v>0</v>
      </c>
      <c r="F183" s="39">
        <v>28999</v>
      </c>
      <c r="G183" s="40">
        <v>173.51</v>
      </c>
      <c r="H183" s="41">
        <f t="shared" si="12"/>
        <v>5031616.4899999993</v>
      </c>
      <c r="I183" s="39">
        <v>0</v>
      </c>
      <c r="J183" s="40">
        <v>174.85</v>
      </c>
      <c r="K183" s="41">
        <f t="shared" si="13"/>
        <v>0</v>
      </c>
      <c r="L183" s="39">
        <v>0</v>
      </c>
      <c r="M183" s="40">
        <v>173.51</v>
      </c>
      <c r="N183" s="41">
        <f t="shared" si="14"/>
        <v>0</v>
      </c>
      <c r="O183" s="42">
        <f t="shared" si="10"/>
        <v>5031616.4899999993</v>
      </c>
    </row>
    <row r="184" spans="1:15" x14ac:dyDescent="0.25">
      <c r="A184" t="s">
        <v>83</v>
      </c>
      <c r="B184" t="s">
        <v>773</v>
      </c>
      <c r="C184" s="39">
        <v>5350</v>
      </c>
      <c r="D184" s="40">
        <v>202.38</v>
      </c>
      <c r="E184" s="41">
        <f t="shared" si="11"/>
        <v>1082733</v>
      </c>
      <c r="F184" s="39">
        <v>87296</v>
      </c>
      <c r="G184" s="40">
        <v>200.88</v>
      </c>
      <c r="H184" s="41">
        <f t="shared" si="12"/>
        <v>17536020.48</v>
      </c>
      <c r="I184" s="39">
        <v>26</v>
      </c>
      <c r="J184" s="40">
        <v>202.38</v>
      </c>
      <c r="K184" s="41">
        <f t="shared" si="13"/>
        <v>5261.88</v>
      </c>
      <c r="L184" s="39">
        <v>428</v>
      </c>
      <c r="M184" s="40">
        <v>200.88</v>
      </c>
      <c r="N184" s="41">
        <f t="shared" si="14"/>
        <v>85976.639999999999</v>
      </c>
      <c r="O184" s="42">
        <f t="shared" si="10"/>
        <v>18709992</v>
      </c>
    </row>
    <row r="185" spans="1:15" x14ac:dyDescent="0.25">
      <c r="A185" t="s">
        <v>109</v>
      </c>
      <c r="B185" t="s">
        <v>1334</v>
      </c>
      <c r="C185" s="39">
        <v>0</v>
      </c>
      <c r="D185" s="40">
        <v>135.75</v>
      </c>
      <c r="E185" s="41">
        <f t="shared" si="11"/>
        <v>0</v>
      </c>
      <c r="F185" s="39">
        <v>23786</v>
      </c>
      <c r="G185" s="40">
        <v>134.69</v>
      </c>
      <c r="H185" s="41">
        <f t="shared" si="12"/>
        <v>3203736.34</v>
      </c>
      <c r="I185" s="39">
        <v>0</v>
      </c>
      <c r="J185" s="40">
        <v>135.75</v>
      </c>
      <c r="K185" s="41">
        <f t="shared" si="13"/>
        <v>0</v>
      </c>
      <c r="L185" s="39">
        <v>0</v>
      </c>
      <c r="M185" s="40">
        <v>134.69</v>
      </c>
      <c r="N185" s="41">
        <f t="shared" si="14"/>
        <v>0</v>
      </c>
      <c r="O185" s="42">
        <f t="shared" si="10"/>
        <v>3203736.34</v>
      </c>
    </row>
    <row r="186" spans="1:15" x14ac:dyDescent="0.25">
      <c r="A186" t="s">
        <v>392</v>
      </c>
      <c r="B186" t="s">
        <v>1335</v>
      </c>
      <c r="C186" s="39">
        <v>3768</v>
      </c>
      <c r="D186" s="40">
        <v>231.74</v>
      </c>
      <c r="E186" s="41">
        <f t="shared" si="11"/>
        <v>873196.32000000007</v>
      </c>
      <c r="F186" s="39">
        <v>36358</v>
      </c>
      <c r="G186" s="40">
        <v>230.1</v>
      </c>
      <c r="H186" s="41">
        <f t="shared" si="12"/>
        <v>8365975.7999999998</v>
      </c>
      <c r="I186" s="39">
        <v>0</v>
      </c>
      <c r="J186" s="40">
        <v>231.74</v>
      </c>
      <c r="K186" s="41">
        <f t="shared" si="13"/>
        <v>0</v>
      </c>
      <c r="L186" s="39">
        <v>0</v>
      </c>
      <c r="M186" s="40">
        <v>230.1</v>
      </c>
      <c r="N186" s="41">
        <f t="shared" si="14"/>
        <v>0</v>
      </c>
      <c r="O186" s="42">
        <f t="shared" si="10"/>
        <v>9239172.1199999992</v>
      </c>
    </row>
    <row r="187" spans="1:15" x14ac:dyDescent="0.25">
      <c r="A187" t="s">
        <v>462</v>
      </c>
      <c r="B187" t="s">
        <v>776</v>
      </c>
      <c r="C187" s="39">
        <v>12798</v>
      </c>
      <c r="D187" s="40">
        <v>223.21</v>
      </c>
      <c r="E187" s="41">
        <f t="shared" si="11"/>
        <v>2856641.58</v>
      </c>
      <c r="F187" s="39">
        <v>43317</v>
      </c>
      <c r="G187" s="40">
        <v>221.47</v>
      </c>
      <c r="H187" s="41">
        <f t="shared" si="12"/>
        <v>9593415.9900000002</v>
      </c>
      <c r="I187" s="39">
        <v>0</v>
      </c>
      <c r="J187" s="40">
        <v>223.21</v>
      </c>
      <c r="K187" s="41">
        <f t="shared" si="13"/>
        <v>0</v>
      </c>
      <c r="L187" s="39">
        <v>0</v>
      </c>
      <c r="M187" s="40">
        <v>221.47</v>
      </c>
      <c r="N187" s="41">
        <f t="shared" si="14"/>
        <v>0</v>
      </c>
      <c r="O187" s="42">
        <f t="shared" si="10"/>
        <v>12450057.57</v>
      </c>
    </row>
    <row r="188" spans="1:15" x14ac:dyDescent="0.25">
      <c r="A188" t="s">
        <v>43</v>
      </c>
      <c r="B188" t="s">
        <v>777</v>
      </c>
      <c r="C188" s="39">
        <v>0</v>
      </c>
      <c r="D188" s="40">
        <v>198.7</v>
      </c>
      <c r="E188" s="41">
        <f t="shared" si="11"/>
        <v>0</v>
      </c>
      <c r="F188" s="39">
        <v>20178</v>
      </c>
      <c r="G188" s="40">
        <v>197.6</v>
      </c>
      <c r="H188" s="41">
        <f t="shared" si="12"/>
        <v>3987172.8</v>
      </c>
      <c r="I188" s="39">
        <v>0</v>
      </c>
      <c r="J188" s="40">
        <v>198.7</v>
      </c>
      <c r="K188" s="41">
        <f t="shared" si="13"/>
        <v>0</v>
      </c>
      <c r="L188" s="39">
        <v>0</v>
      </c>
      <c r="M188" s="40">
        <v>197.6</v>
      </c>
      <c r="N188" s="41">
        <f t="shared" si="14"/>
        <v>0</v>
      </c>
      <c r="O188" s="42">
        <f t="shared" si="10"/>
        <v>3987172.8</v>
      </c>
    </row>
    <row r="189" spans="1:15" x14ac:dyDescent="0.25">
      <c r="A189" t="s">
        <v>283</v>
      </c>
      <c r="B189" t="s">
        <v>1336</v>
      </c>
      <c r="C189" s="39">
        <v>1368</v>
      </c>
      <c r="D189" s="40">
        <v>190.93</v>
      </c>
      <c r="E189" s="41">
        <f t="shared" si="11"/>
        <v>261192.24000000002</v>
      </c>
      <c r="F189" s="39">
        <v>37461</v>
      </c>
      <c r="G189" s="40">
        <v>189.78</v>
      </c>
      <c r="H189" s="41">
        <f t="shared" si="12"/>
        <v>7109348.5800000001</v>
      </c>
      <c r="I189" s="39">
        <v>0</v>
      </c>
      <c r="J189" s="40">
        <v>190.93</v>
      </c>
      <c r="K189" s="41">
        <f t="shared" si="13"/>
        <v>0</v>
      </c>
      <c r="L189" s="39">
        <v>0</v>
      </c>
      <c r="M189" s="40">
        <v>189.78</v>
      </c>
      <c r="N189" s="41">
        <f t="shared" si="14"/>
        <v>0</v>
      </c>
      <c r="O189" s="42">
        <f t="shared" si="10"/>
        <v>7370540.8200000003</v>
      </c>
    </row>
    <row r="190" spans="1:15" x14ac:dyDescent="0.25">
      <c r="A190" t="s">
        <v>237</v>
      </c>
      <c r="B190" t="s">
        <v>780</v>
      </c>
      <c r="C190" s="39">
        <v>3945</v>
      </c>
      <c r="D190" s="40">
        <v>131.77000000000001</v>
      </c>
      <c r="E190" s="41">
        <f t="shared" si="11"/>
        <v>519832.65</v>
      </c>
      <c r="F190" s="39">
        <v>32535</v>
      </c>
      <c r="G190" s="40">
        <v>130.74</v>
      </c>
      <c r="H190" s="41">
        <f t="shared" si="12"/>
        <v>4253625.9000000004</v>
      </c>
      <c r="I190" s="39">
        <v>41</v>
      </c>
      <c r="J190" s="40">
        <v>131.77000000000001</v>
      </c>
      <c r="K190" s="41">
        <f t="shared" si="13"/>
        <v>5402.5700000000006</v>
      </c>
      <c r="L190" s="39">
        <v>339</v>
      </c>
      <c r="M190" s="40">
        <v>130.74</v>
      </c>
      <c r="N190" s="41">
        <f t="shared" si="14"/>
        <v>44320.86</v>
      </c>
      <c r="O190" s="42">
        <f t="shared" si="10"/>
        <v>4823181.9800000004</v>
      </c>
    </row>
    <row r="191" spans="1:15" x14ac:dyDescent="0.25">
      <c r="A191" t="s">
        <v>1213</v>
      </c>
      <c r="B191" t="s">
        <v>1337</v>
      </c>
      <c r="C191" s="39">
        <v>0</v>
      </c>
      <c r="D191" s="40">
        <v>138.72</v>
      </c>
      <c r="E191" s="41">
        <f t="shared" si="11"/>
        <v>0</v>
      </c>
      <c r="F191" s="39">
        <v>44975</v>
      </c>
      <c r="G191" s="40">
        <v>137.85</v>
      </c>
      <c r="H191" s="41">
        <f t="shared" si="12"/>
        <v>6199803.75</v>
      </c>
      <c r="I191" s="39">
        <v>0</v>
      </c>
      <c r="J191" s="40">
        <v>138.72</v>
      </c>
      <c r="K191" s="41">
        <f t="shared" si="13"/>
        <v>0</v>
      </c>
      <c r="L191" s="39">
        <v>276</v>
      </c>
      <c r="M191" s="40">
        <v>137.85</v>
      </c>
      <c r="N191" s="41">
        <f t="shared" si="14"/>
        <v>38046.6</v>
      </c>
      <c r="O191" s="42">
        <f t="shared" si="10"/>
        <v>6237850.3499999996</v>
      </c>
    </row>
    <row r="192" spans="1:15" x14ac:dyDescent="0.25">
      <c r="A192" t="s">
        <v>470</v>
      </c>
      <c r="B192" t="s">
        <v>1338</v>
      </c>
      <c r="C192" s="39">
        <v>44072</v>
      </c>
      <c r="D192" s="40">
        <v>185.83</v>
      </c>
      <c r="E192" s="41">
        <f t="shared" si="11"/>
        <v>8189899.7600000007</v>
      </c>
      <c r="F192" s="39">
        <v>39706</v>
      </c>
      <c r="G192" s="40">
        <v>184.54</v>
      </c>
      <c r="H192" s="41">
        <f t="shared" si="12"/>
        <v>7327345.2399999993</v>
      </c>
      <c r="I192" s="39">
        <v>0</v>
      </c>
      <c r="J192" s="40">
        <v>185.83</v>
      </c>
      <c r="K192" s="41">
        <f t="shared" si="13"/>
        <v>0</v>
      </c>
      <c r="L192" s="39">
        <v>0</v>
      </c>
      <c r="M192" s="40">
        <v>184.54</v>
      </c>
      <c r="N192" s="41">
        <f t="shared" si="14"/>
        <v>0</v>
      </c>
      <c r="O192" s="42">
        <f t="shared" si="10"/>
        <v>15517245</v>
      </c>
    </row>
    <row r="193" spans="1:15" x14ac:dyDescent="0.25">
      <c r="A193" t="s">
        <v>565</v>
      </c>
      <c r="B193" t="s">
        <v>781</v>
      </c>
      <c r="C193" s="39">
        <v>2341</v>
      </c>
      <c r="D193" s="40">
        <v>212.08</v>
      </c>
      <c r="E193" s="41">
        <f t="shared" si="11"/>
        <v>496479.28</v>
      </c>
      <c r="F193" s="39">
        <v>18066</v>
      </c>
      <c r="G193" s="40">
        <v>210.22</v>
      </c>
      <c r="H193" s="41">
        <f t="shared" si="12"/>
        <v>3797834.52</v>
      </c>
      <c r="I193" s="39">
        <v>0</v>
      </c>
      <c r="J193" s="40">
        <v>212.08</v>
      </c>
      <c r="K193" s="41">
        <f t="shared" si="13"/>
        <v>0</v>
      </c>
      <c r="L193" s="39">
        <v>0</v>
      </c>
      <c r="M193" s="40">
        <v>210.22</v>
      </c>
      <c r="N193" s="41">
        <f t="shared" si="14"/>
        <v>0</v>
      </c>
      <c r="O193" s="42">
        <f t="shared" si="10"/>
        <v>4294313.8</v>
      </c>
    </row>
    <row r="194" spans="1:15" x14ac:dyDescent="0.25">
      <c r="A194" t="s">
        <v>560</v>
      </c>
      <c r="B194" t="s">
        <v>782</v>
      </c>
      <c r="C194" s="39">
        <v>3578</v>
      </c>
      <c r="D194" s="40">
        <v>236.25</v>
      </c>
      <c r="E194" s="41">
        <f t="shared" si="11"/>
        <v>845302.5</v>
      </c>
      <c r="F194" s="39">
        <v>32055</v>
      </c>
      <c r="G194" s="40">
        <v>234.44</v>
      </c>
      <c r="H194" s="41">
        <f t="shared" si="12"/>
        <v>7514974.2000000002</v>
      </c>
      <c r="I194" s="39">
        <v>168</v>
      </c>
      <c r="J194" s="40">
        <v>236.25</v>
      </c>
      <c r="K194" s="41">
        <f t="shared" si="13"/>
        <v>39690</v>
      </c>
      <c r="L194" s="39">
        <v>1508</v>
      </c>
      <c r="M194" s="40">
        <v>234.44</v>
      </c>
      <c r="N194" s="41">
        <f t="shared" si="14"/>
        <v>353535.52</v>
      </c>
      <c r="O194" s="42">
        <f t="shared" si="10"/>
        <v>8753502.2200000007</v>
      </c>
    </row>
    <row r="195" spans="1:15" x14ac:dyDescent="0.25">
      <c r="A195" t="s">
        <v>386</v>
      </c>
      <c r="B195" t="s">
        <v>1339</v>
      </c>
      <c r="C195" s="39">
        <v>804</v>
      </c>
      <c r="D195" s="40">
        <v>157.72999999999999</v>
      </c>
      <c r="E195" s="41">
        <f t="shared" si="11"/>
        <v>126814.92</v>
      </c>
      <c r="F195" s="39">
        <v>50493</v>
      </c>
      <c r="G195" s="40">
        <v>156.66</v>
      </c>
      <c r="H195" s="41">
        <f t="shared" si="12"/>
        <v>7910233.3799999999</v>
      </c>
      <c r="I195" s="39">
        <v>0</v>
      </c>
      <c r="J195" s="40">
        <v>157.72999999999999</v>
      </c>
      <c r="K195" s="41">
        <f t="shared" si="13"/>
        <v>0</v>
      </c>
      <c r="L195" s="39">
        <v>0</v>
      </c>
      <c r="M195" s="40">
        <v>156.66</v>
      </c>
      <c r="N195" s="41">
        <f t="shared" si="14"/>
        <v>0</v>
      </c>
      <c r="O195" s="42">
        <f t="shared" si="10"/>
        <v>8037048.2999999998</v>
      </c>
    </row>
    <row r="196" spans="1:15" x14ac:dyDescent="0.25">
      <c r="A196" t="s">
        <v>526</v>
      </c>
      <c r="B196" t="s">
        <v>784</v>
      </c>
      <c r="C196" s="39">
        <v>10984</v>
      </c>
      <c r="D196" s="40">
        <v>260.02999999999997</v>
      </c>
      <c r="E196" s="41">
        <f t="shared" si="11"/>
        <v>2856169.5199999996</v>
      </c>
      <c r="F196" s="39">
        <v>42513</v>
      </c>
      <c r="G196" s="40">
        <v>257.88</v>
      </c>
      <c r="H196" s="41">
        <f t="shared" si="12"/>
        <v>10963252.439999999</v>
      </c>
      <c r="I196" s="39">
        <v>964</v>
      </c>
      <c r="J196" s="40">
        <v>260.02999999999997</v>
      </c>
      <c r="K196" s="41">
        <f t="shared" si="13"/>
        <v>250668.91999999998</v>
      </c>
      <c r="L196" s="39">
        <v>3729</v>
      </c>
      <c r="M196" s="40">
        <v>257.88</v>
      </c>
      <c r="N196" s="41">
        <f t="shared" si="14"/>
        <v>961634.52</v>
      </c>
      <c r="O196" s="42">
        <f t="shared" si="10"/>
        <v>15031725.399999999</v>
      </c>
    </row>
    <row r="197" spans="1:15" x14ac:dyDescent="0.25">
      <c r="A197" t="s">
        <v>496</v>
      </c>
      <c r="B197" t="s">
        <v>785</v>
      </c>
      <c r="C197" s="39">
        <v>6563</v>
      </c>
      <c r="D197" s="40">
        <v>229.04</v>
      </c>
      <c r="E197" s="41">
        <f t="shared" si="11"/>
        <v>1503189.52</v>
      </c>
      <c r="F197" s="39">
        <v>49076</v>
      </c>
      <c r="G197" s="40">
        <v>227.11</v>
      </c>
      <c r="H197" s="41">
        <f t="shared" si="12"/>
        <v>11145650.360000001</v>
      </c>
      <c r="I197" s="39">
        <v>865</v>
      </c>
      <c r="J197" s="40">
        <v>229.04</v>
      </c>
      <c r="K197" s="41">
        <f t="shared" si="13"/>
        <v>198119.6</v>
      </c>
      <c r="L197" s="39">
        <v>6464</v>
      </c>
      <c r="M197" s="40">
        <v>227.11</v>
      </c>
      <c r="N197" s="41">
        <f t="shared" si="14"/>
        <v>1468039.04</v>
      </c>
      <c r="O197" s="42">
        <f t="shared" si="10"/>
        <v>14314998.520000001</v>
      </c>
    </row>
    <row r="198" spans="1:15" x14ac:dyDescent="0.25">
      <c r="A198" t="s">
        <v>1214</v>
      </c>
      <c r="B198" t="s">
        <v>1340</v>
      </c>
      <c r="C198" s="39">
        <v>0</v>
      </c>
      <c r="D198" s="40">
        <v>145.25</v>
      </c>
      <c r="E198" s="41">
        <f t="shared" si="11"/>
        <v>0</v>
      </c>
      <c r="F198" s="39">
        <v>3555</v>
      </c>
      <c r="G198" s="40">
        <v>144.16</v>
      </c>
      <c r="H198" s="41">
        <f t="shared" si="12"/>
        <v>512488.8</v>
      </c>
      <c r="I198" s="39">
        <v>0</v>
      </c>
      <c r="J198" s="40">
        <v>145.25</v>
      </c>
      <c r="K198" s="41">
        <f t="shared" si="13"/>
        <v>0</v>
      </c>
      <c r="L198" s="39">
        <v>0</v>
      </c>
      <c r="M198" s="40">
        <v>144.16</v>
      </c>
      <c r="N198" s="41">
        <f t="shared" si="14"/>
        <v>0</v>
      </c>
      <c r="O198" s="42">
        <f t="shared" si="10"/>
        <v>512488.8</v>
      </c>
    </row>
    <row r="199" spans="1:15" x14ac:dyDescent="0.25">
      <c r="A199" t="s">
        <v>571</v>
      </c>
      <c r="B199" t="s">
        <v>786</v>
      </c>
      <c r="C199" s="39">
        <v>25299</v>
      </c>
      <c r="D199" s="40">
        <v>264.70999999999998</v>
      </c>
      <c r="E199" s="41">
        <f t="shared" si="11"/>
        <v>6696898.2899999991</v>
      </c>
      <c r="F199" s="39">
        <v>61272</v>
      </c>
      <c r="G199" s="40">
        <v>262.60000000000002</v>
      </c>
      <c r="H199" s="41">
        <f t="shared" si="12"/>
        <v>16090027.200000001</v>
      </c>
      <c r="I199" s="39">
        <v>1573</v>
      </c>
      <c r="J199" s="40">
        <v>264.70999999999998</v>
      </c>
      <c r="K199" s="41">
        <f t="shared" si="13"/>
        <v>416388.82999999996</v>
      </c>
      <c r="L199" s="39">
        <v>3808</v>
      </c>
      <c r="M199" s="40">
        <v>262.60000000000002</v>
      </c>
      <c r="N199" s="41">
        <f t="shared" si="14"/>
        <v>999980.8</v>
      </c>
      <c r="O199" s="42">
        <f t="shared" si="10"/>
        <v>24203295.120000001</v>
      </c>
    </row>
    <row r="200" spans="1:15" x14ac:dyDescent="0.25">
      <c r="A200" t="s">
        <v>596</v>
      </c>
      <c r="B200" t="s">
        <v>787</v>
      </c>
      <c r="C200" s="39">
        <v>1015</v>
      </c>
      <c r="D200" s="40">
        <v>151.61000000000001</v>
      </c>
      <c r="E200" s="41">
        <f t="shared" si="11"/>
        <v>153884.15000000002</v>
      </c>
      <c r="F200" s="39">
        <v>18950</v>
      </c>
      <c r="G200" s="40">
        <v>150.6</v>
      </c>
      <c r="H200" s="41">
        <f t="shared" si="12"/>
        <v>2853870</v>
      </c>
      <c r="I200" s="39">
        <v>0</v>
      </c>
      <c r="J200" s="40">
        <v>151.61000000000001</v>
      </c>
      <c r="K200" s="41">
        <f t="shared" si="13"/>
        <v>0</v>
      </c>
      <c r="L200" s="39">
        <v>0</v>
      </c>
      <c r="M200" s="40">
        <v>150.6</v>
      </c>
      <c r="N200" s="41">
        <f t="shared" si="14"/>
        <v>0</v>
      </c>
      <c r="O200" s="42">
        <f t="shared" ref="O200:O263" si="15">N200+K200+H200+E200</f>
        <v>3007754.15</v>
      </c>
    </row>
    <row r="201" spans="1:15" x14ac:dyDescent="0.25">
      <c r="A201" t="s">
        <v>300</v>
      </c>
      <c r="B201" t="s">
        <v>1341</v>
      </c>
      <c r="C201" s="39">
        <v>2155</v>
      </c>
      <c r="D201" s="40">
        <v>218.83</v>
      </c>
      <c r="E201" s="41">
        <f t="shared" ref="E201:E264" si="16">D201*C201</f>
        <v>471578.65</v>
      </c>
      <c r="F201" s="39">
        <v>28063</v>
      </c>
      <c r="G201" s="40">
        <v>217.38</v>
      </c>
      <c r="H201" s="41">
        <f t="shared" ref="H201:H264" si="17">G201*F201</f>
        <v>6100334.9399999995</v>
      </c>
      <c r="I201" s="39">
        <v>89</v>
      </c>
      <c r="J201" s="40">
        <v>218.83</v>
      </c>
      <c r="K201" s="41">
        <f t="shared" ref="K201:K264" si="18">J201*I201</f>
        <v>19475.870000000003</v>
      </c>
      <c r="L201" s="39">
        <v>1159</v>
      </c>
      <c r="M201" s="40">
        <v>217.38</v>
      </c>
      <c r="N201" s="41">
        <f t="shared" ref="N201:N264" si="19">M201*L201</f>
        <v>251943.41999999998</v>
      </c>
      <c r="O201" s="42">
        <f t="shared" si="15"/>
        <v>6843332.8799999999</v>
      </c>
    </row>
    <row r="202" spans="1:15" x14ac:dyDescent="0.25">
      <c r="A202" t="s">
        <v>130</v>
      </c>
      <c r="B202" t="s">
        <v>789</v>
      </c>
      <c r="C202" s="39">
        <v>6657</v>
      </c>
      <c r="D202" s="40">
        <v>163.54</v>
      </c>
      <c r="E202" s="41">
        <f t="shared" si="16"/>
        <v>1088685.78</v>
      </c>
      <c r="F202" s="39">
        <v>39703</v>
      </c>
      <c r="G202" s="40">
        <v>162.43</v>
      </c>
      <c r="H202" s="41">
        <f t="shared" si="17"/>
        <v>6448958.29</v>
      </c>
      <c r="I202" s="39">
        <v>310</v>
      </c>
      <c r="J202" s="40">
        <v>163.54</v>
      </c>
      <c r="K202" s="41">
        <f t="shared" si="18"/>
        <v>50697.399999999994</v>
      </c>
      <c r="L202" s="39">
        <v>1846</v>
      </c>
      <c r="M202" s="40">
        <v>162.43</v>
      </c>
      <c r="N202" s="41">
        <f t="shared" si="19"/>
        <v>299845.78000000003</v>
      </c>
      <c r="O202" s="42">
        <f t="shared" si="15"/>
        <v>7888187.25</v>
      </c>
    </row>
    <row r="203" spans="1:15" x14ac:dyDescent="0.25">
      <c r="A203" t="s">
        <v>209</v>
      </c>
      <c r="B203" t="s">
        <v>790</v>
      </c>
      <c r="C203" s="39">
        <v>193</v>
      </c>
      <c r="D203" s="40">
        <v>221.06</v>
      </c>
      <c r="E203" s="41">
        <f t="shared" si="16"/>
        <v>42664.58</v>
      </c>
      <c r="F203" s="39">
        <v>76529</v>
      </c>
      <c r="G203" s="40">
        <v>219.65</v>
      </c>
      <c r="H203" s="41">
        <f t="shared" si="17"/>
        <v>16809594.850000001</v>
      </c>
      <c r="I203" s="39">
        <v>0</v>
      </c>
      <c r="J203" s="40">
        <v>221.06</v>
      </c>
      <c r="K203" s="41">
        <f t="shared" si="18"/>
        <v>0</v>
      </c>
      <c r="L203" s="39">
        <v>0</v>
      </c>
      <c r="M203" s="40">
        <v>219.65</v>
      </c>
      <c r="N203" s="41">
        <f t="shared" si="19"/>
        <v>0</v>
      </c>
      <c r="O203" s="42">
        <f t="shared" si="15"/>
        <v>16852259.43</v>
      </c>
    </row>
    <row r="204" spans="1:15" x14ac:dyDescent="0.25">
      <c r="A204" t="s">
        <v>208</v>
      </c>
      <c r="B204" t="s">
        <v>791</v>
      </c>
      <c r="C204" s="39">
        <v>2866</v>
      </c>
      <c r="D204" s="40">
        <v>211.21</v>
      </c>
      <c r="E204" s="41">
        <f t="shared" si="16"/>
        <v>605327.86</v>
      </c>
      <c r="F204" s="39">
        <v>31941</v>
      </c>
      <c r="G204" s="40">
        <v>209.44</v>
      </c>
      <c r="H204" s="41">
        <f t="shared" si="17"/>
        <v>6689723.04</v>
      </c>
      <c r="I204" s="39">
        <v>0</v>
      </c>
      <c r="J204" s="40">
        <v>211.21</v>
      </c>
      <c r="K204" s="41">
        <f t="shared" si="18"/>
        <v>0</v>
      </c>
      <c r="L204" s="39">
        <v>0</v>
      </c>
      <c r="M204" s="40">
        <v>209.44</v>
      </c>
      <c r="N204" s="41">
        <f t="shared" si="19"/>
        <v>0</v>
      </c>
      <c r="O204" s="42">
        <f t="shared" si="15"/>
        <v>7295050.9000000004</v>
      </c>
    </row>
    <row r="205" spans="1:15" x14ac:dyDescent="0.25">
      <c r="A205" t="s">
        <v>117</v>
      </c>
      <c r="B205" t="s">
        <v>792</v>
      </c>
      <c r="C205" s="39">
        <v>166</v>
      </c>
      <c r="D205" s="40">
        <v>188.71</v>
      </c>
      <c r="E205" s="41">
        <f t="shared" si="16"/>
        <v>31325.86</v>
      </c>
      <c r="F205" s="39">
        <v>38935</v>
      </c>
      <c r="G205" s="40">
        <v>187.1</v>
      </c>
      <c r="H205" s="41">
        <f t="shared" si="17"/>
        <v>7284738.5</v>
      </c>
      <c r="I205" s="39">
        <v>0</v>
      </c>
      <c r="J205" s="40">
        <v>188.71</v>
      </c>
      <c r="K205" s="41">
        <f t="shared" si="18"/>
        <v>0</v>
      </c>
      <c r="L205" s="39">
        <v>0</v>
      </c>
      <c r="M205" s="40">
        <v>187.1</v>
      </c>
      <c r="N205" s="41">
        <f t="shared" si="19"/>
        <v>0</v>
      </c>
      <c r="O205" s="42">
        <f t="shared" si="15"/>
        <v>7316064.3600000003</v>
      </c>
    </row>
    <row r="206" spans="1:15" x14ac:dyDescent="0.25">
      <c r="A206" t="s">
        <v>1215</v>
      </c>
      <c r="B206" t="s">
        <v>1342</v>
      </c>
      <c r="C206" s="39">
        <v>0</v>
      </c>
      <c r="D206" s="40">
        <v>234.76</v>
      </c>
      <c r="E206" s="41">
        <f t="shared" si="16"/>
        <v>0</v>
      </c>
      <c r="F206" s="39">
        <v>2193</v>
      </c>
      <c r="G206" s="40">
        <v>233.03</v>
      </c>
      <c r="H206" s="41">
        <f t="shared" si="17"/>
        <v>511034.79</v>
      </c>
      <c r="I206" s="39">
        <v>0</v>
      </c>
      <c r="J206" s="40">
        <v>234.76</v>
      </c>
      <c r="K206" s="41">
        <f t="shared" si="18"/>
        <v>0</v>
      </c>
      <c r="L206" s="39">
        <v>0</v>
      </c>
      <c r="M206" s="40">
        <v>233.03</v>
      </c>
      <c r="N206" s="41">
        <f t="shared" si="19"/>
        <v>0</v>
      </c>
      <c r="O206" s="42">
        <f t="shared" si="15"/>
        <v>511034.79</v>
      </c>
    </row>
    <row r="207" spans="1:15" x14ac:dyDescent="0.25">
      <c r="A207" t="s">
        <v>189</v>
      </c>
      <c r="B207" t="s">
        <v>794</v>
      </c>
      <c r="C207" s="39">
        <v>14</v>
      </c>
      <c r="D207" s="40">
        <v>210.57</v>
      </c>
      <c r="E207" s="41">
        <f t="shared" si="16"/>
        <v>2947.98</v>
      </c>
      <c r="F207" s="39">
        <v>11144</v>
      </c>
      <c r="G207" s="40">
        <v>209.1</v>
      </c>
      <c r="H207" s="41">
        <f t="shared" si="17"/>
        <v>2330210.4</v>
      </c>
      <c r="I207" s="39">
        <v>0</v>
      </c>
      <c r="J207" s="40">
        <v>210.57</v>
      </c>
      <c r="K207" s="41">
        <f t="shared" si="18"/>
        <v>0</v>
      </c>
      <c r="L207" s="39">
        <v>203</v>
      </c>
      <c r="M207" s="40">
        <v>209.1</v>
      </c>
      <c r="N207" s="41">
        <f t="shared" si="19"/>
        <v>42447.299999999996</v>
      </c>
      <c r="O207" s="42">
        <f t="shared" si="15"/>
        <v>2375605.6799999997</v>
      </c>
    </row>
    <row r="208" spans="1:15" x14ac:dyDescent="0.25">
      <c r="A208" t="s">
        <v>401</v>
      </c>
      <c r="B208" t="s">
        <v>795</v>
      </c>
      <c r="C208" s="39">
        <v>6610</v>
      </c>
      <c r="D208" s="40">
        <v>215.69</v>
      </c>
      <c r="E208" s="41">
        <f t="shared" si="16"/>
        <v>1425710.9</v>
      </c>
      <c r="F208" s="39">
        <v>43260</v>
      </c>
      <c r="G208" s="40">
        <v>214.35</v>
      </c>
      <c r="H208" s="41">
        <f t="shared" si="17"/>
        <v>9272781</v>
      </c>
      <c r="I208" s="39">
        <v>86</v>
      </c>
      <c r="J208" s="40">
        <v>215.69</v>
      </c>
      <c r="K208" s="41">
        <f t="shared" si="18"/>
        <v>18549.34</v>
      </c>
      <c r="L208" s="39">
        <v>562</v>
      </c>
      <c r="M208" s="40">
        <v>214.35</v>
      </c>
      <c r="N208" s="41">
        <f t="shared" si="19"/>
        <v>120464.7</v>
      </c>
      <c r="O208" s="42">
        <f t="shared" si="15"/>
        <v>10837505.939999999</v>
      </c>
    </row>
    <row r="209" spans="1:15" x14ac:dyDescent="0.25">
      <c r="A209" t="s">
        <v>315</v>
      </c>
      <c r="B209" t="s">
        <v>796</v>
      </c>
      <c r="C209" s="39">
        <v>1460</v>
      </c>
      <c r="D209" s="40">
        <v>181.07</v>
      </c>
      <c r="E209" s="41">
        <f t="shared" si="16"/>
        <v>264362.2</v>
      </c>
      <c r="F209" s="39">
        <v>55393</v>
      </c>
      <c r="G209" s="40">
        <v>179.68</v>
      </c>
      <c r="H209" s="41">
        <f t="shared" si="17"/>
        <v>9953014.2400000002</v>
      </c>
      <c r="I209" s="39">
        <v>0</v>
      </c>
      <c r="J209" s="40">
        <v>181.07</v>
      </c>
      <c r="K209" s="41">
        <f t="shared" si="18"/>
        <v>0</v>
      </c>
      <c r="L209" s="39">
        <v>0</v>
      </c>
      <c r="M209" s="40">
        <v>179.68</v>
      </c>
      <c r="N209" s="41">
        <f t="shared" si="19"/>
        <v>0</v>
      </c>
      <c r="O209" s="42">
        <f t="shared" si="15"/>
        <v>10217376.439999999</v>
      </c>
    </row>
    <row r="210" spans="1:15" x14ac:dyDescent="0.25">
      <c r="A210" t="s">
        <v>187</v>
      </c>
      <c r="B210" t="s">
        <v>797</v>
      </c>
      <c r="C210" s="39">
        <v>0</v>
      </c>
      <c r="D210" s="40">
        <v>244.57</v>
      </c>
      <c r="E210" s="41">
        <f t="shared" si="16"/>
        <v>0</v>
      </c>
      <c r="F210" s="39">
        <v>47134</v>
      </c>
      <c r="G210" s="40">
        <v>242.9</v>
      </c>
      <c r="H210" s="41">
        <f t="shared" si="17"/>
        <v>11448848.6</v>
      </c>
      <c r="I210" s="39">
        <v>0</v>
      </c>
      <c r="J210" s="40">
        <v>244.57</v>
      </c>
      <c r="K210" s="41">
        <f t="shared" si="18"/>
        <v>0</v>
      </c>
      <c r="L210" s="39">
        <v>0</v>
      </c>
      <c r="M210" s="40">
        <v>242.9</v>
      </c>
      <c r="N210" s="41">
        <f t="shared" si="19"/>
        <v>0</v>
      </c>
      <c r="O210" s="42">
        <f t="shared" si="15"/>
        <v>11448848.6</v>
      </c>
    </row>
    <row r="211" spans="1:15" x14ac:dyDescent="0.25">
      <c r="A211" t="s">
        <v>455</v>
      </c>
      <c r="B211" t="s">
        <v>798</v>
      </c>
      <c r="C211" s="39">
        <v>0</v>
      </c>
      <c r="D211" s="40">
        <v>206.92</v>
      </c>
      <c r="E211" s="41">
        <f t="shared" si="16"/>
        <v>0</v>
      </c>
      <c r="F211" s="39">
        <v>45174</v>
      </c>
      <c r="G211" s="40">
        <v>205.13</v>
      </c>
      <c r="H211" s="41">
        <f t="shared" si="17"/>
        <v>9266542.6199999992</v>
      </c>
      <c r="I211" s="39">
        <v>0</v>
      </c>
      <c r="J211" s="40">
        <v>206.92</v>
      </c>
      <c r="K211" s="41">
        <f t="shared" si="18"/>
        <v>0</v>
      </c>
      <c r="L211" s="39">
        <v>0</v>
      </c>
      <c r="M211" s="40">
        <v>205.13</v>
      </c>
      <c r="N211" s="41">
        <f t="shared" si="19"/>
        <v>0</v>
      </c>
      <c r="O211" s="42">
        <f t="shared" si="15"/>
        <v>9266542.6199999992</v>
      </c>
    </row>
    <row r="212" spans="1:15" x14ac:dyDescent="0.25">
      <c r="A212" t="s">
        <v>590</v>
      </c>
      <c r="B212" t="s">
        <v>1343</v>
      </c>
      <c r="C212" s="39">
        <v>12204</v>
      </c>
      <c r="D212" s="40">
        <v>261.17</v>
      </c>
      <c r="E212" s="41">
        <f t="shared" si="16"/>
        <v>3187318.68</v>
      </c>
      <c r="F212" s="39">
        <v>60807</v>
      </c>
      <c r="G212" s="40">
        <v>259.39999999999998</v>
      </c>
      <c r="H212" s="41">
        <f t="shared" si="17"/>
        <v>15773335.799999999</v>
      </c>
      <c r="I212" s="39">
        <v>0</v>
      </c>
      <c r="J212" s="40">
        <v>261.17</v>
      </c>
      <c r="K212" s="41">
        <f t="shared" si="18"/>
        <v>0</v>
      </c>
      <c r="L212" s="39">
        <v>0</v>
      </c>
      <c r="M212" s="40">
        <v>259.39999999999998</v>
      </c>
      <c r="N212" s="41">
        <f t="shared" si="19"/>
        <v>0</v>
      </c>
      <c r="O212" s="42">
        <f t="shared" si="15"/>
        <v>18960654.48</v>
      </c>
    </row>
    <row r="213" spans="1:15" x14ac:dyDescent="0.25">
      <c r="A213" t="s">
        <v>376</v>
      </c>
      <c r="B213" t="s">
        <v>800</v>
      </c>
      <c r="C213" s="39">
        <v>485</v>
      </c>
      <c r="D213" s="40">
        <v>189.09</v>
      </c>
      <c r="E213" s="41">
        <f t="shared" si="16"/>
        <v>91708.650000000009</v>
      </c>
      <c r="F213" s="39">
        <v>72227</v>
      </c>
      <c r="G213" s="40">
        <v>187.83</v>
      </c>
      <c r="H213" s="41">
        <f t="shared" si="17"/>
        <v>13566397.41</v>
      </c>
      <c r="I213" s="39">
        <v>1</v>
      </c>
      <c r="J213" s="40">
        <v>189.09</v>
      </c>
      <c r="K213" s="41">
        <f t="shared" si="18"/>
        <v>189.09</v>
      </c>
      <c r="L213" s="39">
        <v>182</v>
      </c>
      <c r="M213" s="40">
        <v>187.83</v>
      </c>
      <c r="N213" s="41">
        <f t="shared" si="19"/>
        <v>34185.060000000005</v>
      </c>
      <c r="O213" s="42">
        <f t="shared" si="15"/>
        <v>13692480.210000001</v>
      </c>
    </row>
    <row r="214" spans="1:15" x14ac:dyDescent="0.25">
      <c r="A214" t="s">
        <v>348</v>
      </c>
      <c r="B214" t="s">
        <v>801</v>
      </c>
      <c r="C214" s="39">
        <v>0</v>
      </c>
      <c r="D214" s="40">
        <v>243.01</v>
      </c>
      <c r="E214" s="41">
        <f t="shared" si="16"/>
        <v>0</v>
      </c>
      <c r="F214" s="39">
        <v>26226</v>
      </c>
      <c r="G214" s="40">
        <v>241.09</v>
      </c>
      <c r="H214" s="41">
        <f t="shared" si="17"/>
        <v>6322826.3399999999</v>
      </c>
      <c r="I214" s="39">
        <v>0</v>
      </c>
      <c r="J214" s="40">
        <v>243.01</v>
      </c>
      <c r="K214" s="41">
        <f t="shared" si="18"/>
        <v>0</v>
      </c>
      <c r="L214" s="39">
        <v>0</v>
      </c>
      <c r="M214" s="40">
        <v>241.09</v>
      </c>
      <c r="N214" s="41">
        <f t="shared" si="19"/>
        <v>0</v>
      </c>
      <c r="O214" s="42">
        <f t="shared" si="15"/>
        <v>6322826.3399999999</v>
      </c>
    </row>
    <row r="215" spans="1:15" x14ac:dyDescent="0.25">
      <c r="A215" t="s">
        <v>1216</v>
      </c>
      <c r="B215" t="s">
        <v>1344</v>
      </c>
      <c r="C215" s="39">
        <v>0</v>
      </c>
      <c r="D215" s="40">
        <v>190.75</v>
      </c>
      <c r="E215" s="41">
        <f t="shared" si="16"/>
        <v>0</v>
      </c>
      <c r="F215" s="39">
        <v>3649</v>
      </c>
      <c r="G215" s="40">
        <v>189.49</v>
      </c>
      <c r="H215" s="41">
        <f t="shared" si="17"/>
        <v>691449.01</v>
      </c>
      <c r="I215" s="39">
        <v>0</v>
      </c>
      <c r="J215" s="40">
        <v>190.75</v>
      </c>
      <c r="K215" s="41">
        <f t="shared" si="18"/>
        <v>0</v>
      </c>
      <c r="L215" s="39">
        <v>0</v>
      </c>
      <c r="M215" s="40">
        <v>189.49</v>
      </c>
      <c r="N215" s="41">
        <f t="shared" si="19"/>
        <v>0</v>
      </c>
      <c r="O215" s="42">
        <f t="shared" si="15"/>
        <v>691449.01</v>
      </c>
    </row>
    <row r="216" spans="1:15" x14ac:dyDescent="0.25">
      <c r="A216" t="s">
        <v>29</v>
      </c>
      <c r="B216" t="s">
        <v>1345</v>
      </c>
      <c r="C216" s="39">
        <v>0</v>
      </c>
      <c r="D216" s="40">
        <v>173.35</v>
      </c>
      <c r="E216" s="41">
        <f t="shared" si="16"/>
        <v>0</v>
      </c>
      <c r="F216" s="39">
        <v>7296</v>
      </c>
      <c r="G216" s="40">
        <v>172.25</v>
      </c>
      <c r="H216" s="41">
        <f t="shared" si="17"/>
        <v>1256736</v>
      </c>
      <c r="I216" s="39">
        <v>0</v>
      </c>
      <c r="J216" s="40">
        <v>173.35</v>
      </c>
      <c r="K216" s="41">
        <f t="shared" si="18"/>
        <v>0</v>
      </c>
      <c r="L216" s="39">
        <v>0</v>
      </c>
      <c r="M216" s="40">
        <v>172.25</v>
      </c>
      <c r="N216" s="41">
        <f t="shared" si="19"/>
        <v>0</v>
      </c>
      <c r="O216" s="42">
        <f t="shared" si="15"/>
        <v>1256736</v>
      </c>
    </row>
    <row r="217" spans="1:15" x14ac:dyDescent="0.25">
      <c r="A217" t="s">
        <v>40</v>
      </c>
      <c r="B217" t="s">
        <v>803</v>
      </c>
      <c r="C217" s="39">
        <v>2541</v>
      </c>
      <c r="D217" s="40">
        <v>211.55</v>
      </c>
      <c r="E217" s="41">
        <f t="shared" si="16"/>
        <v>537548.55000000005</v>
      </c>
      <c r="F217" s="39">
        <v>35128</v>
      </c>
      <c r="G217" s="40">
        <v>209.72</v>
      </c>
      <c r="H217" s="41">
        <f t="shared" si="17"/>
        <v>7367044.1600000001</v>
      </c>
      <c r="I217" s="39">
        <v>2</v>
      </c>
      <c r="J217" s="40">
        <v>211.55</v>
      </c>
      <c r="K217" s="41">
        <f t="shared" si="18"/>
        <v>423.1</v>
      </c>
      <c r="L217" s="39">
        <v>32</v>
      </c>
      <c r="M217" s="40">
        <v>209.72</v>
      </c>
      <c r="N217" s="41">
        <f t="shared" si="19"/>
        <v>6711.04</v>
      </c>
      <c r="O217" s="42">
        <f t="shared" si="15"/>
        <v>7911726.8499999996</v>
      </c>
    </row>
    <row r="218" spans="1:15" x14ac:dyDescent="0.25">
      <c r="A218" t="s">
        <v>203</v>
      </c>
      <c r="B218" t="s">
        <v>804</v>
      </c>
      <c r="C218" s="39">
        <v>3302</v>
      </c>
      <c r="D218" s="40">
        <v>242.45</v>
      </c>
      <c r="E218" s="41">
        <f t="shared" si="16"/>
        <v>800569.89999999991</v>
      </c>
      <c r="F218" s="39">
        <v>46753</v>
      </c>
      <c r="G218" s="40">
        <v>240.69</v>
      </c>
      <c r="H218" s="41">
        <f t="shared" si="17"/>
        <v>11252979.57</v>
      </c>
      <c r="I218" s="39">
        <v>28</v>
      </c>
      <c r="J218" s="40">
        <v>242.45</v>
      </c>
      <c r="K218" s="41">
        <f t="shared" si="18"/>
        <v>6788.5999999999995</v>
      </c>
      <c r="L218" s="39">
        <v>396</v>
      </c>
      <c r="M218" s="40">
        <v>240.69</v>
      </c>
      <c r="N218" s="41">
        <f t="shared" si="19"/>
        <v>95313.24</v>
      </c>
      <c r="O218" s="42">
        <f t="shared" si="15"/>
        <v>12155651.310000001</v>
      </c>
    </row>
    <row r="219" spans="1:15" x14ac:dyDescent="0.25">
      <c r="A219" t="s">
        <v>449</v>
      </c>
      <c r="B219" t="s">
        <v>805</v>
      </c>
      <c r="C219" s="39">
        <v>11708</v>
      </c>
      <c r="D219" s="40">
        <v>183.04</v>
      </c>
      <c r="E219" s="41">
        <f t="shared" si="16"/>
        <v>2143032.3199999998</v>
      </c>
      <c r="F219" s="39">
        <v>65243</v>
      </c>
      <c r="G219" s="40">
        <v>181.66</v>
      </c>
      <c r="H219" s="41">
        <f t="shared" si="17"/>
        <v>11852043.379999999</v>
      </c>
      <c r="I219" s="39">
        <v>0</v>
      </c>
      <c r="J219" s="40">
        <v>183.04</v>
      </c>
      <c r="K219" s="41">
        <f t="shared" si="18"/>
        <v>0</v>
      </c>
      <c r="L219" s="39">
        <v>0</v>
      </c>
      <c r="M219" s="40">
        <v>181.66</v>
      </c>
      <c r="N219" s="41">
        <f t="shared" si="19"/>
        <v>0</v>
      </c>
      <c r="O219" s="42">
        <f t="shared" si="15"/>
        <v>13995075.699999999</v>
      </c>
    </row>
    <row r="220" spans="1:15" x14ac:dyDescent="0.25">
      <c r="A220" t="s">
        <v>191</v>
      </c>
      <c r="B220" t="s">
        <v>806</v>
      </c>
      <c r="C220" s="39">
        <v>5433</v>
      </c>
      <c r="D220" s="40">
        <v>188.94</v>
      </c>
      <c r="E220" s="41">
        <f t="shared" si="16"/>
        <v>1026511.02</v>
      </c>
      <c r="F220" s="39">
        <v>72990</v>
      </c>
      <c r="G220" s="40">
        <v>187.36</v>
      </c>
      <c r="H220" s="41">
        <f t="shared" si="17"/>
        <v>13675406.4</v>
      </c>
      <c r="I220" s="39">
        <v>0</v>
      </c>
      <c r="J220" s="40">
        <v>188.94</v>
      </c>
      <c r="K220" s="41">
        <f t="shared" si="18"/>
        <v>0</v>
      </c>
      <c r="L220" s="39">
        <v>0</v>
      </c>
      <c r="M220" s="40">
        <v>187.36</v>
      </c>
      <c r="N220" s="41">
        <f t="shared" si="19"/>
        <v>0</v>
      </c>
      <c r="O220" s="42">
        <f t="shared" si="15"/>
        <v>14701917.42</v>
      </c>
    </row>
    <row r="221" spans="1:15" x14ac:dyDescent="0.25">
      <c r="A221" t="s">
        <v>518</v>
      </c>
      <c r="B221" t="s">
        <v>807</v>
      </c>
      <c r="C221" s="39">
        <v>2647</v>
      </c>
      <c r="D221" s="40">
        <v>220.61</v>
      </c>
      <c r="E221" s="41">
        <f t="shared" si="16"/>
        <v>583954.67000000004</v>
      </c>
      <c r="F221" s="39">
        <v>52106</v>
      </c>
      <c r="G221" s="40">
        <v>218.98</v>
      </c>
      <c r="H221" s="41">
        <f t="shared" si="17"/>
        <v>11410171.879999999</v>
      </c>
      <c r="I221" s="39">
        <v>25</v>
      </c>
      <c r="J221" s="40">
        <v>220.61</v>
      </c>
      <c r="K221" s="41">
        <f t="shared" si="18"/>
        <v>5515.25</v>
      </c>
      <c r="L221" s="39">
        <v>492</v>
      </c>
      <c r="M221" s="40">
        <v>218.98</v>
      </c>
      <c r="N221" s="41">
        <f t="shared" si="19"/>
        <v>107738.15999999999</v>
      </c>
      <c r="O221" s="42">
        <f t="shared" si="15"/>
        <v>12107379.959999999</v>
      </c>
    </row>
    <row r="222" spans="1:15" x14ac:dyDescent="0.25">
      <c r="A222" t="s">
        <v>136</v>
      </c>
      <c r="B222" t="s">
        <v>1346</v>
      </c>
      <c r="C222" s="39">
        <v>1783</v>
      </c>
      <c r="D222" s="40">
        <v>182.17</v>
      </c>
      <c r="E222" s="41">
        <f t="shared" si="16"/>
        <v>324809.11</v>
      </c>
      <c r="F222" s="39">
        <v>27956</v>
      </c>
      <c r="G222" s="40">
        <v>180.96</v>
      </c>
      <c r="H222" s="41">
        <f t="shared" si="17"/>
        <v>5058917.76</v>
      </c>
      <c r="I222" s="39">
        <v>19</v>
      </c>
      <c r="J222" s="40">
        <v>182.17</v>
      </c>
      <c r="K222" s="41">
        <f t="shared" si="18"/>
        <v>3461.2299999999996</v>
      </c>
      <c r="L222" s="39">
        <v>298</v>
      </c>
      <c r="M222" s="40">
        <v>180.96</v>
      </c>
      <c r="N222" s="41">
        <f t="shared" si="19"/>
        <v>53926.080000000002</v>
      </c>
      <c r="O222" s="42">
        <f t="shared" si="15"/>
        <v>5441114.1799999997</v>
      </c>
    </row>
    <row r="223" spans="1:15" x14ac:dyDescent="0.25">
      <c r="A223" t="s">
        <v>122</v>
      </c>
      <c r="B223" t="s">
        <v>1347</v>
      </c>
      <c r="C223" s="39">
        <v>362</v>
      </c>
      <c r="D223" s="40">
        <v>161.29</v>
      </c>
      <c r="E223" s="41">
        <f t="shared" si="16"/>
        <v>58386.979999999996</v>
      </c>
      <c r="F223" s="39">
        <v>17188</v>
      </c>
      <c r="G223" s="40">
        <v>160.24</v>
      </c>
      <c r="H223" s="41">
        <f t="shared" si="17"/>
        <v>2754205.12</v>
      </c>
      <c r="I223" s="39">
        <v>3</v>
      </c>
      <c r="J223" s="40">
        <v>161.29</v>
      </c>
      <c r="K223" s="41">
        <f t="shared" si="18"/>
        <v>483.87</v>
      </c>
      <c r="L223" s="39">
        <v>129</v>
      </c>
      <c r="M223" s="40">
        <v>160.24</v>
      </c>
      <c r="N223" s="41">
        <f t="shared" si="19"/>
        <v>20670.960000000003</v>
      </c>
      <c r="O223" s="42">
        <f t="shared" si="15"/>
        <v>2833746.93</v>
      </c>
    </row>
    <row r="224" spans="1:15" x14ac:dyDescent="0.25">
      <c r="A224" t="s">
        <v>372</v>
      </c>
      <c r="B224" t="s">
        <v>809</v>
      </c>
      <c r="C224" s="39">
        <v>117</v>
      </c>
      <c r="D224" s="40">
        <v>137.87</v>
      </c>
      <c r="E224" s="41">
        <f t="shared" si="16"/>
        <v>16130.79</v>
      </c>
      <c r="F224" s="39">
        <v>23506</v>
      </c>
      <c r="G224" s="40">
        <v>136.97999999999999</v>
      </c>
      <c r="H224" s="41">
        <f t="shared" si="17"/>
        <v>3219851.88</v>
      </c>
      <c r="I224" s="39">
        <v>0</v>
      </c>
      <c r="J224" s="40">
        <v>137.87</v>
      </c>
      <c r="K224" s="41">
        <f t="shared" si="18"/>
        <v>0</v>
      </c>
      <c r="L224" s="39">
        <v>0</v>
      </c>
      <c r="M224" s="40">
        <v>136.97999999999999</v>
      </c>
      <c r="N224" s="41">
        <f t="shared" si="19"/>
        <v>0</v>
      </c>
      <c r="O224" s="42">
        <f t="shared" si="15"/>
        <v>3235982.67</v>
      </c>
    </row>
    <row r="225" spans="1:15" x14ac:dyDescent="0.25">
      <c r="A225" t="s">
        <v>344</v>
      </c>
      <c r="B225" t="s">
        <v>811</v>
      </c>
      <c r="C225" s="39">
        <v>3584</v>
      </c>
      <c r="D225" s="40">
        <v>270.24</v>
      </c>
      <c r="E225" s="41">
        <f t="shared" si="16"/>
        <v>968540.16000000003</v>
      </c>
      <c r="F225" s="39">
        <v>102774</v>
      </c>
      <c r="G225" s="40">
        <v>268.56</v>
      </c>
      <c r="H225" s="41">
        <f t="shared" si="17"/>
        <v>27600985.440000001</v>
      </c>
      <c r="I225" s="39">
        <v>14</v>
      </c>
      <c r="J225" s="40">
        <v>270.24</v>
      </c>
      <c r="K225" s="41">
        <f t="shared" si="18"/>
        <v>3783.36</v>
      </c>
      <c r="L225" s="39">
        <v>391</v>
      </c>
      <c r="M225" s="40">
        <v>268.56</v>
      </c>
      <c r="N225" s="41">
        <f t="shared" si="19"/>
        <v>105006.96</v>
      </c>
      <c r="O225" s="42">
        <f t="shared" si="15"/>
        <v>28678315.920000002</v>
      </c>
    </row>
    <row r="226" spans="1:15" x14ac:dyDescent="0.25">
      <c r="A226" t="s">
        <v>161</v>
      </c>
      <c r="B226" t="s">
        <v>812</v>
      </c>
      <c r="C226" s="39">
        <v>0</v>
      </c>
      <c r="D226" s="40">
        <v>164.69</v>
      </c>
      <c r="E226" s="41">
        <f t="shared" si="16"/>
        <v>0</v>
      </c>
      <c r="F226" s="39">
        <v>8019</v>
      </c>
      <c r="G226" s="40">
        <v>163.61000000000001</v>
      </c>
      <c r="H226" s="41">
        <f t="shared" si="17"/>
        <v>1311988.5900000001</v>
      </c>
      <c r="I226" s="39">
        <v>0</v>
      </c>
      <c r="J226" s="40">
        <v>164.69</v>
      </c>
      <c r="K226" s="41">
        <f t="shared" si="18"/>
        <v>0</v>
      </c>
      <c r="L226" s="39">
        <v>0</v>
      </c>
      <c r="M226" s="40">
        <v>163.61000000000001</v>
      </c>
      <c r="N226" s="41">
        <f t="shared" si="19"/>
        <v>0</v>
      </c>
      <c r="O226" s="42">
        <f t="shared" si="15"/>
        <v>1311988.5900000001</v>
      </c>
    </row>
    <row r="227" spans="1:15" x14ac:dyDescent="0.25">
      <c r="A227" t="s">
        <v>475</v>
      </c>
      <c r="B227" t="s">
        <v>813</v>
      </c>
      <c r="C227" s="39">
        <v>1282</v>
      </c>
      <c r="D227" s="40">
        <v>291.33</v>
      </c>
      <c r="E227" s="41">
        <f t="shared" si="16"/>
        <v>373485.06</v>
      </c>
      <c r="F227" s="39">
        <v>33893</v>
      </c>
      <c r="G227" s="40">
        <v>289.7</v>
      </c>
      <c r="H227" s="41">
        <f t="shared" si="17"/>
        <v>9818802.0999999996</v>
      </c>
      <c r="I227" s="39">
        <v>51</v>
      </c>
      <c r="J227" s="40">
        <v>291.33</v>
      </c>
      <c r="K227" s="41">
        <f t="shared" si="18"/>
        <v>14857.83</v>
      </c>
      <c r="L227" s="39">
        <v>1348</v>
      </c>
      <c r="M227" s="40">
        <v>289.7</v>
      </c>
      <c r="N227" s="41">
        <f t="shared" si="19"/>
        <v>390515.6</v>
      </c>
      <c r="O227" s="42">
        <f t="shared" si="15"/>
        <v>10597660.59</v>
      </c>
    </row>
    <row r="228" spans="1:15" x14ac:dyDescent="0.25">
      <c r="A228" t="s">
        <v>102</v>
      </c>
      <c r="B228" t="s">
        <v>1348</v>
      </c>
      <c r="C228" s="39">
        <v>521</v>
      </c>
      <c r="D228" s="40">
        <v>195.4</v>
      </c>
      <c r="E228" s="41">
        <f t="shared" si="16"/>
        <v>101803.40000000001</v>
      </c>
      <c r="F228" s="39">
        <v>38529</v>
      </c>
      <c r="G228" s="40">
        <v>193.82</v>
      </c>
      <c r="H228" s="41">
        <f t="shared" si="17"/>
        <v>7467690.7799999993</v>
      </c>
      <c r="I228" s="39">
        <v>0</v>
      </c>
      <c r="J228" s="40">
        <v>195.4</v>
      </c>
      <c r="K228" s="41">
        <f t="shared" si="18"/>
        <v>0</v>
      </c>
      <c r="L228" s="39">
        <v>0</v>
      </c>
      <c r="M228" s="40">
        <v>193.82</v>
      </c>
      <c r="N228" s="41">
        <f t="shared" si="19"/>
        <v>0</v>
      </c>
      <c r="O228" s="42">
        <f t="shared" si="15"/>
        <v>7569494.1799999997</v>
      </c>
    </row>
    <row r="229" spans="1:15" x14ac:dyDescent="0.25">
      <c r="A229" t="s">
        <v>554</v>
      </c>
      <c r="B229" t="s">
        <v>1349</v>
      </c>
      <c r="C229" s="39">
        <v>22746</v>
      </c>
      <c r="D229" s="40">
        <v>197.03</v>
      </c>
      <c r="E229" s="41">
        <f t="shared" si="16"/>
        <v>4481644.38</v>
      </c>
      <c r="F229" s="39">
        <v>59108</v>
      </c>
      <c r="G229" s="40">
        <v>195.4</v>
      </c>
      <c r="H229" s="41">
        <f t="shared" si="17"/>
        <v>11549703.200000001</v>
      </c>
      <c r="I229" s="39">
        <v>0</v>
      </c>
      <c r="J229" s="40">
        <v>197.03</v>
      </c>
      <c r="K229" s="41">
        <f t="shared" si="18"/>
        <v>0</v>
      </c>
      <c r="L229" s="39">
        <v>0</v>
      </c>
      <c r="M229" s="40">
        <v>195.4</v>
      </c>
      <c r="N229" s="41">
        <f t="shared" si="19"/>
        <v>0</v>
      </c>
      <c r="O229" s="42">
        <f t="shared" si="15"/>
        <v>16031347.580000002</v>
      </c>
    </row>
    <row r="230" spans="1:15" x14ac:dyDescent="0.25">
      <c r="A230" t="s">
        <v>487</v>
      </c>
      <c r="B230" t="s">
        <v>1350</v>
      </c>
      <c r="C230" s="39">
        <v>2593</v>
      </c>
      <c r="D230" s="40">
        <v>298.16000000000003</v>
      </c>
      <c r="E230" s="41">
        <f t="shared" si="16"/>
        <v>773128.88000000012</v>
      </c>
      <c r="F230" s="39">
        <v>39150</v>
      </c>
      <c r="G230" s="40">
        <v>296.20999999999998</v>
      </c>
      <c r="H230" s="41">
        <f t="shared" si="17"/>
        <v>11596621.5</v>
      </c>
      <c r="I230" s="39">
        <v>0</v>
      </c>
      <c r="J230" s="40">
        <v>298.16000000000003</v>
      </c>
      <c r="K230" s="41">
        <f t="shared" si="18"/>
        <v>0</v>
      </c>
      <c r="L230" s="39">
        <v>0</v>
      </c>
      <c r="M230" s="40">
        <v>296.20999999999998</v>
      </c>
      <c r="N230" s="41">
        <f t="shared" si="19"/>
        <v>0</v>
      </c>
      <c r="O230" s="42">
        <f t="shared" si="15"/>
        <v>12369750.380000001</v>
      </c>
    </row>
    <row r="231" spans="1:15" x14ac:dyDescent="0.25">
      <c r="A231" t="s">
        <v>432</v>
      </c>
      <c r="B231" t="s">
        <v>1351</v>
      </c>
      <c r="C231" s="39">
        <v>793</v>
      </c>
      <c r="D231" s="40">
        <v>301.61</v>
      </c>
      <c r="E231" s="41">
        <f t="shared" si="16"/>
        <v>239176.73</v>
      </c>
      <c r="F231" s="39">
        <v>168226</v>
      </c>
      <c r="G231" s="40">
        <v>299.89999999999998</v>
      </c>
      <c r="H231" s="41">
        <f t="shared" si="17"/>
        <v>50450977.399999999</v>
      </c>
      <c r="I231" s="39">
        <v>0</v>
      </c>
      <c r="J231" s="40">
        <v>301.61</v>
      </c>
      <c r="K231" s="41">
        <f t="shared" si="18"/>
        <v>0</v>
      </c>
      <c r="L231" s="39">
        <v>0</v>
      </c>
      <c r="M231" s="40">
        <v>299.89999999999998</v>
      </c>
      <c r="N231" s="41">
        <f t="shared" si="19"/>
        <v>0</v>
      </c>
      <c r="O231" s="42">
        <f t="shared" si="15"/>
        <v>50690154.129999995</v>
      </c>
    </row>
    <row r="232" spans="1:15" x14ac:dyDescent="0.25">
      <c r="A232" t="s">
        <v>1217</v>
      </c>
      <c r="B232" t="s">
        <v>1352</v>
      </c>
      <c r="C232" s="39">
        <v>0</v>
      </c>
      <c r="D232" s="40">
        <v>423.58</v>
      </c>
      <c r="E232" s="41">
        <f t="shared" si="16"/>
        <v>0</v>
      </c>
      <c r="F232" s="39">
        <v>92</v>
      </c>
      <c r="G232" s="40">
        <v>419.61</v>
      </c>
      <c r="H232" s="41">
        <f t="shared" si="17"/>
        <v>38604.120000000003</v>
      </c>
      <c r="I232" s="39">
        <v>0</v>
      </c>
      <c r="J232" s="40">
        <v>423.58</v>
      </c>
      <c r="K232" s="41">
        <f t="shared" si="18"/>
        <v>0</v>
      </c>
      <c r="L232" s="39">
        <v>0</v>
      </c>
      <c r="M232" s="40">
        <v>419.61</v>
      </c>
      <c r="N232" s="41">
        <f t="shared" si="19"/>
        <v>0</v>
      </c>
      <c r="O232" s="42">
        <f t="shared" si="15"/>
        <v>38604.120000000003</v>
      </c>
    </row>
    <row r="233" spans="1:15" x14ac:dyDescent="0.25">
      <c r="A233" t="s">
        <v>197</v>
      </c>
      <c r="B233" t="s">
        <v>823</v>
      </c>
      <c r="C233" s="39">
        <v>21342</v>
      </c>
      <c r="D233" s="40">
        <v>202.92</v>
      </c>
      <c r="E233" s="41">
        <f t="shared" si="16"/>
        <v>4330718.6399999997</v>
      </c>
      <c r="F233" s="39">
        <v>56273</v>
      </c>
      <c r="G233" s="40">
        <v>201.54</v>
      </c>
      <c r="H233" s="41">
        <f t="shared" si="17"/>
        <v>11341260.42</v>
      </c>
      <c r="I233" s="39">
        <v>0</v>
      </c>
      <c r="J233" s="40">
        <v>202.92</v>
      </c>
      <c r="K233" s="41">
        <f t="shared" si="18"/>
        <v>0</v>
      </c>
      <c r="L233" s="39">
        <v>0</v>
      </c>
      <c r="M233" s="40">
        <v>201.54</v>
      </c>
      <c r="N233" s="41">
        <f t="shared" si="19"/>
        <v>0</v>
      </c>
      <c r="O233" s="42">
        <f t="shared" si="15"/>
        <v>15671979.059999999</v>
      </c>
    </row>
    <row r="234" spans="1:15" x14ac:dyDescent="0.25">
      <c r="A234" t="s">
        <v>516</v>
      </c>
      <c r="B234" t="s">
        <v>824</v>
      </c>
      <c r="C234" s="39">
        <v>58366</v>
      </c>
      <c r="D234" s="40">
        <v>286</v>
      </c>
      <c r="E234" s="41">
        <f t="shared" si="16"/>
        <v>16692676</v>
      </c>
      <c r="F234" s="39">
        <v>57256</v>
      </c>
      <c r="G234" s="40">
        <v>284.39</v>
      </c>
      <c r="H234" s="41">
        <f t="shared" si="17"/>
        <v>16283033.84</v>
      </c>
      <c r="I234" s="39">
        <v>11</v>
      </c>
      <c r="J234" s="40">
        <v>286</v>
      </c>
      <c r="K234" s="41">
        <f t="shared" si="18"/>
        <v>3146</v>
      </c>
      <c r="L234" s="39">
        <v>11</v>
      </c>
      <c r="M234" s="40">
        <v>284.39</v>
      </c>
      <c r="N234" s="41">
        <f t="shared" si="19"/>
        <v>3128.29</v>
      </c>
      <c r="O234" s="42">
        <f t="shared" si="15"/>
        <v>32981984.129999999</v>
      </c>
    </row>
    <row r="235" spans="1:15" x14ac:dyDescent="0.25">
      <c r="A235" t="s">
        <v>124</v>
      </c>
      <c r="B235" t="s">
        <v>825</v>
      </c>
      <c r="C235" s="39">
        <v>0</v>
      </c>
      <c r="D235" s="40">
        <v>178.45</v>
      </c>
      <c r="E235" s="41">
        <f t="shared" si="16"/>
        <v>0</v>
      </c>
      <c r="F235" s="39">
        <v>21463</v>
      </c>
      <c r="G235" s="40">
        <v>177.33</v>
      </c>
      <c r="H235" s="41">
        <f t="shared" si="17"/>
        <v>3806033.79</v>
      </c>
      <c r="I235" s="39">
        <v>0</v>
      </c>
      <c r="J235" s="40">
        <v>178.45</v>
      </c>
      <c r="K235" s="41">
        <f t="shared" si="18"/>
        <v>0</v>
      </c>
      <c r="L235" s="39">
        <v>35</v>
      </c>
      <c r="M235" s="40">
        <v>177.33</v>
      </c>
      <c r="N235" s="41">
        <f t="shared" si="19"/>
        <v>6206.55</v>
      </c>
      <c r="O235" s="42">
        <f t="shared" si="15"/>
        <v>3812240.34</v>
      </c>
    </row>
    <row r="236" spans="1:15" x14ac:dyDescent="0.25">
      <c r="A236" t="s">
        <v>52</v>
      </c>
      <c r="B236" t="s">
        <v>826</v>
      </c>
      <c r="C236" s="39">
        <v>758</v>
      </c>
      <c r="D236" s="40">
        <v>150.34</v>
      </c>
      <c r="E236" s="41">
        <f t="shared" si="16"/>
        <v>113957.72</v>
      </c>
      <c r="F236" s="39">
        <v>31725</v>
      </c>
      <c r="G236" s="40">
        <v>149.32</v>
      </c>
      <c r="H236" s="41">
        <f t="shared" si="17"/>
        <v>4737177</v>
      </c>
      <c r="I236" s="39">
        <v>5</v>
      </c>
      <c r="J236" s="40">
        <v>150.34</v>
      </c>
      <c r="K236" s="41">
        <f t="shared" si="18"/>
        <v>751.7</v>
      </c>
      <c r="L236" s="39">
        <v>195</v>
      </c>
      <c r="M236" s="40">
        <v>149.32</v>
      </c>
      <c r="N236" s="41">
        <f t="shared" si="19"/>
        <v>29117.399999999998</v>
      </c>
      <c r="O236" s="42">
        <f t="shared" si="15"/>
        <v>4881003.8199999994</v>
      </c>
    </row>
    <row r="237" spans="1:15" x14ac:dyDescent="0.25">
      <c r="A237" t="s">
        <v>238</v>
      </c>
      <c r="B237" t="s">
        <v>827</v>
      </c>
      <c r="C237" s="39">
        <v>7835</v>
      </c>
      <c r="D237" s="40">
        <v>161.46</v>
      </c>
      <c r="E237" s="41">
        <f t="shared" si="16"/>
        <v>1265039.1000000001</v>
      </c>
      <c r="F237" s="39">
        <v>42018</v>
      </c>
      <c r="G237" s="40">
        <v>160.28</v>
      </c>
      <c r="H237" s="41">
        <f t="shared" si="17"/>
        <v>6734645.04</v>
      </c>
      <c r="I237" s="39">
        <v>0</v>
      </c>
      <c r="J237" s="40">
        <v>161.46</v>
      </c>
      <c r="K237" s="41">
        <f t="shared" si="18"/>
        <v>0</v>
      </c>
      <c r="L237" s="39">
        <v>0</v>
      </c>
      <c r="M237" s="40">
        <v>160.28</v>
      </c>
      <c r="N237" s="41">
        <f t="shared" si="19"/>
        <v>0</v>
      </c>
      <c r="O237" s="42">
        <f t="shared" si="15"/>
        <v>7999684.1400000006</v>
      </c>
    </row>
    <row r="238" spans="1:15" x14ac:dyDescent="0.25">
      <c r="A238" t="s">
        <v>51</v>
      </c>
      <c r="B238" t="s">
        <v>828</v>
      </c>
      <c r="C238" s="39">
        <v>1263</v>
      </c>
      <c r="D238" s="40">
        <v>156.01</v>
      </c>
      <c r="E238" s="41">
        <f t="shared" si="16"/>
        <v>197040.62999999998</v>
      </c>
      <c r="F238" s="39">
        <v>37948</v>
      </c>
      <c r="G238" s="40">
        <v>154.96</v>
      </c>
      <c r="H238" s="41">
        <f t="shared" si="17"/>
        <v>5880422.0800000001</v>
      </c>
      <c r="I238" s="39">
        <v>4</v>
      </c>
      <c r="J238" s="40">
        <v>156.01</v>
      </c>
      <c r="K238" s="41">
        <f t="shared" si="18"/>
        <v>624.04</v>
      </c>
      <c r="L238" s="39">
        <v>133</v>
      </c>
      <c r="M238" s="40">
        <v>154.96</v>
      </c>
      <c r="N238" s="41">
        <f t="shared" si="19"/>
        <v>20609.68</v>
      </c>
      <c r="O238" s="42">
        <f t="shared" si="15"/>
        <v>6098696.4299999997</v>
      </c>
    </row>
    <row r="239" spans="1:15" x14ac:dyDescent="0.25">
      <c r="A239" t="s">
        <v>53</v>
      </c>
      <c r="B239" t="s">
        <v>1353</v>
      </c>
      <c r="C239" s="39">
        <v>590</v>
      </c>
      <c r="D239" s="40">
        <v>152.24</v>
      </c>
      <c r="E239" s="41">
        <f t="shared" si="16"/>
        <v>89821.6</v>
      </c>
      <c r="F239" s="39">
        <v>30374</v>
      </c>
      <c r="G239" s="40">
        <v>151.12</v>
      </c>
      <c r="H239" s="41">
        <f t="shared" si="17"/>
        <v>4590118.88</v>
      </c>
      <c r="I239" s="39">
        <v>4</v>
      </c>
      <c r="J239" s="40">
        <v>152.24</v>
      </c>
      <c r="K239" s="41">
        <f t="shared" si="18"/>
        <v>608.96</v>
      </c>
      <c r="L239" s="39">
        <v>218</v>
      </c>
      <c r="M239" s="40">
        <v>151.12</v>
      </c>
      <c r="N239" s="41">
        <f t="shared" si="19"/>
        <v>32944.160000000003</v>
      </c>
      <c r="O239" s="42">
        <f t="shared" si="15"/>
        <v>4713493.5999999996</v>
      </c>
    </row>
    <row r="240" spans="1:15" x14ac:dyDescent="0.25">
      <c r="A240" t="s">
        <v>213</v>
      </c>
      <c r="B240" t="s">
        <v>830</v>
      </c>
      <c r="C240" s="39">
        <v>2578</v>
      </c>
      <c r="D240" s="40">
        <v>238.18</v>
      </c>
      <c r="E240" s="41">
        <f t="shared" si="16"/>
        <v>614028.04</v>
      </c>
      <c r="F240" s="39">
        <v>48055</v>
      </c>
      <c r="G240" s="40">
        <v>236.49</v>
      </c>
      <c r="H240" s="41">
        <f t="shared" si="17"/>
        <v>11364526.950000001</v>
      </c>
      <c r="I240" s="39">
        <v>3</v>
      </c>
      <c r="J240" s="40">
        <v>238.18</v>
      </c>
      <c r="K240" s="41">
        <f t="shared" si="18"/>
        <v>714.54</v>
      </c>
      <c r="L240" s="39">
        <v>48</v>
      </c>
      <c r="M240" s="40">
        <v>236.49</v>
      </c>
      <c r="N240" s="41">
        <f t="shared" si="19"/>
        <v>11351.52</v>
      </c>
      <c r="O240" s="42">
        <f t="shared" si="15"/>
        <v>11990621.050000001</v>
      </c>
    </row>
    <row r="241" spans="1:15" x14ac:dyDescent="0.25">
      <c r="A241" t="s">
        <v>546</v>
      </c>
      <c r="B241" t="s">
        <v>831</v>
      </c>
      <c r="C241" s="39">
        <v>2978</v>
      </c>
      <c r="D241" s="40">
        <v>214.22</v>
      </c>
      <c r="E241" s="41">
        <f t="shared" si="16"/>
        <v>637947.16</v>
      </c>
      <c r="F241" s="39">
        <v>82889</v>
      </c>
      <c r="G241" s="40">
        <v>212.78</v>
      </c>
      <c r="H241" s="41">
        <f t="shared" si="17"/>
        <v>17637121.420000002</v>
      </c>
      <c r="I241" s="39">
        <v>2</v>
      </c>
      <c r="J241" s="40">
        <v>214.22</v>
      </c>
      <c r="K241" s="41">
        <f t="shared" si="18"/>
        <v>428.44</v>
      </c>
      <c r="L241" s="39">
        <v>56</v>
      </c>
      <c r="M241" s="40">
        <v>212.78</v>
      </c>
      <c r="N241" s="41">
        <f t="shared" si="19"/>
        <v>11915.68</v>
      </c>
      <c r="O241" s="42">
        <f t="shared" si="15"/>
        <v>18287412.700000003</v>
      </c>
    </row>
    <row r="242" spans="1:15" x14ac:dyDescent="0.25">
      <c r="A242" t="s">
        <v>305</v>
      </c>
      <c r="B242" t="s">
        <v>832</v>
      </c>
      <c r="C242" s="39">
        <v>1877</v>
      </c>
      <c r="D242" s="40">
        <v>130.71</v>
      </c>
      <c r="E242" s="41">
        <f t="shared" si="16"/>
        <v>245342.67</v>
      </c>
      <c r="F242" s="39">
        <v>26557</v>
      </c>
      <c r="G242" s="40">
        <v>129.84</v>
      </c>
      <c r="H242" s="41">
        <f t="shared" si="17"/>
        <v>3448160.88</v>
      </c>
      <c r="I242" s="39">
        <v>0</v>
      </c>
      <c r="J242" s="40">
        <v>130.71</v>
      </c>
      <c r="K242" s="41">
        <f t="shared" si="18"/>
        <v>0</v>
      </c>
      <c r="L242" s="39">
        <v>0</v>
      </c>
      <c r="M242" s="40">
        <v>129.84</v>
      </c>
      <c r="N242" s="41">
        <f t="shared" si="19"/>
        <v>0</v>
      </c>
      <c r="O242" s="42">
        <f t="shared" si="15"/>
        <v>3693503.55</v>
      </c>
    </row>
    <row r="243" spans="1:15" x14ac:dyDescent="0.25">
      <c r="A243" t="s">
        <v>28</v>
      </c>
      <c r="B243" t="s">
        <v>833</v>
      </c>
      <c r="C243" s="39">
        <v>225</v>
      </c>
      <c r="D243" s="40">
        <v>134.97999999999999</v>
      </c>
      <c r="E243" s="41">
        <f t="shared" si="16"/>
        <v>30370.499999999996</v>
      </c>
      <c r="F243" s="39">
        <v>19710</v>
      </c>
      <c r="G243" s="40">
        <v>133.97999999999999</v>
      </c>
      <c r="H243" s="41">
        <f t="shared" si="17"/>
        <v>2640745.7999999998</v>
      </c>
      <c r="I243" s="39">
        <v>0</v>
      </c>
      <c r="J243" s="40">
        <v>134.97999999999999</v>
      </c>
      <c r="K243" s="41">
        <f t="shared" si="18"/>
        <v>0</v>
      </c>
      <c r="L243" s="39">
        <v>0</v>
      </c>
      <c r="M243" s="40">
        <v>133.97999999999999</v>
      </c>
      <c r="N243" s="41">
        <f t="shared" si="19"/>
        <v>0</v>
      </c>
      <c r="O243" s="42">
        <f t="shared" si="15"/>
        <v>2671116.2999999998</v>
      </c>
    </row>
    <row r="244" spans="1:15" x14ac:dyDescent="0.25">
      <c r="A244" t="s">
        <v>266</v>
      </c>
      <c r="B244" t="s">
        <v>834</v>
      </c>
      <c r="C244" s="39">
        <v>59</v>
      </c>
      <c r="D244" s="40">
        <v>178.66</v>
      </c>
      <c r="E244" s="41">
        <f t="shared" si="16"/>
        <v>10540.94</v>
      </c>
      <c r="F244" s="39">
        <v>24396</v>
      </c>
      <c r="G244" s="40">
        <v>177.3</v>
      </c>
      <c r="H244" s="41">
        <f t="shared" si="17"/>
        <v>4325410.8</v>
      </c>
      <c r="I244" s="39">
        <v>2</v>
      </c>
      <c r="J244" s="40">
        <v>178.66</v>
      </c>
      <c r="K244" s="41">
        <f t="shared" si="18"/>
        <v>357.32</v>
      </c>
      <c r="L244" s="39">
        <v>728</v>
      </c>
      <c r="M244" s="40">
        <v>177.3</v>
      </c>
      <c r="N244" s="41">
        <f t="shared" si="19"/>
        <v>129074.40000000001</v>
      </c>
      <c r="O244" s="42">
        <f t="shared" si="15"/>
        <v>4465383.46</v>
      </c>
    </row>
    <row r="245" spans="1:15" x14ac:dyDescent="0.25">
      <c r="A245" t="s">
        <v>89</v>
      </c>
      <c r="B245" t="s">
        <v>836</v>
      </c>
      <c r="C245" s="39">
        <v>11149</v>
      </c>
      <c r="D245" s="40">
        <v>216.22</v>
      </c>
      <c r="E245" s="41">
        <f t="shared" si="16"/>
        <v>2410636.7799999998</v>
      </c>
      <c r="F245" s="39">
        <v>65937</v>
      </c>
      <c r="G245" s="40">
        <v>214.93</v>
      </c>
      <c r="H245" s="41">
        <f t="shared" si="17"/>
        <v>14171839.41</v>
      </c>
      <c r="I245" s="39">
        <v>0</v>
      </c>
      <c r="J245" s="40">
        <v>216.22</v>
      </c>
      <c r="K245" s="41">
        <f t="shared" si="18"/>
        <v>0</v>
      </c>
      <c r="L245" s="39">
        <v>0</v>
      </c>
      <c r="M245" s="40">
        <v>214.93</v>
      </c>
      <c r="N245" s="41">
        <f t="shared" si="19"/>
        <v>0</v>
      </c>
      <c r="O245" s="42">
        <f t="shared" si="15"/>
        <v>16582476.189999999</v>
      </c>
    </row>
    <row r="246" spans="1:15" x14ac:dyDescent="0.25">
      <c r="A246" t="s">
        <v>346</v>
      </c>
      <c r="B246" t="s">
        <v>837</v>
      </c>
      <c r="C246" s="39">
        <v>0</v>
      </c>
      <c r="D246" s="40">
        <v>254.02</v>
      </c>
      <c r="E246" s="41">
        <f t="shared" si="16"/>
        <v>0</v>
      </c>
      <c r="F246" s="39">
        <v>15315</v>
      </c>
      <c r="G246" s="40">
        <v>252.32</v>
      </c>
      <c r="H246" s="41">
        <f t="shared" si="17"/>
        <v>3864280.8</v>
      </c>
      <c r="I246" s="39">
        <v>0</v>
      </c>
      <c r="J246" s="40">
        <v>254.02</v>
      </c>
      <c r="K246" s="41">
        <f t="shared" si="18"/>
        <v>0</v>
      </c>
      <c r="L246" s="39">
        <v>0</v>
      </c>
      <c r="M246" s="40">
        <v>252.32</v>
      </c>
      <c r="N246" s="41">
        <f t="shared" si="19"/>
        <v>0</v>
      </c>
      <c r="O246" s="42">
        <f t="shared" si="15"/>
        <v>3864280.8</v>
      </c>
    </row>
    <row r="247" spans="1:15" x14ac:dyDescent="0.25">
      <c r="A247" t="s">
        <v>178</v>
      </c>
      <c r="B247" t="s">
        <v>838</v>
      </c>
      <c r="C247" s="39">
        <v>6402</v>
      </c>
      <c r="D247" s="40">
        <v>185.64</v>
      </c>
      <c r="E247" s="41">
        <f t="shared" si="16"/>
        <v>1188467.28</v>
      </c>
      <c r="F247" s="39">
        <v>65172</v>
      </c>
      <c r="G247" s="40">
        <v>184.45</v>
      </c>
      <c r="H247" s="41">
        <f t="shared" si="17"/>
        <v>12020975.399999999</v>
      </c>
      <c r="I247" s="39">
        <v>0</v>
      </c>
      <c r="J247" s="40">
        <v>185.64</v>
      </c>
      <c r="K247" s="41">
        <f t="shared" si="18"/>
        <v>0</v>
      </c>
      <c r="L247" s="39">
        <v>0</v>
      </c>
      <c r="M247" s="40">
        <v>184.45</v>
      </c>
      <c r="N247" s="41">
        <f t="shared" si="19"/>
        <v>0</v>
      </c>
      <c r="O247" s="42">
        <f t="shared" si="15"/>
        <v>13209442.679999998</v>
      </c>
    </row>
    <row r="248" spans="1:15" x14ac:dyDescent="0.25">
      <c r="A248" t="s">
        <v>538</v>
      </c>
      <c r="B248" t="s">
        <v>1354</v>
      </c>
      <c r="C248" s="39">
        <v>11479</v>
      </c>
      <c r="D248" s="40">
        <v>222.63</v>
      </c>
      <c r="E248" s="41">
        <f t="shared" si="16"/>
        <v>2555569.77</v>
      </c>
      <c r="F248" s="39">
        <v>102546</v>
      </c>
      <c r="G248" s="40">
        <v>221.01</v>
      </c>
      <c r="H248" s="41">
        <f t="shared" si="17"/>
        <v>22663691.460000001</v>
      </c>
      <c r="I248" s="39">
        <v>323</v>
      </c>
      <c r="J248" s="40">
        <v>222.63</v>
      </c>
      <c r="K248" s="41">
        <f t="shared" si="18"/>
        <v>71909.490000000005</v>
      </c>
      <c r="L248" s="39">
        <v>2881</v>
      </c>
      <c r="M248" s="40">
        <v>221.01</v>
      </c>
      <c r="N248" s="41">
        <f t="shared" si="19"/>
        <v>636729.80999999994</v>
      </c>
      <c r="O248" s="42">
        <f t="shared" si="15"/>
        <v>25927900.530000001</v>
      </c>
    </row>
    <row r="249" spans="1:15" x14ac:dyDescent="0.25">
      <c r="A249" t="s">
        <v>556</v>
      </c>
      <c r="B249" t="s">
        <v>1355</v>
      </c>
      <c r="C249" s="39">
        <v>2941</v>
      </c>
      <c r="D249" s="40">
        <v>195.39</v>
      </c>
      <c r="E249" s="41">
        <f t="shared" si="16"/>
        <v>574641.99</v>
      </c>
      <c r="F249" s="39">
        <v>21935</v>
      </c>
      <c r="G249" s="40">
        <v>193.78</v>
      </c>
      <c r="H249" s="41">
        <f t="shared" si="17"/>
        <v>4250564.3</v>
      </c>
      <c r="I249" s="39">
        <v>0</v>
      </c>
      <c r="J249" s="40">
        <v>195.39</v>
      </c>
      <c r="K249" s="41">
        <f t="shared" si="18"/>
        <v>0</v>
      </c>
      <c r="L249" s="39">
        <v>0</v>
      </c>
      <c r="M249" s="40">
        <v>193.78</v>
      </c>
      <c r="N249" s="41">
        <f t="shared" si="19"/>
        <v>0</v>
      </c>
      <c r="O249" s="42">
        <f t="shared" si="15"/>
        <v>4825206.29</v>
      </c>
    </row>
    <row r="250" spans="1:15" x14ac:dyDescent="0.25">
      <c r="A250" t="s">
        <v>576</v>
      </c>
      <c r="B250" t="s">
        <v>841</v>
      </c>
      <c r="C250" s="39">
        <v>34142</v>
      </c>
      <c r="D250" s="40">
        <v>212.63</v>
      </c>
      <c r="E250" s="41">
        <f t="shared" si="16"/>
        <v>7259613.46</v>
      </c>
      <c r="F250" s="39">
        <v>62305</v>
      </c>
      <c r="G250" s="40">
        <v>210.82</v>
      </c>
      <c r="H250" s="41">
        <f t="shared" si="17"/>
        <v>13135140.1</v>
      </c>
      <c r="I250" s="39">
        <v>127</v>
      </c>
      <c r="J250" s="40">
        <v>212.63</v>
      </c>
      <c r="K250" s="41">
        <f t="shared" si="18"/>
        <v>27004.01</v>
      </c>
      <c r="L250" s="39">
        <v>232</v>
      </c>
      <c r="M250" s="40">
        <v>210.82</v>
      </c>
      <c r="N250" s="41">
        <f t="shared" si="19"/>
        <v>48910.239999999998</v>
      </c>
      <c r="O250" s="42">
        <f t="shared" si="15"/>
        <v>20470667.809999999</v>
      </c>
    </row>
    <row r="251" spans="1:15" x14ac:dyDescent="0.25">
      <c r="A251" t="s">
        <v>503</v>
      </c>
      <c r="B251" t="s">
        <v>842</v>
      </c>
      <c r="C251" s="39">
        <v>9839</v>
      </c>
      <c r="D251" s="40">
        <v>209</v>
      </c>
      <c r="E251" s="41">
        <f t="shared" si="16"/>
        <v>2056351</v>
      </c>
      <c r="F251" s="39">
        <v>71281</v>
      </c>
      <c r="G251" s="40">
        <v>207.51</v>
      </c>
      <c r="H251" s="41">
        <f t="shared" si="17"/>
        <v>14791520.309999999</v>
      </c>
      <c r="I251" s="39">
        <v>88</v>
      </c>
      <c r="J251" s="40">
        <v>209</v>
      </c>
      <c r="K251" s="41">
        <f t="shared" si="18"/>
        <v>18392</v>
      </c>
      <c r="L251" s="39">
        <v>639</v>
      </c>
      <c r="M251" s="40">
        <v>207.51</v>
      </c>
      <c r="N251" s="41">
        <f t="shared" si="19"/>
        <v>132598.88999999998</v>
      </c>
      <c r="O251" s="42">
        <f t="shared" si="15"/>
        <v>16998862.199999999</v>
      </c>
    </row>
    <row r="252" spans="1:15" x14ac:dyDescent="0.25">
      <c r="A252" t="s">
        <v>561</v>
      </c>
      <c r="B252" t="s">
        <v>844</v>
      </c>
      <c r="C252" s="39">
        <v>21418</v>
      </c>
      <c r="D252" s="40">
        <v>162.24</v>
      </c>
      <c r="E252" s="41">
        <f t="shared" si="16"/>
        <v>3474856.3200000003</v>
      </c>
      <c r="F252" s="39">
        <v>70602</v>
      </c>
      <c r="G252" s="40">
        <v>161.15</v>
      </c>
      <c r="H252" s="41">
        <f t="shared" si="17"/>
        <v>11377512.300000001</v>
      </c>
      <c r="I252" s="39">
        <v>19</v>
      </c>
      <c r="J252" s="40">
        <v>162.24</v>
      </c>
      <c r="K252" s="41">
        <f t="shared" si="18"/>
        <v>3082.5600000000004</v>
      </c>
      <c r="L252" s="39">
        <v>61</v>
      </c>
      <c r="M252" s="40">
        <v>161.15</v>
      </c>
      <c r="N252" s="41">
        <f t="shared" si="19"/>
        <v>9830.15</v>
      </c>
      <c r="O252" s="42">
        <f t="shared" si="15"/>
        <v>14865281.330000002</v>
      </c>
    </row>
    <row r="253" spans="1:15" x14ac:dyDescent="0.25">
      <c r="A253" t="s">
        <v>321</v>
      </c>
      <c r="B253" t="s">
        <v>1356</v>
      </c>
      <c r="C253" s="39">
        <v>704</v>
      </c>
      <c r="D253" s="40">
        <v>148.02000000000001</v>
      </c>
      <c r="E253" s="41">
        <f t="shared" si="16"/>
        <v>104206.08</v>
      </c>
      <c r="F253" s="39">
        <v>30399</v>
      </c>
      <c r="G253" s="40">
        <v>147.1</v>
      </c>
      <c r="H253" s="41">
        <f t="shared" si="17"/>
        <v>4471692.8999999994</v>
      </c>
      <c r="I253" s="39">
        <v>0</v>
      </c>
      <c r="J253" s="40">
        <v>148.02000000000001</v>
      </c>
      <c r="K253" s="41">
        <f t="shared" si="18"/>
        <v>0</v>
      </c>
      <c r="L253" s="39">
        <v>0</v>
      </c>
      <c r="M253" s="40">
        <v>147.1</v>
      </c>
      <c r="N253" s="41">
        <f t="shared" si="19"/>
        <v>0</v>
      </c>
      <c r="O253" s="42">
        <f t="shared" si="15"/>
        <v>4575898.9799999995</v>
      </c>
    </row>
    <row r="254" spans="1:15" x14ac:dyDescent="0.25">
      <c r="A254" t="s">
        <v>18</v>
      </c>
      <c r="B254" t="s">
        <v>846</v>
      </c>
      <c r="C254" s="39">
        <v>5999</v>
      </c>
      <c r="D254" s="40">
        <v>162.94</v>
      </c>
      <c r="E254" s="41">
        <f t="shared" si="16"/>
        <v>977477.05999999994</v>
      </c>
      <c r="F254" s="39">
        <v>51152</v>
      </c>
      <c r="G254" s="40">
        <v>161.80000000000001</v>
      </c>
      <c r="H254" s="41">
        <f t="shared" si="17"/>
        <v>8276393.6000000006</v>
      </c>
      <c r="I254" s="39">
        <v>0</v>
      </c>
      <c r="J254" s="40">
        <v>162.94</v>
      </c>
      <c r="K254" s="41">
        <f t="shared" si="18"/>
        <v>0</v>
      </c>
      <c r="L254" s="39">
        <v>0</v>
      </c>
      <c r="M254" s="40">
        <v>161.80000000000001</v>
      </c>
      <c r="N254" s="41">
        <f t="shared" si="19"/>
        <v>0</v>
      </c>
      <c r="O254" s="42">
        <f t="shared" si="15"/>
        <v>9253870.6600000001</v>
      </c>
    </row>
    <row r="255" spans="1:15" x14ac:dyDescent="0.25">
      <c r="A255" t="s">
        <v>469</v>
      </c>
      <c r="B255" t="s">
        <v>1357</v>
      </c>
      <c r="C255" s="39">
        <v>5235</v>
      </c>
      <c r="D255" s="40">
        <v>256.52</v>
      </c>
      <c r="E255" s="41">
        <f t="shared" si="16"/>
        <v>1342882.2</v>
      </c>
      <c r="F255" s="39">
        <v>41982</v>
      </c>
      <c r="G255" s="40">
        <v>254.9</v>
      </c>
      <c r="H255" s="41">
        <f t="shared" si="17"/>
        <v>10701211.800000001</v>
      </c>
      <c r="I255" s="39">
        <v>0</v>
      </c>
      <c r="J255" s="40">
        <v>256.52</v>
      </c>
      <c r="K255" s="41">
        <f t="shared" si="18"/>
        <v>0</v>
      </c>
      <c r="L255" s="39">
        <v>0</v>
      </c>
      <c r="M255" s="40">
        <v>254.9</v>
      </c>
      <c r="N255" s="41">
        <f t="shared" si="19"/>
        <v>0</v>
      </c>
      <c r="O255" s="42">
        <f t="shared" si="15"/>
        <v>12044094</v>
      </c>
    </row>
    <row r="256" spans="1:15" x14ac:dyDescent="0.25">
      <c r="A256" t="s">
        <v>379</v>
      </c>
      <c r="B256" t="s">
        <v>1358</v>
      </c>
      <c r="C256" s="39">
        <v>2998</v>
      </c>
      <c r="D256" s="40">
        <v>172.4</v>
      </c>
      <c r="E256" s="41">
        <f t="shared" si="16"/>
        <v>516855.2</v>
      </c>
      <c r="F256" s="39">
        <v>47475</v>
      </c>
      <c r="G256" s="40">
        <v>171</v>
      </c>
      <c r="H256" s="41">
        <f t="shared" si="17"/>
        <v>8118225</v>
      </c>
      <c r="I256" s="39">
        <v>0</v>
      </c>
      <c r="J256" s="40">
        <v>172.4</v>
      </c>
      <c r="K256" s="41">
        <f t="shared" si="18"/>
        <v>0</v>
      </c>
      <c r="L256" s="39">
        <v>0</v>
      </c>
      <c r="M256" s="40">
        <v>171</v>
      </c>
      <c r="N256" s="41">
        <f t="shared" si="19"/>
        <v>0</v>
      </c>
      <c r="O256" s="42">
        <f t="shared" si="15"/>
        <v>8635080.1999999993</v>
      </c>
    </row>
    <row r="257" spans="1:15" x14ac:dyDescent="0.25">
      <c r="A257" t="s">
        <v>96</v>
      </c>
      <c r="B257" t="s">
        <v>1359</v>
      </c>
      <c r="C257" s="39">
        <v>28</v>
      </c>
      <c r="D257" s="40">
        <v>134.38</v>
      </c>
      <c r="E257" s="41">
        <f t="shared" si="16"/>
        <v>3762.64</v>
      </c>
      <c r="F257" s="39">
        <v>47106</v>
      </c>
      <c r="G257" s="40">
        <v>133.36000000000001</v>
      </c>
      <c r="H257" s="41">
        <f t="shared" si="17"/>
        <v>6282056.1600000011</v>
      </c>
      <c r="I257" s="39">
        <v>0</v>
      </c>
      <c r="J257" s="40">
        <v>134.38</v>
      </c>
      <c r="K257" s="41">
        <f t="shared" si="18"/>
        <v>0</v>
      </c>
      <c r="L257" s="39">
        <v>164</v>
      </c>
      <c r="M257" s="40">
        <v>133.36000000000001</v>
      </c>
      <c r="N257" s="41">
        <f t="shared" si="19"/>
        <v>21871.040000000001</v>
      </c>
      <c r="O257" s="42">
        <f t="shared" si="15"/>
        <v>6307689.8400000008</v>
      </c>
    </row>
    <row r="258" spans="1:15" x14ac:dyDescent="0.25">
      <c r="A258" t="s">
        <v>345</v>
      </c>
      <c r="B258" t="s">
        <v>849</v>
      </c>
      <c r="C258" s="39">
        <v>1089</v>
      </c>
      <c r="D258" s="40">
        <v>258.79000000000002</v>
      </c>
      <c r="E258" s="41">
        <f t="shared" si="16"/>
        <v>281822.31</v>
      </c>
      <c r="F258" s="39">
        <v>69423</v>
      </c>
      <c r="G258" s="40">
        <v>256.95</v>
      </c>
      <c r="H258" s="41">
        <f t="shared" si="17"/>
        <v>17838239.849999998</v>
      </c>
      <c r="I258" s="39">
        <v>0</v>
      </c>
      <c r="J258" s="40">
        <v>258.79000000000002</v>
      </c>
      <c r="K258" s="41">
        <f t="shared" si="18"/>
        <v>0</v>
      </c>
      <c r="L258" s="39">
        <v>0</v>
      </c>
      <c r="M258" s="40">
        <v>256.95</v>
      </c>
      <c r="N258" s="41">
        <f t="shared" si="19"/>
        <v>0</v>
      </c>
      <c r="O258" s="42">
        <f t="shared" si="15"/>
        <v>18120062.159999996</v>
      </c>
    </row>
    <row r="259" spans="1:15" x14ac:dyDescent="0.25">
      <c r="A259" t="s">
        <v>318</v>
      </c>
      <c r="B259" t="s">
        <v>850</v>
      </c>
      <c r="C259" s="39">
        <v>2164</v>
      </c>
      <c r="D259" s="40">
        <v>151.88999999999999</v>
      </c>
      <c r="E259" s="41">
        <f t="shared" si="16"/>
        <v>328689.95999999996</v>
      </c>
      <c r="F259" s="39">
        <v>43647</v>
      </c>
      <c r="G259" s="40">
        <v>150.94999999999999</v>
      </c>
      <c r="H259" s="41">
        <f t="shared" si="17"/>
        <v>6588514.6499999994</v>
      </c>
      <c r="I259" s="39">
        <v>0</v>
      </c>
      <c r="J259" s="40">
        <v>151.88999999999999</v>
      </c>
      <c r="K259" s="41">
        <f t="shared" si="18"/>
        <v>0</v>
      </c>
      <c r="L259" s="39">
        <v>0</v>
      </c>
      <c r="M259" s="40">
        <v>150.94999999999999</v>
      </c>
      <c r="N259" s="41">
        <f t="shared" si="19"/>
        <v>0</v>
      </c>
      <c r="O259" s="42">
        <f t="shared" si="15"/>
        <v>6917204.6099999994</v>
      </c>
    </row>
    <row r="260" spans="1:15" x14ac:dyDescent="0.25">
      <c r="A260" t="s">
        <v>32</v>
      </c>
      <c r="B260" t="s">
        <v>851</v>
      </c>
      <c r="C260" s="39">
        <v>3268</v>
      </c>
      <c r="D260" s="40">
        <v>169.74</v>
      </c>
      <c r="E260" s="41">
        <f t="shared" si="16"/>
        <v>554710.32000000007</v>
      </c>
      <c r="F260" s="39">
        <v>37392</v>
      </c>
      <c r="G260" s="40">
        <v>168.62</v>
      </c>
      <c r="H260" s="41">
        <f t="shared" si="17"/>
        <v>6305039.04</v>
      </c>
      <c r="I260" s="39">
        <v>0</v>
      </c>
      <c r="J260" s="40">
        <v>169.74</v>
      </c>
      <c r="K260" s="41">
        <f t="shared" si="18"/>
        <v>0</v>
      </c>
      <c r="L260" s="39">
        <v>0</v>
      </c>
      <c r="M260" s="40">
        <v>168.62</v>
      </c>
      <c r="N260" s="41">
        <f t="shared" si="19"/>
        <v>0</v>
      </c>
      <c r="O260" s="42">
        <f t="shared" si="15"/>
        <v>6859749.3600000003</v>
      </c>
    </row>
    <row r="261" spans="1:15" x14ac:dyDescent="0.25">
      <c r="A261" t="s">
        <v>388</v>
      </c>
      <c r="B261" t="s">
        <v>852</v>
      </c>
      <c r="C261" s="39">
        <v>3652</v>
      </c>
      <c r="D261" s="40">
        <v>200.19</v>
      </c>
      <c r="E261" s="41">
        <f t="shared" si="16"/>
        <v>731093.88</v>
      </c>
      <c r="F261" s="39">
        <v>25991</v>
      </c>
      <c r="G261" s="40">
        <v>198.51</v>
      </c>
      <c r="H261" s="41">
        <f t="shared" si="17"/>
        <v>5159473.41</v>
      </c>
      <c r="I261" s="39">
        <v>35</v>
      </c>
      <c r="J261" s="40">
        <v>200.19</v>
      </c>
      <c r="K261" s="41">
        <f t="shared" si="18"/>
        <v>7006.65</v>
      </c>
      <c r="L261" s="39">
        <v>252</v>
      </c>
      <c r="M261" s="40">
        <v>198.51</v>
      </c>
      <c r="N261" s="41">
        <f t="shared" si="19"/>
        <v>50024.52</v>
      </c>
      <c r="O261" s="42">
        <f t="shared" si="15"/>
        <v>5947598.46</v>
      </c>
    </row>
    <row r="262" spans="1:15" x14ac:dyDescent="0.25">
      <c r="A262" t="s">
        <v>322</v>
      </c>
      <c r="B262" t="s">
        <v>1360</v>
      </c>
      <c r="C262" s="39">
        <v>562</v>
      </c>
      <c r="D262" s="40">
        <v>148.24</v>
      </c>
      <c r="E262" s="41">
        <f t="shared" si="16"/>
        <v>83310.880000000005</v>
      </c>
      <c r="F262" s="39">
        <v>30955</v>
      </c>
      <c r="G262" s="40">
        <v>147.26</v>
      </c>
      <c r="H262" s="41">
        <f t="shared" si="17"/>
        <v>4558433.3</v>
      </c>
      <c r="I262" s="39">
        <v>1</v>
      </c>
      <c r="J262" s="40">
        <v>148.24</v>
      </c>
      <c r="K262" s="41">
        <f t="shared" si="18"/>
        <v>148.24</v>
      </c>
      <c r="L262" s="39">
        <v>78</v>
      </c>
      <c r="M262" s="40">
        <v>147.26</v>
      </c>
      <c r="N262" s="41">
        <f t="shared" si="19"/>
        <v>11486.279999999999</v>
      </c>
      <c r="O262" s="42">
        <f t="shared" si="15"/>
        <v>4653378.6999999993</v>
      </c>
    </row>
    <row r="263" spans="1:15" x14ac:dyDescent="0.25">
      <c r="A263" t="s">
        <v>257</v>
      </c>
      <c r="B263" t="s">
        <v>854</v>
      </c>
      <c r="C263" s="39">
        <v>493</v>
      </c>
      <c r="D263" s="40">
        <v>166.96</v>
      </c>
      <c r="E263" s="41">
        <f t="shared" si="16"/>
        <v>82311.28</v>
      </c>
      <c r="F263" s="39">
        <v>31754</v>
      </c>
      <c r="G263" s="40">
        <v>165.92</v>
      </c>
      <c r="H263" s="41">
        <f t="shared" si="17"/>
        <v>5268623.68</v>
      </c>
      <c r="I263" s="39">
        <v>1</v>
      </c>
      <c r="J263" s="40">
        <v>166.96</v>
      </c>
      <c r="K263" s="41">
        <f t="shared" si="18"/>
        <v>166.96</v>
      </c>
      <c r="L263" s="39">
        <v>53</v>
      </c>
      <c r="M263" s="40">
        <v>165.92</v>
      </c>
      <c r="N263" s="41">
        <f t="shared" si="19"/>
        <v>8793.76</v>
      </c>
      <c r="O263" s="42">
        <f t="shared" si="15"/>
        <v>5359895.68</v>
      </c>
    </row>
    <row r="264" spans="1:15" x14ac:dyDescent="0.25">
      <c r="A264" t="s">
        <v>522</v>
      </c>
      <c r="B264" t="s">
        <v>855</v>
      </c>
      <c r="C264" s="39">
        <v>3290</v>
      </c>
      <c r="D264" s="40">
        <v>282.52</v>
      </c>
      <c r="E264" s="41">
        <f t="shared" si="16"/>
        <v>929490.79999999993</v>
      </c>
      <c r="F264" s="39">
        <v>174654</v>
      </c>
      <c r="G264" s="40">
        <v>280.66000000000003</v>
      </c>
      <c r="H264" s="41">
        <f t="shared" si="17"/>
        <v>49018391.640000008</v>
      </c>
      <c r="I264" s="39">
        <v>417</v>
      </c>
      <c r="J264" s="40">
        <v>282.52</v>
      </c>
      <c r="K264" s="41">
        <f t="shared" si="18"/>
        <v>117810.84</v>
      </c>
      <c r="L264" s="39">
        <v>22159</v>
      </c>
      <c r="M264" s="40">
        <v>280.66000000000003</v>
      </c>
      <c r="N264" s="41">
        <f t="shared" si="19"/>
        <v>6219144.9400000004</v>
      </c>
      <c r="O264" s="42">
        <f t="shared" ref="O264:O327" si="20">N264+K264+H264+E264</f>
        <v>56284838.220000006</v>
      </c>
    </row>
    <row r="265" spans="1:15" x14ac:dyDescent="0.25">
      <c r="A265" t="s">
        <v>338</v>
      </c>
      <c r="B265" t="s">
        <v>856</v>
      </c>
      <c r="C265" s="39">
        <v>327</v>
      </c>
      <c r="D265" s="40">
        <v>280.11</v>
      </c>
      <c r="E265" s="41">
        <f t="shared" ref="E265:E328" si="21">D265*C265</f>
        <v>91595.97</v>
      </c>
      <c r="F265" s="39">
        <v>26427</v>
      </c>
      <c r="G265" s="40">
        <v>278.61</v>
      </c>
      <c r="H265" s="41">
        <f t="shared" ref="H265:H328" si="22">G265*F265</f>
        <v>7362826.4700000007</v>
      </c>
      <c r="I265" s="39">
        <v>1</v>
      </c>
      <c r="J265" s="40">
        <v>280.11</v>
      </c>
      <c r="K265" s="41">
        <f t="shared" ref="K265:K328" si="23">J265*I265</f>
        <v>280.11</v>
      </c>
      <c r="L265" s="39">
        <v>79</v>
      </c>
      <c r="M265" s="40">
        <v>278.61</v>
      </c>
      <c r="N265" s="41">
        <f t="shared" ref="N265:N328" si="24">M265*L265</f>
        <v>22010.190000000002</v>
      </c>
      <c r="O265" s="42">
        <f t="shared" si="20"/>
        <v>7476712.7400000002</v>
      </c>
    </row>
    <row r="266" spans="1:15" x14ac:dyDescent="0.25">
      <c r="A266" t="s">
        <v>537</v>
      </c>
      <c r="B266" t="s">
        <v>857</v>
      </c>
      <c r="C266" s="39">
        <v>9834</v>
      </c>
      <c r="D266" s="40">
        <v>335.66</v>
      </c>
      <c r="E266" s="41">
        <f t="shared" si="21"/>
        <v>3300880.4400000004</v>
      </c>
      <c r="F266" s="39">
        <v>47499</v>
      </c>
      <c r="G266" s="40">
        <v>333.91</v>
      </c>
      <c r="H266" s="41">
        <f t="shared" si="22"/>
        <v>15860391.090000002</v>
      </c>
      <c r="I266" s="39">
        <v>454</v>
      </c>
      <c r="J266" s="40">
        <v>335.66</v>
      </c>
      <c r="K266" s="41">
        <f t="shared" si="23"/>
        <v>152389.64000000001</v>
      </c>
      <c r="L266" s="39">
        <v>2192</v>
      </c>
      <c r="M266" s="40">
        <v>333.91</v>
      </c>
      <c r="N266" s="41">
        <f t="shared" si="24"/>
        <v>731930.72000000009</v>
      </c>
      <c r="O266" s="42">
        <f t="shared" si="20"/>
        <v>20045591.890000001</v>
      </c>
    </row>
    <row r="267" spans="1:15" x14ac:dyDescent="0.25">
      <c r="A267" t="s">
        <v>288</v>
      </c>
      <c r="B267" t="s">
        <v>858</v>
      </c>
      <c r="C267" s="39">
        <v>365</v>
      </c>
      <c r="D267" s="40">
        <v>164.59</v>
      </c>
      <c r="E267" s="41">
        <f t="shared" si="21"/>
        <v>60075.35</v>
      </c>
      <c r="F267" s="39">
        <v>12409</v>
      </c>
      <c r="G267" s="40">
        <v>163.55000000000001</v>
      </c>
      <c r="H267" s="41">
        <f t="shared" si="22"/>
        <v>2029491.9500000002</v>
      </c>
      <c r="I267" s="39">
        <v>1</v>
      </c>
      <c r="J267" s="40">
        <v>164.59</v>
      </c>
      <c r="K267" s="41">
        <f t="shared" si="23"/>
        <v>164.59</v>
      </c>
      <c r="L267" s="39">
        <v>26</v>
      </c>
      <c r="M267" s="40">
        <v>163.55000000000001</v>
      </c>
      <c r="N267" s="41">
        <f t="shared" si="24"/>
        <v>4252.3</v>
      </c>
      <c r="O267" s="42">
        <f t="shared" si="20"/>
        <v>2093984.1900000002</v>
      </c>
    </row>
    <row r="268" spans="1:15" x14ac:dyDescent="0.25">
      <c r="A268" t="s">
        <v>34</v>
      </c>
      <c r="B268" t="s">
        <v>859</v>
      </c>
      <c r="C268" s="39">
        <v>0</v>
      </c>
      <c r="D268" s="40">
        <v>152.84</v>
      </c>
      <c r="E268" s="41">
        <f t="shared" si="21"/>
        <v>0</v>
      </c>
      <c r="F268" s="39">
        <v>21305</v>
      </c>
      <c r="G268" s="40">
        <v>151.69999999999999</v>
      </c>
      <c r="H268" s="41">
        <f t="shared" si="22"/>
        <v>3231968.4999999995</v>
      </c>
      <c r="I268" s="39">
        <v>0</v>
      </c>
      <c r="J268" s="40">
        <v>152.84</v>
      </c>
      <c r="K268" s="41">
        <f t="shared" si="23"/>
        <v>0</v>
      </c>
      <c r="L268" s="39">
        <v>0</v>
      </c>
      <c r="M268" s="40">
        <v>151.69999999999999</v>
      </c>
      <c r="N268" s="41">
        <f t="shared" si="24"/>
        <v>0</v>
      </c>
      <c r="O268" s="42">
        <f t="shared" si="20"/>
        <v>3231968.4999999995</v>
      </c>
    </row>
    <row r="269" spans="1:15" x14ac:dyDescent="0.25">
      <c r="A269" t="s">
        <v>252</v>
      </c>
      <c r="B269" t="s">
        <v>1361</v>
      </c>
      <c r="C269" s="39">
        <v>4373</v>
      </c>
      <c r="D269" s="40">
        <v>186.75</v>
      </c>
      <c r="E269" s="41">
        <f t="shared" si="21"/>
        <v>816657.75</v>
      </c>
      <c r="F269" s="39">
        <v>107035</v>
      </c>
      <c r="G269" s="40">
        <v>185.55</v>
      </c>
      <c r="H269" s="41">
        <f t="shared" si="22"/>
        <v>19860344.25</v>
      </c>
      <c r="I269" s="39">
        <v>54</v>
      </c>
      <c r="J269" s="40">
        <v>186.75</v>
      </c>
      <c r="K269" s="41">
        <f t="shared" si="23"/>
        <v>10084.5</v>
      </c>
      <c r="L269" s="39">
        <v>1313</v>
      </c>
      <c r="M269" s="40">
        <v>185.55</v>
      </c>
      <c r="N269" s="41">
        <f t="shared" si="24"/>
        <v>243627.15000000002</v>
      </c>
      <c r="O269" s="42">
        <f t="shared" si="20"/>
        <v>20930713.649999999</v>
      </c>
    </row>
    <row r="270" spans="1:15" x14ac:dyDescent="0.25">
      <c r="A270" t="s">
        <v>437</v>
      </c>
      <c r="B270" t="s">
        <v>861</v>
      </c>
      <c r="C270" s="39">
        <v>0</v>
      </c>
      <c r="D270" s="40">
        <v>287.79000000000002</v>
      </c>
      <c r="E270" s="41">
        <f t="shared" si="21"/>
        <v>0</v>
      </c>
      <c r="F270" s="39">
        <v>9571</v>
      </c>
      <c r="G270" s="40">
        <v>286.52</v>
      </c>
      <c r="H270" s="41">
        <f t="shared" si="22"/>
        <v>2742282.92</v>
      </c>
      <c r="I270" s="39">
        <v>0</v>
      </c>
      <c r="J270" s="40">
        <v>287.79000000000002</v>
      </c>
      <c r="K270" s="41">
        <f t="shared" si="23"/>
        <v>0</v>
      </c>
      <c r="L270" s="39">
        <v>0</v>
      </c>
      <c r="M270" s="40">
        <v>286.52</v>
      </c>
      <c r="N270" s="41">
        <f t="shared" si="24"/>
        <v>0</v>
      </c>
      <c r="O270" s="42">
        <f t="shared" si="20"/>
        <v>2742282.92</v>
      </c>
    </row>
    <row r="271" spans="1:15" x14ac:dyDescent="0.25">
      <c r="A271" t="s">
        <v>1218</v>
      </c>
      <c r="B271" t="s">
        <v>1362</v>
      </c>
      <c r="C271" s="39">
        <v>0</v>
      </c>
      <c r="D271" s="40">
        <v>267.2</v>
      </c>
      <c r="E271" s="41">
        <f t="shared" si="21"/>
        <v>0</v>
      </c>
      <c r="F271" s="39">
        <v>1870</v>
      </c>
      <c r="G271" s="40">
        <v>265.64</v>
      </c>
      <c r="H271" s="41">
        <f t="shared" si="22"/>
        <v>496746.8</v>
      </c>
      <c r="I271" s="39">
        <v>0</v>
      </c>
      <c r="J271" s="40">
        <v>267.2</v>
      </c>
      <c r="K271" s="41">
        <f t="shared" si="23"/>
        <v>0</v>
      </c>
      <c r="L271" s="39">
        <v>0</v>
      </c>
      <c r="M271" s="40">
        <v>265.64</v>
      </c>
      <c r="N271" s="41">
        <f t="shared" si="24"/>
        <v>0</v>
      </c>
      <c r="O271" s="42">
        <f t="shared" si="20"/>
        <v>496746.8</v>
      </c>
    </row>
    <row r="272" spans="1:15" x14ac:dyDescent="0.25">
      <c r="A272" t="s">
        <v>108</v>
      </c>
      <c r="B272" t="s">
        <v>862</v>
      </c>
      <c r="C272" s="39">
        <v>680</v>
      </c>
      <c r="D272" s="40">
        <v>155.77000000000001</v>
      </c>
      <c r="E272" s="41">
        <f t="shared" si="21"/>
        <v>105923.6</v>
      </c>
      <c r="F272" s="39">
        <v>16398</v>
      </c>
      <c r="G272" s="40">
        <v>154.66</v>
      </c>
      <c r="H272" s="41">
        <f t="shared" si="22"/>
        <v>2536114.6800000002</v>
      </c>
      <c r="I272" s="39">
        <v>0</v>
      </c>
      <c r="J272" s="40">
        <v>155.77000000000001</v>
      </c>
      <c r="K272" s="41">
        <f t="shared" si="23"/>
        <v>0</v>
      </c>
      <c r="L272" s="39">
        <v>0</v>
      </c>
      <c r="M272" s="40">
        <v>154.66</v>
      </c>
      <c r="N272" s="41">
        <f t="shared" si="24"/>
        <v>0</v>
      </c>
      <c r="O272" s="42">
        <f t="shared" si="20"/>
        <v>2642038.2800000003</v>
      </c>
    </row>
    <row r="273" spans="1:15" x14ac:dyDescent="0.25">
      <c r="A273" t="s">
        <v>597</v>
      </c>
      <c r="B273" t="s">
        <v>1363</v>
      </c>
      <c r="C273" s="39">
        <v>0</v>
      </c>
      <c r="D273" s="40">
        <v>209.67</v>
      </c>
      <c r="E273" s="41">
        <f t="shared" si="21"/>
        <v>0</v>
      </c>
      <c r="F273" s="39">
        <v>76030</v>
      </c>
      <c r="G273" s="40">
        <v>208.23</v>
      </c>
      <c r="H273" s="41">
        <f t="shared" si="22"/>
        <v>15831726.899999999</v>
      </c>
      <c r="I273" s="39">
        <v>0</v>
      </c>
      <c r="J273" s="40">
        <v>209.67</v>
      </c>
      <c r="K273" s="41">
        <f t="shared" si="23"/>
        <v>0</v>
      </c>
      <c r="L273" s="39">
        <v>0</v>
      </c>
      <c r="M273" s="40">
        <v>208.23</v>
      </c>
      <c r="N273" s="41">
        <f t="shared" si="24"/>
        <v>0</v>
      </c>
      <c r="O273" s="42">
        <f t="shared" si="20"/>
        <v>15831726.899999999</v>
      </c>
    </row>
    <row r="274" spans="1:15" x14ac:dyDescent="0.25">
      <c r="A274" t="s">
        <v>248</v>
      </c>
      <c r="B274" t="s">
        <v>1364</v>
      </c>
      <c r="C274" s="39">
        <v>0</v>
      </c>
      <c r="D274" s="40">
        <v>216.21</v>
      </c>
      <c r="E274" s="41">
        <f t="shared" si="21"/>
        <v>0</v>
      </c>
      <c r="F274" s="39">
        <v>27218</v>
      </c>
      <c r="G274" s="40">
        <v>215.04</v>
      </c>
      <c r="H274" s="41">
        <f t="shared" si="22"/>
        <v>5852958.7199999997</v>
      </c>
      <c r="I274" s="39">
        <v>0</v>
      </c>
      <c r="J274" s="40">
        <v>216.21</v>
      </c>
      <c r="K274" s="41">
        <f t="shared" si="23"/>
        <v>0</v>
      </c>
      <c r="L274" s="39">
        <v>0</v>
      </c>
      <c r="M274" s="40">
        <v>215.04</v>
      </c>
      <c r="N274" s="41">
        <f t="shared" si="24"/>
        <v>0</v>
      </c>
      <c r="O274" s="42">
        <f t="shared" si="20"/>
        <v>5852958.7199999997</v>
      </c>
    </row>
    <row r="275" spans="1:15" x14ac:dyDescent="0.25">
      <c r="A275" t="s">
        <v>1219</v>
      </c>
      <c r="B275" t="s">
        <v>1365</v>
      </c>
      <c r="C275" s="39">
        <v>30699</v>
      </c>
      <c r="D275" s="40">
        <v>270.04000000000002</v>
      </c>
      <c r="E275" s="41">
        <f t="shared" si="21"/>
        <v>8289957.9600000009</v>
      </c>
      <c r="F275" s="39">
        <v>17968</v>
      </c>
      <c r="G275" s="40">
        <v>268.08</v>
      </c>
      <c r="H275" s="41">
        <f t="shared" si="22"/>
        <v>4816861.4399999995</v>
      </c>
      <c r="I275" s="39">
        <v>0</v>
      </c>
      <c r="J275" s="40">
        <v>270.04000000000002</v>
      </c>
      <c r="K275" s="41">
        <f t="shared" si="23"/>
        <v>0</v>
      </c>
      <c r="L275" s="39">
        <v>0</v>
      </c>
      <c r="M275" s="40">
        <v>268.08</v>
      </c>
      <c r="N275" s="41">
        <f t="shared" si="24"/>
        <v>0</v>
      </c>
      <c r="O275" s="42">
        <f t="shared" si="20"/>
        <v>13106819.4</v>
      </c>
    </row>
    <row r="276" spans="1:15" x14ac:dyDescent="0.25">
      <c r="A276" t="s">
        <v>242</v>
      </c>
      <c r="B276" t="s">
        <v>1366</v>
      </c>
      <c r="C276" s="39">
        <v>875</v>
      </c>
      <c r="D276" s="40">
        <v>159.66</v>
      </c>
      <c r="E276" s="41">
        <f t="shared" si="21"/>
        <v>139702.5</v>
      </c>
      <c r="F276" s="39">
        <v>64760</v>
      </c>
      <c r="G276" s="40">
        <v>158.65</v>
      </c>
      <c r="H276" s="41">
        <f t="shared" si="22"/>
        <v>10274174</v>
      </c>
      <c r="I276" s="39">
        <v>2</v>
      </c>
      <c r="J276" s="40">
        <v>159.66</v>
      </c>
      <c r="K276" s="41">
        <f t="shared" si="23"/>
        <v>319.32</v>
      </c>
      <c r="L276" s="39">
        <v>173</v>
      </c>
      <c r="M276" s="40">
        <v>158.65</v>
      </c>
      <c r="N276" s="41">
        <f t="shared" si="24"/>
        <v>27446.45</v>
      </c>
      <c r="O276" s="42">
        <f t="shared" si="20"/>
        <v>10441642.27</v>
      </c>
    </row>
    <row r="277" spans="1:15" x14ac:dyDescent="0.25">
      <c r="A277" t="s">
        <v>1220</v>
      </c>
      <c r="B277" t="s">
        <v>1367</v>
      </c>
      <c r="C277" s="39">
        <v>0</v>
      </c>
      <c r="D277" s="40">
        <v>145.13999999999999</v>
      </c>
      <c r="E277" s="41">
        <f t="shared" si="21"/>
        <v>0</v>
      </c>
      <c r="F277" s="39">
        <v>0</v>
      </c>
      <c r="G277" s="40">
        <v>143.9</v>
      </c>
      <c r="H277" s="41">
        <f t="shared" si="22"/>
        <v>0</v>
      </c>
      <c r="I277" s="39">
        <v>0</v>
      </c>
      <c r="J277" s="40">
        <v>145.13999999999999</v>
      </c>
      <c r="K277" s="41">
        <f t="shared" si="23"/>
        <v>0</v>
      </c>
      <c r="L277" s="39">
        <v>0</v>
      </c>
      <c r="M277" s="40">
        <v>143.9</v>
      </c>
      <c r="N277" s="41">
        <f t="shared" si="24"/>
        <v>0</v>
      </c>
      <c r="O277" s="42">
        <f t="shared" si="20"/>
        <v>0</v>
      </c>
    </row>
    <row r="278" spans="1:15" x14ac:dyDescent="0.25">
      <c r="A278" t="s">
        <v>1221</v>
      </c>
      <c r="B278" t="s">
        <v>1368</v>
      </c>
      <c r="C278" s="39">
        <v>0</v>
      </c>
      <c r="D278" s="40">
        <v>161.43</v>
      </c>
      <c r="E278" s="41">
        <f t="shared" si="21"/>
        <v>0</v>
      </c>
      <c r="F278" s="39">
        <v>0</v>
      </c>
      <c r="G278" s="40">
        <v>159.94</v>
      </c>
      <c r="H278" s="41">
        <f t="shared" si="22"/>
        <v>0</v>
      </c>
      <c r="I278" s="39">
        <v>0</v>
      </c>
      <c r="J278" s="40">
        <v>161.43</v>
      </c>
      <c r="K278" s="41">
        <f t="shared" si="23"/>
        <v>0</v>
      </c>
      <c r="L278" s="39">
        <v>0</v>
      </c>
      <c r="M278" s="40">
        <v>159.94</v>
      </c>
      <c r="N278" s="41">
        <f t="shared" si="24"/>
        <v>0</v>
      </c>
      <c r="O278" s="42">
        <f t="shared" si="20"/>
        <v>0</v>
      </c>
    </row>
    <row r="279" spans="1:15" x14ac:dyDescent="0.25">
      <c r="A279" t="s">
        <v>510</v>
      </c>
      <c r="B279" t="s">
        <v>1369</v>
      </c>
      <c r="C279" s="39">
        <v>2835</v>
      </c>
      <c r="D279" s="40">
        <v>269.27</v>
      </c>
      <c r="E279" s="41">
        <f t="shared" si="21"/>
        <v>763380.45</v>
      </c>
      <c r="F279" s="39">
        <v>68535</v>
      </c>
      <c r="G279" s="40">
        <v>267.43</v>
      </c>
      <c r="H279" s="41">
        <f t="shared" si="22"/>
        <v>18328315.050000001</v>
      </c>
      <c r="I279" s="39">
        <v>192</v>
      </c>
      <c r="J279" s="40">
        <v>269.27</v>
      </c>
      <c r="K279" s="41">
        <f t="shared" si="23"/>
        <v>51699.839999999997</v>
      </c>
      <c r="L279" s="39">
        <v>4647</v>
      </c>
      <c r="M279" s="40">
        <v>267.43</v>
      </c>
      <c r="N279" s="41">
        <f t="shared" si="24"/>
        <v>1242747.21</v>
      </c>
      <c r="O279" s="42">
        <f t="shared" si="20"/>
        <v>20386142.550000001</v>
      </c>
    </row>
    <row r="280" spans="1:15" x14ac:dyDescent="0.25">
      <c r="A280" t="s">
        <v>408</v>
      </c>
      <c r="B280" t="s">
        <v>871</v>
      </c>
      <c r="C280" s="39">
        <v>0</v>
      </c>
      <c r="D280" s="40">
        <v>176.15</v>
      </c>
      <c r="E280" s="41">
        <f t="shared" si="21"/>
        <v>0</v>
      </c>
      <c r="F280" s="39">
        <v>3183</v>
      </c>
      <c r="G280" s="40">
        <v>174.97</v>
      </c>
      <c r="H280" s="41">
        <f t="shared" si="22"/>
        <v>556929.51</v>
      </c>
      <c r="I280" s="39">
        <v>0</v>
      </c>
      <c r="J280" s="40">
        <v>176.15</v>
      </c>
      <c r="K280" s="41">
        <f t="shared" si="23"/>
        <v>0</v>
      </c>
      <c r="L280" s="39">
        <v>0</v>
      </c>
      <c r="M280" s="40">
        <v>174.97</v>
      </c>
      <c r="N280" s="41">
        <f t="shared" si="24"/>
        <v>0</v>
      </c>
      <c r="O280" s="42">
        <f t="shared" si="20"/>
        <v>556929.51</v>
      </c>
    </row>
    <row r="281" spans="1:15" x14ac:dyDescent="0.25">
      <c r="A281" t="s">
        <v>453</v>
      </c>
      <c r="B281" t="s">
        <v>872</v>
      </c>
      <c r="C281" s="39">
        <v>16839</v>
      </c>
      <c r="D281" s="40">
        <v>233.05</v>
      </c>
      <c r="E281" s="41">
        <f t="shared" si="21"/>
        <v>3924328.95</v>
      </c>
      <c r="F281" s="39">
        <v>169972</v>
      </c>
      <c r="G281" s="40">
        <v>231.49</v>
      </c>
      <c r="H281" s="41">
        <f t="shared" si="22"/>
        <v>39346818.280000001</v>
      </c>
      <c r="I281" s="39">
        <v>1822</v>
      </c>
      <c r="J281" s="40">
        <v>233.05</v>
      </c>
      <c r="K281" s="41">
        <f t="shared" si="23"/>
        <v>424617.10000000003</v>
      </c>
      <c r="L281" s="39">
        <v>18396</v>
      </c>
      <c r="M281" s="40">
        <v>231.49</v>
      </c>
      <c r="N281" s="41">
        <f t="shared" si="24"/>
        <v>4258490.04</v>
      </c>
      <c r="O281" s="42">
        <f t="shared" si="20"/>
        <v>47954254.370000005</v>
      </c>
    </row>
    <row r="282" spans="1:15" x14ac:dyDescent="0.25">
      <c r="A282" t="s">
        <v>312</v>
      </c>
      <c r="B282" t="s">
        <v>874</v>
      </c>
      <c r="C282" s="39">
        <v>19954</v>
      </c>
      <c r="D282" s="40">
        <v>187.79</v>
      </c>
      <c r="E282" s="41">
        <f t="shared" si="21"/>
        <v>3747161.6599999997</v>
      </c>
      <c r="F282" s="39">
        <v>365</v>
      </c>
      <c r="G282" s="40">
        <v>186.65</v>
      </c>
      <c r="H282" s="41">
        <f t="shared" si="22"/>
        <v>68127.25</v>
      </c>
      <c r="I282" s="39">
        <v>0</v>
      </c>
      <c r="J282" s="40">
        <v>187.79</v>
      </c>
      <c r="K282" s="41">
        <f t="shared" si="23"/>
        <v>0</v>
      </c>
      <c r="L282" s="39">
        <v>0</v>
      </c>
      <c r="M282" s="40">
        <v>186.65</v>
      </c>
      <c r="N282" s="41">
        <f t="shared" si="24"/>
        <v>0</v>
      </c>
      <c r="O282" s="42">
        <f t="shared" si="20"/>
        <v>3815288.9099999997</v>
      </c>
    </row>
    <row r="283" spans="1:15" x14ac:dyDescent="0.25">
      <c r="A283" t="s">
        <v>598</v>
      </c>
      <c r="B283" t="s">
        <v>875</v>
      </c>
      <c r="C283" s="39">
        <v>0</v>
      </c>
      <c r="D283" s="40">
        <v>168.23</v>
      </c>
      <c r="E283" s="41">
        <f t="shared" si="21"/>
        <v>0</v>
      </c>
      <c r="F283" s="39">
        <v>11634</v>
      </c>
      <c r="G283" s="40">
        <v>167.31</v>
      </c>
      <c r="H283" s="41">
        <f t="shared" si="22"/>
        <v>1946484.54</v>
      </c>
      <c r="I283" s="39">
        <v>0</v>
      </c>
      <c r="J283" s="40">
        <v>168.23</v>
      </c>
      <c r="K283" s="41">
        <f t="shared" si="23"/>
        <v>0</v>
      </c>
      <c r="L283" s="39">
        <v>0</v>
      </c>
      <c r="M283" s="40">
        <v>167.31</v>
      </c>
      <c r="N283" s="41">
        <f t="shared" si="24"/>
        <v>0</v>
      </c>
      <c r="O283" s="42">
        <f t="shared" si="20"/>
        <v>1946484.54</v>
      </c>
    </row>
    <row r="284" spans="1:15" x14ac:dyDescent="0.25">
      <c r="A284" t="s">
        <v>151</v>
      </c>
      <c r="B284" t="s">
        <v>876</v>
      </c>
      <c r="C284" s="39">
        <v>765</v>
      </c>
      <c r="D284" s="40">
        <v>176.93</v>
      </c>
      <c r="E284" s="41">
        <f t="shared" si="21"/>
        <v>135351.45000000001</v>
      </c>
      <c r="F284" s="39">
        <v>34403</v>
      </c>
      <c r="G284" s="40">
        <v>175.76</v>
      </c>
      <c r="H284" s="41">
        <f t="shared" si="22"/>
        <v>6046671.2799999993</v>
      </c>
      <c r="I284" s="39">
        <v>141</v>
      </c>
      <c r="J284" s="40">
        <v>176.93</v>
      </c>
      <c r="K284" s="41">
        <f t="shared" si="23"/>
        <v>24947.13</v>
      </c>
      <c r="L284" s="39">
        <v>6330</v>
      </c>
      <c r="M284" s="40">
        <v>175.76</v>
      </c>
      <c r="N284" s="41">
        <f t="shared" si="24"/>
        <v>1112560.8</v>
      </c>
      <c r="O284" s="42">
        <f t="shared" si="20"/>
        <v>7319530.6599999992</v>
      </c>
    </row>
    <row r="285" spans="1:15" x14ac:dyDescent="0.25">
      <c r="A285" t="s">
        <v>452</v>
      </c>
      <c r="B285" t="s">
        <v>1370</v>
      </c>
      <c r="C285" s="39">
        <v>14199</v>
      </c>
      <c r="D285" s="40">
        <v>208.4</v>
      </c>
      <c r="E285" s="41">
        <f t="shared" si="21"/>
        <v>2959071.6</v>
      </c>
      <c r="F285" s="39">
        <v>61729</v>
      </c>
      <c r="G285" s="40">
        <v>206.56</v>
      </c>
      <c r="H285" s="41">
        <f t="shared" si="22"/>
        <v>12750742.24</v>
      </c>
      <c r="I285" s="39">
        <v>0</v>
      </c>
      <c r="J285" s="40">
        <v>208.4</v>
      </c>
      <c r="K285" s="41">
        <f t="shared" si="23"/>
        <v>0</v>
      </c>
      <c r="L285" s="39">
        <v>0</v>
      </c>
      <c r="M285" s="40">
        <v>206.56</v>
      </c>
      <c r="N285" s="41">
        <f t="shared" si="24"/>
        <v>0</v>
      </c>
      <c r="O285" s="42">
        <f t="shared" si="20"/>
        <v>15709813.84</v>
      </c>
    </row>
    <row r="286" spans="1:15" x14ac:dyDescent="0.25">
      <c r="A286" t="s">
        <v>172</v>
      </c>
      <c r="B286" t="s">
        <v>1371</v>
      </c>
      <c r="C286" s="39">
        <v>26</v>
      </c>
      <c r="D286" s="40">
        <v>180.27</v>
      </c>
      <c r="E286" s="41">
        <f t="shared" si="21"/>
        <v>4687.0200000000004</v>
      </c>
      <c r="F286" s="39">
        <v>26598</v>
      </c>
      <c r="G286" s="40">
        <v>179.06</v>
      </c>
      <c r="H286" s="41">
        <f t="shared" si="22"/>
        <v>4762637.88</v>
      </c>
      <c r="I286" s="39">
        <v>0</v>
      </c>
      <c r="J286" s="40">
        <v>180.27</v>
      </c>
      <c r="K286" s="41">
        <f t="shared" si="23"/>
        <v>0</v>
      </c>
      <c r="L286" s="39">
        <v>0</v>
      </c>
      <c r="M286" s="40">
        <v>179.06</v>
      </c>
      <c r="N286" s="41">
        <f t="shared" si="24"/>
        <v>0</v>
      </c>
      <c r="O286" s="42">
        <f t="shared" si="20"/>
        <v>4767324.8999999994</v>
      </c>
    </row>
    <row r="287" spans="1:15" x14ac:dyDescent="0.25">
      <c r="A287" t="s">
        <v>336</v>
      </c>
      <c r="B287" t="s">
        <v>880</v>
      </c>
      <c r="C287" s="39">
        <v>1870</v>
      </c>
      <c r="D287" s="40">
        <v>183.23</v>
      </c>
      <c r="E287" s="41">
        <f t="shared" si="21"/>
        <v>342640.1</v>
      </c>
      <c r="F287" s="39">
        <v>28045</v>
      </c>
      <c r="G287" s="40">
        <v>181.85</v>
      </c>
      <c r="H287" s="41">
        <f t="shared" si="22"/>
        <v>5099983.25</v>
      </c>
      <c r="I287" s="39">
        <v>0</v>
      </c>
      <c r="J287" s="40">
        <v>183.23</v>
      </c>
      <c r="K287" s="41">
        <f t="shared" si="23"/>
        <v>0</v>
      </c>
      <c r="L287" s="39">
        <v>0</v>
      </c>
      <c r="M287" s="40">
        <v>181.85</v>
      </c>
      <c r="N287" s="41">
        <f t="shared" si="24"/>
        <v>0</v>
      </c>
      <c r="O287" s="42">
        <f t="shared" si="20"/>
        <v>5442623.3499999996</v>
      </c>
    </row>
    <row r="288" spans="1:15" x14ac:dyDescent="0.25">
      <c r="A288" t="s">
        <v>160</v>
      </c>
      <c r="B288" t="s">
        <v>1372</v>
      </c>
      <c r="C288" s="39">
        <v>0</v>
      </c>
      <c r="D288" s="40">
        <v>170.85</v>
      </c>
      <c r="E288" s="41">
        <f t="shared" si="21"/>
        <v>0</v>
      </c>
      <c r="F288" s="39">
        <v>8914</v>
      </c>
      <c r="G288" s="40">
        <v>169.71</v>
      </c>
      <c r="H288" s="41">
        <f t="shared" si="22"/>
        <v>1512794.9400000002</v>
      </c>
      <c r="I288" s="39">
        <v>0</v>
      </c>
      <c r="J288" s="40">
        <v>170.85</v>
      </c>
      <c r="K288" s="41">
        <f t="shared" si="23"/>
        <v>0</v>
      </c>
      <c r="L288" s="39">
        <v>0</v>
      </c>
      <c r="M288" s="40">
        <v>169.71</v>
      </c>
      <c r="N288" s="41">
        <f t="shared" si="24"/>
        <v>0</v>
      </c>
      <c r="O288" s="42">
        <f t="shared" si="20"/>
        <v>1512794.9400000002</v>
      </c>
    </row>
    <row r="289" spans="1:15" x14ac:dyDescent="0.25">
      <c r="A289" t="s">
        <v>159</v>
      </c>
      <c r="B289" t="s">
        <v>1373</v>
      </c>
      <c r="C289" s="39">
        <v>0</v>
      </c>
      <c r="D289" s="40">
        <v>173.23</v>
      </c>
      <c r="E289" s="41">
        <f t="shared" si="21"/>
        <v>0</v>
      </c>
      <c r="F289" s="39">
        <v>11300</v>
      </c>
      <c r="G289" s="40">
        <v>172.15</v>
      </c>
      <c r="H289" s="41">
        <f t="shared" si="22"/>
        <v>1945295</v>
      </c>
      <c r="I289" s="39">
        <v>0</v>
      </c>
      <c r="J289" s="40">
        <v>173.23</v>
      </c>
      <c r="K289" s="41">
        <f t="shared" si="23"/>
        <v>0</v>
      </c>
      <c r="L289" s="39">
        <v>0</v>
      </c>
      <c r="M289" s="40">
        <v>172.15</v>
      </c>
      <c r="N289" s="41">
        <f t="shared" si="24"/>
        <v>0</v>
      </c>
      <c r="O289" s="42">
        <f t="shared" si="20"/>
        <v>1945295</v>
      </c>
    </row>
    <row r="290" spans="1:15" x14ac:dyDescent="0.25">
      <c r="A290" t="s">
        <v>558</v>
      </c>
      <c r="B290" t="s">
        <v>1374</v>
      </c>
      <c r="C290" s="39">
        <v>16641</v>
      </c>
      <c r="D290" s="40">
        <v>218.33</v>
      </c>
      <c r="E290" s="41">
        <f t="shared" si="21"/>
        <v>3633229.5300000003</v>
      </c>
      <c r="F290" s="39">
        <v>44212</v>
      </c>
      <c r="G290" s="40">
        <v>216.83</v>
      </c>
      <c r="H290" s="41">
        <f t="shared" si="22"/>
        <v>9586487.9600000009</v>
      </c>
      <c r="I290" s="39">
        <v>0</v>
      </c>
      <c r="J290" s="40">
        <v>218.33</v>
      </c>
      <c r="K290" s="41">
        <f t="shared" si="23"/>
        <v>0</v>
      </c>
      <c r="L290" s="39">
        <v>0</v>
      </c>
      <c r="M290" s="40">
        <v>216.83</v>
      </c>
      <c r="N290" s="41">
        <f t="shared" si="24"/>
        <v>0</v>
      </c>
      <c r="O290" s="42">
        <f t="shared" si="20"/>
        <v>13219717.490000002</v>
      </c>
    </row>
    <row r="291" spans="1:15" x14ac:dyDescent="0.25">
      <c r="A291" t="s">
        <v>134</v>
      </c>
      <c r="B291" t="s">
        <v>1375</v>
      </c>
      <c r="C291" s="39">
        <v>0</v>
      </c>
      <c r="D291" s="40">
        <v>145.36000000000001</v>
      </c>
      <c r="E291" s="41">
        <f t="shared" si="21"/>
        <v>0</v>
      </c>
      <c r="F291" s="39">
        <v>26791</v>
      </c>
      <c r="G291" s="40">
        <v>144.24</v>
      </c>
      <c r="H291" s="41">
        <f t="shared" si="22"/>
        <v>3864333.8400000003</v>
      </c>
      <c r="I291" s="39">
        <v>0</v>
      </c>
      <c r="J291" s="40">
        <v>145.36000000000001</v>
      </c>
      <c r="K291" s="41">
        <f t="shared" si="23"/>
        <v>0</v>
      </c>
      <c r="L291" s="39">
        <v>0</v>
      </c>
      <c r="M291" s="40">
        <v>144.24</v>
      </c>
      <c r="N291" s="41">
        <f t="shared" si="24"/>
        <v>0</v>
      </c>
      <c r="O291" s="42">
        <f t="shared" si="20"/>
        <v>3864333.8400000003</v>
      </c>
    </row>
    <row r="292" spans="1:15" x14ac:dyDescent="0.25">
      <c r="A292" t="s">
        <v>142</v>
      </c>
      <c r="B292" t="s">
        <v>1376</v>
      </c>
      <c r="C292" s="39">
        <v>0</v>
      </c>
      <c r="D292" s="40">
        <v>187.12</v>
      </c>
      <c r="E292" s="41">
        <f t="shared" si="21"/>
        <v>0</v>
      </c>
      <c r="F292" s="39">
        <v>49667</v>
      </c>
      <c r="G292" s="40">
        <v>185.88</v>
      </c>
      <c r="H292" s="41">
        <f t="shared" si="22"/>
        <v>9232101.959999999</v>
      </c>
      <c r="I292" s="39">
        <v>0</v>
      </c>
      <c r="J292" s="40">
        <v>187.12</v>
      </c>
      <c r="K292" s="41">
        <f t="shared" si="23"/>
        <v>0</v>
      </c>
      <c r="L292" s="39">
        <v>0</v>
      </c>
      <c r="M292" s="40">
        <v>185.88</v>
      </c>
      <c r="N292" s="41">
        <f t="shared" si="24"/>
        <v>0</v>
      </c>
      <c r="O292" s="42">
        <f t="shared" si="20"/>
        <v>9232101.959999999</v>
      </c>
    </row>
    <row r="293" spans="1:15" x14ac:dyDescent="0.25">
      <c r="A293" t="s">
        <v>1222</v>
      </c>
      <c r="B293" t="s">
        <v>1377</v>
      </c>
      <c r="C293" s="39">
        <v>0</v>
      </c>
      <c r="D293" s="40">
        <v>150.31</v>
      </c>
      <c r="E293" s="41">
        <f t="shared" si="21"/>
        <v>0</v>
      </c>
      <c r="F293" s="39">
        <v>0</v>
      </c>
      <c r="G293" s="40">
        <v>149.15</v>
      </c>
      <c r="H293" s="41">
        <f t="shared" si="22"/>
        <v>0</v>
      </c>
      <c r="I293" s="39">
        <v>0</v>
      </c>
      <c r="J293" s="40">
        <v>150.31</v>
      </c>
      <c r="K293" s="41">
        <f t="shared" si="23"/>
        <v>0</v>
      </c>
      <c r="L293" s="39">
        <v>0</v>
      </c>
      <c r="M293" s="40">
        <v>149.15</v>
      </c>
      <c r="N293" s="41">
        <f t="shared" si="24"/>
        <v>0</v>
      </c>
      <c r="O293" s="42">
        <f t="shared" si="20"/>
        <v>0</v>
      </c>
    </row>
    <row r="294" spans="1:15" x14ac:dyDescent="0.25">
      <c r="A294" t="s">
        <v>505</v>
      </c>
      <c r="B294" t="s">
        <v>1378</v>
      </c>
      <c r="C294" s="39">
        <v>10660</v>
      </c>
      <c r="D294" s="40">
        <v>220.5</v>
      </c>
      <c r="E294" s="41">
        <f t="shared" si="21"/>
        <v>2350530</v>
      </c>
      <c r="F294" s="39">
        <v>59368</v>
      </c>
      <c r="G294" s="40">
        <v>219.31</v>
      </c>
      <c r="H294" s="41">
        <f t="shared" si="22"/>
        <v>13019996.08</v>
      </c>
      <c r="I294" s="39">
        <v>1674</v>
      </c>
      <c r="J294" s="40">
        <v>220.5</v>
      </c>
      <c r="K294" s="41">
        <f t="shared" si="23"/>
        <v>369117</v>
      </c>
      <c r="L294" s="39">
        <v>9323</v>
      </c>
      <c r="M294" s="40">
        <v>219.31</v>
      </c>
      <c r="N294" s="41">
        <f t="shared" si="24"/>
        <v>2044627.1300000001</v>
      </c>
      <c r="O294" s="42">
        <f t="shared" si="20"/>
        <v>17784270.210000001</v>
      </c>
    </row>
    <row r="295" spans="1:15" x14ac:dyDescent="0.25">
      <c r="A295" t="s">
        <v>575</v>
      </c>
      <c r="B295" t="s">
        <v>1379</v>
      </c>
      <c r="C295" s="39">
        <v>2283</v>
      </c>
      <c r="D295" s="40">
        <v>214.39</v>
      </c>
      <c r="E295" s="41">
        <f t="shared" si="21"/>
        <v>489452.37</v>
      </c>
      <c r="F295" s="39">
        <v>27106</v>
      </c>
      <c r="G295" s="40">
        <v>212.7</v>
      </c>
      <c r="H295" s="41">
        <f t="shared" si="22"/>
        <v>5765446.1999999993</v>
      </c>
      <c r="I295" s="39">
        <v>0</v>
      </c>
      <c r="J295" s="40">
        <v>214.39</v>
      </c>
      <c r="K295" s="41">
        <f t="shared" si="23"/>
        <v>0</v>
      </c>
      <c r="L295" s="39">
        <v>0</v>
      </c>
      <c r="M295" s="40">
        <v>212.7</v>
      </c>
      <c r="N295" s="41">
        <f t="shared" si="24"/>
        <v>0</v>
      </c>
      <c r="O295" s="42">
        <f t="shared" si="20"/>
        <v>6254898.5699999994</v>
      </c>
    </row>
    <row r="296" spans="1:15" x14ac:dyDescent="0.25">
      <c r="A296" t="s">
        <v>260</v>
      </c>
      <c r="B296" t="s">
        <v>1380</v>
      </c>
      <c r="C296" s="39">
        <v>365</v>
      </c>
      <c r="D296" s="40">
        <v>149.21</v>
      </c>
      <c r="E296" s="41">
        <f t="shared" si="21"/>
        <v>54461.65</v>
      </c>
      <c r="F296" s="39">
        <v>22785</v>
      </c>
      <c r="G296" s="40">
        <v>148.18</v>
      </c>
      <c r="H296" s="41">
        <f t="shared" si="22"/>
        <v>3376281.3000000003</v>
      </c>
      <c r="I296" s="39">
        <v>0</v>
      </c>
      <c r="J296" s="40">
        <v>149.21</v>
      </c>
      <c r="K296" s="41">
        <f t="shared" si="23"/>
        <v>0</v>
      </c>
      <c r="L296" s="39">
        <v>0</v>
      </c>
      <c r="M296" s="40">
        <v>148.18</v>
      </c>
      <c r="N296" s="41">
        <f t="shared" si="24"/>
        <v>0</v>
      </c>
      <c r="O296" s="42">
        <f t="shared" si="20"/>
        <v>3430742.95</v>
      </c>
    </row>
    <row r="297" spans="1:15" x14ac:dyDescent="0.25">
      <c r="A297" t="s">
        <v>259</v>
      </c>
      <c r="B297" t="s">
        <v>1381</v>
      </c>
      <c r="C297" s="39">
        <v>2462</v>
      </c>
      <c r="D297" s="40">
        <v>171.78</v>
      </c>
      <c r="E297" s="41">
        <f t="shared" si="21"/>
        <v>422922.36</v>
      </c>
      <c r="F297" s="39">
        <v>17010</v>
      </c>
      <c r="G297" s="40">
        <v>170.63</v>
      </c>
      <c r="H297" s="41">
        <f t="shared" si="22"/>
        <v>2902416.3</v>
      </c>
      <c r="I297" s="39">
        <v>16</v>
      </c>
      <c r="J297" s="40">
        <v>171.78</v>
      </c>
      <c r="K297" s="41">
        <f t="shared" si="23"/>
        <v>2748.48</v>
      </c>
      <c r="L297" s="39">
        <v>114</v>
      </c>
      <c r="M297" s="40">
        <v>170.63</v>
      </c>
      <c r="N297" s="41">
        <f t="shared" si="24"/>
        <v>19451.82</v>
      </c>
      <c r="O297" s="42">
        <f t="shared" si="20"/>
        <v>3347538.9599999995</v>
      </c>
    </row>
    <row r="298" spans="1:15" x14ac:dyDescent="0.25">
      <c r="A298" t="s">
        <v>144</v>
      </c>
      <c r="B298" t="s">
        <v>1382</v>
      </c>
      <c r="C298" s="39">
        <v>2564</v>
      </c>
      <c r="D298" s="40">
        <v>214.41</v>
      </c>
      <c r="E298" s="41">
        <f t="shared" si="21"/>
        <v>549747.24</v>
      </c>
      <c r="F298" s="39">
        <v>73334</v>
      </c>
      <c r="G298" s="40">
        <v>213.24</v>
      </c>
      <c r="H298" s="41">
        <f t="shared" si="22"/>
        <v>15637742.16</v>
      </c>
      <c r="I298" s="39">
        <v>5</v>
      </c>
      <c r="J298" s="40">
        <v>214.41</v>
      </c>
      <c r="K298" s="41">
        <f t="shared" si="23"/>
        <v>1072.05</v>
      </c>
      <c r="L298" s="39">
        <v>154</v>
      </c>
      <c r="M298" s="40">
        <v>213.24</v>
      </c>
      <c r="N298" s="41">
        <f t="shared" si="24"/>
        <v>32838.959999999999</v>
      </c>
      <c r="O298" s="42">
        <f t="shared" si="20"/>
        <v>16221400.41</v>
      </c>
    </row>
    <row r="299" spans="1:15" x14ac:dyDescent="0.25">
      <c r="A299" t="s">
        <v>71</v>
      </c>
      <c r="B299" t="s">
        <v>1383</v>
      </c>
      <c r="C299" s="39">
        <v>1460</v>
      </c>
      <c r="D299" s="40">
        <v>173.01</v>
      </c>
      <c r="E299" s="41">
        <f t="shared" si="21"/>
        <v>252594.59999999998</v>
      </c>
      <c r="F299" s="39">
        <v>24142</v>
      </c>
      <c r="G299" s="40">
        <v>171.69</v>
      </c>
      <c r="H299" s="41">
        <f t="shared" si="22"/>
        <v>4144939.98</v>
      </c>
      <c r="I299" s="39">
        <v>46</v>
      </c>
      <c r="J299" s="40">
        <v>173.01</v>
      </c>
      <c r="K299" s="41">
        <f t="shared" si="23"/>
        <v>7958.4599999999991</v>
      </c>
      <c r="L299" s="39">
        <v>767</v>
      </c>
      <c r="M299" s="40">
        <v>171.69</v>
      </c>
      <c r="N299" s="41">
        <f t="shared" si="24"/>
        <v>131686.23000000001</v>
      </c>
      <c r="O299" s="42">
        <f t="shared" si="20"/>
        <v>4537179.2699999996</v>
      </c>
    </row>
    <row r="300" spans="1:15" x14ac:dyDescent="0.25">
      <c r="A300" t="s">
        <v>193</v>
      </c>
      <c r="B300" t="s">
        <v>1384</v>
      </c>
      <c r="C300" s="39">
        <v>0</v>
      </c>
      <c r="D300" s="40">
        <v>265.93</v>
      </c>
      <c r="E300" s="41">
        <f t="shared" si="21"/>
        <v>0</v>
      </c>
      <c r="F300" s="39">
        <v>38108</v>
      </c>
      <c r="G300" s="40">
        <v>264.24</v>
      </c>
      <c r="H300" s="41">
        <f t="shared" si="22"/>
        <v>10069657.92</v>
      </c>
      <c r="I300" s="39">
        <v>0</v>
      </c>
      <c r="J300" s="40">
        <v>265.93</v>
      </c>
      <c r="K300" s="41">
        <f t="shared" si="23"/>
        <v>0</v>
      </c>
      <c r="L300" s="39">
        <v>80</v>
      </c>
      <c r="M300" s="40">
        <v>264.24</v>
      </c>
      <c r="N300" s="41">
        <f t="shared" si="24"/>
        <v>21139.200000000001</v>
      </c>
      <c r="O300" s="42">
        <f t="shared" si="20"/>
        <v>10090797.119999999</v>
      </c>
    </row>
    <row r="301" spans="1:15" x14ac:dyDescent="0.25">
      <c r="A301" t="s">
        <v>553</v>
      </c>
      <c r="B301" t="s">
        <v>892</v>
      </c>
      <c r="C301" s="39">
        <v>2060</v>
      </c>
      <c r="D301" s="40">
        <v>234.6</v>
      </c>
      <c r="E301" s="41">
        <f t="shared" si="21"/>
        <v>483276</v>
      </c>
      <c r="F301" s="39">
        <v>41242</v>
      </c>
      <c r="G301" s="40">
        <v>232.85</v>
      </c>
      <c r="H301" s="41">
        <f t="shared" si="22"/>
        <v>9603199.6999999993</v>
      </c>
      <c r="I301" s="39">
        <v>0</v>
      </c>
      <c r="J301" s="40">
        <v>234.6</v>
      </c>
      <c r="K301" s="41">
        <f t="shared" si="23"/>
        <v>0</v>
      </c>
      <c r="L301" s="39">
        <v>9</v>
      </c>
      <c r="M301" s="40">
        <v>232.85</v>
      </c>
      <c r="N301" s="41">
        <f t="shared" si="24"/>
        <v>2095.65</v>
      </c>
      <c r="O301" s="42">
        <f t="shared" si="20"/>
        <v>10088571.35</v>
      </c>
    </row>
    <row r="302" spans="1:15" x14ac:dyDescent="0.25">
      <c r="A302" t="s">
        <v>335</v>
      </c>
      <c r="B302" t="s">
        <v>893</v>
      </c>
      <c r="C302" s="39">
        <v>666</v>
      </c>
      <c r="D302" s="40">
        <v>262.73</v>
      </c>
      <c r="E302" s="41">
        <f t="shared" si="21"/>
        <v>174978.18000000002</v>
      </c>
      <c r="F302" s="39">
        <v>80716</v>
      </c>
      <c r="G302" s="40">
        <v>261.2</v>
      </c>
      <c r="H302" s="41">
        <f t="shared" si="22"/>
        <v>21083019.199999999</v>
      </c>
      <c r="I302" s="39">
        <v>0</v>
      </c>
      <c r="J302" s="40">
        <v>262.73</v>
      </c>
      <c r="K302" s="41">
        <f t="shared" si="23"/>
        <v>0</v>
      </c>
      <c r="L302" s="39">
        <v>0</v>
      </c>
      <c r="M302" s="40">
        <v>261.2</v>
      </c>
      <c r="N302" s="41">
        <f t="shared" si="24"/>
        <v>0</v>
      </c>
      <c r="O302" s="42">
        <f t="shared" si="20"/>
        <v>21257997.379999999</v>
      </c>
    </row>
    <row r="303" spans="1:15" x14ac:dyDescent="0.25">
      <c r="A303" t="s">
        <v>251</v>
      </c>
      <c r="B303" t="s">
        <v>894</v>
      </c>
      <c r="C303" s="39">
        <v>365</v>
      </c>
      <c r="D303" s="40">
        <v>192.1</v>
      </c>
      <c r="E303" s="41">
        <f t="shared" si="21"/>
        <v>70116.5</v>
      </c>
      <c r="F303" s="39">
        <v>157686</v>
      </c>
      <c r="G303" s="40">
        <v>190.73</v>
      </c>
      <c r="H303" s="41">
        <f t="shared" si="22"/>
        <v>30075450.779999997</v>
      </c>
      <c r="I303" s="39">
        <v>0</v>
      </c>
      <c r="J303" s="40">
        <v>192.1</v>
      </c>
      <c r="K303" s="41">
        <f t="shared" si="23"/>
        <v>0</v>
      </c>
      <c r="L303" s="39">
        <v>0</v>
      </c>
      <c r="M303" s="40">
        <v>190.73</v>
      </c>
      <c r="N303" s="41">
        <f t="shared" si="24"/>
        <v>0</v>
      </c>
      <c r="O303" s="42">
        <f t="shared" si="20"/>
        <v>30145567.279999997</v>
      </c>
    </row>
    <row r="304" spans="1:15" x14ac:dyDescent="0.25">
      <c r="A304" t="s">
        <v>1223</v>
      </c>
      <c r="B304" t="s">
        <v>1385</v>
      </c>
      <c r="C304" s="39">
        <v>2599</v>
      </c>
      <c r="D304" s="40">
        <v>264.2</v>
      </c>
      <c r="E304" s="41">
        <f t="shared" si="21"/>
        <v>686655.79999999993</v>
      </c>
      <c r="F304" s="39">
        <v>40362</v>
      </c>
      <c r="G304" s="40">
        <v>262.37</v>
      </c>
      <c r="H304" s="41">
        <f t="shared" si="22"/>
        <v>10589777.939999999</v>
      </c>
      <c r="I304" s="39">
        <v>80</v>
      </c>
      <c r="J304" s="40">
        <v>264.2</v>
      </c>
      <c r="K304" s="41">
        <f t="shared" si="23"/>
        <v>21136</v>
      </c>
      <c r="L304" s="39">
        <v>1243</v>
      </c>
      <c r="M304" s="40">
        <v>262.37</v>
      </c>
      <c r="N304" s="41">
        <f t="shared" si="24"/>
        <v>326125.91000000003</v>
      </c>
      <c r="O304" s="42">
        <f t="shared" si="20"/>
        <v>11623695.65</v>
      </c>
    </row>
    <row r="305" spans="1:15" x14ac:dyDescent="0.25">
      <c r="A305" t="s">
        <v>77</v>
      </c>
      <c r="B305" t="s">
        <v>1386</v>
      </c>
      <c r="C305" s="39">
        <v>0</v>
      </c>
      <c r="D305" s="40">
        <v>187.58</v>
      </c>
      <c r="E305" s="41">
        <f t="shared" si="21"/>
        <v>0</v>
      </c>
      <c r="F305" s="39">
        <v>37360</v>
      </c>
      <c r="G305" s="40">
        <v>186.34</v>
      </c>
      <c r="H305" s="41">
        <f t="shared" si="22"/>
        <v>6961662.4000000004</v>
      </c>
      <c r="I305" s="39">
        <v>0</v>
      </c>
      <c r="J305" s="40">
        <v>187.58</v>
      </c>
      <c r="K305" s="41">
        <f t="shared" si="23"/>
        <v>0</v>
      </c>
      <c r="L305" s="39">
        <v>890</v>
      </c>
      <c r="M305" s="40">
        <v>186.34</v>
      </c>
      <c r="N305" s="41">
        <f t="shared" si="24"/>
        <v>165842.6</v>
      </c>
      <c r="O305" s="42">
        <f t="shared" si="20"/>
        <v>7127505</v>
      </c>
    </row>
    <row r="306" spans="1:15" x14ac:dyDescent="0.25">
      <c r="A306" t="s">
        <v>50</v>
      </c>
      <c r="B306" t="s">
        <v>896</v>
      </c>
      <c r="C306" s="39">
        <v>730</v>
      </c>
      <c r="D306" s="40">
        <v>177.89</v>
      </c>
      <c r="E306" s="41">
        <f t="shared" si="21"/>
        <v>129859.7</v>
      </c>
      <c r="F306" s="39">
        <v>36674</v>
      </c>
      <c r="G306" s="40">
        <v>176.7</v>
      </c>
      <c r="H306" s="41">
        <f t="shared" si="22"/>
        <v>6480295.7999999998</v>
      </c>
      <c r="I306" s="39">
        <v>0</v>
      </c>
      <c r="J306" s="40">
        <v>177.89</v>
      </c>
      <c r="K306" s="41">
        <f t="shared" si="23"/>
        <v>0</v>
      </c>
      <c r="L306" s="39">
        <v>0</v>
      </c>
      <c r="M306" s="40">
        <v>176.7</v>
      </c>
      <c r="N306" s="41">
        <f t="shared" si="24"/>
        <v>0</v>
      </c>
      <c r="O306" s="42">
        <f t="shared" si="20"/>
        <v>6610155.5</v>
      </c>
    </row>
    <row r="307" spans="1:15" x14ac:dyDescent="0.25">
      <c r="A307" t="s">
        <v>202</v>
      </c>
      <c r="B307" t="s">
        <v>897</v>
      </c>
      <c r="C307" s="39">
        <v>0</v>
      </c>
      <c r="D307" s="40">
        <v>233.51</v>
      </c>
      <c r="E307" s="41">
        <f t="shared" si="21"/>
        <v>0</v>
      </c>
      <c r="F307" s="39">
        <v>10732</v>
      </c>
      <c r="G307" s="40">
        <v>232.16</v>
      </c>
      <c r="H307" s="41">
        <f t="shared" si="22"/>
        <v>2491541.12</v>
      </c>
      <c r="I307" s="39">
        <v>0</v>
      </c>
      <c r="J307" s="40">
        <v>233.51</v>
      </c>
      <c r="K307" s="41">
        <f t="shared" si="23"/>
        <v>0</v>
      </c>
      <c r="L307" s="39">
        <v>0</v>
      </c>
      <c r="M307" s="40">
        <v>232.16</v>
      </c>
      <c r="N307" s="41">
        <f t="shared" si="24"/>
        <v>0</v>
      </c>
      <c r="O307" s="42">
        <f t="shared" si="20"/>
        <v>2491541.12</v>
      </c>
    </row>
    <row r="308" spans="1:15" x14ac:dyDescent="0.25">
      <c r="A308" t="s">
        <v>1224</v>
      </c>
      <c r="B308" t="s">
        <v>1387</v>
      </c>
      <c r="C308" s="39">
        <v>0</v>
      </c>
      <c r="D308" s="40">
        <v>181.54</v>
      </c>
      <c r="E308" s="41">
        <f t="shared" si="21"/>
        <v>0</v>
      </c>
      <c r="F308" s="39">
        <v>0</v>
      </c>
      <c r="G308" s="40">
        <v>179.98</v>
      </c>
      <c r="H308" s="41">
        <f t="shared" si="22"/>
        <v>0</v>
      </c>
      <c r="I308" s="39">
        <v>0</v>
      </c>
      <c r="J308" s="40">
        <v>181.54</v>
      </c>
      <c r="K308" s="41">
        <f t="shared" si="23"/>
        <v>0</v>
      </c>
      <c r="L308" s="39">
        <v>0</v>
      </c>
      <c r="M308" s="40">
        <v>179.98</v>
      </c>
      <c r="N308" s="41">
        <f t="shared" si="24"/>
        <v>0</v>
      </c>
      <c r="O308" s="42">
        <f t="shared" si="20"/>
        <v>0</v>
      </c>
    </row>
    <row r="309" spans="1:15" x14ac:dyDescent="0.25">
      <c r="A309" t="s">
        <v>464</v>
      </c>
      <c r="B309" t="s">
        <v>899</v>
      </c>
      <c r="C309" s="39">
        <v>7056</v>
      </c>
      <c r="D309" s="40">
        <v>252.79</v>
      </c>
      <c r="E309" s="41">
        <f t="shared" si="21"/>
        <v>1783686.24</v>
      </c>
      <c r="F309" s="39">
        <v>48008</v>
      </c>
      <c r="G309" s="40">
        <v>251.04</v>
      </c>
      <c r="H309" s="41">
        <f t="shared" si="22"/>
        <v>12051928.32</v>
      </c>
      <c r="I309" s="39">
        <v>287</v>
      </c>
      <c r="J309" s="40">
        <v>252.79</v>
      </c>
      <c r="K309" s="41">
        <f t="shared" si="23"/>
        <v>72550.73</v>
      </c>
      <c r="L309" s="39">
        <v>1955</v>
      </c>
      <c r="M309" s="40">
        <v>251.04</v>
      </c>
      <c r="N309" s="41">
        <f t="shared" si="24"/>
        <v>490783.2</v>
      </c>
      <c r="O309" s="42">
        <f t="shared" si="20"/>
        <v>14398948.49</v>
      </c>
    </row>
    <row r="310" spans="1:15" x14ac:dyDescent="0.25">
      <c r="A310" t="s">
        <v>307</v>
      </c>
      <c r="B310" t="s">
        <v>900</v>
      </c>
      <c r="C310" s="39">
        <v>0</v>
      </c>
      <c r="D310" s="40">
        <v>212.61</v>
      </c>
      <c r="E310" s="41">
        <f t="shared" si="21"/>
        <v>0</v>
      </c>
      <c r="F310" s="39">
        <v>23179</v>
      </c>
      <c r="G310" s="40">
        <v>211.56</v>
      </c>
      <c r="H310" s="41">
        <f t="shared" si="22"/>
        <v>4903749.24</v>
      </c>
      <c r="I310" s="39">
        <v>0</v>
      </c>
      <c r="J310" s="40">
        <v>212.61</v>
      </c>
      <c r="K310" s="41">
        <f t="shared" si="23"/>
        <v>0</v>
      </c>
      <c r="L310" s="39">
        <v>0</v>
      </c>
      <c r="M310" s="40">
        <v>211.56</v>
      </c>
      <c r="N310" s="41">
        <f t="shared" si="24"/>
        <v>0</v>
      </c>
      <c r="O310" s="42">
        <f t="shared" si="20"/>
        <v>4903749.24</v>
      </c>
    </row>
    <row r="311" spans="1:15" x14ac:dyDescent="0.25">
      <c r="A311" t="s">
        <v>165</v>
      </c>
      <c r="B311" t="s">
        <v>901</v>
      </c>
      <c r="C311" s="39">
        <v>0</v>
      </c>
      <c r="D311" s="40">
        <v>218.47</v>
      </c>
      <c r="E311" s="41">
        <f t="shared" si="21"/>
        <v>0</v>
      </c>
      <c r="F311" s="39">
        <v>7351</v>
      </c>
      <c r="G311" s="40">
        <v>217.4</v>
      </c>
      <c r="H311" s="41">
        <f t="shared" si="22"/>
        <v>1598107.4000000001</v>
      </c>
      <c r="I311" s="39">
        <v>0</v>
      </c>
      <c r="J311" s="40">
        <v>218.47</v>
      </c>
      <c r="K311" s="41">
        <f t="shared" si="23"/>
        <v>0</v>
      </c>
      <c r="L311" s="39">
        <v>0</v>
      </c>
      <c r="M311" s="40">
        <v>217.4</v>
      </c>
      <c r="N311" s="41">
        <f t="shared" si="24"/>
        <v>0</v>
      </c>
      <c r="O311" s="42">
        <f t="shared" si="20"/>
        <v>1598107.4000000001</v>
      </c>
    </row>
    <row r="312" spans="1:15" x14ac:dyDescent="0.25">
      <c r="A312" t="s">
        <v>529</v>
      </c>
      <c r="B312" t="s">
        <v>1388</v>
      </c>
      <c r="C312" s="39">
        <v>3156</v>
      </c>
      <c r="D312" s="40">
        <v>269.86</v>
      </c>
      <c r="E312" s="41">
        <f t="shared" si="21"/>
        <v>851678.16</v>
      </c>
      <c r="F312" s="39">
        <v>36469</v>
      </c>
      <c r="G312" s="40">
        <v>268.22000000000003</v>
      </c>
      <c r="H312" s="41">
        <f t="shared" si="22"/>
        <v>9781715.1800000016</v>
      </c>
      <c r="I312" s="39">
        <v>209</v>
      </c>
      <c r="J312" s="40">
        <v>269.86</v>
      </c>
      <c r="K312" s="41">
        <f t="shared" si="23"/>
        <v>56400.740000000005</v>
      </c>
      <c r="L312" s="39">
        <v>2416</v>
      </c>
      <c r="M312" s="40">
        <v>268.22000000000003</v>
      </c>
      <c r="N312" s="41">
        <f t="shared" si="24"/>
        <v>648019.52</v>
      </c>
      <c r="O312" s="42">
        <f t="shared" si="20"/>
        <v>11337813.600000001</v>
      </c>
    </row>
    <row r="313" spans="1:15" x14ac:dyDescent="0.25">
      <c r="A313" t="s">
        <v>351</v>
      </c>
      <c r="B313" t="s">
        <v>903</v>
      </c>
      <c r="C313" s="39">
        <v>0</v>
      </c>
      <c r="D313" s="40">
        <v>218.57</v>
      </c>
      <c r="E313" s="41">
        <f t="shared" si="21"/>
        <v>0</v>
      </c>
      <c r="F313" s="39">
        <v>52909</v>
      </c>
      <c r="G313" s="40">
        <v>217.26</v>
      </c>
      <c r="H313" s="41">
        <f t="shared" si="22"/>
        <v>11495009.34</v>
      </c>
      <c r="I313" s="39">
        <v>0</v>
      </c>
      <c r="J313" s="40">
        <v>218.57</v>
      </c>
      <c r="K313" s="41">
        <f t="shared" si="23"/>
        <v>0</v>
      </c>
      <c r="L313" s="39">
        <v>446</v>
      </c>
      <c r="M313" s="40">
        <v>217.26</v>
      </c>
      <c r="N313" s="41">
        <f t="shared" si="24"/>
        <v>96897.959999999992</v>
      </c>
      <c r="O313" s="42">
        <f t="shared" si="20"/>
        <v>11591907.300000001</v>
      </c>
    </row>
    <row r="314" spans="1:15" x14ac:dyDescent="0.25">
      <c r="A314" t="s">
        <v>188</v>
      </c>
      <c r="B314" t="s">
        <v>1389</v>
      </c>
      <c r="C314" s="39">
        <v>8</v>
      </c>
      <c r="D314" s="40">
        <v>247.24</v>
      </c>
      <c r="E314" s="41">
        <f t="shared" si="21"/>
        <v>1977.92</v>
      </c>
      <c r="F314" s="39">
        <v>17105</v>
      </c>
      <c r="G314" s="40">
        <v>245.66</v>
      </c>
      <c r="H314" s="41">
        <f t="shared" si="22"/>
        <v>4202014.3</v>
      </c>
      <c r="I314" s="39">
        <v>0</v>
      </c>
      <c r="J314" s="40">
        <v>247.24</v>
      </c>
      <c r="K314" s="41">
        <f t="shared" si="23"/>
        <v>0</v>
      </c>
      <c r="L314" s="39">
        <v>21</v>
      </c>
      <c r="M314" s="40">
        <v>245.66</v>
      </c>
      <c r="N314" s="41">
        <f t="shared" si="24"/>
        <v>5158.8599999999997</v>
      </c>
      <c r="O314" s="42">
        <f t="shared" si="20"/>
        <v>4209151.08</v>
      </c>
    </row>
    <row r="315" spans="1:15" x14ac:dyDescent="0.25">
      <c r="A315" t="s">
        <v>513</v>
      </c>
      <c r="B315" t="s">
        <v>905</v>
      </c>
      <c r="C315" s="39">
        <v>212</v>
      </c>
      <c r="D315" s="40">
        <v>263.51</v>
      </c>
      <c r="E315" s="41">
        <f t="shared" si="21"/>
        <v>55864.119999999995</v>
      </c>
      <c r="F315" s="39">
        <v>77067</v>
      </c>
      <c r="G315" s="40">
        <v>261.93</v>
      </c>
      <c r="H315" s="41">
        <f t="shared" si="22"/>
        <v>20186159.310000002</v>
      </c>
      <c r="I315" s="39">
        <v>2</v>
      </c>
      <c r="J315" s="40">
        <v>263.51</v>
      </c>
      <c r="K315" s="41">
        <f t="shared" si="23"/>
        <v>527.02</v>
      </c>
      <c r="L315" s="39">
        <v>640</v>
      </c>
      <c r="M315" s="40">
        <v>261.93</v>
      </c>
      <c r="N315" s="41">
        <f t="shared" si="24"/>
        <v>167635.20000000001</v>
      </c>
      <c r="O315" s="42">
        <f t="shared" si="20"/>
        <v>20410185.650000002</v>
      </c>
    </row>
    <row r="316" spans="1:15" x14ac:dyDescent="0.25">
      <c r="A316" t="s">
        <v>236</v>
      </c>
      <c r="B316" t="s">
        <v>906</v>
      </c>
      <c r="C316" s="39">
        <v>1206</v>
      </c>
      <c r="D316" s="40">
        <v>243.1</v>
      </c>
      <c r="E316" s="41">
        <f t="shared" si="21"/>
        <v>293178.59999999998</v>
      </c>
      <c r="F316" s="39">
        <v>78071</v>
      </c>
      <c r="G316" s="40">
        <v>242.02</v>
      </c>
      <c r="H316" s="41">
        <f t="shared" si="22"/>
        <v>18894743.420000002</v>
      </c>
      <c r="I316" s="39">
        <v>1</v>
      </c>
      <c r="J316" s="40">
        <v>243.1</v>
      </c>
      <c r="K316" s="41">
        <f t="shared" si="23"/>
        <v>243.1</v>
      </c>
      <c r="L316" s="39">
        <v>36</v>
      </c>
      <c r="M316" s="40">
        <v>242.02</v>
      </c>
      <c r="N316" s="41">
        <f t="shared" si="24"/>
        <v>8712.7200000000012</v>
      </c>
      <c r="O316" s="42">
        <f t="shared" si="20"/>
        <v>19196877.840000004</v>
      </c>
    </row>
    <row r="317" spans="1:15" x14ac:dyDescent="0.25">
      <c r="A317" t="s">
        <v>196</v>
      </c>
      <c r="B317" t="s">
        <v>907</v>
      </c>
      <c r="C317" s="39">
        <v>480</v>
      </c>
      <c r="D317" s="40">
        <v>180.21</v>
      </c>
      <c r="E317" s="41">
        <f t="shared" si="21"/>
        <v>86500.800000000003</v>
      </c>
      <c r="F317" s="39">
        <v>61545</v>
      </c>
      <c r="G317" s="40">
        <v>178.88</v>
      </c>
      <c r="H317" s="41">
        <f t="shared" si="22"/>
        <v>11009169.6</v>
      </c>
      <c r="I317" s="39">
        <v>0</v>
      </c>
      <c r="J317" s="40">
        <v>180.21</v>
      </c>
      <c r="K317" s="41">
        <f t="shared" si="23"/>
        <v>0</v>
      </c>
      <c r="L317" s="39">
        <v>0</v>
      </c>
      <c r="M317" s="40">
        <v>178.88</v>
      </c>
      <c r="N317" s="41">
        <f t="shared" si="24"/>
        <v>0</v>
      </c>
      <c r="O317" s="42">
        <f t="shared" si="20"/>
        <v>11095670.4</v>
      </c>
    </row>
    <row r="318" spans="1:15" x14ac:dyDescent="0.25">
      <c r="A318" t="s">
        <v>100</v>
      </c>
      <c r="B318" t="s">
        <v>909</v>
      </c>
      <c r="C318" s="39">
        <v>0</v>
      </c>
      <c r="D318" s="40">
        <v>189.58</v>
      </c>
      <c r="E318" s="41">
        <f t="shared" si="21"/>
        <v>0</v>
      </c>
      <c r="F318" s="39">
        <v>25187</v>
      </c>
      <c r="G318" s="40">
        <v>188.28</v>
      </c>
      <c r="H318" s="41">
        <f t="shared" si="22"/>
        <v>4742208.3600000003</v>
      </c>
      <c r="I318" s="39">
        <v>0</v>
      </c>
      <c r="J318" s="40">
        <v>189.58</v>
      </c>
      <c r="K318" s="41">
        <f t="shared" si="23"/>
        <v>0</v>
      </c>
      <c r="L318" s="39">
        <v>0</v>
      </c>
      <c r="M318" s="40">
        <v>188.28</v>
      </c>
      <c r="N318" s="41">
        <f t="shared" si="24"/>
        <v>0</v>
      </c>
      <c r="O318" s="42">
        <f t="shared" si="20"/>
        <v>4742208.3600000003</v>
      </c>
    </row>
    <row r="319" spans="1:15" x14ac:dyDescent="0.25">
      <c r="A319" t="s">
        <v>568</v>
      </c>
      <c r="B319" t="s">
        <v>1390</v>
      </c>
      <c r="C319" s="39">
        <v>7868</v>
      </c>
      <c r="D319" s="40">
        <v>211.23</v>
      </c>
      <c r="E319" s="41">
        <f t="shared" si="21"/>
        <v>1661957.64</v>
      </c>
      <c r="F319" s="39">
        <v>29938</v>
      </c>
      <c r="G319" s="40">
        <v>209.29</v>
      </c>
      <c r="H319" s="41">
        <f t="shared" si="22"/>
        <v>6265724.0199999996</v>
      </c>
      <c r="I319" s="39">
        <v>0</v>
      </c>
      <c r="J319" s="40">
        <v>211.23</v>
      </c>
      <c r="K319" s="41">
        <f t="shared" si="23"/>
        <v>0</v>
      </c>
      <c r="L319" s="39">
        <v>0</v>
      </c>
      <c r="M319" s="40">
        <v>209.29</v>
      </c>
      <c r="N319" s="41">
        <f t="shared" si="24"/>
        <v>0</v>
      </c>
      <c r="O319" s="42">
        <f t="shared" si="20"/>
        <v>7927681.6599999992</v>
      </c>
    </row>
    <row r="320" spans="1:15" x14ac:dyDescent="0.25">
      <c r="A320" t="s">
        <v>194</v>
      </c>
      <c r="B320" t="s">
        <v>1391</v>
      </c>
      <c r="C320" s="39">
        <v>65</v>
      </c>
      <c r="D320" s="40">
        <v>228.58</v>
      </c>
      <c r="E320" s="41">
        <f t="shared" si="21"/>
        <v>14857.7</v>
      </c>
      <c r="F320" s="39">
        <v>61268</v>
      </c>
      <c r="G320" s="40">
        <v>226.94</v>
      </c>
      <c r="H320" s="41">
        <f t="shared" si="22"/>
        <v>13904159.92</v>
      </c>
      <c r="I320" s="39">
        <v>0</v>
      </c>
      <c r="J320" s="40">
        <v>228.58</v>
      </c>
      <c r="K320" s="41">
        <f t="shared" si="23"/>
        <v>0</v>
      </c>
      <c r="L320" s="39">
        <v>60</v>
      </c>
      <c r="M320" s="40">
        <v>226.94</v>
      </c>
      <c r="N320" s="41">
        <f t="shared" si="24"/>
        <v>13616.4</v>
      </c>
      <c r="O320" s="42">
        <f t="shared" si="20"/>
        <v>13932634.02</v>
      </c>
    </row>
    <row r="321" spans="1:15" x14ac:dyDescent="0.25">
      <c r="A321" t="s">
        <v>65</v>
      </c>
      <c r="B321" t="s">
        <v>912</v>
      </c>
      <c r="C321" s="39">
        <v>0</v>
      </c>
      <c r="D321" s="40">
        <v>156.69999999999999</v>
      </c>
      <c r="E321" s="41">
        <f t="shared" si="21"/>
        <v>0</v>
      </c>
      <c r="F321" s="39">
        <v>43852</v>
      </c>
      <c r="G321" s="40">
        <v>155.59</v>
      </c>
      <c r="H321" s="41">
        <f t="shared" si="22"/>
        <v>6822932.6799999997</v>
      </c>
      <c r="I321" s="39">
        <v>0</v>
      </c>
      <c r="J321" s="40">
        <v>156.69999999999999</v>
      </c>
      <c r="K321" s="41">
        <f t="shared" si="23"/>
        <v>0</v>
      </c>
      <c r="L321" s="39">
        <v>0</v>
      </c>
      <c r="M321" s="40">
        <v>155.59</v>
      </c>
      <c r="N321" s="41">
        <f t="shared" si="24"/>
        <v>0</v>
      </c>
      <c r="O321" s="42">
        <f t="shared" si="20"/>
        <v>6822932.6799999997</v>
      </c>
    </row>
    <row r="322" spans="1:15" x14ac:dyDescent="0.25">
      <c r="A322" t="s">
        <v>339</v>
      </c>
      <c r="B322" t="s">
        <v>913</v>
      </c>
      <c r="C322" s="39">
        <v>6046</v>
      </c>
      <c r="D322" s="40">
        <v>315.63</v>
      </c>
      <c r="E322" s="41">
        <f t="shared" si="21"/>
        <v>1908298.98</v>
      </c>
      <c r="F322" s="39">
        <v>80461</v>
      </c>
      <c r="G322" s="40">
        <v>313.77</v>
      </c>
      <c r="H322" s="41">
        <f t="shared" si="22"/>
        <v>25246247.969999999</v>
      </c>
      <c r="I322" s="39">
        <v>11</v>
      </c>
      <c r="J322" s="40">
        <v>315.63</v>
      </c>
      <c r="K322" s="41">
        <f t="shared" si="23"/>
        <v>3471.93</v>
      </c>
      <c r="L322" s="39">
        <v>142</v>
      </c>
      <c r="M322" s="40">
        <v>313.77</v>
      </c>
      <c r="N322" s="41">
        <f t="shared" si="24"/>
        <v>44555.34</v>
      </c>
      <c r="O322" s="42">
        <f t="shared" si="20"/>
        <v>27202574.219999999</v>
      </c>
    </row>
    <row r="323" spans="1:15" x14ac:dyDescent="0.25">
      <c r="A323" t="s">
        <v>275</v>
      </c>
      <c r="B323" t="s">
        <v>1392</v>
      </c>
      <c r="C323" s="39">
        <v>134</v>
      </c>
      <c r="D323" s="40">
        <v>193.63</v>
      </c>
      <c r="E323" s="41">
        <f t="shared" si="21"/>
        <v>25946.42</v>
      </c>
      <c r="F323" s="39">
        <v>6570</v>
      </c>
      <c r="G323" s="40">
        <v>192.58</v>
      </c>
      <c r="H323" s="41">
        <f t="shared" si="22"/>
        <v>1265250.6000000001</v>
      </c>
      <c r="I323" s="39">
        <v>0</v>
      </c>
      <c r="J323" s="40">
        <v>193.63</v>
      </c>
      <c r="K323" s="41">
        <f t="shared" si="23"/>
        <v>0</v>
      </c>
      <c r="L323" s="39">
        <v>0</v>
      </c>
      <c r="M323" s="40">
        <v>192.58</v>
      </c>
      <c r="N323" s="41">
        <f t="shared" si="24"/>
        <v>0</v>
      </c>
      <c r="O323" s="42">
        <f t="shared" si="20"/>
        <v>1291197.02</v>
      </c>
    </row>
    <row r="324" spans="1:15" x14ac:dyDescent="0.25">
      <c r="A324" t="s">
        <v>489</v>
      </c>
      <c r="B324" t="s">
        <v>1393</v>
      </c>
      <c r="C324" s="39">
        <v>1284</v>
      </c>
      <c r="D324" s="40">
        <v>324.37</v>
      </c>
      <c r="E324" s="41">
        <f t="shared" si="21"/>
        <v>416491.08</v>
      </c>
      <c r="F324" s="39">
        <v>70957</v>
      </c>
      <c r="G324" s="40">
        <v>322.57</v>
      </c>
      <c r="H324" s="41">
        <f t="shared" si="22"/>
        <v>22888599.489999998</v>
      </c>
      <c r="I324" s="39">
        <v>51</v>
      </c>
      <c r="J324" s="40">
        <v>324.37</v>
      </c>
      <c r="K324" s="41">
        <f t="shared" si="23"/>
        <v>16542.87</v>
      </c>
      <c r="L324" s="39">
        <v>2792</v>
      </c>
      <c r="M324" s="40">
        <v>322.57</v>
      </c>
      <c r="N324" s="41">
        <f t="shared" si="24"/>
        <v>900615.44</v>
      </c>
      <c r="O324" s="42">
        <f t="shared" si="20"/>
        <v>24222248.879999995</v>
      </c>
    </row>
    <row r="325" spans="1:15" x14ac:dyDescent="0.25">
      <c r="A325" t="s">
        <v>91</v>
      </c>
      <c r="B325" t="s">
        <v>917</v>
      </c>
      <c r="C325" s="39">
        <v>1647</v>
      </c>
      <c r="D325" s="40">
        <v>274.88</v>
      </c>
      <c r="E325" s="41">
        <f t="shared" si="21"/>
        <v>452727.36</v>
      </c>
      <c r="F325" s="39">
        <v>17397</v>
      </c>
      <c r="G325" s="40">
        <v>273.55</v>
      </c>
      <c r="H325" s="41">
        <f t="shared" si="22"/>
        <v>4758949.3500000006</v>
      </c>
      <c r="I325" s="39">
        <v>0</v>
      </c>
      <c r="J325" s="40">
        <v>274.88</v>
      </c>
      <c r="K325" s="41">
        <f t="shared" si="23"/>
        <v>0</v>
      </c>
      <c r="L325" s="39">
        <v>0</v>
      </c>
      <c r="M325" s="40">
        <v>273.55</v>
      </c>
      <c r="N325" s="41">
        <f t="shared" si="24"/>
        <v>0</v>
      </c>
      <c r="O325" s="42">
        <f t="shared" si="20"/>
        <v>5211676.7100000009</v>
      </c>
    </row>
    <row r="326" spans="1:15" x14ac:dyDescent="0.25">
      <c r="A326" t="s">
        <v>1225</v>
      </c>
      <c r="B326" t="s">
        <v>1394</v>
      </c>
      <c r="C326" s="39">
        <v>0</v>
      </c>
      <c r="D326" s="40">
        <v>198.86</v>
      </c>
      <c r="E326" s="41">
        <f t="shared" si="21"/>
        <v>0</v>
      </c>
      <c r="F326" s="39">
        <v>15369</v>
      </c>
      <c r="G326" s="40">
        <v>197.82</v>
      </c>
      <c r="H326" s="41">
        <f t="shared" si="22"/>
        <v>3040295.58</v>
      </c>
      <c r="I326" s="39">
        <v>0</v>
      </c>
      <c r="J326" s="40">
        <v>198.86</v>
      </c>
      <c r="K326" s="41">
        <f t="shared" si="23"/>
        <v>0</v>
      </c>
      <c r="L326" s="39">
        <v>0</v>
      </c>
      <c r="M326" s="40">
        <v>197.82</v>
      </c>
      <c r="N326" s="41">
        <f t="shared" si="24"/>
        <v>0</v>
      </c>
      <c r="O326" s="42">
        <f t="shared" si="20"/>
        <v>3040295.58</v>
      </c>
    </row>
    <row r="327" spans="1:15" x14ac:dyDescent="0.25">
      <c r="A327" t="s">
        <v>1226</v>
      </c>
      <c r="B327" t="s">
        <v>1395</v>
      </c>
      <c r="C327" s="39">
        <v>0</v>
      </c>
      <c r="D327" s="40">
        <v>135.94999999999999</v>
      </c>
      <c r="E327" s="41">
        <f t="shared" si="21"/>
        <v>0</v>
      </c>
      <c r="F327" s="39">
        <v>0</v>
      </c>
      <c r="G327" s="40">
        <v>134.97</v>
      </c>
      <c r="H327" s="41">
        <f t="shared" si="22"/>
        <v>0</v>
      </c>
      <c r="I327" s="39">
        <v>0</v>
      </c>
      <c r="J327" s="40">
        <v>135.94999999999999</v>
      </c>
      <c r="K327" s="41">
        <f t="shared" si="23"/>
        <v>0</v>
      </c>
      <c r="L327" s="39">
        <v>0</v>
      </c>
      <c r="M327" s="40">
        <v>134.97</v>
      </c>
      <c r="N327" s="41">
        <f t="shared" si="24"/>
        <v>0</v>
      </c>
      <c r="O327" s="42">
        <f t="shared" si="20"/>
        <v>0</v>
      </c>
    </row>
    <row r="328" spans="1:15" x14ac:dyDescent="0.25">
      <c r="A328" t="s">
        <v>436</v>
      </c>
      <c r="B328" t="s">
        <v>1396</v>
      </c>
      <c r="C328" s="39">
        <v>1107</v>
      </c>
      <c r="D328" s="40">
        <v>219.49</v>
      </c>
      <c r="E328" s="41">
        <f t="shared" si="21"/>
        <v>242975.43000000002</v>
      </c>
      <c r="F328" s="39">
        <v>26653</v>
      </c>
      <c r="G328" s="40">
        <v>217.81</v>
      </c>
      <c r="H328" s="41">
        <f t="shared" si="22"/>
        <v>5805289.9299999997</v>
      </c>
      <c r="I328" s="39">
        <v>0</v>
      </c>
      <c r="J328" s="40">
        <v>219.49</v>
      </c>
      <c r="K328" s="41">
        <f t="shared" si="23"/>
        <v>0</v>
      </c>
      <c r="L328" s="39">
        <v>0</v>
      </c>
      <c r="M328" s="40">
        <v>217.81</v>
      </c>
      <c r="N328" s="41">
        <f t="shared" si="24"/>
        <v>0</v>
      </c>
      <c r="O328" s="42">
        <f t="shared" ref="O328:O391" si="25">N328+K328+H328+E328</f>
        <v>6048265.3599999994</v>
      </c>
    </row>
    <row r="329" spans="1:15" x14ac:dyDescent="0.25">
      <c r="A329" t="s">
        <v>599</v>
      </c>
      <c r="B329" t="s">
        <v>1397</v>
      </c>
      <c r="C329" s="39">
        <v>363</v>
      </c>
      <c r="D329" s="40">
        <v>161.72999999999999</v>
      </c>
      <c r="E329" s="41">
        <f t="shared" ref="E329:E392" si="26">D329*C329</f>
        <v>58707.99</v>
      </c>
      <c r="F329" s="39">
        <v>21995</v>
      </c>
      <c r="G329" s="40">
        <v>160.65</v>
      </c>
      <c r="H329" s="41">
        <f t="shared" ref="H329:H392" si="27">G329*F329</f>
        <v>3533496.75</v>
      </c>
      <c r="I329" s="39">
        <v>0</v>
      </c>
      <c r="J329" s="40">
        <v>161.72999999999999</v>
      </c>
      <c r="K329" s="41">
        <f t="shared" ref="K329:K392" si="28">J329*I329</f>
        <v>0</v>
      </c>
      <c r="L329" s="39">
        <v>0</v>
      </c>
      <c r="M329" s="40">
        <v>160.65</v>
      </c>
      <c r="N329" s="41">
        <f t="shared" ref="N329:N392" si="29">M329*L329</f>
        <v>0</v>
      </c>
      <c r="O329" s="42">
        <f t="shared" si="25"/>
        <v>3592204.74</v>
      </c>
    </row>
    <row r="330" spans="1:15" x14ac:dyDescent="0.25">
      <c r="A330" t="s">
        <v>265</v>
      </c>
      <c r="B330" t="s">
        <v>1398</v>
      </c>
      <c r="C330" s="39">
        <v>4146</v>
      </c>
      <c r="D330" s="40">
        <v>173.41</v>
      </c>
      <c r="E330" s="41">
        <f t="shared" si="26"/>
        <v>718957.86</v>
      </c>
      <c r="F330" s="39">
        <v>58168</v>
      </c>
      <c r="G330" s="40">
        <v>171.94</v>
      </c>
      <c r="H330" s="41">
        <f t="shared" si="27"/>
        <v>10001405.92</v>
      </c>
      <c r="I330" s="39">
        <v>126</v>
      </c>
      <c r="J330" s="40">
        <v>173.41</v>
      </c>
      <c r="K330" s="41">
        <f t="shared" si="28"/>
        <v>21849.66</v>
      </c>
      <c r="L330" s="39">
        <v>1772</v>
      </c>
      <c r="M330" s="40">
        <v>171.94</v>
      </c>
      <c r="N330" s="41">
        <f t="shared" si="29"/>
        <v>304677.68</v>
      </c>
      <c r="O330" s="42">
        <f t="shared" si="25"/>
        <v>11046891.119999999</v>
      </c>
    </row>
    <row r="331" spans="1:15" x14ac:dyDescent="0.25">
      <c r="A331" t="s">
        <v>536</v>
      </c>
      <c r="B331" t="s">
        <v>922</v>
      </c>
      <c r="C331" s="39">
        <v>192</v>
      </c>
      <c r="D331" s="40">
        <v>189.54</v>
      </c>
      <c r="E331" s="41">
        <f t="shared" si="26"/>
        <v>36391.68</v>
      </c>
      <c r="F331" s="39">
        <v>57592</v>
      </c>
      <c r="G331" s="40">
        <v>187.89</v>
      </c>
      <c r="H331" s="41">
        <f t="shared" si="27"/>
        <v>10820960.879999999</v>
      </c>
      <c r="I331" s="39">
        <v>0</v>
      </c>
      <c r="J331" s="40">
        <v>189.54</v>
      </c>
      <c r="K331" s="41">
        <f t="shared" si="28"/>
        <v>0</v>
      </c>
      <c r="L331" s="39">
        <v>0</v>
      </c>
      <c r="M331" s="40">
        <v>187.89</v>
      </c>
      <c r="N331" s="41">
        <f t="shared" si="29"/>
        <v>0</v>
      </c>
      <c r="O331" s="42">
        <f t="shared" si="25"/>
        <v>10857352.559999999</v>
      </c>
    </row>
    <row r="332" spans="1:15" x14ac:dyDescent="0.25">
      <c r="A332" t="s">
        <v>363</v>
      </c>
      <c r="B332" t="s">
        <v>923</v>
      </c>
      <c r="C332" s="39">
        <v>722</v>
      </c>
      <c r="D332" s="40">
        <v>192.56</v>
      </c>
      <c r="E332" s="41">
        <f t="shared" si="26"/>
        <v>139028.32</v>
      </c>
      <c r="F332" s="39">
        <v>60364</v>
      </c>
      <c r="G332" s="40">
        <v>190.86</v>
      </c>
      <c r="H332" s="41">
        <f t="shared" si="27"/>
        <v>11521073.040000001</v>
      </c>
      <c r="I332" s="39">
        <v>2</v>
      </c>
      <c r="J332" s="40">
        <v>192.56</v>
      </c>
      <c r="K332" s="41">
        <f t="shared" si="28"/>
        <v>385.12</v>
      </c>
      <c r="L332" s="39">
        <v>135</v>
      </c>
      <c r="M332" s="40">
        <v>190.86</v>
      </c>
      <c r="N332" s="41">
        <f t="shared" si="29"/>
        <v>25766.100000000002</v>
      </c>
      <c r="O332" s="42">
        <f t="shared" si="25"/>
        <v>11686252.580000002</v>
      </c>
    </row>
    <row r="333" spans="1:15" x14ac:dyDescent="0.25">
      <c r="A333" t="s">
        <v>262</v>
      </c>
      <c r="B333" t="s">
        <v>1399</v>
      </c>
      <c r="C333" s="39">
        <v>2358</v>
      </c>
      <c r="D333" s="40">
        <v>183.51</v>
      </c>
      <c r="E333" s="41">
        <f t="shared" si="26"/>
        <v>432716.57999999996</v>
      </c>
      <c r="F333" s="39">
        <v>44808</v>
      </c>
      <c r="G333" s="40">
        <v>182.23</v>
      </c>
      <c r="H333" s="41">
        <f t="shared" si="27"/>
        <v>8165361.8399999999</v>
      </c>
      <c r="I333" s="39">
        <v>0</v>
      </c>
      <c r="J333" s="40">
        <v>183.51</v>
      </c>
      <c r="K333" s="41">
        <f t="shared" si="28"/>
        <v>0</v>
      </c>
      <c r="L333" s="39">
        <v>0</v>
      </c>
      <c r="M333" s="40">
        <v>182.23</v>
      </c>
      <c r="N333" s="41">
        <f t="shared" si="29"/>
        <v>0</v>
      </c>
      <c r="O333" s="42">
        <f t="shared" si="25"/>
        <v>8598078.4199999999</v>
      </c>
    </row>
    <row r="334" spans="1:15" x14ac:dyDescent="0.25">
      <c r="A334" t="s">
        <v>137</v>
      </c>
      <c r="B334" t="s">
        <v>924</v>
      </c>
      <c r="C334" s="39">
        <v>1590</v>
      </c>
      <c r="D334" s="40">
        <v>158.12</v>
      </c>
      <c r="E334" s="41">
        <f t="shared" si="26"/>
        <v>251410.80000000002</v>
      </c>
      <c r="F334" s="39">
        <v>29433</v>
      </c>
      <c r="G334" s="40">
        <v>156.87</v>
      </c>
      <c r="H334" s="41">
        <f t="shared" si="27"/>
        <v>4617154.71</v>
      </c>
      <c r="I334" s="39">
        <v>54</v>
      </c>
      <c r="J334" s="40">
        <v>158.12</v>
      </c>
      <c r="K334" s="41">
        <f t="shared" si="28"/>
        <v>8538.48</v>
      </c>
      <c r="L334" s="39">
        <v>998</v>
      </c>
      <c r="M334" s="40">
        <v>156.87</v>
      </c>
      <c r="N334" s="41">
        <f t="shared" si="29"/>
        <v>156556.26</v>
      </c>
      <c r="O334" s="42">
        <f t="shared" si="25"/>
        <v>5033660.25</v>
      </c>
    </row>
    <row r="335" spans="1:15" x14ac:dyDescent="0.25">
      <c r="A335" t="s">
        <v>353</v>
      </c>
      <c r="B335" t="s">
        <v>1400</v>
      </c>
      <c r="C335" s="39">
        <v>0</v>
      </c>
      <c r="D335" s="40">
        <v>185.41</v>
      </c>
      <c r="E335" s="41">
        <f t="shared" si="26"/>
        <v>0</v>
      </c>
      <c r="F335" s="39">
        <v>22479</v>
      </c>
      <c r="G335" s="40">
        <v>183.89</v>
      </c>
      <c r="H335" s="41">
        <f t="shared" si="27"/>
        <v>4133663.3099999996</v>
      </c>
      <c r="I335" s="39">
        <v>0</v>
      </c>
      <c r="J335" s="40">
        <v>185.41</v>
      </c>
      <c r="K335" s="41">
        <f t="shared" si="28"/>
        <v>0</v>
      </c>
      <c r="L335" s="39">
        <v>0</v>
      </c>
      <c r="M335" s="40">
        <v>183.89</v>
      </c>
      <c r="N335" s="41">
        <f t="shared" si="29"/>
        <v>0</v>
      </c>
      <c r="O335" s="42">
        <f t="shared" si="25"/>
        <v>4133663.3099999996</v>
      </c>
    </row>
    <row r="336" spans="1:15" x14ac:dyDescent="0.25">
      <c r="A336" t="s">
        <v>149</v>
      </c>
      <c r="B336" t="s">
        <v>926</v>
      </c>
      <c r="C336" s="39">
        <v>27011</v>
      </c>
      <c r="D336" s="40">
        <v>261.08</v>
      </c>
      <c r="E336" s="41">
        <f t="shared" si="26"/>
        <v>7052031.8799999999</v>
      </c>
      <c r="F336" s="39">
        <v>149304</v>
      </c>
      <c r="G336" s="40">
        <v>259.58999999999997</v>
      </c>
      <c r="H336" s="41">
        <f t="shared" si="27"/>
        <v>38757825.359999999</v>
      </c>
      <c r="I336" s="39">
        <v>0</v>
      </c>
      <c r="J336" s="40">
        <v>261.08</v>
      </c>
      <c r="K336" s="41">
        <f t="shared" si="28"/>
        <v>0</v>
      </c>
      <c r="L336" s="39">
        <v>0</v>
      </c>
      <c r="M336" s="40">
        <v>259.58999999999997</v>
      </c>
      <c r="N336" s="41">
        <f t="shared" si="29"/>
        <v>0</v>
      </c>
      <c r="O336" s="42">
        <f t="shared" si="25"/>
        <v>45809857.240000002</v>
      </c>
    </row>
    <row r="337" spans="1:15" x14ac:dyDescent="0.25">
      <c r="A337" t="s">
        <v>273</v>
      </c>
      <c r="B337" t="s">
        <v>927</v>
      </c>
      <c r="C337" s="39">
        <v>435</v>
      </c>
      <c r="D337" s="40">
        <v>189.65</v>
      </c>
      <c r="E337" s="41">
        <f t="shared" si="26"/>
        <v>82497.75</v>
      </c>
      <c r="F337" s="39">
        <v>21975</v>
      </c>
      <c r="G337" s="40">
        <v>187.92</v>
      </c>
      <c r="H337" s="41">
        <f t="shared" si="27"/>
        <v>4129541.9999999995</v>
      </c>
      <c r="I337" s="39">
        <v>0</v>
      </c>
      <c r="J337" s="40">
        <v>189.65</v>
      </c>
      <c r="K337" s="41">
        <f t="shared" si="28"/>
        <v>0</v>
      </c>
      <c r="L337" s="39">
        <v>0</v>
      </c>
      <c r="M337" s="40">
        <v>187.92</v>
      </c>
      <c r="N337" s="41">
        <f t="shared" si="29"/>
        <v>0</v>
      </c>
      <c r="O337" s="42">
        <f t="shared" si="25"/>
        <v>4212039.75</v>
      </c>
    </row>
    <row r="338" spans="1:15" x14ac:dyDescent="0.25">
      <c r="A338" t="s">
        <v>467</v>
      </c>
      <c r="B338" t="s">
        <v>1401</v>
      </c>
      <c r="C338" s="39">
        <v>14457</v>
      </c>
      <c r="D338" s="40">
        <v>269.57</v>
      </c>
      <c r="E338" s="41">
        <f t="shared" si="26"/>
        <v>3897173.4899999998</v>
      </c>
      <c r="F338" s="39">
        <v>74834</v>
      </c>
      <c r="G338" s="40">
        <v>267.82</v>
      </c>
      <c r="H338" s="41">
        <f t="shared" si="27"/>
        <v>20042041.879999999</v>
      </c>
      <c r="I338" s="39">
        <v>1607</v>
      </c>
      <c r="J338" s="40">
        <v>269.57</v>
      </c>
      <c r="K338" s="41">
        <f t="shared" si="28"/>
        <v>433198.99</v>
      </c>
      <c r="L338" s="39">
        <v>8319</v>
      </c>
      <c r="M338" s="40">
        <v>267.82</v>
      </c>
      <c r="N338" s="41">
        <f t="shared" si="29"/>
        <v>2227994.58</v>
      </c>
      <c r="O338" s="42">
        <f t="shared" si="25"/>
        <v>26600408.939999998</v>
      </c>
    </row>
    <row r="339" spans="1:15" x14ac:dyDescent="0.25">
      <c r="A339" t="s">
        <v>280</v>
      </c>
      <c r="B339" t="s">
        <v>929</v>
      </c>
      <c r="C339" s="39">
        <v>616</v>
      </c>
      <c r="D339" s="40">
        <v>148.66</v>
      </c>
      <c r="E339" s="41">
        <f t="shared" si="26"/>
        <v>91574.56</v>
      </c>
      <c r="F339" s="39">
        <v>28291</v>
      </c>
      <c r="G339" s="40">
        <v>147.62</v>
      </c>
      <c r="H339" s="41">
        <f t="shared" si="27"/>
        <v>4176317.42</v>
      </c>
      <c r="I339" s="39">
        <v>8</v>
      </c>
      <c r="J339" s="40">
        <v>148.66</v>
      </c>
      <c r="K339" s="41">
        <f t="shared" si="28"/>
        <v>1189.28</v>
      </c>
      <c r="L339" s="39">
        <v>370</v>
      </c>
      <c r="M339" s="40">
        <v>147.62</v>
      </c>
      <c r="N339" s="41">
        <f t="shared" si="29"/>
        <v>54619.4</v>
      </c>
      <c r="O339" s="42">
        <f t="shared" si="25"/>
        <v>4323700.6599999992</v>
      </c>
    </row>
    <row r="340" spans="1:15" x14ac:dyDescent="0.25">
      <c r="A340" t="s">
        <v>441</v>
      </c>
      <c r="B340" t="s">
        <v>930</v>
      </c>
      <c r="C340" s="39">
        <v>10742</v>
      </c>
      <c r="D340" s="40">
        <v>191.59</v>
      </c>
      <c r="E340" s="41">
        <f t="shared" si="26"/>
        <v>2058059.78</v>
      </c>
      <c r="F340" s="39">
        <v>45185</v>
      </c>
      <c r="G340" s="40">
        <v>190.01</v>
      </c>
      <c r="H340" s="41">
        <f t="shared" si="27"/>
        <v>8585601.8499999996</v>
      </c>
      <c r="I340" s="39">
        <v>119</v>
      </c>
      <c r="J340" s="40">
        <v>191.59</v>
      </c>
      <c r="K340" s="41">
        <f t="shared" si="28"/>
        <v>22799.21</v>
      </c>
      <c r="L340" s="39">
        <v>502</v>
      </c>
      <c r="M340" s="40">
        <v>190.01</v>
      </c>
      <c r="N340" s="41">
        <f t="shared" si="29"/>
        <v>95385.01999999999</v>
      </c>
      <c r="O340" s="42">
        <f t="shared" si="25"/>
        <v>10761845.859999999</v>
      </c>
    </row>
    <row r="341" spans="1:15" x14ac:dyDescent="0.25">
      <c r="A341" t="s">
        <v>442</v>
      </c>
      <c r="B341" t="s">
        <v>1402</v>
      </c>
      <c r="C341" s="39">
        <v>10911</v>
      </c>
      <c r="D341" s="40">
        <v>210.66</v>
      </c>
      <c r="E341" s="41">
        <f t="shared" si="26"/>
        <v>2298511.2599999998</v>
      </c>
      <c r="F341" s="39">
        <v>26769</v>
      </c>
      <c r="G341" s="40">
        <v>208.93</v>
      </c>
      <c r="H341" s="41">
        <f t="shared" si="27"/>
        <v>5592847.1699999999</v>
      </c>
      <c r="I341" s="39">
        <v>132</v>
      </c>
      <c r="J341" s="40">
        <v>210.66</v>
      </c>
      <c r="K341" s="41">
        <f t="shared" si="28"/>
        <v>27807.119999999999</v>
      </c>
      <c r="L341" s="39">
        <v>323</v>
      </c>
      <c r="M341" s="40">
        <v>208.93</v>
      </c>
      <c r="N341" s="41">
        <f t="shared" si="29"/>
        <v>67484.39</v>
      </c>
      <c r="O341" s="42">
        <f t="shared" si="25"/>
        <v>7986649.9399999995</v>
      </c>
    </row>
    <row r="342" spans="1:15" x14ac:dyDescent="0.25">
      <c r="A342" t="s">
        <v>76</v>
      </c>
      <c r="B342" t="s">
        <v>932</v>
      </c>
      <c r="C342" s="39">
        <v>0</v>
      </c>
      <c r="D342" s="40">
        <v>181.23</v>
      </c>
      <c r="E342" s="41">
        <f t="shared" si="26"/>
        <v>0</v>
      </c>
      <c r="F342" s="39">
        <v>23068</v>
      </c>
      <c r="G342" s="40">
        <v>180.18</v>
      </c>
      <c r="H342" s="41">
        <f t="shared" si="27"/>
        <v>4156392.24</v>
      </c>
      <c r="I342" s="39">
        <v>0</v>
      </c>
      <c r="J342" s="40">
        <v>181.23</v>
      </c>
      <c r="K342" s="41">
        <f t="shared" si="28"/>
        <v>0</v>
      </c>
      <c r="L342" s="39">
        <v>0</v>
      </c>
      <c r="M342" s="40">
        <v>180.18</v>
      </c>
      <c r="N342" s="41">
        <f t="shared" si="29"/>
        <v>0</v>
      </c>
      <c r="O342" s="42">
        <f t="shared" si="25"/>
        <v>4156392.24</v>
      </c>
    </row>
    <row r="343" spans="1:15" x14ac:dyDescent="0.25">
      <c r="A343" t="s">
        <v>198</v>
      </c>
      <c r="B343" t="s">
        <v>1403</v>
      </c>
      <c r="C343" s="39">
        <v>8605</v>
      </c>
      <c r="D343" s="40">
        <v>252.56</v>
      </c>
      <c r="E343" s="41">
        <f t="shared" si="26"/>
        <v>2173278.7999999998</v>
      </c>
      <c r="F343" s="39">
        <v>65689</v>
      </c>
      <c r="G343" s="40">
        <v>250.86</v>
      </c>
      <c r="H343" s="41">
        <f t="shared" si="27"/>
        <v>16478742.540000001</v>
      </c>
      <c r="I343" s="39">
        <v>372</v>
      </c>
      <c r="J343" s="40">
        <v>252.56</v>
      </c>
      <c r="K343" s="41">
        <f t="shared" si="28"/>
        <v>93952.320000000007</v>
      </c>
      <c r="L343" s="39">
        <v>2836</v>
      </c>
      <c r="M343" s="40">
        <v>250.86</v>
      </c>
      <c r="N343" s="41">
        <f t="shared" si="29"/>
        <v>711438.96000000008</v>
      </c>
      <c r="O343" s="42">
        <f t="shared" si="25"/>
        <v>19457412.620000001</v>
      </c>
    </row>
    <row r="344" spans="1:15" x14ac:dyDescent="0.25">
      <c r="A344" t="s">
        <v>128</v>
      </c>
      <c r="B344" t="s">
        <v>934</v>
      </c>
      <c r="C344" s="39">
        <v>0</v>
      </c>
      <c r="D344" s="40">
        <v>198.76</v>
      </c>
      <c r="E344" s="41">
        <f t="shared" si="26"/>
        <v>0</v>
      </c>
      <c r="F344" s="39">
        <v>22924</v>
      </c>
      <c r="G344" s="40">
        <v>197.5</v>
      </c>
      <c r="H344" s="41">
        <f t="shared" si="27"/>
        <v>4527490</v>
      </c>
      <c r="I344" s="39">
        <v>0</v>
      </c>
      <c r="J344" s="40">
        <v>198.76</v>
      </c>
      <c r="K344" s="41">
        <f t="shared" si="28"/>
        <v>0</v>
      </c>
      <c r="L344" s="39">
        <v>0</v>
      </c>
      <c r="M344" s="40">
        <v>197.5</v>
      </c>
      <c r="N344" s="41">
        <f t="shared" si="29"/>
        <v>0</v>
      </c>
      <c r="O344" s="42">
        <f t="shared" si="25"/>
        <v>4527490</v>
      </c>
    </row>
    <row r="345" spans="1:15" x14ac:dyDescent="0.25">
      <c r="A345" t="s">
        <v>362</v>
      </c>
      <c r="B345" t="s">
        <v>935</v>
      </c>
      <c r="C345" s="39">
        <v>5273</v>
      </c>
      <c r="D345" s="40">
        <v>245.71</v>
      </c>
      <c r="E345" s="41">
        <f t="shared" si="26"/>
        <v>1295628.83</v>
      </c>
      <c r="F345" s="39">
        <v>58774</v>
      </c>
      <c r="G345" s="40">
        <v>243.99</v>
      </c>
      <c r="H345" s="41">
        <f t="shared" si="27"/>
        <v>14340268.26</v>
      </c>
      <c r="I345" s="39">
        <v>0</v>
      </c>
      <c r="J345" s="40">
        <v>245.71</v>
      </c>
      <c r="K345" s="41">
        <f t="shared" si="28"/>
        <v>0</v>
      </c>
      <c r="L345" s="39">
        <v>0</v>
      </c>
      <c r="M345" s="40">
        <v>243.99</v>
      </c>
      <c r="N345" s="41">
        <f t="shared" si="29"/>
        <v>0</v>
      </c>
      <c r="O345" s="42">
        <f t="shared" si="25"/>
        <v>15635897.09</v>
      </c>
    </row>
    <row r="346" spans="1:15" x14ac:dyDescent="0.25">
      <c r="A346" t="s">
        <v>497</v>
      </c>
      <c r="B346" t="s">
        <v>1404</v>
      </c>
      <c r="C346" s="39">
        <v>16313</v>
      </c>
      <c r="D346" s="40">
        <v>201.56</v>
      </c>
      <c r="E346" s="41">
        <f t="shared" si="26"/>
        <v>3288048.2800000003</v>
      </c>
      <c r="F346" s="39">
        <v>28919</v>
      </c>
      <c r="G346" s="40">
        <v>199.89</v>
      </c>
      <c r="H346" s="41">
        <f t="shared" si="27"/>
        <v>5780618.9099999992</v>
      </c>
      <c r="I346" s="39">
        <v>0</v>
      </c>
      <c r="J346" s="40">
        <v>201.56</v>
      </c>
      <c r="K346" s="41">
        <f t="shared" si="28"/>
        <v>0</v>
      </c>
      <c r="L346" s="39">
        <v>0</v>
      </c>
      <c r="M346" s="40">
        <v>199.89</v>
      </c>
      <c r="N346" s="41">
        <f t="shared" si="29"/>
        <v>0</v>
      </c>
      <c r="O346" s="42">
        <f t="shared" si="25"/>
        <v>9068667.1899999995</v>
      </c>
    </row>
    <row r="347" spans="1:15" x14ac:dyDescent="0.25">
      <c r="A347" t="s">
        <v>525</v>
      </c>
      <c r="B347" t="s">
        <v>937</v>
      </c>
      <c r="C347" s="39">
        <v>365</v>
      </c>
      <c r="D347" s="40">
        <v>222.92</v>
      </c>
      <c r="E347" s="41">
        <f t="shared" si="26"/>
        <v>81365.799999999988</v>
      </c>
      <c r="F347" s="39">
        <v>17692</v>
      </c>
      <c r="G347" s="40">
        <v>221.52</v>
      </c>
      <c r="H347" s="41">
        <f t="shared" si="27"/>
        <v>3919131.8400000003</v>
      </c>
      <c r="I347" s="39">
        <v>0</v>
      </c>
      <c r="J347" s="40">
        <v>222.92</v>
      </c>
      <c r="K347" s="41">
        <f t="shared" si="28"/>
        <v>0</v>
      </c>
      <c r="L347" s="39">
        <v>0</v>
      </c>
      <c r="M347" s="40">
        <v>221.52</v>
      </c>
      <c r="N347" s="41">
        <f t="shared" si="29"/>
        <v>0</v>
      </c>
      <c r="O347" s="42">
        <f t="shared" si="25"/>
        <v>4000497.64</v>
      </c>
    </row>
    <row r="348" spans="1:15" x14ac:dyDescent="0.25">
      <c r="A348" t="s">
        <v>562</v>
      </c>
      <c r="B348" t="s">
        <v>1405</v>
      </c>
      <c r="C348" s="39">
        <v>695</v>
      </c>
      <c r="D348" s="40">
        <v>227.95</v>
      </c>
      <c r="E348" s="41">
        <f t="shared" si="26"/>
        <v>158425.25</v>
      </c>
      <c r="F348" s="39">
        <v>14163</v>
      </c>
      <c r="G348" s="40">
        <v>226.49</v>
      </c>
      <c r="H348" s="41">
        <f t="shared" si="27"/>
        <v>3207777.87</v>
      </c>
      <c r="I348" s="39">
        <v>0</v>
      </c>
      <c r="J348" s="40">
        <v>227.95</v>
      </c>
      <c r="K348" s="41">
        <f t="shared" si="28"/>
        <v>0</v>
      </c>
      <c r="L348" s="39">
        <v>0</v>
      </c>
      <c r="M348" s="40">
        <v>226.49</v>
      </c>
      <c r="N348" s="41">
        <f t="shared" si="29"/>
        <v>0</v>
      </c>
      <c r="O348" s="42">
        <f t="shared" si="25"/>
        <v>3366203.12</v>
      </c>
    </row>
    <row r="349" spans="1:15" x14ac:dyDescent="0.25">
      <c r="A349" t="s">
        <v>519</v>
      </c>
      <c r="B349" t="s">
        <v>1406</v>
      </c>
      <c r="C349" s="39">
        <v>5579</v>
      </c>
      <c r="D349" s="40">
        <v>273.26</v>
      </c>
      <c r="E349" s="41">
        <f t="shared" si="26"/>
        <v>1524517.54</v>
      </c>
      <c r="F349" s="39">
        <v>26289</v>
      </c>
      <c r="G349" s="40">
        <v>271.54000000000002</v>
      </c>
      <c r="H349" s="41">
        <f t="shared" si="27"/>
        <v>7138515.0600000005</v>
      </c>
      <c r="I349" s="39">
        <v>138</v>
      </c>
      <c r="J349" s="40">
        <v>273.26</v>
      </c>
      <c r="K349" s="41">
        <f t="shared" si="28"/>
        <v>37709.879999999997</v>
      </c>
      <c r="L349" s="39">
        <v>652</v>
      </c>
      <c r="M349" s="40">
        <v>271.54000000000002</v>
      </c>
      <c r="N349" s="41">
        <f t="shared" si="29"/>
        <v>177044.08000000002</v>
      </c>
      <c r="O349" s="42">
        <f t="shared" si="25"/>
        <v>8877786.5600000005</v>
      </c>
    </row>
    <row r="350" spans="1:15" x14ac:dyDescent="0.25">
      <c r="A350" t="s">
        <v>158</v>
      </c>
      <c r="B350" t="s">
        <v>1407</v>
      </c>
      <c r="C350" s="39">
        <v>5804</v>
      </c>
      <c r="D350" s="40">
        <v>155</v>
      </c>
      <c r="E350" s="41">
        <f t="shared" si="26"/>
        <v>899620</v>
      </c>
      <c r="F350" s="39">
        <v>31921</v>
      </c>
      <c r="G350" s="40">
        <v>153.99</v>
      </c>
      <c r="H350" s="41">
        <f t="shared" si="27"/>
        <v>4915514.79</v>
      </c>
      <c r="I350" s="39">
        <v>2</v>
      </c>
      <c r="J350" s="40">
        <v>155</v>
      </c>
      <c r="K350" s="41">
        <f t="shared" si="28"/>
        <v>310</v>
      </c>
      <c r="L350" s="39">
        <v>9</v>
      </c>
      <c r="M350" s="40">
        <v>153.99</v>
      </c>
      <c r="N350" s="41">
        <f t="shared" si="29"/>
        <v>1385.91</v>
      </c>
      <c r="O350" s="42">
        <f t="shared" si="25"/>
        <v>5816830.7000000002</v>
      </c>
    </row>
    <row r="351" spans="1:15" x14ac:dyDescent="0.25">
      <c r="A351" t="s">
        <v>550</v>
      </c>
      <c r="B351" t="s">
        <v>1408</v>
      </c>
      <c r="C351" s="39">
        <v>18994</v>
      </c>
      <c r="D351" s="40">
        <v>186.18</v>
      </c>
      <c r="E351" s="41">
        <f t="shared" si="26"/>
        <v>3536302.92</v>
      </c>
      <c r="F351" s="39">
        <v>43157</v>
      </c>
      <c r="G351" s="40">
        <v>184.82</v>
      </c>
      <c r="H351" s="41">
        <f t="shared" si="27"/>
        <v>7976276.7399999993</v>
      </c>
      <c r="I351" s="39">
        <v>0</v>
      </c>
      <c r="J351" s="40">
        <v>186.18</v>
      </c>
      <c r="K351" s="41">
        <f t="shared" si="28"/>
        <v>0</v>
      </c>
      <c r="L351" s="39">
        <v>0</v>
      </c>
      <c r="M351" s="40">
        <v>184.82</v>
      </c>
      <c r="N351" s="41">
        <f t="shared" si="29"/>
        <v>0</v>
      </c>
      <c r="O351" s="42">
        <f t="shared" si="25"/>
        <v>11512579.66</v>
      </c>
    </row>
    <row r="352" spans="1:15" x14ac:dyDescent="0.25">
      <c r="A352" t="s">
        <v>587</v>
      </c>
      <c r="B352" t="s">
        <v>1409</v>
      </c>
      <c r="C352" s="39">
        <v>16031</v>
      </c>
      <c r="D352" s="40">
        <v>251.33</v>
      </c>
      <c r="E352" s="41">
        <f t="shared" si="26"/>
        <v>4029071.23</v>
      </c>
      <c r="F352" s="39">
        <v>67003</v>
      </c>
      <c r="G352" s="40">
        <v>249.37</v>
      </c>
      <c r="H352" s="41">
        <f t="shared" si="27"/>
        <v>16708538.109999999</v>
      </c>
      <c r="I352" s="39">
        <v>0</v>
      </c>
      <c r="J352" s="40">
        <v>251.33</v>
      </c>
      <c r="K352" s="41">
        <f t="shared" si="28"/>
        <v>0</v>
      </c>
      <c r="L352" s="39">
        <v>0</v>
      </c>
      <c r="M352" s="40">
        <v>249.37</v>
      </c>
      <c r="N352" s="41">
        <f t="shared" si="29"/>
        <v>0</v>
      </c>
      <c r="O352" s="42">
        <f t="shared" si="25"/>
        <v>20737609.34</v>
      </c>
    </row>
    <row r="353" spans="1:15" x14ac:dyDescent="0.25">
      <c r="A353" t="s">
        <v>574</v>
      </c>
      <c r="B353" t="s">
        <v>1410</v>
      </c>
      <c r="C353" s="39">
        <v>6656</v>
      </c>
      <c r="D353" s="40">
        <v>308.13</v>
      </c>
      <c r="E353" s="41">
        <f t="shared" si="26"/>
        <v>2050913.28</v>
      </c>
      <c r="F353" s="39">
        <v>65206</v>
      </c>
      <c r="G353" s="40">
        <v>306.36</v>
      </c>
      <c r="H353" s="41">
        <f t="shared" si="27"/>
        <v>19976510.16</v>
      </c>
      <c r="I353" s="39">
        <v>0</v>
      </c>
      <c r="J353" s="40">
        <v>308.13</v>
      </c>
      <c r="K353" s="41">
        <f t="shared" si="28"/>
        <v>0</v>
      </c>
      <c r="L353" s="39">
        <v>0</v>
      </c>
      <c r="M353" s="40">
        <v>306.36</v>
      </c>
      <c r="N353" s="41">
        <f t="shared" si="29"/>
        <v>0</v>
      </c>
      <c r="O353" s="42">
        <f t="shared" si="25"/>
        <v>22027423.440000001</v>
      </c>
    </row>
    <row r="354" spans="1:15" x14ac:dyDescent="0.25">
      <c r="A354" t="s">
        <v>477</v>
      </c>
      <c r="B354" t="s">
        <v>1411</v>
      </c>
      <c r="C354" s="39">
        <v>7182</v>
      </c>
      <c r="D354" s="40">
        <v>238.97</v>
      </c>
      <c r="E354" s="41">
        <f t="shared" si="26"/>
        <v>1716282.54</v>
      </c>
      <c r="F354" s="39">
        <v>53651</v>
      </c>
      <c r="G354" s="40">
        <v>237.3</v>
      </c>
      <c r="H354" s="41">
        <f t="shared" si="27"/>
        <v>12731382.300000001</v>
      </c>
      <c r="I354" s="39">
        <v>0</v>
      </c>
      <c r="J354" s="40">
        <v>238.97</v>
      </c>
      <c r="K354" s="41">
        <f t="shared" si="28"/>
        <v>0</v>
      </c>
      <c r="L354" s="39">
        <v>0</v>
      </c>
      <c r="M354" s="40">
        <v>237.3</v>
      </c>
      <c r="N354" s="41">
        <f t="shared" si="29"/>
        <v>0</v>
      </c>
      <c r="O354" s="42">
        <f t="shared" si="25"/>
        <v>14447664.84</v>
      </c>
    </row>
    <row r="355" spans="1:15" x14ac:dyDescent="0.25">
      <c r="A355" t="s">
        <v>557</v>
      </c>
      <c r="B355" t="s">
        <v>1412</v>
      </c>
      <c r="C355" s="39">
        <v>3826</v>
      </c>
      <c r="D355" s="40">
        <v>213.54</v>
      </c>
      <c r="E355" s="41">
        <f t="shared" si="26"/>
        <v>817004.03999999992</v>
      </c>
      <c r="F355" s="39">
        <v>48407</v>
      </c>
      <c r="G355" s="40">
        <v>212.18</v>
      </c>
      <c r="H355" s="41">
        <f t="shared" si="27"/>
        <v>10270997.26</v>
      </c>
      <c r="I355" s="39">
        <v>0</v>
      </c>
      <c r="J355" s="40">
        <v>213.54</v>
      </c>
      <c r="K355" s="41">
        <f t="shared" si="28"/>
        <v>0</v>
      </c>
      <c r="L355" s="39">
        <v>0</v>
      </c>
      <c r="M355" s="40">
        <v>212.18</v>
      </c>
      <c r="N355" s="41">
        <f t="shared" si="29"/>
        <v>0</v>
      </c>
      <c r="O355" s="42">
        <f t="shared" si="25"/>
        <v>11088001.299999999</v>
      </c>
    </row>
    <row r="356" spans="1:15" x14ac:dyDescent="0.25">
      <c r="A356" t="s">
        <v>390</v>
      </c>
      <c r="B356" t="s">
        <v>1413</v>
      </c>
      <c r="C356" s="39">
        <v>72</v>
      </c>
      <c r="D356" s="40">
        <v>168.09</v>
      </c>
      <c r="E356" s="41">
        <f t="shared" si="26"/>
        <v>12102.48</v>
      </c>
      <c r="F356" s="39">
        <v>13710</v>
      </c>
      <c r="G356" s="40">
        <v>166.98</v>
      </c>
      <c r="H356" s="41">
        <f t="shared" si="27"/>
        <v>2289295.7999999998</v>
      </c>
      <c r="I356" s="39">
        <v>0</v>
      </c>
      <c r="J356" s="40">
        <v>168.09</v>
      </c>
      <c r="K356" s="41">
        <f t="shared" si="28"/>
        <v>0</v>
      </c>
      <c r="L356" s="39">
        <v>0</v>
      </c>
      <c r="M356" s="40">
        <v>166.98</v>
      </c>
      <c r="N356" s="41">
        <f t="shared" si="29"/>
        <v>0</v>
      </c>
      <c r="O356" s="42">
        <f t="shared" si="25"/>
        <v>2301398.2799999998</v>
      </c>
    </row>
    <row r="357" spans="1:15" x14ac:dyDescent="0.25">
      <c r="A357" t="s">
        <v>228</v>
      </c>
      <c r="B357" t="s">
        <v>945</v>
      </c>
      <c r="C357" s="39">
        <v>4877</v>
      </c>
      <c r="D357" s="40">
        <v>141.37</v>
      </c>
      <c r="E357" s="41">
        <f t="shared" si="26"/>
        <v>689461.49</v>
      </c>
      <c r="F357" s="39">
        <v>38245</v>
      </c>
      <c r="G357" s="40">
        <v>140.28</v>
      </c>
      <c r="H357" s="41">
        <f t="shared" si="27"/>
        <v>5365008.5999999996</v>
      </c>
      <c r="I357" s="39">
        <v>0</v>
      </c>
      <c r="J357" s="40">
        <v>141.37</v>
      </c>
      <c r="K357" s="41">
        <f t="shared" si="28"/>
        <v>0</v>
      </c>
      <c r="L357" s="39">
        <v>0</v>
      </c>
      <c r="M357" s="40">
        <v>140.28</v>
      </c>
      <c r="N357" s="41">
        <f t="shared" si="29"/>
        <v>0</v>
      </c>
      <c r="O357" s="42">
        <f t="shared" si="25"/>
        <v>6054470.0899999999</v>
      </c>
    </row>
    <row r="358" spans="1:15" x14ac:dyDescent="0.25">
      <c r="A358" t="s">
        <v>224</v>
      </c>
      <c r="B358" t="s">
        <v>947</v>
      </c>
      <c r="C358" s="39">
        <v>11291</v>
      </c>
      <c r="D358" s="40">
        <v>143.52000000000001</v>
      </c>
      <c r="E358" s="41">
        <f t="shared" si="26"/>
        <v>1620484.32</v>
      </c>
      <c r="F358" s="39">
        <v>35791</v>
      </c>
      <c r="G358" s="40">
        <v>142.44</v>
      </c>
      <c r="H358" s="41">
        <f t="shared" si="27"/>
        <v>5098070.04</v>
      </c>
      <c r="I358" s="39">
        <v>230</v>
      </c>
      <c r="J358" s="40">
        <v>143.52000000000001</v>
      </c>
      <c r="K358" s="41">
        <f t="shared" si="28"/>
        <v>33009.600000000006</v>
      </c>
      <c r="L358" s="39">
        <v>728</v>
      </c>
      <c r="M358" s="40">
        <v>142.44</v>
      </c>
      <c r="N358" s="41">
        <f t="shared" si="29"/>
        <v>103696.31999999999</v>
      </c>
      <c r="O358" s="42">
        <f t="shared" si="25"/>
        <v>6855260.2800000003</v>
      </c>
    </row>
    <row r="359" spans="1:15" x14ac:dyDescent="0.25">
      <c r="A359" t="s">
        <v>230</v>
      </c>
      <c r="B359" t="s">
        <v>948</v>
      </c>
      <c r="C359" s="39">
        <v>365</v>
      </c>
      <c r="D359" s="40">
        <v>186.58</v>
      </c>
      <c r="E359" s="41">
        <f t="shared" si="26"/>
        <v>68101.700000000012</v>
      </c>
      <c r="F359" s="39">
        <v>51571</v>
      </c>
      <c r="G359" s="40">
        <v>184.88</v>
      </c>
      <c r="H359" s="41">
        <f t="shared" si="27"/>
        <v>9534446.4800000004</v>
      </c>
      <c r="I359" s="39">
        <v>0</v>
      </c>
      <c r="J359" s="40">
        <v>186.58</v>
      </c>
      <c r="K359" s="41">
        <f t="shared" si="28"/>
        <v>0</v>
      </c>
      <c r="L359" s="39">
        <v>0</v>
      </c>
      <c r="M359" s="40">
        <v>184.88</v>
      </c>
      <c r="N359" s="41">
        <f t="shared" si="29"/>
        <v>0</v>
      </c>
      <c r="O359" s="42">
        <f t="shared" si="25"/>
        <v>9602548.1799999997</v>
      </c>
    </row>
    <row r="360" spans="1:15" x14ac:dyDescent="0.25">
      <c r="A360" t="s">
        <v>201</v>
      </c>
      <c r="B360" t="s">
        <v>1414</v>
      </c>
      <c r="C360" s="39">
        <v>730</v>
      </c>
      <c r="D360" s="40">
        <v>228.22</v>
      </c>
      <c r="E360" s="41">
        <f t="shared" si="26"/>
        <v>166600.6</v>
      </c>
      <c r="F360" s="39">
        <v>7434</v>
      </c>
      <c r="G360" s="40">
        <v>226.44</v>
      </c>
      <c r="H360" s="41">
        <f t="shared" si="27"/>
        <v>1683354.96</v>
      </c>
      <c r="I360" s="39">
        <v>0</v>
      </c>
      <c r="J360" s="40">
        <v>228.22</v>
      </c>
      <c r="K360" s="41">
        <f t="shared" si="28"/>
        <v>0</v>
      </c>
      <c r="L360" s="39">
        <v>0</v>
      </c>
      <c r="M360" s="40">
        <v>226.44</v>
      </c>
      <c r="N360" s="41">
        <f t="shared" si="29"/>
        <v>0</v>
      </c>
      <c r="O360" s="42">
        <f t="shared" si="25"/>
        <v>1849955.56</v>
      </c>
    </row>
    <row r="361" spans="1:15" x14ac:dyDescent="0.25">
      <c r="A361" t="s">
        <v>427</v>
      </c>
      <c r="B361" t="s">
        <v>1415</v>
      </c>
      <c r="C361" s="39">
        <v>759</v>
      </c>
      <c r="D361" s="40">
        <v>236.53</v>
      </c>
      <c r="E361" s="41">
        <f t="shared" si="26"/>
        <v>179526.27</v>
      </c>
      <c r="F361" s="39">
        <v>15232</v>
      </c>
      <c r="G361" s="40">
        <v>234.97</v>
      </c>
      <c r="H361" s="41">
        <f t="shared" si="27"/>
        <v>3579063.04</v>
      </c>
      <c r="I361" s="39">
        <v>0</v>
      </c>
      <c r="J361" s="40">
        <v>236.53</v>
      </c>
      <c r="K361" s="41">
        <f t="shared" si="28"/>
        <v>0</v>
      </c>
      <c r="L361" s="39">
        <v>0</v>
      </c>
      <c r="M361" s="40">
        <v>234.97</v>
      </c>
      <c r="N361" s="41">
        <f t="shared" si="29"/>
        <v>0</v>
      </c>
      <c r="O361" s="42">
        <f t="shared" si="25"/>
        <v>3758589.31</v>
      </c>
    </row>
    <row r="362" spans="1:15" x14ac:dyDescent="0.25">
      <c r="A362" t="s">
        <v>381</v>
      </c>
      <c r="B362" t="s">
        <v>1416</v>
      </c>
      <c r="C362" s="39">
        <v>5870</v>
      </c>
      <c r="D362" s="40">
        <v>287.54000000000002</v>
      </c>
      <c r="E362" s="41">
        <f t="shared" si="26"/>
        <v>1687859.8</v>
      </c>
      <c r="F362" s="39">
        <v>6370</v>
      </c>
      <c r="G362" s="40">
        <v>286.27999999999997</v>
      </c>
      <c r="H362" s="41">
        <f t="shared" si="27"/>
        <v>1823603.5999999999</v>
      </c>
      <c r="I362" s="39">
        <v>113</v>
      </c>
      <c r="J362" s="40">
        <v>287.54000000000002</v>
      </c>
      <c r="K362" s="41">
        <f t="shared" si="28"/>
        <v>32492.020000000004</v>
      </c>
      <c r="L362" s="39">
        <v>123</v>
      </c>
      <c r="M362" s="40">
        <v>286.27999999999997</v>
      </c>
      <c r="N362" s="41">
        <f t="shared" si="29"/>
        <v>35212.439999999995</v>
      </c>
      <c r="O362" s="42">
        <f t="shared" si="25"/>
        <v>3579167.86</v>
      </c>
    </row>
    <row r="363" spans="1:15" x14ac:dyDescent="0.25">
      <c r="A363" t="s">
        <v>85</v>
      </c>
      <c r="B363" t="s">
        <v>1417</v>
      </c>
      <c r="C363" s="39">
        <v>0</v>
      </c>
      <c r="D363" s="40">
        <v>181.32</v>
      </c>
      <c r="E363" s="41">
        <f t="shared" si="26"/>
        <v>0</v>
      </c>
      <c r="F363" s="39">
        <v>21431</v>
      </c>
      <c r="G363" s="40">
        <v>180.27</v>
      </c>
      <c r="H363" s="41">
        <f t="shared" si="27"/>
        <v>3863366.37</v>
      </c>
      <c r="I363" s="39">
        <v>0</v>
      </c>
      <c r="J363" s="40">
        <v>181.32</v>
      </c>
      <c r="K363" s="41">
        <f t="shared" si="28"/>
        <v>0</v>
      </c>
      <c r="L363" s="39">
        <v>771</v>
      </c>
      <c r="M363" s="40">
        <v>180.27</v>
      </c>
      <c r="N363" s="41">
        <f t="shared" si="29"/>
        <v>138988.17000000001</v>
      </c>
      <c r="O363" s="42">
        <f t="shared" si="25"/>
        <v>4002354.54</v>
      </c>
    </row>
    <row r="364" spans="1:15" x14ac:dyDescent="0.25">
      <c r="A364" t="s">
        <v>523</v>
      </c>
      <c r="B364" t="s">
        <v>953</v>
      </c>
      <c r="C364" s="39">
        <v>10632</v>
      </c>
      <c r="D364" s="40">
        <v>274.87</v>
      </c>
      <c r="E364" s="41">
        <f t="shared" si="26"/>
        <v>2922417.84</v>
      </c>
      <c r="F364" s="39">
        <v>80198</v>
      </c>
      <c r="G364" s="40">
        <v>272.97000000000003</v>
      </c>
      <c r="H364" s="41">
        <f t="shared" si="27"/>
        <v>21891648.060000002</v>
      </c>
      <c r="I364" s="39">
        <v>1079</v>
      </c>
      <c r="J364" s="40">
        <v>274.87</v>
      </c>
      <c r="K364" s="41">
        <f t="shared" si="28"/>
        <v>296584.73</v>
      </c>
      <c r="L364" s="39">
        <v>8136</v>
      </c>
      <c r="M364" s="40">
        <v>272.97000000000003</v>
      </c>
      <c r="N364" s="41">
        <f t="shared" si="29"/>
        <v>2220883.9200000004</v>
      </c>
      <c r="O364" s="42">
        <f t="shared" si="25"/>
        <v>27331534.550000001</v>
      </c>
    </row>
    <row r="365" spans="1:15" x14ac:dyDescent="0.25">
      <c r="A365" t="s">
        <v>299</v>
      </c>
      <c r="B365" t="s">
        <v>954</v>
      </c>
      <c r="C365" s="39">
        <v>5839</v>
      </c>
      <c r="D365" s="40">
        <v>241.32</v>
      </c>
      <c r="E365" s="41">
        <f t="shared" si="26"/>
        <v>1409067.48</v>
      </c>
      <c r="F365" s="39">
        <v>47307</v>
      </c>
      <c r="G365" s="40">
        <v>239.53</v>
      </c>
      <c r="H365" s="41">
        <f t="shared" si="27"/>
        <v>11331445.710000001</v>
      </c>
      <c r="I365" s="39">
        <v>0</v>
      </c>
      <c r="J365" s="40">
        <v>241.32</v>
      </c>
      <c r="K365" s="41">
        <f t="shared" si="28"/>
        <v>0</v>
      </c>
      <c r="L365" s="39">
        <v>0</v>
      </c>
      <c r="M365" s="40">
        <v>239.53</v>
      </c>
      <c r="N365" s="41">
        <f t="shared" si="29"/>
        <v>0</v>
      </c>
      <c r="O365" s="42">
        <f t="shared" si="25"/>
        <v>12740513.190000001</v>
      </c>
    </row>
    <row r="366" spans="1:15" x14ac:dyDescent="0.25">
      <c r="A366" t="s">
        <v>301</v>
      </c>
      <c r="B366" t="s">
        <v>955</v>
      </c>
      <c r="C366" s="39">
        <v>4909</v>
      </c>
      <c r="D366" s="40">
        <v>214.18</v>
      </c>
      <c r="E366" s="41">
        <f t="shared" si="26"/>
        <v>1051409.6200000001</v>
      </c>
      <c r="F366" s="39">
        <v>23879</v>
      </c>
      <c r="G366" s="40">
        <v>212.43</v>
      </c>
      <c r="H366" s="41">
        <f t="shared" si="27"/>
        <v>5072615.97</v>
      </c>
      <c r="I366" s="39">
        <v>0</v>
      </c>
      <c r="J366" s="40">
        <v>214.18</v>
      </c>
      <c r="K366" s="41">
        <f t="shared" si="28"/>
        <v>0</v>
      </c>
      <c r="L366" s="39">
        <v>0</v>
      </c>
      <c r="M366" s="40">
        <v>212.43</v>
      </c>
      <c r="N366" s="41">
        <f t="shared" si="29"/>
        <v>0</v>
      </c>
      <c r="O366" s="42">
        <f t="shared" si="25"/>
        <v>6124025.5899999999</v>
      </c>
    </row>
    <row r="367" spans="1:15" x14ac:dyDescent="0.25">
      <c r="A367" t="s">
        <v>295</v>
      </c>
      <c r="B367" t="s">
        <v>1418</v>
      </c>
      <c r="C367" s="39">
        <v>7617</v>
      </c>
      <c r="D367" s="40">
        <v>228.62</v>
      </c>
      <c r="E367" s="41">
        <f t="shared" si="26"/>
        <v>1741398.54</v>
      </c>
      <c r="F367" s="39">
        <v>41834</v>
      </c>
      <c r="G367" s="40">
        <v>226.96</v>
      </c>
      <c r="H367" s="41">
        <f t="shared" si="27"/>
        <v>9494644.6400000006</v>
      </c>
      <c r="I367" s="39">
        <v>0</v>
      </c>
      <c r="J367" s="40">
        <v>228.62</v>
      </c>
      <c r="K367" s="41">
        <f t="shared" si="28"/>
        <v>0</v>
      </c>
      <c r="L367" s="39">
        <v>0</v>
      </c>
      <c r="M367" s="40">
        <v>226.96</v>
      </c>
      <c r="N367" s="41">
        <f t="shared" si="29"/>
        <v>0</v>
      </c>
      <c r="O367" s="42">
        <f t="shared" si="25"/>
        <v>11236043.18</v>
      </c>
    </row>
    <row r="368" spans="1:15" x14ac:dyDescent="0.25">
      <c r="A368" t="s">
        <v>212</v>
      </c>
      <c r="B368" t="s">
        <v>1419</v>
      </c>
      <c r="C368" s="39">
        <v>834</v>
      </c>
      <c r="D368" s="40">
        <v>259.31</v>
      </c>
      <c r="E368" s="41">
        <f t="shared" si="26"/>
        <v>216264.54</v>
      </c>
      <c r="F368" s="39">
        <v>8968</v>
      </c>
      <c r="G368" s="40">
        <v>257.56</v>
      </c>
      <c r="H368" s="41">
        <f t="shared" si="27"/>
        <v>2309798.08</v>
      </c>
      <c r="I368" s="39">
        <v>0</v>
      </c>
      <c r="J368" s="40">
        <v>259.31</v>
      </c>
      <c r="K368" s="41">
        <f t="shared" si="28"/>
        <v>0</v>
      </c>
      <c r="L368" s="39">
        <v>0</v>
      </c>
      <c r="M368" s="40">
        <v>257.56</v>
      </c>
      <c r="N368" s="41">
        <f t="shared" si="29"/>
        <v>0</v>
      </c>
      <c r="O368" s="42">
        <f t="shared" si="25"/>
        <v>2526062.62</v>
      </c>
    </row>
    <row r="369" spans="1:15" x14ac:dyDescent="0.25">
      <c r="A369" t="s">
        <v>45</v>
      </c>
      <c r="B369" t="s">
        <v>1420</v>
      </c>
      <c r="C369" s="39">
        <v>1053</v>
      </c>
      <c r="D369" s="40">
        <v>141.18</v>
      </c>
      <c r="E369" s="41">
        <f t="shared" si="26"/>
        <v>148662.54</v>
      </c>
      <c r="F369" s="39">
        <v>8512</v>
      </c>
      <c r="G369" s="40">
        <v>140.26</v>
      </c>
      <c r="H369" s="41">
        <f t="shared" si="27"/>
        <v>1193893.1199999999</v>
      </c>
      <c r="I369" s="39">
        <v>0</v>
      </c>
      <c r="J369" s="40">
        <v>141.18</v>
      </c>
      <c r="K369" s="41">
        <f t="shared" si="28"/>
        <v>0</v>
      </c>
      <c r="L369" s="39">
        <v>0</v>
      </c>
      <c r="M369" s="40">
        <v>140.26</v>
      </c>
      <c r="N369" s="41">
        <f t="shared" si="29"/>
        <v>0</v>
      </c>
      <c r="O369" s="42">
        <f t="shared" si="25"/>
        <v>1342555.66</v>
      </c>
    </row>
    <row r="370" spans="1:15" x14ac:dyDescent="0.25">
      <c r="A370" t="s">
        <v>478</v>
      </c>
      <c r="B370" t="s">
        <v>1421</v>
      </c>
      <c r="C370" s="39">
        <v>0</v>
      </c>
      <c r="D370" s="40">
        <v>261.32</v>
      </c>
      <c r="E370" s="41">
        <f t="shared" si="26"/>
        <v>0</v>
      </c>
      <c r="F370" s="39">
        <v>31491</v>
      </c>
      <c r="G370" s="40">
        <v>259.79000000000002</v>
      </c>
      <c r="H370" s="41">
        <f t="shared" si="27"/>
        <v>8181046.8900000006</v>
      </c>
      <c r="I370" s="39">
        <v>0</v>
      </c>
      <c r="J370" s="40">
        <v>261.32</v>
      </c>
      <c r="K370" s="41">
        <f t="shared" si="28"/>
        <v>0</v>
      </c>
      <c r="L370" s="39">
        <v>0</v>
      </c>
      <c r="M370" s="40">
        <v>259.79000000000002</v>
      </c>
      <c r="N370" s="41">
        <f t="shared" si="29"/>
        <v>0</v>
      </c>
      <c r="O370" s="42">
        <f t="shared" si="25"/>
        <v>8181046.8900000006</v>
      </c>
    </row>
    <row r="371" spans="1:15" x14ac:dyDescent="0.25">
      <c r="A371" t="s">
        <v>62</v>
      </c>
      <c r="B371" t="s">
        <v>959</v>
      </c>
      <c r="C371" s="39">
        <v>111</v>
      </c>
      <c r="D371" s="40">
        <v>152.33000000000001</v>
      </c>
      <c r="E371" s="41">
        <f t="shared" si="26"/>
        <v>16908.63</v>
      </c>
      <c r="F371" s="39">
        <v>20340</v>
      </c>
      <c r="G371" s="40">
        <v>151.16</v>
      </c>
      <c r="H371" s="41">
        <f t="shared" si="27"/>
        <v>3074594.4</v>
      </c>
      <c r="I371" s="39">
        <v>0</v>
      </c>
      <c r="J371" s="40">
        <v>152.33000000000001</v>
      </c>
      <c r="K371" s="41">
        <f t="shared" si="28"/>
        <v>0</v>
      </c>
      <c r="L371" s="39">
        <v>0</v>
      </c>
      <c r="M371" s="40">
        <v>151.16</v>
      </c>
      <c r="N371" s="41">
        <f t="shared" si="29"/>
        <v>0</v>
      </c>
      <c r="O371" s="42">
        <f t="shared" si="25"/>
        <v>3091503.03</v>
      </c>
    </row>
    <row r="372" spans="1:15" x14ac:dyDescent="0.25">
      <c r="A372" t="s">
        <v>600</v>
      </c>
      <c r="B372" t="s">
        <v>960</v>
      </c>
      <c r="C372" s="39">
        <v>2369</v>
      </c>
      <c r="D372" s="40">
        <v>183.71</v>
      </c>
      <c r="E372" s="41">
        <f t="shared" si="26"/>
        <v>435208.99</v>
      </c>
      <c r="F372" s="39">
        <v>44986</v>
      </c>
      <c r="G372" s="40">
        <v>182.39</v>
      </c>
      <c r="H372" s="41">
        <f t="shared" si="27"/>
        <v>8204996.5399999991</v>
      </c>
      <c r="I372" s="39">
        <v>32</v>
      </c>
      <c r="J372" s="40">
        <v>183.71</v>
      </c>
      <c r="K372" s="41">
        <f t="shared" si="28"/>
        <v>5878.72</v>
      </c>
      <c r="L372" s="39">
        <v>600</v>
      </c>
      <c r="M372" s="40">
        <v>182.39</v>
      </c>
      <c r="N372" s="41">
        <f t="shared" si="29"/>
        <v>109433.99999999999</v>
      </c>
      <c r="O372" s="42">
        <f t="shared" si="25"/>
        <v>8755518.2499999981</v>
      </c>
    </row>
    <row r="373" spans="1:15" x14ac:dyDescent="0.25">
      <c r="A373" t="s">
        <v>258</v>
      </c>
      <c r="B373" t="s">
        <v>1422</v>
      </c>
      <c r="C373" s="39">
        <v>0</v>
      </c>
      <c r="D373" s="40">
        <v>205.1</v>
      </c>
      <c r="E373" s="41">
        <f t="shared" si="26"/>
        <v>0</v>
      </c>
      <c r="F373" s="39">
        <v>2971</v>
      </c>
      <c r="G373" s="40">
        <v>203.93</v>
      </c>
      <c r="H373" s="41">
        <f t="shared" si="27"/>
        <v>605876.03</v>
      </c>
      <c r="I373" s="39">
        <v>0</v>
      </c>
      <c r="J373" s="40">
        <v>205.1</v>
      </c>
      <c r="K373" s="41">
        <f t="shared" si="28"/>
        <v>0</v>
      </c>
      <c r="L373" s="39">
        <v>0</v>
      </c>
      <c r="M373" s="40">
        <v>203.93</v>
      </c>
      <c r="N373" s="41">
        <f t="shared" si="29"/>
        <v>0</v>
      </c>
      <c r="O373" s="42">
        <f t="shared" si="25"/>
        <v>605876.03</v>
      </c>
    </row>
    <row r="374" spans="1:15" x14ac:dyDescent="0.25">
      <c r="A374" t="s">
        <v>298</v>
      </c>
      <c r="B374" t="s">
        <v>963</v>
      </c>
      <c r="C374" s="39">
        <v>984</v>
      </c>
      <c r="D374" s="40">
        <v>178.4</v>
      </c>
      <c r="E374" s="41">
        <f t="shared" si="26"/>
        <v>175545.60000000001</v>
      </c>
      <c r="F374" s="39">
        <v>34502</v>
      </c>
      <c r="G374" s="40">
        <v>177.11</v>
      </c>
      <c r="H374" s="41">
        <f t="shared" si="27"/>
        <v>6110649.2200000007</v>
      </c>
      <c r="I374" s="39">
        <v>0</v>
      </c>
      <c r="J374" s="40">
        <v>178.4</v>
      </c>
      <c r="K374" s="41">
        <f t="shared" si="28"/>
        <v>0</v>
      </c>
      <c r="L374" s="39">
        <v>0</v>
      </c>
      <c r="M374" s="40">
        <v>177.11</v>
      </c>
      <c r="N374" s="41">
        <f t="shared" si="29"/>
        <v>0</v>
      </c>
      <c r="O374" s="42">
        <f t="shared" si="25"/>
        <v>6286194.8200000003</v>
      </c>
    </row>
    <row r="375" spans="1:15" x14ac:dyDescent="0.25">
      <c r="A375" t="s">
        <v>63</v>
      </c>
      <c r="B375" t="s">
        <v>964</v>
      </c>
      <c r="C375" s="39">
        <v>338</v>
      </c>
      <c r="D375" s="40">
        <v>213.91</v>
      </c>
      <c r="E375" s="41">
        <f t="shared" si="26"/>
        <v>72301.58</v>
      </c>
      <c r="F375" s="39">
        <v>54157</v>
      </c>
      <c r="G375" s="40">
        <v>212.64</v>
      </c>
      <c r="H375" s="41">
        <f t="shared" si="27"/>
        <v>11515944.479999999</v>
      </c>
      <c r="I375" s="39">
        <v>0</v>
      </c>
      <c r="J375" s="40">
        <v>213.91</v>
      </c>
      <c r="K375" s="41">
        <f t="shared" si="28"/>
        <v>0</v>
      </c>
      <c r="L375" s="39">
        <v>0</v>
      </c>
      <c r="M375" s="40">
        <v>212.64</v>
      </c>
      <c r="N375" s="41">
        <f t="shared" si="29"/>
        <v>0</v>
      </c>
      <c r="O375" s="42">
        <f t="shared" si="25"/>
        <v>11588246.059999999</v>
      </c>
    </row>
    <row r="376" spans="1:15" x14ac:dyDescent="0.25">
      <c r="A376" t="s">
        <v>422</v>
      </c>
      <c r="B376" t="s">
        <v>1423</v>
      </c>
      <c r="C376" s="39">
        <v>746</v>
      </c>
      <c r="D376" s="40">
        <v>257.10000000000002</v>
      </c>
      <c r="E376" s="41">
        <f t="shared" si="26"/>
        <v>191796.6</v>
      </c>
      <c r="F376" s="39">
        <v>51293</v>
      </c>
      <c r="G376" s="40">
        <v>255.78</v>
      </c>
      <c r="H376" s="41">
        <f t="shared" si="27"/>
        <v>13119723.540000001</v>
      </c>
      <c r="I376" s="39">
        <v>0</v>
      </c>
      <c r="J376" s="40">
        <v>257.10000000000002</v>
      </c>
      <c r="K376" s="41">
        <f t="shared" si="28"/>
        <v>0</v>
      </c>
      <c r="L376" s="39">
        <v>0</v>
      </c>
      <c r="M376" s="40">
        <v>255.78</v>
      </c>
      <c r="N376" s="41">
        <f t="shared" si="29"/>
        <v>0</v>
      </c>
      <c r="O376" s="42">
        <f t="shared" si="25"/>
        <v>13311520.140000001</v>
      </c>
    </row>
    <row r="377" spans="1:15" x14ac:dyDescent="0.25">
      <c r="A377" t="s">
        <v>373</v>
      </c>
      <c r="B377" t="s">
        <v>966</v>
      </c>
      <c r="C377" s="39">
        <v>0</v>
      </c>
      <c r="D377" s="40">
        <v>151.9</v>
      </c>
      <c r="E377" s="41">
        <f t="shared" si="26"/>
        <v>0</v>
      </c>
      <c r="F377" s="39">
        <v>6440</v>
      </c>
      <c r="G377" s="40">
        <v>150.97</v>
      </c>
      <c r="H377" s="41">
        <f t="shared" si="27"/>
        <v>972246.8</v>
      </c>
      <c r="I377" s="39">
        <v>0</v>
      </c>
      <c r="J377" s="40">
        <v>151.9</v>
      </c>
      <c r="K377" s="41">
        <f t="shared" si="28"/>
        <v>0</v>
      </c>
      <c r="L377" s="39">
        <v>0</v>
      </c>
      <c r="M377" s="40">
        <v>150.97</v>
      </c>
      <c r="N377" s="41">
        <f t="shared" si="29"/>
        <v>0</v>
      </c>
      <c r="O377" s="42">
        <f t="shared" si="25"/>
        <v>972246.8</v>
      </c>
    </row>
    <row r="378" spans="1:15" x14ac:dyDescent="0.25">
      <c r="A378" t="s">
        <v>337</v>
      </c>
      <c r="B378" t="s">
        <v>967</v>
      </c>
      <c r="C378" s="39">
        <v>3363</v>
      </c>
      <c r="D378" s="40">
        <v>195.87</v>
      </c>
      <c r="E378" s="41">
        <f t="shared" si="26"/>
        <v>658710.81000000006</v>
      </c>
      <c r="F378" s="39">
        <v>41617</v>
      </c>
      <c r="G378" s="40">
        <v>194.39</v>
      </c>
      <c r="H378" s="41">
        <f t="shared" si="27"/>
        <v>8089928.6299999999</v>
      </c>
      <c r="I378" s="39">
        <v>0</v>
      </c>
      <c r="J378" s="40">
        <v>195.87</v>
      </c>
      <c r="K378" s="41">
        <f t="shared" si="28"/>
        <v>0</v>
      </c>
      <c r="L378" s="39">
        <v>0</v>
      </c>
      <c r="M378" s="40">
        <v>194.39</v>
      </c>
      <c r="N378" s="41">
        <f t="shared" si="29"/>
        <v>0</v>
      </c>
      <c r="O378" s="42">
        <f t="shared" si="25"/>
        <v>8748639.4399999995</v>
      </c>
    </row>
    <row r="379" spans="1:15" x14ac:dyDescent="0.25">
      <c r="A379" t="s">
        <v>341</v>
      </c>
      <c r="B379" t="s">
        <v>1424</v>
      </c>
      <c r="C379" s="39">
        <v>463</v>
      </c>
      <c r="D379" s="40">
        <v>218.01</v>
      </c>
      <c r="E379" s="41">
        <f t="shared" si="26"/>
        <v>100938.62999999999</v>
      </c>
      <c r="F379" s="39">
        <v>21503</v>
      </c>
      <c r="G379" s="40">
        <v>216.48</v>
      </c>
      <c r="H379" s="41">
        <f t="shared" si="27"/>
        <v>4654969.4399999995</v>
      </c>
      <c r="I379" s="39">
        <v>0</v>
      </c>
      <c r="J379" s="40">
        <v>218.01</v>
      </c>
      <c r="K379" s="41">
        <f t="shared" si="28"/>
        <v>0</v>
      </c>
      <c r="L379" s="39">
        <v>0</v>
      </c>
      <c r="M379" s="40">
        <v>216.48</v>
      </c>
      <c r="N379" s="41">
        <f t="shared" si="29"/>
        <v>0</v>
      </c>
      <c r="O379" s="42">
        <f t="shared" si="25"/>
        <v>4755908.0699999994</v>
      </c>
    </row>
    <row r="380" spans="1:15" x14ac:dyDescent="0.25">
      <c r="A380" t="s">
        <v>206</v>
      </c>
      <c r="B380" t="s">
        <v>968</v>
      </c>
      <c r="C380" s="39">
        <v>1842</v>
      </c>
      <c r="D380" s="40">
        <v>222.95</v>
      </c>
      <c r="E380" s="41">
        <f t="shared" si="26"/>
        <v>410673.89999999997</v>
      </c>
      <c r="F380" s="39">
        <v>22722</v>
      </c>
      <c r="G380" s="40">
        <v>221.23</v>
      </c>
      <c r="H380" s="41">
        <f t="shared" si="27"/>
        <v>5026788.0599999996</v>
      </c>
      <c r="I380" s="39">
        <v>2</v>
      </c>
      <c r="J380" s="40">
        <v>222.95</v>
      </c>
      <c r="K380" s="41">
        <f t="shared" si="28"/>
        <v>445.9</v>
      </c>
      <c r="L380" s="39">
        <v>30</v>
      </c>
      <c r="M380" s="40">
        <v>221.23</v>
      </c>
      <c r="N380" s="41">
        <f t="shared" si="29"/>
        <v>6636.9</v>
      </c>
      <c r="O380" s="42">
        <f t="shared" si="25"/>
        <v>5444544.7599999998</v>
      </c>
    </row>
    <row r="381" spans="1:15" x14ac:dyDescent="0.25">
      <c r="A381" t="s">
        <v>541</v>
      </c>
      <c r="B381" t="s">
        <v>1425</v>
      </c>
      <c r="C381" s="39">
        <v>8837</v>
      </c>
      <c r="D381" s="40">
        <v>213.39</v>
      </c>
      <c r="E381" s="41">
        <f t="shared" si="26"/>
        <v>1885727.43</v>
      </c>
      <c r="F381" s="39">
        <v>20201</v>
      </c>
      <c r="G381" s="40">
        <v>211.72</v>
      </c>
      <c r="H381" s="41">
        <f t="shared" si="27"/>
        <v>4276955.72</v>
      </c>
      <c r="I381" s="39">
        <v>141</v>
      </c>
      <c r="J381" s="40">
        <v>213.39</v>
      </c>
      <c r="K381" s="41">
        <f t="shared" si="28"/>
        <v>30087.989999999998</v>
      </c>
      <c r="L381" s="39">
        <v>322</v>
      </c>
      <c r="M381" s="40">
        <v>211.72</v>
      </c>
      <c r="N381" s="41">
        <f t="shared" si="29"/>
        <v>68173.84</v>
      </c>
      <c r="O381" s="42">
        <f t="shared" si="25"/>
        <v>6260944.9799999995</v>
      </c>
    </row>
    <row r="382" spans="1:15" x14ac:dyDescent="0.25">
      <c r="A382" t="s">
        <v>221</v>
      </c>
      <c r="B382" t="s">
        <v>1426</v>
      </c>
      <c r="C382" s="39">
        <v>0</v>
      </c>
      <c r="D382" s="40">
        <v>193.57</v>
      </c>
      <c r="E382" s="41">
        <f t="shared" si="26"/>
        <v>0</v>
      </c>
      <c r="F382" s="39">
        <v>30871</v>
      </c>
      <c r="G382" s="40">
        <v>192.15</v>
      </c>
      <c r="H382" s="41">
        <f t="shared" si="27"/>
        <v>5931862.6500000004</v>
      </c>
      <c r="I382" s="39">
        <v>0</v>
      </c>
      <c r="J382" s="40">
        <v>193.57</v>
      </c>
      <c r="K382" s="41">
        <f t="shared" si="28"/>
        <v>0</v>
      </c>
      <c r="L382" s="39">
        <v>0</v>
      </c>
      <c r="M382" s="40">
        <v>192.15</v>
      </c>
      <c r="N382" s="41">
        <f t="shared" si="29"/>
        <v>0</v>
      </c>
      <c r="O382" s="42">
        <f t="shared" si="25"/>
        <v>5931862.6500000004</v>
      </c>
    </row>
    <row r="383" spans="1:15" x14ac:dyDescent="0.25">
      <c r="A383" t="s">
        <v>146</v>
      </c>
      <c r="B383" t="s">
        <v>971</v>
      </c>
      <c r="C383" s="39">
        <v>818</v>
      </c>
      <c r="D383" s="40">
        <v>181.17</v>
      </c>
      <c r="E383" s="41">
        <f t="shared" si="26"/>
        <v>148197.06</v>
      </c>
      <c r="F383" s="39">
        <v>33091</v>
      </c>
      <c r="G383" s="40">
        <v>180.11</v>
      </c>
      <c r="H383" s="41">
        <f t="shared" si="27"/>
        <v>5960020.0100000007</v>
      </c>
      <c r="I383" s="39">
        <v>2</v>
      </c>
      <c r="J383" s="40">
        <v>181.17</v>
      </c>
      <c r="K383" s="41">
        <f t="shared" si="28"/>
        <v>362.34</v>
      </c>
      <c r="L383" s="39">
        <v>76</v>
      </c>
      <c r="M383" s="40">
        <v>180.11</v>
      </c>
      <c r="N383" s="41">
        <f t="shared" si="29"/>
        <v>13688.36</v>
      </c>
      <c r="O383" s="42">
        <f t="shared" si="25"/>
        <v>6122267.7700000005</v>
      </c>
    </row>
    <row r="384" spans="1:15" x14ac:dyDescent="0.25">
      <c r="A384" t="s">
        <v>264</v>
      </c>
      <c r="B384" t="s">
        <v>1427</v>
      </c>
      <c r="C384" s="39">
        <v>6816</v>
      </c>
      <c r="D384" s="40">
        <v>170.42</v>
      </c>
      <c r="E384" s="41">
        <f t="shared" si="26"/>
        <v>1161582.72</v>
      </c>
      <c r="F384" s="39">
        <v>18938</v>
      </c>
      <c r="G384" s="40">
        <v>169.3</v>
      </c>
      <c r="H384" s="41">
        <f t="shared" si="27"/>
        <v>3206203.4000000004</v>
      </c>
      <c r="I384" s="39">
        <v>0</v>
      </c>
      <c r="J384" s="40">
        <v>170.42</v>
      </c>
      <c r="K384" s="41">
        <f t="shared" si="28"/>
        <v>0</v>
      </c>
      <c r="L384" s="39">
        <v>0</v>
      </c>
      <c r="M384" s="40">
        <v>169.3</v>
      </c>
      <c r="N384" s="41">
        <f t="shared" si="29"/>
        <v>0</v>
      </c>
      <c r="O384" s="42">
        <f t="shared" si="25"/>
        <v>4367786.12</v>
      </c>
    </row>
    <row r="385" spans="1:15" x14ac:dyDescent="0.25">
      <c r="A385" t="s">
        <v>276</v>
      </c>
      <c r="B385" t="s">
        <v>973</v>
      </c>
      <c r="C385" s="39">
        <v>38821</v>
      </c>
      <c r="D385" s="40">
        <v>133.91</v>
      </c>
      <c r="E385" s="41">
        <f t="shared" si="26"/>
        <v>5198520.1099999994</v>
      </c>
      <c r="F385" s="39">
        <v>1243</v>
      </c>
      <c r="G385" s="40">
        <v>132.82</v>
      </c>
      <c r="H385" s="41">
        <f t="shared" si="27"/>
        <v>165095.25999999998</v>
      </c>
      <c r="I385" s="39">
        <v>0</v>
      </c>
      <c r="J385" s="40">
        <v>133.91</v>
      </c>
      <c r="K385" s="41">
        <f t="shared" si="28"/>
        <v>0</v>
      </c>
      <c r="L385" s="39">
        <v>0</v>
      </c>
      <c r="M385" s="40">
        <v>132.82</v>
      </c>
      <c r="N385" s="41">
        <f t="shared" si="29"/>
        <v>0</v>
      </c>
      <c r="O385" s="42">
        <f t="shared" si="25"/>
        <v>5363615.3699999992</v>
      </c>
    </row>
    <row r="386" spans="1:15" x14ac:dyDescent="0.25">
      <c r="A386" t="s">
        <v>350</v>
      </c>
      <c r="B386" t="s">
        <v>1428</v>
      </c>
      <c r="C386" s="39">
        <v>0</v>
      </c>
      <c r="D386" s="40">
        <v>270.75</v>
      </c>
      <c r="E386" s="41">
        <f t="shared" si="26"/>
        <v>0</v>
      </c>
      <c r="F386" s="39">
        <v>111860</v>
      </c>
      <c r="G386" s="40">
        <v>268.92</v>
      </c>
      <c r="H386" s="41">
        <f t="shared" si="27"/>
        <v>30081391.200000003</v>
      </c>
      <c r="I386" s="39">
        <v>0</v>
      </c>
      <c r="J386" s="40">
        <v>270.75</v>
      </c>
      <c r="K386" s="41">
        <f t="shared" si="28"/>
        <v>0</v>
      </c>
      <c r="L386" s="39">
        <v>0</v>
      </c>
      <c r="M386" s="40">
        <v>268.92</v>
      </c>
      <c r="N386" s="41">
        <f t="shared" si="29"/>
        <v>0</v>
      </c>
      <c r="O386" s="42">
        <f t="shared" si="25"/>
        <v>30081391.200000003</v>
      </c>
    </row>
    <row r="387" spans="1:15" x14ac:dyDescent="0.25">
      <c r="A387" t="s">
        <v>601</v>
      </c>
      <c r="B387" t="s">
        <v>1429</v>
      </c>
      <c r="C387" s="39">
        <v>0</v>
      </c>
      <c r="D387" s="40">
        <v>148.47</v>
      </c>
      <c r="E387" s="41">
        <f t="shared" si="26"/>
        <v>0</v>
      </c>
      <c r="F387" s="39">
        <v>11120</v>
      </c>
      <c r="G387" s="40">
        <v>147.46</v>
      </c>
      <c r="H387" s="41">
        <f t="shared" si="27"/>
        <v>1639755.2000000002</v>
      </c>
      <c r="I387" s="39">
        <v>0</v>
      </c>
      <c r="J387" s="40">
        <v>148.47</v>
      </c>
      <c r="K387" s="41">
        <f t="shared" si="28"/>
        <v>0</v>
      </c>
      <c r="L387" s="39">
        <v>0</v>
      </c>
      <c r="M387" s="40">
        <v>147.46</v>
      </c>
      <c r="N387" s="41">
        <f t="shared" si="29"/>
        <v>0</v>
      </c>
      <c r="O387" s="42">
        <f t="shared" si="25"/>
        <v>1639755.2000000002</v>
      </c>
    </row>
    <row r="388" spans="1:15" x14ac:dyDescent="0.25">
      <c r="A388" t="s">
        <v>23</v>
      </c>
      <c r="B388" t="s">
        <v>1430</v>
      </c>
      <c r="C388" s="39">
        <v>730</v>
      </c>
      <c r="D388" s="40">
        <v>200</v>
      </c>
      <c r="E388" s="41">
        <f t="shared" si="26"/>
        <v>146000</v>
      </c>
      <c r="F388" s="39">
        <v>26469</v>
      </c>
      <c r="G388" s="40">
        <v>198.63</v>
      </c>
      <c r="H388" s="41">
        <f t="shared" si="27"/>
        <v>5257537.47</v>
      </c>
      <c r="I388" s="39">
        <v>1</v>
      </c>
      <c r="J388" s="40">
        <v>200</v>
      </c>
      <c r="K388" s="41">
        <f t="shared" si="28"/>
        <v>200</v>
      </c>
      <c r="L388" s="39">
        <v>44</v>
      </c>
      <c r="M388" s="40">
        <v>198.63</v>
      </c>
      <c r="N388" s="41">
        <f t="shared" si="29"/>
        <v>8739.7199999999993</v>
      </c>
      <c r="O388" s="42">
        <f t="shared" si="25"/>
        <v>5412477.1899999995</v>
      </c>
    </row>
    <row r="389" spans="1:15" x14ac:dyDescent="0.25">
      <c r="A389" t="s">
        <v>226</v>
      </c>
      <c r="B389" t="s">
        <v>979</v>
      </c>
      <c r="C389" s="39">
        <v>365</v>
      </c>
      <c r="D389" s="40">
        <v>182.08</v>
      </c>
      <c r="E389" s="41">
        <f t="shared" si="26"/>
        <v>66459.200000000012</v>
      </c>
      <c r="F389" s="39">
        <v>56237</v>
      </c>
      <c r="G389" s="40">
        <v>180.97</v>
      </c>
      <c r="H389" s="41">
        <f t="shared" si="27"/>
        <v>10177209.890000001</v>
      </c>
      <c r="I389" s="39">
        <v>8</v>
      </c>
      <c r="J389" s="40">
        <v>182.08</v>
      </c>
      <c r="K389" s="41">
        <f t="shared" si="28"/>
        <v>1456.64</v>
      </c>
      <c r="L389" s="39">
        <v>1245</v>
      </c>
      <c r="M389" s="40">
        <v>180.97</v>
      </c>
      <c r="N389" s="41">
        <f t="shared" si="29"/>
        <v>225307.65</v>
      </c>
      <c r="O389" s="42">
        <f t="shared" si="25"/>
        <v>10470433.379999999</v>
      </c>
    </row>
    <row r="390" spans="1:15" x14ac:dyDescent="0.25">
      <c r="A390" t="s">
        <v>490</v>
      </c>
      <c r="B390" t="s">
        <v>980</v>
      </c>
      <c r="C390" s="39">
        <v>17611</v>
      </c>
      <c r="D390" s="40">
        <v>180.51</v>
      </c>
      <c r="E390" s="41">
        <f t="shared" si="26"/>
        <v>3178961.61</v>
      </c>
      <c r="F390" s="39">
        <v>54642</v>
      </c>
      <c r="G390" s="40">
        <v>179.12</v>
      </c>
      <c r="H390" s="41">
        <f t="shared" si="27"/>
        <v>9787475.040000001</v>
      </c>
      <c r="I390" s="39">
        <v>4</v>
      </c>
      <c r="J390" s="40">
        <v>180.51</v>
      </c>
      <c r="K390" s="41">
        <f t="shared" si="28"/>
        <v>722.04</v>
      </c>
      <c r="L390" s="39">
        <v>14</v>
      </c>
      <c r="M390" s="40">
        <v>179.12</v>
      </c>
      <c r="N390" s="41">
        <f t="shared" si="29"/>
        <v>2507.6800000000003</v>
      </c>
      <c r="O390" s="42">
        <f t="shared" si="25"/>
        <v>12969666.370000001</v>
      </c>
    </row>
    <row r="391" spans="1:15" x14ac:dyDescent="0.25">
      <c r="A391" t="s">
        <v>530</v>
      </c>
      <c r="B391" t="s">
        <v>1431</v>
      </c>
      <c r="C391" s="39">
        <v>0</v>
      </c>
      <c r="D391" s="40">
        <v>261.47000000000003</v>
      </c>
      <c r="E391" s="41">
        <f t="shared" si="26"/>
        <v>0</v>
      </c>
      <c r="F391" s="39">
        <v>109592</v>
      </c>
      <c r="G391" s="40">
        <v>259.83999999999997</v>
      </c>
      <c r="H391" s="41">
        <f t="shared" si="27"/>
        <v>28476385.279999997</v>
      </c>
      <c r="I391" s="39">
        <v>0</v>
      </c>
      <c r="J391" s="40">
        <v>261.47000000000003</v>
      </c>
      <c r="K391" s="41">
        <f t="shared" si="28"/>
        <v>0</v>
      </c>
      <c r="L391" s="39">
        <v>905</v>
      </c>
      <c r="M391" s="40">
        <v>259.83999999999997</v>
      </c>
      <c r="N391" s="41">
        <f t="shared" si="29"/>
        <v>235155.19999999998</v>
      </c>
      <c r="O391" s="42">
        <f t="shared" si="25"/>
        <v>28711540.479999997</v>
      </c>
    </row>
    <row r="392" spans="1:15" x14ac:dyDescent="0.25">
      <c r="A392" t="s">
        <v>184</v>
      </c>
      <c r="B392" t="s">
        <v>982</v>
      </c>
      <c r="C392" s="39">
        <v>0</v>
      </c>
      <c r="D392" s="40">
        <v>143.62</v>
      </c>
      <c r="E392" s="41">
        <f t="shared" si="26"/>
        <v>0</v>
      </c>
      <c r="F392" s="39">
        <v>14623</v>
      </c>
      <c r="G392" s="40">
        <v>142.63</v>
      </c>
      <c r="H392" s="41">
        <f t="shared" si="27"/>
        <v>2085678.49</v>
      </c>
      <c r="I392" s="39">
        <v>0</v>
      </c>
      <c r="J392" s="40">
        <v>143.62</v>
      </c>
      <c r="K392" s="41">
        <f t="shared" si="28"/>
        <v>0</v>
      </c>
      <c r="L392" s="39">
        <v>0</v>
      </c>
      <c r="M392" s="40">
        <v>142.63</v>
      </c>
      <c r="N392" s="41">
        <f t="shared" si="29"/>
        <v>0</v>
      </c>
      <c r="O392" s="42">
        <f t="shared" ref="O392:O455" si="30">N392+K392+H392+E392</f>
        <v>2085678.49</v>
      </c>
    </row>
    <row r="393" spans="1:15" x14ac:dyDescent="0.25">
      <c r="A393" t="s">
        <v>602</v>
      </c>
      <c r="B393" t="s">
        <v>983</v>
      </c>
      <c r="C393" s="39">
        <v>800</v>
      </c>
      <c r="D393" s="40">
        <v>258.83999999999997</v>
      </c>
      <c r="E393" s="41">
        <f t="shared" ref="E393:E456" si="31">D393*C393</f>
        <v>207071.99999999997</v>
      </c>
      <c r="F393" s="39">
        <v>81070</v>
      </c>
      <c r="G393" s="40">
        <v>257.05</v>
      </c>
      <c r="H393" s="41">
        <f t="shared" ref="H393:H456" si="32">G393*F393</f>
        <v>20839043.5</v>
      </c>
      <c r="I393" s="39">
        <v>0</v>
      </c>
      <c r="J393" s="40">
        <v>258.83999999999997</v>
      </c>
      <c r="K393" s="41">
        <f t="shared" ref="K393:K456" si="33">J393*I393</f>
        <v>0</v>
      </c>
      <c r="L393" s="39">
        <v>0</v>
      </c>
      <c r="M393" s="40">
        <v>257.05</v>
      </c>
      <c r="N393" s="41">
        <f t="shared" ref="N393:N456" si="34">M393*L393</f>
        <v>0</v>
      </c>
      <c r="O393" s="42">
        <f t="shared" si="30"/>
        <v>21046115.5</v>
      </c>
    </row>
    <row r="394" spans="1:15" x14ac:dyDescent="0.25">
      <c r="A394" t="s">
        <v>499</v>
      </c>
      <c r="B394" t="s">
        <v>1432</v>
      </c>
      <c r="C394" s="39">
        <v>11501</v>
      </c>
      <c r="D394" s="40">
        <v>271.99</v>
      </c>
      <c r="E394" s="41">
        <f t="shared" si="31"/>
        <v>3128156.99</v>
      </c>
      <c r="F394" s="39">
        <v>38953</v>
      </c>
      <c r="G394" s="40">
        <v>270.08</v>
      </c>
      <c r="H394" s="41">
        <f t="shared" si="32"/>
        <v>10520426.24</v>
      </c>
      <c r="I394" s="39">
        <v>0</v>
      </c>
      <c r="J394" s="40">
        <v>271.99</v>
      </c>
      <c r="K394" s="41">
        <f t="shared" si="33"/>
        <v>0</v>
      </c>
      <c r="L394" s="39">
        <v>0</v>
      </c>
      <c r="M394" s="40">
        <v>270.08</v>
      </c>
      <c r="N394" s="41">
        <f t="shared" si="34"/>
        <v>0</v>
      </c>
      <c r="O394" s="42">
        <f t="shared" si="30"/>
        <v>13648583.23</v>
      </c>
    </row>
    <row r="395" spans="1:15" x14ac:dyDescent="0.25">
      <c r="A395" t="s">
        <v>192</v>
      </c>
      <c r="B395" t="s">
        <v>985</v>
      </c>
      <c r="C395" s="39">
        <v>6589</v>
      </c>
      <c r="D395" s="40">
        <v>248.53</v>
      </c>
      <c r="E395" s="41">
        <f t="shared" si="31"/>
        <v>1637564.17</v>
      </c>
      <c r="F395" s="39">
        <v>52014</v>
      </c>
      <c r="G395" s="40">
        <v>246.8</v>
      </c>
      <c r="H395" s="41">
        <f t="shared" si="32"/>
        <v>12837055.200000001</v>
      </c>
      <c r="I395" s="39">
        <v>155</v>
      </c>
      <c r="J395" s="40">
        <v>248.53</v>
      </c>
      <c r="K395" s="41">
        <f t="shared" si="33"/>
        <v>38522.15</v>
      </c>
      <c r="L395" s="39">
        <v>1220</v>
      </c>
      <c r="M395" s="40">
        <v>246.8</v>
      </c>
      <c r="N395" s="41">
        <f t="shared" si="34"/>
        <v>301096</v>
      </c>
      <c r="O395" s="42">
        <f t="shared" si="30"/>
        <v>14814237.520000001</v>
      </c>
    </row>
    <row r="396" spans="1:15" x14ac:dyDescent="0.25">
      <c r="A396" t="s">
        <v>459</v>
      </c>
      <c r="B396" t="s">
        <v>986</v>
      </c>
      <c r="C396" s="39">
        <v>3094</v>
      </c>
      <c r="D396" s="40">
        <v>225.87</v>
      </c>
      <c r="E396" s="41">
        <f t="shared" si="31"/>
        <v>698841.78</v>
      </c>
      <c r="F396" s="39">
        <v>58945</v>
      </c>
      <c r="G396" s="40">
        <v>224.08</v>
      </c>
      <c r="H396" s="41">
        <f t="shared" si="32"/>
        <v>13208395.600000001</v>
      </c>
      <c r="I396" s="39">
        <v>0</v>
      </c>
      <c r="J396" s="40">
        <v>225.87</v>
      </c>
      <c r="K396" s="41">
        <f t="shared" si="33"/>
        <v>0</v>
      </c>
      <c r="L396" s="39">
        <v>0</v>
      </c>
      <c r="M396" s="40">
        <v>224.08</v>
      </c>
      <c r="N396" s="41">
        <f t="shared" si="34"/>
        <v>0</v>
      </c>
      <c r="O396" s="42">
        <f t="shared" si="30"/>
        <v>13907237.380000001</v>
      </c>
    </row>
    <row r="397" spans="1:15" x14ac:dyDescent="0.25">
      <c r="A397" t="s">
        <v>547</v>
      </c>
      <c r="B397" t="s">
        <v>987</v>
      </c>
      <c r="C397" s="39">
        <v>16943</v>
      </c>
      <c r="D397" s="40">
        <v>158.34</v>
      </c>
      <c r="E397" s="41">
        <f t="shared" si="31"/>
        <v>2682754.62</v>
      </c>
      <c r="F397" s="39">
        <v>43725</v>
      </c>
      <c r="G397" s="40">
        <v>157.07</v>
      </c>
      <c r="H397" s="41">
        <f t="shared" si="32"/>
        <v>6867885.75</v>
      </c>
      <c r="I397" s="39">
        <v>0</v>
      </c>
      <c r="J397" s="40">
        <v>158.34</v>
      </c>
      <c r="K397" s="41">
        <f t="shared" si="33"/>
        <v>0</v>
      </c>
      <c r="L397" s="39">
        <v>0</v>
      </c>
      <c r="M397" s="40">
        <v>157.07</v>
      </c>
      <c r="N397" s="41">
        <f t="shared" si="34"/>
        <v>0</v>
      </c>
      <c r="O397" s="42">
        <f t="shared" si="30"/>
        <v>9550640.370000001</v>
      </c>
    </row>
    <row r="398" spans="1:15" x14ac:dyDescent="0.25">
      <c r="A398" t="s">
        <v>174</v>
      </c>
      <c r="B398" t="s">
        <v>988</v>
      </c>
      <c r="C398" s="39">
        <v>335</v>
      </c>
      <c r="D398" s="40">
        <v>208.66</v>
      </c>
      <c r="E398" s="41">
        <f t="shared" si="31"/>
        <v>69901.100000000006</v>
      </c>
      <c r="F398" s="39">
        <v>20007</v>
      </c>
      <c r="G398" s="40">
        <v>207.4</v>
      </c>
      <c r="H398" s="41">
        <f t="shared" si="32"/>
        <v>4149451.8000000003</v>
      </c>
      <c r="I398" s="39">
        <v>0</v>
      </c>
      <c r="J398" s="40">
        <v>208.66</v>
      </c>
      <c r="K398" s="41">
        <f t="shared" si="33"/>
        <v>0</v>
      </c>
      <c r="L398" s="39">
        <v>0</v>
      </c>
      <c r="M398" s="40">
        <v>207.4</v>
      </c>
      <c r="N398" s="41">
        <f t="shared" si="34"/>
        <v>0</v>
      </c>
      <c r="O398" s="42">
        <f t="shared" si="30"/>
        <v>4219352.9000000004</v>
      </c>
    </row>
    <row r="399" spans="1:15" x14ac:dyDescent="0.25">
      <c r="A399" t="s">
        <v>551</v>
      </c>
      <c r="B399" t="s">
        <v>989</v>
      </c>
      <c r="C399" s="39">
        <v>17591</v>
      </c>
      <c r="D399" s="40">
        <v>256.93</v>
      </c>
      <c r="E399" s="41">
        <f t="shared" si="31"/>
        <v>4519655.63</v>
      </c>
      <c r="F399" s="39">
        <v>33787</v>
      </c>
      <c r="G399" s="40">
        <v>255.17</v>
      </c>
      <c r="H399" s="41">
        <f t="shared" si="32"/>
        <v>8621428.7899999991</v>
      </c>
      <c r="I399" s="39">
        <v>28</v>
      </c>
      <c r="J399" s="40">
        <v>256.93</v>
      </c>
      <c r="K399" s="41">
        <f t="shared" si="33"/>
        <v>7194.04</v>
      </c>
      <c r="L399" s="39">
        <v>55</v>
      </c>
      <c r="M399" s="40">
        <v>255.17</v>
      </c>
      <c r="N399" s="41">
        <f t="shared" si="34"/>
        <v>14034.349999999999</v>
      </c>
      <c r="O399" s="42">
        <f t="shared" si="30"/>
        <v>13162312.809999999</v>
      </c>
    </row>
    <row r="400" spans="1:15" x14ac:dyDescent="0.25">
      <c r="A400" t="s">
        <v>531</v>
      </c>
      <c r="B400" t="s">
        <v>1433</v>
      </c>
      <c r="C400" s="39">
        <v>8546</v>
      </c>
      <c r="D400" s="40">
        <v>317.51</v>
      </c>
      <c r="E400" s="41">
        <f t="shared" si="31"/>
        <v>2713440.46</v>
      </c>
      <c r="F400" s="39">
        <v>115034</v>
      </c>
      <c r="G400" s="40">
        <v>315.76</v>
      </c>
      <c r="H400" s="41">
        <f t="shared" si="32"/>
        <v>36323135.839999996</v>
      </c>
      <c r="I400" s="39">
        <v>0</v>
      </c>
      <c r="J400" s="40">
        <v>317.51</v>
      </c>
      <c r="K400" s="41">
        <f t="shared" si="33"/>
        <v>0</v>
      </c>
      <c r="L400" s="39">
        <v>0</v>
      </c>
      <c r="M400" s="40">
        <v>315.76</v>
      </c>
      <c r="N400" s="41">
        <f t="shared" si="34"/>
        <v>0</v>
      </c>
      <c r="O400" s="42">
        <f t="shared" si="30"/>
        <v>39036576.299999997</v>
      </c>
    </row>
    <row r="401" spans="1:15" x14ac:dyDescent="0.25">
      <c r="A401" t="s">
        <v>215</v>
      </c>
      <c r="B401" t="s">
        <v>1434</v>
      </c>
      <c r="C401" s="39">
        <v>4490</v>
      </c>
      <c r="D401" s="40">
        <v>188.01</v>
      </c>
      <c r="E401" s="41">
        <f t="shared" si="31"/>
        <v>844164.89999999991</v>
      </c>
      <c r="F401" s="39">
        <v>43749</v>
      </c>
      <c r="G401" s="40">
        <v>186.57</v>
      </c>
      <c r="H401" s="41">
        <f t="shared" si="32"/>
        <v>8162250.9299999997</v>
      </c>
      <c r="I401" s="39">
        <v>0</v>
      </c>
      <c r="J401" s="40">
        <v>188.01</v>
      </c>
      <c r="K401" s="41">
        <f t="shared" si="33"/>
        <v>0</v>
      </c>
      <c r="L401" s="39">
        <v>0</v>
      </c>
      <c r="M401" s="40">
        <v>186.57</v>
      </c>
      <c r="N401" s="41">
        <f t="shared" si="34"/>
        <v>0</v>
      </c>
      <c r="O401" s="42">
        <f t="shared" si="30"/>
        <v>9006415.8300000001</v>
      </c>
    </row>
    <row r="402" spans="1:15" x14ac:dyDescent="0.25">
      <c r="A402" t="s">
        <v>316</v>
      </c>
      <c r="B402" t="s">
        <v>992</v>
      </c>
      <c r="C402" s="39">
        <v>168</v>
      </c>
      <c r="D402" s="40">
        <v>249.31</v>
      </c>
      <c r="E402" s="41">
        <f t="shared" si="31"/>
        <v>41884.080000000002</v>
      </c>
      <c r="F402" s="39">
        <v>3715</v>
      </c>
      <c r="G402" s="40">
        <v>247.58</v>
      </c>
      <c r="H402" s="41">
        <f t="shared" si="32"/>
        <v>919759.70000000007</v>
      </c>
      <c r="I402" s="39">
        <v>0</v>
      </c>
      <c r="J402" s="40">
        <v>249.31</v>
      </c>
      <c r="K402" s="41">
        <f t="shared" si="33"/>
        <v>0</v>
      </c>
      <c r="L402" s="39">
        <v>0</v>
      </c>
      <c r="M402" s="40">
        <v>247.58</v>
      </c>
      <c r="N402" s="41">
        <f t="shared" si="34"/>
        <v>0</v>
      </c>
      <c r="O402" s="42">
        <f t="shared" si="30"/>
        <v>961643.78</v>
      </c>
    </row>
    <row r="403" spans="1:15" x14ac:dyDescent="0.25">
      <c r="A403" t="s">
        <v>356</v>
      </c>
      <c r="B403" t="s">
        <v>993</v>
      </c>
      <c r="C403" s="39">
        <v>0</v>
      </c>
      <c r="D403" s="40">
        <v>310.37</v>
      </c>
      <c r="E403" s="41">
        <f t="shared" si="31"/>
        <v>0</v>
      </c>
      <c r="F403" s="39">
        <v>2485</v>
      </c>
      <c r="G403" s="40">
        <v>308.87</v>
      </c>
      <c r="H403" s="41">
        <f t="shared" si="32"/>
        <v>767541.95</v>
      </c>
      <c r="I403" s="39">
        <v>0</v>
      </c>
      <c r="J403" s="40">
        <v>310.37</v>
      </c>
      <c r="K403" s="41">
        <f t="shared" si="33"/>
        <v>0</v>
      </c>
      <c r="L403" s="39">
        <v>0</v>
      </c>
      <c r="M403" s="40">
        <v>308.87</v>
      </c>
      <c r="N403" s="41">
        <f t="shared" si="34"/>
        <v>0</v>
      </c>
      <c r="O403" s="42">
        <f t="shared" si="30"/>
        <v>767541.95</v>
      </c>
    </row>
    <row r="404" spans="1:15" x14ac:dyDescent="0.25">
      <c r="A404" t="s">
        <v>1227</v>
      </c>
      <c r="B404" t="s">
        <v>1435</v>
      </c>
      <c r="C404" s="39">
        <v>0</v>
      </c>
      <c r="D404" s="40">
        <v>305</v>
      </c>
      <c r="E404" s="41">
        <f t="shared" si="31"/>
        <v>0</v>
      </c>
      <c r="F404" s="39">
        <v>1424</v>
      </c>
      <c r="G404" s="40">
        <v>303.72000000000003</v>
      </c>
      <c r="H404" s="41">
        <f t="shared" si="32"/>
        <v>432497.28</v>
      </c>
      <c r="I404" s="39">
        <v>0</v>
      </c>
      <c r="J404" s="40">
        <v>305</v>
      </c>
      <c r="K404" s="41">
        <f t="shared" si="33"/>
        <v>0</v>
      </c>
      <c r="L404" s="39">
        <v>0</v>
      </c>
      <c r="M404" s="40">
        <v>303.72000000000003</v>
      </c>
      <c r="N404" s="41">
        <f t="shared" si="34"/>
        <v>0</v>
      </c>
      <c r="O404" s="42">
        <f t="shared" si="30"/>
        <v>432497.28</v>
      </c>
    </row>
    <row r="405" spans="1:15" x14ac:dyDescent="0.25">
      <c r="A405" t="s">
        <v>444</v>
      </c>
      <c r="B405" t="s">
        <v>1436</v>
      </c>
      <c r="C405" s="39">
        <v>10901</v>
      </c>
      <c r="D405" s="40">
        <v>189.03</v>
      </c>
      <c r="E405" s="41">
        <f t="shared" si="31"/>
        <v>2060616.03</v>
      </c>
      <c r="F405" s="39">
        <v>54308</v>
      </c>
      <c r="G405" s="40">
        <v>187.55</v>
      </c>
      <c r="H405" s="41">
        <f t="shared" si="32"/>
        <v>10185465.4</v>
      </c>
      <c r="I405" s="39">
        <v>0</v>
      </c>
      <c r="J405" s="40">
        <v>189.03</v>
      </c>
      <c r="K405" s="41">
        <f t="shared" si="33"/>
        <v>0</v>
      </c>
      <c r="L405" s="39">
        <v>0</v>
      </c>
      <c r="M405" s="40">
        <v>187.55</v>
      </c>
      <c r="N405" s="41">
        <f t="shared" si="34"/>
        <v>0</v>
      </c>
      <c r="O405" s="42">
        <f t="shared" si="30"/>
        <v>12246081.43</v>
      </c>
    </row>
    <row r="406" spans="1:15" x14ac:dyDescent="0.25">
      <c r="A406" t="s">
        <v>179</v>
      </c>
      <c r="B406" t="s">
        <v>1437</v>
      </c>
      <c r="C406" s="39">
        <v>138</v>
      </c>
      <c r="D406" s="40">
        <v>174.92</v>
      </c>
      <c r="E406" s="41">
        <f t="shared" si="31"/>
        <v>24138.959999999999</v>
      </c>
      <c r="F406" s="39">
        <v>11843</v>
      </c>
      <c r="G406" s="40">
        <v>173.51</v>
      </c>
      <c r="H406" s="41">
        <f t="shared" si="32"/>
        <v>2054878.93</v>
      </c>
      <c r="I406" s="39">
        <v>0</v>
      </c>
      <c r="J406" s="40">
        <v>174.92</v>
      </c>
      <c r="K406" s="41">
        <f t="shared" si="33"/>
        <v>0</v>
      </c>
      <c r="L406" s="39">
        <v>0</v>
      </c>
      <c r="M406" s="40">
        <v>173.51</v>
      </c>
      <c r="N406" s="41">
        <f t="shared" si="34"/>
        <v>0</v>
      </c>
      <c r="O406" s="42">
        <f t="shared" si="30"/>
        <v>2079017.89</v>
      </c>
    </row>
    <row r="407" spans="1:15" x14ac:dyDescent="0.25">
      <c r="A407" t="s">
        <v>578</v>
      </c>
      <c r="B407" t="s">
        <v>1438</v>
      </c>
      <c r="C407" s="39">
        <v>21335</v>
      </c>
      <c r="D407" s="40">
        <v>224.57</v>
      </c>
      <c r="E407" s="41">
        <f t="shared" si="31"/>
        <v>4791200.95</v>
      </c>
      <c r="F407" s="39">
        <v>34960</v>
      </c>
      <c r="G407" s="40">
        <v>222.97</v>
      </c>
      <c r="H407" s="41">
        <f t="shared" si="32"/>
        <v>7795031.2000000002</v>
      </c>
      <c r="I407" s="39">
        <v>0</v>
      </c>
      <c r="J407" s="40">
        <v>224.57</v>
      </c>
      <c r="K407" s="41">
        <f t="shared" si="33"/>
        <v>0</v>
      </c>
      <c r="L407" s="39">
        <v>0</v>
      </c>
      <c r="M407" s="40">
        <v>222.97</v>
      </c>
      <c r="N407" s="41">
        <f t="shared" si="34"/>
        <v>0</v>
      </c>
      <c r="O407" s="42">
        <f t="shared" si="30"/>
        <v>12586232.15</v>
      </c>
    </row>
    <row r="408" spans="1:15" x14ac:dyDescent="0.25">
      <c r="A408" t="s">
        <v>431</v>
      </c>
      <c r="B408" t="s">
        <v>997</v>
      </c>
      <c r="C408" s="39">
        <v>0</v>
      </c>
      <c r="D408" s="40">
        <v>142.58000000000001</v>
      </c>
      <c r="E408" s="41">
        <f t="shared" si="31"/>
        <v>0</v>
      </c>
      <c r="F408" s="39">
        <v>11720</v>
      </c>
      <c r="G408" s="40">
        <v>141.72999999999999</v>
      </c>
      <c r="H408" s="41">
        <f t="shared" si="32"/>
        <v>1661075.5999999999</v>
      </c>
      <c r="I408" s="39">
        <v>0</v>
      </c>
      <c r="J408" s="40">
        <v>142.58000000000001</v>
      </c>
      <c r="K408" s="41">
        <f t="shared" si="33"/>
        <v>0</v>
      </c>
      <c r="L408" s="39">
        <v>0</v>
      </c>
      <c r="M408" s="40">
        <v>141.72999999999999</v>
      </c>
      <c r="N408" s="41">
        <f t="shared" si="34"/>
        <v>0</v>
      </c>
      <c r="O408" s="42">
        <f t="shared" si="30"/>
        <v>1661075.5999999999</v>
      </c>
    </row>
    <row r="409" spans="1:15" x14ac:dyDescent="0.25">
      <c r="A409" t="s">
        <v>68</v>
      </c>
      <c r="B409" t="s">
        <v>999</v>
      </c>
      <c r="C409" s="39">
        <v>601</v>
      </c>
      <c r="D409" s="40">
        <v>180.3</v>
      </c>
      <c r="E409" s="41">
        <f t="shared" si="31"/>
        <v>108360.3</v>
      </c>
      <c r="F409" s="39">
        <v>28455</v>
      </c>
      <c r="G409" s="40">
        <v>179</v>
      </c>
      <c r="H409" s="41">
        <f t="shared" si="32"/>
        <v>5093445</v>
      </c>
      <c r="I409" s="39">
        <v>0</v>
      </c>
      <c r="J409" s="40">
        <v>180.3</v>
      </c>
      <c r="K409" s="41">
        <f t="shared" si="33"/>
        <v>0</v>
      </c>
      <c r="L409" s="39">
        <v>0</v>
      </c>
      <c r="M409" s="40">
        <v>179</v>
      </c>
      <c r="N409" s="41">
        <f t="shared" si="34"/>
        <v>0</v>
      </c>
      <c r="O409" s="42">
        <f t="shared" si="30"/>
        <v>5201805.3</v>
      </c>
    </row>
    <row r="410" spans="1:15" x14ac:dyDescent="0.25">
      <c r="A410" t="s">
        <v>302</v>
      </c>
      <c r="B410" t="s">
        <v>1000</v>
      </c>
      <c r="C410" s="39">
        <v>5845</v>
      </c>
      <c r="D410" s="40">
        <v>215.74</v>
      </c>
      <c r="E410" s="41">
        <f t="shared" si="31"/>
        <v>1261000.3</v>
      </c>
      <c r="F410" s="39">
        <v>46408</v>
      </c>
      <c r="G410" s="40">
        <v>214.15</v>
      </c>
      <c r="H410" s="41">
        <f t="shared" si="32"/>
        <v>9938273.2000000011</v>
      </c>
      <c r="I410" s="39">
        <v>0</v>
      </c>
      <c r="J410" s="40">
        <v>215.74</v>
      </c>
      <c r="K410" s="41">
        <f t="shared" si="33"/>
        <v>0</v>
      </c>
      <c r="L410" s="39">
        <v>0</v>
      </c>
      <c r="M410" s="40">
        <v>214.15</v>
      </c>
      <c r="N410" s="41">
        <f t="shared" si="34"/>
        <v>0</v>
      </c>
      <c r="O410" s="42">
        <f t="shared" si="30"/>
        <v>11199273.500000002</v>
      </c>
    </row>
    <row r="411" spans="1:15" x14ac:dyDescent="0.25">
      <c r="A411" t="s">
        <v>66</v>
      </c>
      <c r="B411" t="s">
        <v>1439</v>
      </c>
      <c r="C411" s="39">
        <v>1007</v>
      </c>
      <c r="D411" s="40">
        <v>128.68</v>
      </c>
      <c r="E411" s="41">
        <f t="shared" si="31"/>
        <v>129580.76000000001</v>
      </c>
      <c r="F411" s="39">
        <v>27752</v>
      </c>
      <c r="G411" s="40">
        <v>127.79</v>
      </c>
      <c r="H411" s="41">
        <f t="shared" si="32"/>
        <v>3546428.08</v>
      </c>
      <c r="I411" s="39">
        <v>0</v>
      </c>
      <c r="J411" s="40">
        <v>128.68</v>
      </c>
      <c r="K411" s="41">
        <f t="shared" si="33"/>
        <v>0</v>
      </c>
      <c r="L411" s="39">
        <v>0</v>
      </c>
      <c r="M411" s="40">
        <v>127.79</v>
      </c>
      <c r="N411" s="41">
        <f t="shared" si="34"/>
        <v>0</v>
      </c>
      <c r="O411" s="42">
        <f t="shared" si="30"/>
        <v>3676008.84</v>
      </c>
    </row>
    <row r="412" spans="1:15" x14ac:dyDescent="0.25">
      <c r="A412" t="s">
        <v>279</v>
      </c>
      <c r="B412" t="s">
        <v>1001</v>
      </c>
      <c r="C412" s="39">
        <v>327</v>
      </c>
      <c r="D412" s="40">
        <v>127.1</v>
      </c>
      <c r="E412" s="41">
        <f t="shared" si="31"/>
        <v>41561.699999999997</v>
      </c>
      <c r="F412" s="39">
        <v>21699</v>
      </c>
      <c r="G412" s="40">
        <v>126.25</v>
      </c>
      <c r="H412" s="41">
        <f t="shared" si="32"/>
        <v>2739498.75</v>
      </c>
      <c r="I412" s="39">
        <v>0</v>
      </c>
      <c r="J412" s="40">
        <v>127.1</v>
      </c>
      <c r="K412" s="41">
        <f t="shared" si="33"/>
        <v>0</v>
      </c>
      <c r="L412" s="39">
        <v>0</v>
      </c>
      <c r="M412" s="40">
        <v>126.25</v>
      </c>
      <c r="N412" s="41">
        <f t="shared" si="34"/>
        <v>0</v>
      </c>
      <c r="O412" s="42">
        <f t="shared" si="30"/>
        <v>2781060.45</v>
      </c>
    </row>
    <row r="413" spans="1:15" x14ac:dyDescent="0.25">
      <c r="A413" t="s">
        <v>133</v>
      </c>
      <c r="B413" t="s">
        <v>1440</v>
      </c>
      <c r="C413" s="39">
        <v>1103</v>
      </c>
      <c r="D413" s="40">
        <v>171.77</v>
      </c>
      <c r="E413" s="41">
        <f t="shared" si="31"/>
        <v>189462.31</v>
      </c>
      <c r="F413" s="39">
        <v>43657</v>
      </c>
      <c r="G413" s="40">
        <v>170.68</v>
      </c>
      <c r="H413" s="41">
        <f t="shared" si="32"/>
        <v>7451376.7600000007</v>
      </c>
      <c r="I413" s="39">
        <v>0</v>
      </c>
      <c r="J413" s="40">
        <v>171.77</v>
      </c>
      <c r="K413" s="41">
        <f t="shared" si="33"/>
        <v>0</v>
      </c>
      <c r="L413" s="39">
        <v>0</v>
      </c>
      <c r="M413" s="40">
        <v>170.68</v>
      </c>
      <c r="N413" s="41">
        <f t="shared" si="34"/>
        <v>0</v>
      </c>
      <c r="O413" s="42">
        <f t="shared" si="30"/>
        <v>7640839.0700000003</v>
      </c>
    </row>
    <row r="414" spans="1:15" x14ac:dyDescent="0.25">
      <c r="A414" t="s">
        <v>244</v>
      </c>
      <c r="B414" t="s">
        <v>1441</v>
      </c>
      <c r="C414" s="39">
        <v>0</v>
      </c>
      <c r="D414" s="40">
        <v>144.06</v>
      </c>
      <c r="E414" s="41">
        <f t="shared" si="31"/>
        <v>0</v>
      </c>
      <c r="F414" s="39">
        <v>52623</v>
      </c>
      <c r="G414" s="40">
        <v>143.1</v>
      </c>
      <c r="H414" s="41">
        <f t="shared" si="32"/>
        <v>7530351.2999999998</v>
      </c>
      <c r="I414" s="39">
        <v>0</v>
      </c>
      <c r="J414" s="40">
        <v>144.06</v>
      </c>
      <c r="K414" s="41">
        <f t="shared" si="33"/>
        <v>0</v>
      </c>
      <c r="L414" s="39">
        <v>0</v>
      </c>
      <c r="M414" s="40">
        <v>143.1</v>
      </c>
      <c r="N414" s="41">
        <f t="shared" si="34"/>
        <v>0</v>
      </c>
      <c r="O414" s="42">
        <f t="shared" si="30"/>
        <v>7530351.2999999998</v>
      </c>
    </row>
    <row r="415" spans="1:15" x14ac:dyDescent="0.25">
      <c r="A415" t="s">
        <v>559</v>
      </c>
      <c r="B415" t="s">
        <v>1004</v>
      </c>
      <c r="C415" s="39">
        <v>14219</v>
      </c>
      <c r="D415" s="40">
        <v>190.32</v>
      </c>
      <c r="E415" s="41">
        <f t="shared" si="31"/>
        <v>2706160.08</v>
      </c>
      <c r="F415" s="39">
        <v>38963</v>
      </c>
      <c r="G415" s="40">
        <v>188.67</v>
      </c>
      <c r="H415" s="41">
        <f t="shared" si="32"/>
        <v>7351149.21</v>
      </c>
      <c r="I415" s="39">
        <v>0</v>
      </c>
      <c r="J415" s="40">
        <v>190.32</v>
      </c>
      <c r="K415" s="41">
        <f t="shared" si="33"/>
        <v>0</v>
      </c>
      <c r="L415" s="39">
        <v>0</v>
      </c>
      <c r="M415" s="40">
        <v>188.67</v>
      </c>
      <c r="N415" s="41">
        <f t="shared" si="34"/>
        <v>0</v>
      </c>
      <c r="O415" s="42">
        <f t="shared" si="30"/>
        <v>10057309.289999999</v>
      </c>
    </row>
    <row r="416" spans="1:15" x14ac:dyDescent="0.25">
      <c r="A416" t="s">
        <v>433</v>
      </c>
      <c r="B416" t="s">
        <v>1442</v>
      </c>
      <c r="C416" s="39">
        <v>0</v>
      </c>
      <c r="D416" s="40">
        <v>308.69</v>
      </c>
      <c r="E416" s="41">
        <f t="shared" si="31"/>
        <v>0</v>
      </c>
      <c r="F416" s="39">
        <v>50886</v>
      </c>
      <c r="G416" s="40">
        <v>307.14</v>
      </c>
      <c r="H416" s="41">
        <f t="shared" si="32"/>
        <v>15629126.039999999</v>
      </c>
      <c r="I416" s="39">
        <v>0</v>
      </c>
      <c r="J416" s="40">
        <v>308.69</v>
      </c>
      <c r="K416" s="41">
        <f t="shared" si="33"/>
        <v>0</v>
      </c>
      <c r="L416" s="39">
        <v>0</v>
      </c>
      <c r="M416" s="40">
        <v>307.14</v>
      </c>
      <c r="N416" s="41">
        <f t="shared" si="34"/>
        <v>0</v>
      </c>
      <c r="O416" s="42">
        <f t="shared" si="30"/>
        <v>15629126.039999999</v>
      </c>
    </row>
    <row r="417" spans="1:15" x14ac:dyDescent="0.25">
      <c r="A417" t="s">
        <v>285</v>
      </c>
      <c r="B417" t="s">
        <v>1006</v>
      </c>
      <c r="C417" s="39">
        <v>2284</v>
      </c>
      <c r="D417" s="40">
        <v>148.97999999999999</v>
      </c>
      <c r="E417" s="41">
        <f t="shared" si="31"/>
        <v>340270.31999999995</v>
      </c>
      <c r="F417" s="39">
        <v>34314</v>
      </c>
      <c r="G417" s="40">
        <v>147.78</v>
      </c>
      <c r="H417" s="41">
        <f t="shared" si="32"/>
        <v>5070922.92</v>
      </c>
      <c r="I417" s="39">
        <v>0</v>
      </c>
      <c r="J417" s="40">
        <v>148.97999999999999</v>
      </c>
      <c r="K417" s="41">
        <f t="shared" si="33"/>
        <v>0</v>
      </c>
      <c r="L417" s="39">
        <v>0</v>
      </c>
      <c r="M417" s="40">
        <v>147.78</v>
      </c>
      <c r="N417" s="41">
        <f t="shared" si="34"/>
        <v>0</v>
      </c>
      <c r="O417" s="42">
        <f t="shared" si="30"/>
        <v>5411193.2400000002</v>
      </c>
    </row>
    <row r="418" spans="1:15" x14ac:dyDescent="0.25">
      <c r="A418" t="s">
        <v>284</v>
      </c>
      <c r="B418" t="s">
        <v>1007</v>
      </c>
      <c r="C418" s="39">
        <v>15</v>
      </c>
      <c r="D418" s="40">
        <v>230.25</v>
      </c>
      <c r="E418" s="41">
        <f t="shared" si="31"/>
        <v>3453.75</v>
      </c>
      <c r="F418" s="39">
        <v>40178</v>
      </c>
      <c r="G418" s="40">
        <v>228.83</v>
      </c>
      <c r="H418" s="41">
        <f t="shared" si="32"/>
        <v>9193931.7400000002</v>
      </c>
      <c r="I418" s="39">
        <v>0</v>
      </c>
      <c r="J418" s="40">
        <v>230.25</v>
      </c>
      <c r="K418" s="41">
        <f t="shared" si="33"/>
        <v>0</v>
      </c>
      <c r="L418" s="39">
        <v>91</v>
      </c>
      <c r="M418" s="40">
        <v>228.83</v>
      </c>
      <c r="N418" s="41">
        <f t="shared" si="34"/>
        <v>20823.530000000002</v>
      </c>
      <c r="O418" s="42">
        <f t="shared" si="30"/>
        <v>9218209.0199999996</v>
      </c>
    </row>
    <row r="419" spans="1:15" x14ac:dyDescent="0.25">
      <c r="A419" t="s">
        <v>88</v>
      </c>
      <c r="B419" t="s">
        <v>1008</v>
      </c>
      <c r="C419" s="39">
        <v>3161</v>
      </c>
      <c r="D419" s="40">
        <v>170.91</v>
      </c>
      <c r="E419" s="41">
        <f t="shared" si="31"/>
        <v>540246.51</v>
      </c>
      <c r="F419" s="39">
        <v>27717</v>
      </c>
      <c r="G419" s="40">
        <v>169.79</v>
      </c>
      <c r="H419" s="41">
        <f t="shared" si="32"/>
        <v>4706069.43</v>
      </c>
      <c r="I419" s="39">
        <v>0</v>
      </c>
      <c r="J419" s="40">
        <v>170.91</v>
      </c>
      <c r="K419" s="41">
        <f t="shared" si="33"/>
        <v>0</v>
      </c>
      <c r="L419" s="39">
        <v>0</v>
      </c>
      <c r="M419" s="40">
        <v>169.79</v>
      </c>
      <c r="N419" s="41">
        <f t="shared" si="34"/>
        <v>0</v>
      </c>
      <c r="O419" s="42">
        <f t="shared" si="30"/>
        <v>5246315.9399999995</v>
      </c>
    </row>
    <row r="420" spans="1:15" x14ac:dyDescent="0.25">
      <c r="A420" t="s">
        <v>528</v>
      </c>
      <c r="B420" t="s">
        <v>1443</v>
      </c>
      <c r="C420" s="39">
        <v>0</v>
      </c>
      <c r="D420" s="40">
        <v>211.11</v>
      </c>
      <c r="E420" s="41">
        <f t="shared" si="31"/>
        <v>0</v>
      </c>
      <c r="F420" s="39">
        <v>17301</v>
      </c>
      <c r="G420" s="40">
        <v>209.93</v>
      </c>
      <c r="H420" s="41">
        <f t="shared" si="32"/>
        <v>3631998.93</v>
      </c>
      <c r="I420" s="39">
        <v>0</v>
      </c>
      <c r="J420" s="40">
        <v>211.11</v>
      </c>
      <c r="K420" s="41">
        <f t="shared" si="33"/>
        <v>0</v>
      </c>
      <c r="L420" s="39">
        <v>0</v>
      </c>
      <c r="M420" s="40">
        <v>209.93</v>
      </c>
      <c r="N420" s="41">
        <f t="shared" si="34"/>
        <v>0</v>
      </c>
      <c r="O420" s="42">
        <f t="shared" si="30"/>
        <v>3631998.93</v>
      </c>
    </row>
    <row r="421" spans="1:15" x14ac:dyDescent="0.25">
      <c r="A421" t="s">
        <v>577</v>
      </c>
      <c r="B421" t="s">
        <v>1444</v>
      </c>
      <c r="C421" s="39">
        <v>0</v>
      </c>
      <c r="D421" s="40">
        <v>265.83999999999997</v>
      </c>
      <c r="E421" s="41">
        <f t="shared" si="31"/>
        <v>0</v>
      </c>
      <c r="F421" s="39">
        <v>55697</v>
      </c>
      <c r="G421" s="40">
        <v>264.13</v>
      </c>
      <c r="H421" s="41">
        <f t="shared" si="32"/>
        <v>14711248.609999999</v>
      </c>
      <c r="I421" s="39">
        <v>0</v>
      </c>
      <c r="J421" s="40">
        <v>265.83999999999997</v>
      </c>
      <c r="K421" s="41">
        <f t="shared" si="33"/>
        <v>0</v>
      </c>
      <c r="L421" s="39">
        <v>0</v>
      </c>
      <c r="M421" s="40">
        <v>264.13</v>
      </c>
      <c r="N421" s="41">
        <f t="shared" si="34"/>
        <v>0</v>
      </c>
      <c r="O421" s="42">
        <f t="shared" si="30"/>
        <v>14711248.609999999</v>
      </c>
    </row>
    <row r="422" spans="1:15" x14ac:dyDescent="0.25">
      <c r="A422" t="s">
        <v>544</v>
      </c>
      <c r="B422" t="s">
        <v>1012</v>
      </c>
      <c r="C422" s="39">
        <v>30062</v>
      </c>
      <c r="D422" s="40">
        <v>258.01</v>
      </c>
      <c r="E422" s="41">
        <f t="shared" si="31"/>
        <v>7756296.6200000001</v>
      </c>
      <c r="F422" s="39">
        <v>30527</v>
      </c>
      <c r="G422" s="40">
        <v>256.41000000000003</v>
      </c>
      <c r="H422" s="41">
        <f t="shared" si="32"/>
        <v>7827428.0700000003</v>
      </c>
      <c r="I422" s="39">
        <v>0</v>
      </c>
      <c r="J422" s="40">
        <v>258.01</v>
      </c>
      <c r="K422" s="41">
        <f t="shared" si="33"/>
        <v>0</v>
      </c>
      <c r="L422" s="39">
        <v>0</v>
      </c>
      <c r="M422" s="40">
        <v>256.41000000000003</v>
      </c>
      <c r="N422" s="41">
        <f t="shared" si="34"/>
        <v>0</v>
      </c>
      <c r="O422" s="42">
        <f t="shared" si="30"/>
        <v>15583724.690000001</v>
      </c>
    </row>
    <row r="423" spans="1:15" x14ac:dyDescent="0.25">
      <c r="A423" t="s">
        <v>438</v>
      </c>
      <c r="B423" t="s">
        <v>1014</v>
      </c>
      <c r="C423" s="39">
        <v>3199</v>
      </c>
      <c r="D423" s="40">
        <v>293.39999999999998</v>
      </c>
      <c r="E423" s="41">
        <f t="shared" si="31"/>
        <v>938586.6</v>
      </c>
      <c r="F423" s="39">
        <v>60784</v>
      </c>
      <c r="G423" s="40">
        <v>291.58999999999997</v>
      </c>
      <c r="H423" s="41">
        <f t="shared" si="32"/>
        <v>17724006.559999999</v>
      </c>
      <c r="I423" s="39">
        <v>75</v>
      </c>
      <c r="J423" s="40">
        <v>293.39999999999998</v>
      </c>
      <c r="K423" s="41">
        <f t="shared" si="33"/>
        <v>22005</v>
      </c>
      <c r="L423" s="39">
        <v>1421</v>
      </c>
      <c r="M423" s="40">
        <v>291.58999999999997</v>
      </c>
      <c r="N423" s="41">
        <f t="shared" si="34"/>
        <v>414349.38999999996</v>
      </c>
      <c r="O423" s="42">
        <f t="shared" si="30"/>
        <v>19098947.550000001</v>
      </c>
    </row>
    <row r="424" spans="1:15" x14ac:dyDescent="0.25">
      <c r="A424" t="s">
        <v>567</v>
      </c>
      <c r="B424" t="s">
        <v>1015</v>
      </c>
      <c r="C424" s="39">
        <v>5533</v>
      </c>
      <c r="D424" s="40">
        <v>266.98</v>
      </c>
      <c r="E424" s="41">
        <f t="shared" si="31"/>
        <v>1477200.34</v>
      </c>
      <c r="F424" s="39">
        <v>64854</v>
      </c>
      <c r="G424" s="40">
        <v>265.16000000000003</v>
      </c>
      <c r="H424" s="41">
        <f t="shared" si="32"/>
        <v>17196686.640000001</v>
      </c>
      <c r="I424" s="39">
        <v>0</v>
      </c>
      <c r="J424" s="40">
        <v>266.98</v>
      </c>
      <c r="K424" s="41">
        <f t="shared" si="33"/>
        <v>0</v>
      </c>
      <c r="L424" s="39">
        <v>0</v>
      </c>
      <c r="M424" s="40">
        <v>265.16000000000003</v>
      </c>
      <c r="N424" s="41">
        <f t="shared" si="34"/>
        <v>0</v>
      </c>
      <c r="O424" s="42">
        <f t="shared" si="30"/>
        <v>18673886.98</v>
      </c>
    </row>
    <row r="425" spans="1:15" x14ac:dyDescent="0.25">
      <c r="A425" t="s">
        <v>446</v>
      </c>
      <c r="B425" t="s">
        <v>1016</v>
      </c>
      <c r="C425" s="39">
        <v>8809</v>
      </c>
      <c r="D425" s="40">
        <v>298.27</v>
      </c>
      <c r="E425" s="41">
        <f t="shared" si="31"/>
        <v>2627460.4299999997</v>
      </c>
      <c r="F425" s="39">
        <v>57369</v>
      </c>
      <c r="G425" s="40">
        <v>296</v>
      </c>
      <c r="H425" s="41">
        <f t="shared" si="32"/>
        <v>16981224</v>
      </c>
      <c r="I425" s="39">
        <v>0</v>
      </c>
      <c r="J425" s="40">
        <v>298.27</v>
      </c>
      <c r="K425" s="41">
        <f t="shared" si="33"/>
        <v>0</v>
      </c>
      <c r="L425" s="39">
        <v>0</v>
      </c>
      <c r="M425" s="40">
        <v>296</v>
      </c>
      <c r="N425" s="41">
        <f t="shared" si="34"/>
        <v>0</v>
      </c>
      <c r="O425" s="42">
        <f t="shared" si="30"/>
        <v>19608684.43</v>
      </c>
    </row>
    <row r="426" spans="1:15" x14ac:dyDescent="0.25">
      <c r="A426" t="s">
        <v>411</v>
      </c>
      <c r="B426" t="s">
        <v>1017</v>
      </c>
      <c r="C426" s="39">
        <v>28827</v>
      </c>
      <c r="D426" s="40">
        <v>217.38</v>
      </c>
      <c r="E426" s="41">
        <f t="shared" si="31"/>
        <v>6266413.2599999998</v>
      </c>
      <c r="F426" s="39">
        <v>72775</v>
      </c>
      <c r="G426" s="40">
        <v>215.47</v>
      </c>
      <c r="H426" s="41">
        <f t="shared" si="32"/>
        <v>15680829.25</v>
      </c>
      <c r="I426" s="39">
        <v>428</v>
      </c>
      <c r="J426" s="40">
        <v>217.38</v>
      </c>
      <c r="K426" s="41">
        <f t="shared" si="33"/>
        <v>93038.64</v>
      </c>
      <c r="L426" s="39">
        <v>1082</v>
      </c>
      <c r="M426" s="40">
        <v>215.47</v>
      </c>
      <c r="N426" s="41">
        <f t="shared" si="34"/>
        <v>233138.54</v>
      </c>
      <c r="O426" s="42">
        <f t="shared" si="30"/>
        <v>22273419.689999998</v>
      </c>
    </row>
    <row r="427" spans="1:15" x14ac:dyDescent="0.25">
      <c r="A427" t="s">
        <v>563</v>
      </c>
      <c r="B427" t="s">
        <v>1018</v>
      </c>
      <c r="C427" s="39">
        <v>9202</v>
      </c>
      <c r="D427" s="40">
        <v>212.96</v>
      </c>
      <c r="E427" s="41">
        <f t="shared" si="31"/>
        <v>1959657.9200000002</v>
      </c>
      <c r="F427" s="39">
        <v>47831</v>
      </c>
      <c r="G427" s="40">
        <v>211.18</v>
      </c>
      <c r="H427" s="41">
        <f t="shared" si="32"/>
        <v>10100950.58</v>
      </c>
      <c r="I427" s="39">
        <v>194</v>
      </c>
      <c r="J427" s="40">
        <v>212.96</v>
      </c>
      <c r="K427" s="41">
        <f t="shared" si="33"/>
        <v>41314.239999999998</v>
      </c>
      <c r="L427" s="39">
        <v>1009</v>
      </c>
      <c r="M427" s="40">
        <v>211.18</v>
      </c>
      <c r="N427" s="41">
        <f t="shared" si="34"/>
        <v>213080.62</v>
      </c>
      <c r="O427" s="42">
        <f t="shared" si="30"/>
        <v>12315003.359999999</v>
      </c>
    </row>
    <row r="428" spans="1:15" x14ac:dyDescent="0.25">
      <c r="A428" t="s">
        <v>87</v>
      </c>
      <c r="B428" t="s">
        <v>1019</v>
      </c>
      <c r="C428" s="39">
        <v>1851</v>
      </c>
      <c r="D428" s="40">
        <v>151.99</v>
      </c>
      <c r="E428" s="41">
        <f t="shared" si="31"/>
        <v>281333.49</v>
      </c>
      <c r="F428" s="39">
        <v>31412</v>
      </c>
      <c r="G428" s="40">
        <v>150.75</v>
      </c>
      <c r="H428" s="41">
        <f t="shared" si="32"/>
        <v>4735359</v>
      </c>
      <c r="I428" s="39">
        <v>12</v>
      </c>
      <c r="J428" s="40">
        <v>151.99</v>
      </c>
      <c r="K428" s="41">
        <f t="shared" si="33"/>
        <v>1823.88</v>
      </c>
      <c r="L428" s="39">
        <v>201</v>
      </c>
      <c r="M428" s="40">
        <v>150.75</v>
      </c>
      <c r="N428" s="41">
        <f t="shared" si="34"/>
        <v>30300.75</v>
      </c>
      <c r="O428" s="42">
        <f t="shared" si="30"/>
        <v>5048817.12</v>
      </c>
    </row>
    <row r="429" spans="1:15" x14ac:dyDescent="0.25">
      <c r="A429" t="s">
        <v>534</v>
      </c>
      <c r="B429" t="s">
        <v>1020</v>
      </c>
      <c r="C429" s="39">
        <v>16178</v>
      </c>
      <c r="D429" s="40">
        <v>196.71</v>
      </c>
      <c r="E429" s="41">
        <f t="shared" si="31"/>
        <v>3182374.3800000004</v>
      </c>
      <c r="F429" s="39">
        <v>26936</v>
      </c>
      <c r="G429" s="40">
        <v>195.33</v>
      </c>
      <c r="H429" s="41">
        <f t="shared" si="32"/>
        <v>5261408.88</v>
      </c>
      <c r="I429" s="39">
        <v>610</v>
      </c>
      <c r="J429" s="40">
        <v>196.71</v>
      </c>
      <c r="K429" s="41">
        <f t="shared" si="33"/>
        <v>119993.1</v>
      </c>
      <c r="L429" s="39">
        <v>1016</v>
      </c>
      <c r="M429" s="40">
        <v>195.33</v>
      </c>
      <c r="N429" s="41">
        <f t="shared" si="34"/>
        <v>198455.28</v>
      </c>
      <c r="O429" s="42">
        <f t="shared" si="30"/>
        <v>8762231.6400000006</v>
      </c>
    </row>
    <row r="430" spans="1:15" x14ac:dyDescent="0.25">
      <c r="A430" t="s">
        <v>592</v>
      </c>
      <c r="B430" t="s">
        <v>1021</v>
      </c>
      <c r="C430" s="39">
        <v>10870</v>
      </c>
      <c r="D430" s="40">
        <v>270.64999999999998</v>
      </c>
      <c r="E430" s="41">
        <f t="shared" si="31"/>
        <v>2941965.4999999995</v>
      </c>
      <c r="F430" s="39">
        <v>23252</v>
      </c>
      <c r="G430" s="40">
        <v>268.56</v>
      </c>
      <c r="H430" s="41">
        <f t="shared" si="32"/>
        <v>6244557.1200000001</v>
      </c>
      <c r="I430" s="39">
        <v>313</v>
      </c>
      <c r="J430" s="40">
        <v>270.64999999999998</v>
      </c>
      <c r="K430" s="41">
        <f t="shared" si="33"/>
        <v>84713.45</v>
      </c>
      <c r="L430" s="39">
        <v>671</v>
      </c>
      <c r="M430" s="40">
        <v>268.56</v>
      </c>
      <c r="N430" s="41">
        <f t="shared" si="34"/>
        <v>180203.76</v>
      </c>
      <c r="O430" s="42">
        <f t="shared" si="30"/>
        <v>9451439.8300000001</v>
      </c>
    </row>
    <row r="431" spans="1:15" x14ac:dyDescent="0.25">
      <c r="A431" t="s">
        <v>183</v>
      </c>
      <c r="B431" t="s">
        <v>1445</v>
      </c>
      <c r="C431" s="39">
        <v>0</v>
      </c>
      <c r="D431" s="40">
        <v>172.12</v>
      </c>
      <c r="E431" s="41">
        <f t="shared" si="31"/>
        <v>0</v>
      </c>
      <c r="F431" s="39">
        <v>27469</v>
      </c>
      <c r="G431" s="40">
        <v>170.89</v>
      </c>
      <c r="H431" s="41">
        <f t="shared" si="32"/>
        <v>4694177.4099999992</v>
      </c>
      <c r="I431" s="39">
        <v>0</v>
      </c>
      <c r="J431" s="40">
        <v>172.12</v>
      </c>
      <c r="K431" s="41">
        <f t="shared" si="33"/>
        <v>0</v>
      </c>
      <c r="L431" s="39">
        <v>0</v>
      </c>
      <c r="M431" s="40">
        <v>170.89</v>
      </c>
      <c r="N431" s="41">
        <f t="shared" si="34"/>
        <v>0</v>
      </c>
      <c r="O431" s="42">
        <f t="shared" si="30"/>
        <v>4694177.4099999992</v>
      </c>
    </row>
    <row r="432" spans="1:15" x14ac:dyDescent="0.25">
      <c r="A432" t="s">
        <v>447</v>
      </c>
      <c r="B432" t="s">
        <v>1025</v>
      </c>
      <c r="C432" s="39">
        <v>8002</v>
      </c>
      <c r="D432" s="40">
        <v>179.94</v>
      </c>
      <c r="E432" s="41">
        <f t="shared" si="31"/>
        <v>1439879.88</v>
      </c>
      <c r="F432" s="39">
        <v>34009</v>
      </c>
      <c r="G432" s="40">
        <v>178.42</v>
      </c>
      <c r="H432" s="41">
        <f t="shared" si="32"/>
        <v>6067885.7799999993</v>
      </c>
      <c r="I432" s="39">
        <v>0</v>
      </c>
      <c r="J432" s="40">
        <v>179.94</v>
      </c>
      <c r="K432" s="41">
        <f t="shared" si="33"/>
        <v>0</v>
      </c>
      <c r="L432" s="39">
        <v>0</v>
      </c>
      <c r="M432" s="40">
        <v>178.42</v>
      </c>
      <c r="N432" s="41">
        <f t="shared" si="34"/>
        <v>0</v>
      </c>
      <c r="O432" s="42">
        <f t="shared" si="30"/>
        <v>7507765.6599999992</v>
      </c>
    </row>
    <row r="433" spans="1:15" x14ac:dyDescent="0.25">
      <c r="A433" t="s">
        <v>304</v>
      </c>
      <c r="B433" t="s">
        <v>1446</v>
      </c>
      <c r="C433" s="39">
        <v>788</v>
      </c>
      <c r="D433" s="40">
        <v>190.66</v>
      </c>
      <c r="E433" s="41">
        <f t="shared" si="31"/>
        <v>150240.07999999999</v>
      </c>
      <c r="F433" s="39">
        <v>47604</v>
      </c>
      <c r="G433" s="40">
        <v>189.6</v>
      </c>
      <c r="H433" s="41">
        <f t="shared" si="32"/>
        <v>9025718.4000000004</v>
      </c>
      <c r="I433" s="39">
        <v>0</v>
      </c>
      <c r="J433" s="40">
        <v>190.66</v>
      </c>
      <c r="K433" s="41">
        <f t="shared" si="33"/>
        <v>0</v>
      </c>
      <c r="L433" s="39">
        <v>0</v>
      </c>
      <c r="M433" s="40">
        <v>189.6</v>
      </c>
      <c r="N433" s="41">
        <f t="shared" si="34"/>
        <v>0</v>
      </c>
      <c r="O433" s="42">
        <f t="shared" si="30"/>
        <v>9175958.4800000004</v>
      </c>
    </row>
    <row r="434" spans="1:15" x14ac:dyDescent="0.25">
      <c r="A434" t="s">
        <v>292</v>
      </c>
      <c r="B434" t="s">
        <v>1028</v>
      </c>
      <c r="C434" s="39">
        <v>942</v>
      </c>
      <c r="D434" s="40">
        <v>185.29</v>
      </c>
      <c r="E434" s="41">
        <f t="shared" si="31"/>
        <v>174543.18</v>
      </c>
      <c r="F434" s="39">
        <v>20630</v>
      </c>
      <c r="G434" s="40">
        <v>183.99</v>
      </c>
      <c r="H434" s="41">
        <f t="shared" si="32"/>
        <v>3795713.7</v>
      </c>
      <c r="I434" s="39">
        <v>0</v>
      </c>
      <c r="J434" s="40">
        <v>185.29</v>
      </c>
      <c r="K434" s="41">
        <f t="shared" si="33"/>
        <v>0</v>
      </c>
      <c r="L434" s="39">
        <v>0</v>
      </c>
      <c r="M434" s="40">
        <v>183.99</v>
      </c>
      <c r="N434" s="41">
        <f t="shared" si="34"/>
        <v>0</v>
      </c>
      <c r="O434" s="42">
        <f t="shared" si="30"/>
        <v>3970256.8800000004</v>
      </c>
    </row>
    <row r="435" spans="1:15" x14ac:dyDescent="0.25">
      <c r="A435" t="s">
        <v>371</v>
      </c>
      <c r="B435" t="s">
        <v>1029</v>
      </c>
      <c r="C435" s="39">
        <v>825</v>
      </c>
      <c r="D435" s="40">
        <v>156.87</v>
      </c>
      <c r="E435" s="41">
        <f t="shared" si="31"/>
        <v>129417.75</v>
      </c>
      <c r="F435" s="39">
        <v>19805</v>
      </c>
      <c r="G435" s="40">
        <v>155.63999999999999</v>
      </c>
      <c r="H435" s="41">
        <f t="shared" si="32"/>
        <v>3082450.1999999997</v>
      </c>
      <c r="I435" s="39">
        <v>12</v>
      </c>
      <c r="J435" s="40">
        <v>156.87</v>
      </c>
      <c r="K435" s="41">
        <f t="shared" si="33"/>
        <v>1882.44</v>
      </c>
      <c r="L435" s="39">
        <v>286</v>
      </c>
      <c r="M435" s="40">
        <v>155.63999999999999</v>
      </c>
      <c r="N435" s="41">
        <f t="shared" si="34"/>
        <v>44513.039999999994</v>
      </c>
      <c r="O435" s="42">
        <f t="shared" si="30"/>
        <v>3258263.4299999997</v>
      </c>
    </row>
    <row r="436" spans="1:15" x14ac:dyDescent="0.25">
      <c r="A436" t="s">
        <v>75</v>
      </c>
      <c r="B436" t="s">
        <v>1030</v>
      </c>
      <c r="C436" s="39">
        <v>0</v>
      </c>
      <c r="D436" s="40">
        <v>159.41999999999999</v>
      </c>
      <c r="E436" s="41">
        <f t="shared" si="31"/>
        <v>0</v>
      </c>
      <c r="F436" s="39">
        <v>33818</v>
      </c>
      <c r="G436" s="40">
        <v>158.38</v>
      </c>
      <c r="H436" s="41">
        <f t="shared" si="32"/>
        <v>5356094.84</v>
      </c>
      <c r="I436" s="39">
        <v>0</v>
      </c>
      <c r="J436" s="40">
        <v>159.41999999999999</v>
      </c>
      <c r="K436" s="41">
        <f t="shared" si="33"/>
        <v>0</v>
      </c>
      <c r="L436" s="39">
        <v>0</v>
      </c>
      <c r="M436" s="40">
        <v>158.38</v>
      </c>
      <c r="N436" s="41">
        <f t="shared" si="34"/>
        <v>0</v>
      </c>
      <c r="O436" s="42">
        <f t="shared" si="30"/>
        <v>5356094.84</v>
      </c>
    </row>
    <row r="437" spans="1:15" x14ac:dyDescent="0.25">
      <c r="A437" t="s">
        <v>545</v>
      </c>
      <c r="B437" t="s">
        <v>1031</v>
      </c>
      <c r="C437" s="39">
        <v>22159</v>
      </c>
      <c r="D437" s="40">
        <v>189.44</v>
      </c>
      <c r="E437" s="41">
        <f t="shared" si="31"/>
        <v>4197800.96</v>
      </c>
      <c r="F437" s="39">
        <v>33165</v>
      </c>
      <c r="G437" s="40">
        <v>188.15</v>
      </c>
      <c r="H437" s="41">
        <f t="shared" si="32"/>
        <v>6239994.75</v>
      </c>
      <c r="I437" s="39">
        <v>0</v>
      </c>
      <c r="J437" s="40">
        <v>189.44</v>
      </c>
      <c r="K437" s="41">
        <f t="shared" si="33"/>
        <v>0</v>
      </c>
      <c r="L437" s="39">
        <v>0</v>
      </c>
      <c r="M437" s="40">
        <v>188.15</v>
      </c>
      <c r="N437" s="41">
        <f t="shared" si="34"/>
        <v>0</v>
      </c>
      <c r="O437" s="42">
        <f t="shared" si="30"/>
        <v>10437795.710000001</v>
      </c>
    </row>
    <row r="438" spans="1:15" x14ac:dyDescent="0.25">
      <c r="A438" t="s">
        <v>199</v>
      </c>
      <c r="B438" t="s">
        <v>1447</v>
      </c>
      <c r="C438" s="39">
        <v>366</v>
      </c>
      <c r="D438" s="40">
        <v>245.43</v>
      </c>
      <c r="E438" s="41">
        <f t="shared" si="31"/>
        <v>89827.38</v>
      </c>
      <c r="F438" s="39">
        <v>9920</v>
      </c>
      <c r="G438" s="40">
        <v>243.49</v>
      </c>
      <c r="H438" s="41">
        <f t="shared" si="32"/>
        <v>2415420.8000000003</v>
      </c>
      <c r="I438" s="39">
        <v>0</v>
      </c>
      <c r="J438" s="40">
        <v>245.43</v>
      </c>
      <c r="K438" s="41">
        <f t="shared" si="33"/>
        <v>0</v>
      </c>
      <c r="L438" s="39">
        <v>0</v>
      </c>
      <c r="M438" s="40">
        <v>243.49</v>
      </c>
      <c r="N438" s="41">
        <f t="shared" si="34"/>
        <v>0</v>
      </c>
      <c r="O438" s="42">
        <f t="shared" si="30"/>
        <v>2505248.1800000002</v>
      </c>
    </row>
    <row r="439" spans="1:15" x14ac:dyDescent="0.25">
      <c r="A439" t="s">
        <v>231</v>
      </c>
      <c r="B439" t="s">
        <v>1448</v>
      </c>
      <c r="C439" s="39">
        <v>378</v>
      </c>
      <c r="D439" s="40">
        <v>213.9</v>
      </c>
      <c r="E439" s="41">
        <f t="shared" si="31"/>
        <v>80854.2</v>
      </c>
      <c r="F439" s="39">
        <v>17075</v>
      </c>
      <c r="G439" s="40">
        <v>212.68</v>
      </c>
      <c r="H439" s="41">
        <f t="shared" si="32"/>
        <v>3631511</v>
      </c>
      <c r="I439" s="39">
        <v>0</v>
      </c>
      <c r="J439" s="40">
        <v>213.9</v>
      </c>
      <c r="K439" s="41">
        <f t="shared" si="33"/>
        <v>0</v>
      </c>
      <c r="L439" s="39">
        <v>0</v>
      </c>
      <c r="M439" s="40">
        <v>212.68</v>
      </c>
      <c r="N439" s="41">
        <f t="shared" si="34"/>
        <v>0</v>
      </c>
      <c r="O439" s="42">
        <f t="shared" si="30"/>
        <v>3712365.2</v>
      </c>
    </row>
    <row r="440" spans="1:15" x14ac:dyDescent="0.25">
      <c r="A440" t="s">
        <v>114</v>
      </c>
      <c r="B440" t="s">
        <v>1449</v>
      </c>
      <c r="C440" s="39">
        <v>272</v>
      </c>
      <c r="D440" s="40">
        <v>172.75</v>
      </c>
      <c r="E440" s="41">
        <f t="shared" si="31"/>
        <v>46988</v>
      </c>
      <c r="F440" s="39">
        <v>35084</v>
      </c>
      <c r="G440" s="40">
        <v>171.67</v>
      </c>
      <c r="H440" s="41">
        <f t="shared" si="32"/>
        <v>6022870.2799999993</v>
      </c>
      <c r="I440" s="39">
        <v>13</v>
      </c>
      <c r="J440" s="40">
        <v>172.75</v>
      </c>
      <c r="K440" s="41">
        <f t="shared" si="33"/>
        <v>2245.75</v>
      </c>
      <c r="L440" s="39">
        <v>1644</v>
      </c>
      <c r="M440" s="40">
        <v>171.67</v>
      </c>
      <c r="N440" s="41">
        <f t="shared" si="34"/>
        <v>282225.48</v>
      </c>
      <c r="O440" s="42">
        <f t="shared" si="30"/>
        <v>6354329.5099999998</v>
      </c>
    </row>
    <row r="441" spans="1:15" x14ac:dyDescent="0.25">
      <c r="A441" t="s">
        <v>368</v>
      </c>
      <c r="B441" t="s">
        <v>1450</v>
      </c>
      <c r="C441" s="39">
        <v>1649</v>
      </c>
      <c r="D441" s="40">
        <v>193.36</v>
      </c>
      <c r="E441" s="41">
        <f t="shared" si="31"/>
        <v>318850.64</v>
      </c>
      <c r="F441" s="39">
        <v>21348</v>
      </c>
      <c r="G441" s="40">
        <v>192.09</v>
      </c>
      <c r="H441" s="41">
        <f t="shared" si="32"/>
        <v>4100737.3200000003</v>
      </c>
      <c r="I441" s="39">
        <v>10</v>
      </c>
      <c r="J441" s="40">
        <v>193.36</v>
      </c>
      <c r="K441" s="41">
        <f t="shared" si="33"/>
        <v>1933.6000000000001</v>
      </c>
      <c r="L441" s="39">
        <v>123</v>
      </c>
      <c r="M441" s="40">
        <v>192.09</v>
      </c>
      <c r="N441" s="41">
        <f t="shared" si="34"/>
        <v>23627.07</v>
      </c>
      <c r="O441" s="42">
        <f t="shared" si="30"/>
        <v>4445148.63</v>
      </c>
    </row>
    <row r="442" spans="1:15" x14ac:dyDescent="0.25">
      <c r="A442" t="s">
        <v>286</v>
      </c>
      <c r="B442" t="s">
        <v>1037</v>
      </c>
      <c r="C442" s="39">
        <v>0</v>
      </c>
      <c r="D442" s="40">
        <v>179.07</v>
      </c>
      <c r="E442" s="41">
        <f t="shared" si="31"/>
        <v>0</v>
      </c>
      <c r="F442" s="39">
        <v>19487</v>
      </c>
      <c r="G442" s="40">
        <v>177.72</v>
      </c>
      <c r="H442" s="41">
        <f t="shared" si="32"/>
        <v>3463229.64</v>
      </c>
      <c r="I442" s="39">
        <v>0</v>
      </c>
      <c r="J442" s="40">
        <v>179.07</v>
      </c>
      <c r="K442" s="41">
        <f t="shared" si="33"/>
        <v>0</v>
      </c>
      <c r="L442" s="39">
        <v>0</v>
      </c>
      <c r="M442" s="40">
        <v>177.72</v>
      </c>
      <c r="N442" s="41">
        <f t="shared" si="34"/>
        <v>0</v>
      </c>
      <c r="O442" s="42">
        <f t="shared" si="30"/>
        <v>3463229.64</v>
      </c>
    </row>
    <row r="443" spans="1:15" x14ac:dyDescent="0.25">
      <c r="A443" t="s">
        <v>355</v>
      </c>
      <c r="B443" t="s">
        <v>1451</v>
      </c>
      <c r="C443" s="39">
        <v>4293</v>
      </c>
      <c r="D443" s="40">
        <v>231.38</v>
      </c>
      <c r="E443" s="41">
        <f t="shared" si="31"/>
        <v>993314.34</v>
      </c>
      <c r="F443" s="39">
        <v>30413</v>
      </c>
      <c r="G443" s="40">
        <v>229.67</v>
      </c>
      <c r="H443" s="41">
        <f t="shared" si="32"/>
        <v>6984953.71</v>
      </c>
      <c r="I443" s="39">
        <v>0</v>
      </c>
      <c r="J443" s="40">
        <v>231.38</v>
      </c>
      <c r="K443" s="41">
        <f t="shared" si="33"/>
        <v>0</v>
      </c>
      <c r="L443" s="39">
        <v>0</v>
      </c>
      <c r="M443" s="40">
        <v>229.67</v>
      </c>
      <c r="N443" s="41">
        <f t="shared" si="34"/>
        <v>0</v>
      </c>
      <c r="O443" s="42">
        <f t="shared" si="30"/>
        <v>7978268.0499999998</v>
      </c>
    </row>
    <row r="444" spans="1:15" x14ac:dyDescent="0.25">
      <c r="A444" t="s">
        <v>474</v>
      </c>
      <c r="B444" t="s">
        <v>1039</v>
      </c>
      <c r="C444" s="39">
        <v>33305</v>
      </c>
      <c r="D444" s="40">
        <v>360.57</v>
      </c>
      <c r="E444" s="41">
        <f t="shared" si="31"/>
        <v>12008783.85</v>
      </c>
      <c r="F444" s="39">
        <v>94895</v>
      </c>
      <c r="G444" s="40">
        <v>358.62</v>
      </c>
      <c r="H444" s="41">
        <f t="shared" si="32"/>
        <v>34031244.899999999</v>
      </c>
      <c r="I444" s="39">
        <v>0</v>
      </c>
      <c r="J444" s="40">
        <v>360.57</v>
      </c>
      <c r="K444" s="41">
        <f t="shared" si="33"/>
        <v>0</v>
      </c>
      <c r="L444" s="39">
        <v>0</v>
      </c>
      <c r="M444" s="40">
        <v>358.62</v>
      </c>
      <c r="N444" s="41">
        <f t="shared" si="34"/>
        <v>0</v>
      </c>
      <c r="O444" s="42">
        <f t="shared" si="30"/>
        <v>46040028.75</v>
      </c>
    </row>
    <row r="445" spans="1:15" x14ac:dyDescent="0.25">
      <c r="A445" t="s">
        <v>99</v>
      </c>
      <c r="B445" t="s">
        <v>1452</v>
      </c>
      <c r="C445" s="39">
        <v>565</v>
      </c>
      <c r="D445" s="40">
        <v>142.41</v>
      </c>
      <c r="E445" s="41">
        <f t="shared" si="31"/>
        <v>80461.649999999994</v>
      </c>
      <c r="F445" s="39">
        <v>25444</v>
      </c>
      <c r="G445" s="40">
        <v>141.30000000000001</v>
      </c>
      <c r="H445" s="41">
        <f t="shared" si="32"/>
        <v>3595237.2</v>
      </c>
      <c r="I445" s="39">
        <v>0</v>
      </c>
      <c r="J445" s="40">
        <v>142.41</v>
      </c>
      <c r="K445" s="41">
        <f t="shared" si="33"/>
        <v>0</v>
      </c>
      <c r="L445" s="39">
        <v>0</v>
      </c>
      <c r="M445" s="40">
        <v>141.30000000000001</v>
      </c>
      <c r="N445" s="41">
        <f t="shared" si="34"/>
        <v>0</v>
      </c>
      <c r="O445" s="42">
        <f t="shared" si="30"/>
        <v>3675698.85</v>
      </c>
    </row>
    <row r="446" spans="1:15" x14ac:dyDescent="0.25">
      <c r="A446" t="s">
        <v>98</v>
      </c>
      <c r="B446" t="s">
        <v>1453</v>
      </c>
      <c r="C446" s="39">
        <v>674</v>
      </c>
      <c r="D446" s="40">
        <v>137.19</v>
      </c>
      <c r="E446" s="41">
        <f t="shared" si="31"/>
        <v>92466.06</v>
      </c>
      <c r="F446" s="39">
        <v>26399</v>
      </c>
      <c r="G446" s="40">
        <v>136.09</v>
      </c>
      <c r="H446" s="41">
        <f t="shared" si="32"/>
        <v>3592639.91</v>
      </c>
      <c r="I446" s="39">
        <v>0</v>
      </c>
      <c r="J446" s="40">
        <v>137.19</v>
      </c>
      <c r="K446" s="41">
        <f t="shared" si="33"/>
        <v>0</v>
      </c>
      <c r="L446" s="39">
        <v>0</v>
      </c>
      <c r="M446" s="40">
        <v>136.09</v>
      </c>
      <c r="N446" s="41">
        <f t="shared" si="34"/>
        <v>0</v>
      </c>
      <c r="O446" s="42">
        <f t="shared" si="30"/>
        <v>3685105.97</v>
      </c>
    </row>
    <row r="447" spans="1:15" x14ac:dyDescent="0.25">
      <c r="A447" t="s">
        <v>488</v>
      </c>
      <c r="B447" t="s">
        <v>1454</v>
      </c>
      <c r="C447" s="39">
        <v>0</v>
      </c>
      <c r="D447" s="40">
        <v>262.63</v>
      </c>
      <c r="E447" s="41">
        <f t="shared" si="31"/>
        <v>0</v>
      </c>
      <c r="F447" s="39">
        <v>47493</v>
      </c>
      <c r="G447" s="40">
        <v>261.02</v>
      </c>
      <c r="H447" s="41">
        <f t="shared" si="32"/>
        <v>12396622.859999999</v>
      </c>
      <c r="I447" s="39">
        <v>0</v>
      </c>
      <c r="J447" s="40">
        <v>262.63</v>
      </c>
      <c r="K447" s="41">
        <f t="shared" si="33"/>
        <v>0</v>
      </c>
      <c r="L447" s="39">
        <v>0</v>
      </c>
      <c r="M447" s="40">
        <v>261.02</v>
      </c>
      <c r="N447" s="41">
        <f t="shared" si="34"/>
        <v>0</v>
      </c>
      <c r="O447" s="42">
        <f t="shared" si="30"/>
        <v>12396622.859999999</v>
      </c>
    </row>
    <row r="448" spans="1:15" x14ac:dyDescent="0.25">
      <c r="A448" t="s">
        <v>425</v>
      </c>
      <c r="B448" t="s">
        <v>1041</v>
      </c>
      <c r="C448" s="39">
        <v>205</v>
      </c>
      <c r="D448" s="40">
        <v>216.31</v>
      </c>
      <c r="E448" s="41">
        <f t="shared" si="31"/>
        <v>44343.55</v>
      </c>
      <c r="F448" s="39">
        <v>39173</v>
      </c>
      <c r="G448" s="40">
        <v>214.82</v>
      </c>
      <c r="H448" s="41">
        <f t="shared" si="32"/>
        <v>8415143.8599999994</v>
      </c>
      <c r="I448" s="39">
        <v>0</v>
      </c>
      <c r="J448" s="40">
        <v>216.31</v>
      </c>
      <c r="K448" s="41">
        <f t="shared" si="33"/>
        <v>0</v>
      </c>
      <c r="L448" s="39">
        <v>20</v>
      </c>
      <c r="M448" s="40">
        <v>214.82</v>
      </c>
      <c r="N448" s="41">
        <f t="shared" si="34"/>
        <v>4296.3999999999996</v>
      </c>
      <c r="O448" s="42">
        <f t="shared" si="30"/>
        <v>8463783.8100000005</v>
      </c>
    </row>
    <row r="449" spans="1:15" x14ac:dyDescent="0.25">
      <c r="A449" t="s">
        <v>140</v>
      </c>
      <c r="B449" t="s">
        <v>1042</v>
      </c>
      <c r="C449" s="39">
        <v>0</v>
      </c>
      <c r="D449" s="40">
        <v>157.36000000000001</v>
      </c>
      <c r="E449" s="41">
        <f t="shared" si="31"/>
        <v>0</v>
      </c>
      <c r="F449" s="39">
        <v>75878</v>
      </c>
      <c r="G449" s="40">
        <v>156.31</v>
      </c>
      <c r="H449" s="41">
        <f t="shared" si="32"/>
        <v>11860490.18</v>
      </c>
      <c r="I449" s="39">
        <v>0</v>
      </c>
      <c r="J449" s="40">
        <v>157.36000000000001</v>
      </c>
      <c r="K449" s="41">
        <f t="shared" si="33"/>
        <v>0</v>
      </c>
      <c r="L449" s="39">
        <v>0</v>
      </c>
      <c r="M449" s="40">
        <v>156.31</v>
      </c>
      <c r="N449" s="41">
        <f t="shared" si="34"/>
        <v>0</v>
      </c>
      <c r="O449" s="42">
        <f t="shared" si="30"/>
        <v>11860490.18</v>
      </c>
    </row>
    <row r="450" spans="1:15" x14ac:dyDescent="0.25">
      <c r="A450" t="s">
        <v>331</v>
      </c>
      <c r="B450" t="s">
        <v>1455</v>
      </c>
      <c r="C450" s="39">
        <v>365</v>
      </c>
      <c r="D450" s="40">
        <v>208.55</v>
      </c>
      <c r="E450" s="41">
        <f t="shared" si="31"/>
        <v>76120.75</v>
      </c>
      <c r="F450" s="39">
        <v>29228</v>
      </c>
      <c r="G450" s="40">
        <v>207.21</v>
      </c>
      <c r="H450" s="41">
        <f t="shared" si="32"/>
        <v>6056333.8799999999</v>
      </c>
      <c r="I450" s="39">
        <v>0</v>
      </c>
      <c r="J450" s="40">
        <v>208.55</v>
      </c>
      <c r="K450" s="41">
        <f t="shared" si="33"/>
        <v>0</v>
      </c>
      <c r="L450" s="39">
        <v>0</v>
      </c>
      <c r="M450" s="40">
        <v>207.21</v>
      </c>
      <c r="N450" s="41">
        <f t="shared" si="34"/>
        <v>0</v>
      </c>
      <c r="O450" s="42">
        <f t="shared" si="30"/>
        <v>6132454.6299999999</v>
      </c>
    </row>
    <row r="451" spans="1:15" x14ac:dyDescent="0.25">
      <c r="A451" t="s">
        <v>211</v>
      </c>
      <c r="B451" t="s">
        <v>1456</v>
      </c>
      <c r="C451" s="39">
        <v>1085</v>
      </c>
      <c r="D451" s="40">
        <v>249.08</v>
      </c>
      <c r="E451" s="41">
        <f t="shared" si="31"/>
        <v>270251.8</v>
      </c>
      <c r="F451" s="39">
        <v>35049</v>
      </c>
      <c r="G451" s="40">
        <v>247.3</v>
      </c>
      <c r="H451" s="41">
        <f t="shared" si="32"/>
        <v>8667617.7000000011</v>
      </c>
      <c r="I451" s="39">
        <v>0</v>
      </c>
      <c r="J451" s="40">
        <v>249.08</v>
      </c>
      <c r="K451" s="41">
        <f t="shared" si="33"/>
        <v>0</v>
      </c>
      <c r="L451" s="39">
        <v>0</v>
      </c>
      <c r="M451" s="40">
        <v>247.3</v>
      </c>
      <c r="N451" s="41">
        <f t="shared" si="34"/>
        <v>0</v>
      </c>
      <c r="O451" s="42">
        <f t="shared" si="30"/>
        <v>8937869.5000000019</v>
      </c>
    </row>
    <row r="452" spans="1:15" x14ac:dyDescent="0.25">
      <c r="A452" t="s">
        <v>412</v>
      </c>
      <c r="B452" t="s">
        <v>1045</v>
      </c>
      <c r="C452" s="39">
        <v>1443</v>
      </c>
      <c r="D452" s="40">
        <v>207.58</v>
      </c>
      <c r="E452" s="41">
        <f t="shared" si="31"/>
        <v>299537.94</v>
      </c>
      <c r="F452" s="39">
        <v>23536</v>
      </c>
      <c r="G452" s="40">
        <v>205.95</v>
      </c>
      <c r="H452" s="41">
        <f t="shared" si="32"/>
        <v>4847239.2</v>
      </c>
      <c r="I452" s="39">
        <v>79</v>
      </c>
      <c r="J452" s="40">
        <v>207.58</v>
      </c>
      <c r="K452" s="41">
        <f t="shared" si="33"/>
        <v>16398.82</v>
      </c>
      <c r="L452" s="39">
        <v>1287</v>
      </c>
      <c r="M452" s="40">
        <v>205.95</v>
      </c>
      <c r="N452" s="41">
        <f t="shared" si="34"/>
        <v>265057.64999999997</v>
      </c>
      <c r="O452" s="42">
        <f t="shared" si="30"/>
        <v>5428233.6100000003</v>
      </c>
    </row>
    <row r="453" spans="1:15" x14ac:dyDescent="0.25">
      <c r="A453" t="s">
        <v>582</v>
      </c>
      <c r="B453" t="s">
        <v>1457</v>
      </c>
      <c r="C453" s="39">
        <v>174</v>
      </c>
      <c r="D453" s="40">
        <v>212.02</v>
      </c>
      <c r="E453" s="41">
        <f t="shared" si="31"/>
        <v>36891.480000000003</v>
      </c>
      <c r="F453" s="39">
        <v>57088</v>
      </c>
      <c r="G453" s="40">
        <v>210.52</v>
      </c>
      <c r="H453" s="41">
        <f t="shared" si="32"/>
        <v>12018165.76</v>
      </c>
      <c r="I453" s="39">
        <v>18</v>
      </c>
      <c r="J453" s="40">
        <v>212.02</v>
      </c>
      <c r="K453" s="41">
        <f t="shared" si="33"/>
        <v>3816.36</v>
      </c>
      <c r="L453" s="39">
        <v>6020</v>
      </c>
      <c r="M453" s="40">
        <v>210.52</v>
      </c>
      <c r="N453" s="41">
        <f t="shared" si="34"/>
        <v>1267330.4000000001</v>
      </c>
      <c r="O453" s="42">
        <f t="shared" si="30"/>
        <v>13326204</v>
      </c>
    </row>
    <row r="454" spans="1:15" x14ac:dyDescent="0.25">
      <c r="A454" t="s">
        <v>309</v>
      </c>
      <c r="B454" t="s">
        <v>1458</v>
      </c>
      <c r="C454" s="39">
        <v>0</v>
      </c>
      <c r="D454" s="40">
        <v>162.59</v>
      </c>
      <c r="E454" s="41">
        <f t="shared" si="31"/>
        <v>0</v>
      </c>
      <c r="F454" s="39">
        <v>65854</v>
      </c>
      <c r="G454" s="40">
        <v>161.32</v>
      </c>
      <c r="H454" s="41">
        <f t="shared" si="32"/>
        <v>10623567.279999999</v>
      </c>
      <c r="I454" s="39">
        <v>0</v>
      </c>
      <c r="J454" s="40">
        <v>162.59</v>
      </c>
      <c r="K454" s="41">
        <f t="shared" si="33"/>
        <v>0</v>
      </c>
      <c r="L454" s="39">
        <v>2444</v>
      </c>
      <c r="M454" s="40">
        <v>161.32</v>
      </c>
      <c r="N454" s="41">
        <f t="shared" si="34"/>
        <v>394266.07999999996</v>
      </c>
      <c r="O454" s="42">
        <f t="shared" si="30"/>
        <v>11017833.359999999</v>
      </c>
    </row>
    <row r="455" spans="1:15" x14ac:dyDescent="0.25">
      <c r="A455" t="s">
        <v>603</v>
      </c>
      <c r="B455" t="s">
        <v>1047</v>
      </c>
      <c r="C455" s="39">
        <v>42</v>
      </c>
      <c r="D455" s="40">
        <v>219.8</v>
      </c>
      <c r="E455" s="41">
        <f t="shared" si="31"/>
        <v>9231.6</v>
      </c>
      <c r="F455" s="39">
        <v>8463</v>
      </c>
      <c r="G455" s="40">
        <v>218.52</v>
      </c>
      <c r="H455" s="41">
        <f t="shared" si="32"/>
        <v>1849334.76</v>
      </c>
      <c r="I455" s="39">
        <v>0</v>
      </c>
      <c r="J455" s="40">
        <v>219.8</v>
      </c>
      <c r="K455" s="41">
        <f t="shared" si="33"/>
        <v>0</v>
      </c>
      <c r="L455" s="39">
        <v>9</v>
      </c>
      <c r="M455" s="40">
        <v>218.52</v>
      </c>
      <c r="N455" s="41">
        <f t="shared" si="34"/>
        <v>1966.68</v>
      </c>
      <c r="O455" s="42">
        <f t="shared" si="30"/>
        <v>1860533.04</v>
      </c>
    </row>
    <row r="456" spans="1:15" x14ac:dyDescent="0.25">
      <c r="A456" t="s">
        <v>354</v>
      </c>
      <c r="B456" t="s">
        <v>1459</v>
      </c>
      <c r="C456" s="39">
        <v>118</v>
      </c>
      <c r="D456" s="40">
        <v>216.37</v>
      </c>
      <c r="E456" s="41">
        <f t="shared" si="31"/>
        <v>25531.66</v>
      </c>
      <c r="F456" s="39">
        <v>42522</v>
      </c>
      <c r="G456" s="40">
        <v>214.61</v>
      </c>
      <c r="H456" s="41">
        <f t="shared" si="32"/>
        <v>9125646.4199999999</v>
      </c>
      <c r="I456" s="39">
        <v>0</v>
      </c>
      <c r="J456" s="40">
        <v>216.37</v>
      </c>
      <c r="K456" s="41">
        <f t="shared" si="33"/>
        <v>0</v>
      </c>
      <c r="L456" s="39">
        <v>0</v>
      </c>
      <c r="M456" s="40">
        <v>214.61</v>
      </c>
      <c r="N456" s="41">
        <f t="shared" si="34"/>
        <v>0</v>
      </c>
      <c r="O456" s="42">
        <f t="shared" ref="O456:O519" si="35">N456+K456+H456+E456</f>
        <v>9151178.0800000001</v>
      </c>
    </row>
    <row r="457" spans="1:15" x14ac:dyDescent="0.25">
      <c r="A457" t="s">
        <v>404</v>
      </c>
      <c r="B457" t="s">
        <v>1460</v>
      </c>
      <c r="C457" s="39">
        <v>1393</v>
      </c>
      <c r="D457" s="40">
        <v>288.25</v>
      </c>
      <c r="E457" s="41">
        <f t="shared" ref="E457:E520" si="36">D457*C457</f>
        <v>401532.25</v>
      </c>
      <c r="F457" s="39">
        <v>33292</v>
      </c>
      <c r="G457" s="40">
        <v>286.33999999999997</v>
      </c>
      <c r="H457" s="41">
        <f t="shared" ref="H457:H520" si="37">G457*F457</f>
        <v>9532831.2799999993</v>
      </c>
      <c r="I457" s="39">
        <v>10</v>
      </c>
      <c r="J457" s="40">
        <v>288.25</v>
      </c>
      <c r="K457" s="41">
        <f t="shared" ref="K457:K520" si="38">J457*I457</f>
        <v>2882.5</v>
      </c>
      <c r="L457" s="39">
        <v>245</v>
      </c>
      <c r="M457" s="40">
        <v>286.33999999999997</v>
      </c>
      <c r="N457" s="41">
        <f t="shared" ref="N457:N520" si="39">M457*L457</f>
        <v>70153.299999999988</v>
      </c>
      <c r="O457" s="42">
        <f t="shared" si="35"/>
        <v>10007399.33</v>
      </c>
    </row>
    <row r="458" spans="1:15" x14ac:dyDescent="0.25">
      <c r="A458" t="s">
        <v>439</v>
      </c>
      <c r="B458" t="s">
        <v>1048</v>
      </c>
      <c r="C458" s="39">
        <v>6083</v>
      </c>
      <c r="D458" s="40">
        <v>270.25</v>
      </c>
      <c r="E458" s="41">
        <f t="shared" si="36"/>
        <v>1643930.75</v>
      </c>
      <c r="F458" s="39">
        <v>93301</v>
      </c>
      <c r="G458" s="40">
        <v>268.39</v>
      </c>
      <c r="H458" s="41">
        <f t="shared" si="37"/>
        <v>25041055.389999997</v>
      </c>
      <c r="I458" s="39">
        <v>16</v>
      </c>
      <c r="J458" s="40">
        <v>270.25</v>
      </c>
      <c r="K458" s="41">
        <f t="shared" si="38"/>
        <v>4324</v>
      </c>
      <c r="L458" s="39">
        <v>246</v>
      </c>
      <c r="M458" s="40">
        <v>268.39</v>
      </c>
      <c r="N458" s="41">
        <f t="shared" si="39"/>
        <v>66023.94</v>
      </c>
      <c r="O458" s="42">
        <f t="shared" si="35"/>
        <v>26755334.079999998</v>
      </c>
    </row>
    <row r="459" spans="1:15" x14ac:dyDescent="0.25">
      <c r="A459" t="s">
        <v>270</v>
      </c>
      <c r="B459" t="s">
        <v>1049</v>
      </c>
      <c r="C459" s="39">
        <v>365</v>
      </c>
      <c r="D459" s="40">
        <v>179.93</v>
      </c>
      <c r="E459" s="41">
        <f t="shared" si="36"/>
        <v>65674.45</v>
      </c>
      <c r="F459" s="39">
        <v>28070</v>
      </c>
      <c r="G459" s="40">
        <v>178.67</v>
      </c>
      <c r="H459" s="41">
        <f t="shared" si="37"/>
        <v>5015266.8999999994</v>
      </c>
      <c r="I459" s="39">
        <v>11</v>
      </c>
      <c r="J459" s="40">
        <v>179.93</v>
      </c>
      <c r="K459" s="41">
        <f t="shared" si="38"/>
        <v>1979.23</v>
      </c>
      <c r="L459" s="39">
        <v>866</v>
      </c>
      <c r="M459" s="40">
        <v>178.67</v>
      </c>
      <c r="N459" s="41">
        <f t="shared" si="39"/>
        <v>154728.22</v>
      </c>
      <c r="O459" s="42">
        <f t="shared" si="35"/>
        <v>5237648.8</v>
      </c>
    </row>
    <row r="460" spans="1:15" x14ac:dyDescent="0.25">
      <c r="A460" t="s">
        <v>395</v>
      </c>
      <c r="B460" t="s">
        <v>1050</v>
      </c>
      <c r="C460" s="39">
        <v>3184</v>
      </c>
      <c r="D460" s="40">
        <v>231.45</v>
      </c>
      <c r="E460" s="41">
        <f t="shared" si="36"/>
        <v>736936.79999999993</v>
      </c>
      <c r="F460" s="39">
        <v>53272</v>
      </c>
      <c r="G460" s="40">
        <v>229.89</v>
      </c>
      <c r="H460" s="41">
        <f t="shared" si="37"/>
        <v>12246700.08</v>
      </c>
      <c r="I460" s="39">
        <v>101</v>
      </c>
      <c r="J460" s="40">
        <v>231.45</v>
      </c>
      <c r="K460" s="41">
        <f t="shared" si="38"/>
        <v>23376.449999999997</v>
      </c>
      <c r="L460" s="39">
        <v>1682</v>
      </c>
      <c r="M460" s="40">
        <v>229.89</v>
      </c>
      <c r="N460" s="41">
        <f t="shared" si="39"/>
        <v>386674.98</v>
      </c>
      <c r="O460" s="42">
        <f t="shared" si="35"/>
        <v>13393688.310000001</v>
      </c>
    </row>
    <row r="461" spans="1:15" x14ac:dyDescent="0.25">
      <c r="A461" t="s">
        <v>223</v>
      </c>
      <c r="B461" t="s">
        <v>1051</v>
      </c>
      <c r="C461" s="39">
        <v>1278</v>
      </c>
      <c r="D461" s="40">
        <v>190.3</v>
      </c>
      <c r="E461" s="41">
        <f t="shared" si="36"/>
        <v>243203.40000000002</v>
      </c>
      <c r="F461" s="39">
        <v>30470</v>
      </c>
      <c r="G461" s="40">
        <v>189.01</v>
      </c>
      <c r="H461" s="41">
        <f t="shared" si="37"/>
        <v>5759134.7000000002</v>
      </c>
      <c r="I461" s="39">
        <v>0</v>
      </c>
      <c r="J461" s="40">
        <v>190.3</v>
      </c>
      <c r="K461" s="41">
        <f t="shared" si="38"/>
        <v>0</v>
      </c>
      <c r="L461" s="39">
        <v>0</v>
      </c>
      <c r="M461" s="40">
        <v>189.01</v>
      </c>
      <c r="N461" s="41">
        <f t="shared" si="39"/>
        <v>0</v>
      </c>
      <c r="O461" s="42">
        <f t="shared" si="35"/>
        <v>6002338.1000000006</v>
      </c>
    </row>
    <row r="462" spans="1:15" x14ac:dyDescent="0.25">
      <c r="A462" t="s">
        <v>101</v>
      </c>
      <c r="B462" t="s">
        <v>1052</v>
      </c>
      <c r="C462" s="39">
        <v>183</v>
      </c>
      <c r="D462" s="40">
        <v>149.1</v>
      </c>
      <c r="E462" s="41">
        <f t="shared" si="36"/>
        <v>27285.3</v>
      </c>
      <c r="F462" s="39">
        <v>24909</v>
      </c>
      <c r="G462" s="40">
        <v>148.06</v>
      </c>
      <c r="H462" s="41">
        <f t="shared" si="37"/>
        <v>3688026.54</v>
      </c>
      <c r="I462" s="39">
        <v>0</v>
      </c>
      <c r="J462" s="40">
        <v>149.1</v>
      </c>
      <c r="K462" s="41">
        <f t="shared" si="38"/>
        <v>0</v>
      </c>
      <c r="L462" s="39">
        <v>0</v>
      </c>
      <c r="M462" s="40">
        <v>148.06</v>
      </c>
      <c r="N462" s="41">
        <f t="shared" si="39"/>
        <v>0</v>
      </c>
      <c r="O462" s="42">
        <f t="shared" si="35"/>
        <v>3715311.84</v>
      </c>
    </row>
    <row r="463" spans="1:15" x14ac:dyDescent="0.25">
      <c r="A463" t="s">
        <v>479</v>
      </c>
      <c r="B463" t="s">
        <v>1461</v>
      </c>
      <c r="C463" s="39">
        <v>26182</v>
      </c>
      <c r="D463" s="40">
        <v>275.43</v>
      </c>
      <c r="E463" s="41">
        <f t="shared" si="36"/>
        <v>7211308.2599999998</v>
      </c>
      <c r="F463" s="39">
        <v>59716</v>
      </c>
      <c r="G463" s="40">
        <v>273.69</v>
      </c>
      <c r="H463" s="41">
        <f t="shared" si="37"/>
        <v>16343672.039999999</v>
      </c>
      <c r="I463" s="39">
        <v>1773</v>
      </c>
      <c r="J463" s="40">
        <v>275.43</v>
      </c>
      <c r="K463" s="41">
        <f t="shared" si="38"/>
        <v>488337.39</v>
      </c>
      <c r="L463" s="39">
        <v>4045</v>
      </c>
      <c r="M463" s="40">
        <v>273.69</v>
      </c>
      <c r="N463" s="41">
        <f t="shared" si="39"/>
        <v>1107076.05</v>
      </c>
      <c r="O463" s="42">
        <f t="shared" si="35"/>
        <v>25150393.740000002</v>
      </c>
    </row>
    <row r="464" spans="1:15" x14ac:dyDescent="0.25">
      <c r="A464" t="s">
        <v>317</v>
      </c>
      <c r="B464" t="s">
        <v>1462</v>
      </c>
      <c r="C464" s="39">
        <v>0</v>
      </c>
      <c r="D464" s="40">
        <v>168.06</v>
      </c>
      <c r="E464" s="41">
        <f t="shared" si="36"/>
        <v>0</v>
      </c>
      <c r="F464" s="39">
        <v>32872</v>
      </c>
      <c r="G464" s="40">
        <v>167.08</v>
      </c>
      <c r="H464" s="41">
        <f t="shared" si="37"/>
        <v>5492253.7600000007</v>
      </c>
      <c r="I464" s="39">
        <v>0</v>
      </c>
      <c r="J464" s="40">
        <v>168.06</v>
      </c>
      <c r="K464" s="41">
        <f t="shared" si="38"/>
        <v>0</v>
      </c>
      <c r="L464" s="39">
        <v>0</v>
      </c>
      <c r="M464" s="40">
        <v>167.08</v>
      </c>
      <c r="N464" s="41">
        <f t="shared" si="39"/>
        <v>0</v>
      </c>
      <c r="O464" s="42">
        <f t="shared" si="35"/>
        <v>5492253.7600000007</v>
      </c>
    </row>
    <row r="465" spans="1:15" x14ac:dyDescent="0.25">
      <c r="A465" t="s">
        <v>512</v>
      </c>
      <c r="B465" t="s">
        <v>1463</v>
      </c>
      <c r="C465" s="39">
        <v>0</v>
      </c>
      <c r="D465" s="40">
        <v>245.1</v>
      </c>
      <c r="E465" s="41">
        <f t="shared" si="36"/>
        <v>0</v>
      </c>
      <c r="F465" s="39">
        <v>32102</v>
      </c>
      <c r="G465" s="40">
        <v>243.32</v>
      </c>
      <c r="H465" s="41">
        <f t="shared" si="37"/>
        <v>7811058.6399999997</v>
      </c>
      <c r="I465" s="39">
        <v>0</v>
      </c>
      <c r="J465" s="40">
        <v>245.1</v>
      </c>
      <c r="K465" s="41">
        <f t="shared" si="38"/>
        <v>0</v>
      </c>
      <c r="L465" s="39">
        <v>1345</v>
      </c>
      <c r="M465" s="40">
        <v>243.32</v>
      </c>
      <c r="N465" s="41">
        <f t="shared" si="39"/>
        <v>327265.39999999997</v>
      </c>
      <c r="O465" s="42">
        <f t="shared" si="35"/>
        <v>8138324.04</v>
      </c>
    </row>
    <row r="466" spans="1:15" x14ac:dyDescent="0.25">
      <c r="A466" t="s">
        <v>584</v>
      </c>
      <c r="B466" t="s">
        <v>1464</v>
      </c>
      <c r="C466" s="39">
        <v>6537</v>
      </c>
      <c r="D466" s="40">
        <v>279.52999999999997</v>
      </c>
      <c r="E466" s="41">
        <f t="shared" si="36"/>
        <v>1827287.6099999999</v>
      </c>
      <c r="F466" s="39">
        <v>82650</v>
      </c>
      <c r="G466" s="40">
        <v>277.70999999999998</v>
      </c>
      <c r="H466" s="41">
        <f t="shared" si="37"/>
        <v>22952731.5</v>
      </c>
      <c r="I466" s="39">
        <v>0</v>
      </c>
      <c r="J466" s="40">
        <v>279.52999999999997</v>
      </c>
      <c r="K466" s="41">
        <f t="shared" si="38"/>
        <v>0</v>
      </c>
      <c r="L466" s="39">
        <v>0</v>
      </c>
      <c r="M466" s="40">
        <v>277.70999999999998</v>
      </c>
      <c r="N466" s="41">
        <f t="shared" si="39"/>
        <v>0</v>
      </c>
      <c r="O466" s="42">
        <f t="shared" si="35"/>
        <v>24780019.109999999</v>
      </c>
    </row>
    <row r="467" spans="1:15" x14ac:dyDescent="0.25">
      <c r="A467" t="s">
        <v>508</v>
      </c>
      <c r="B467" t="s">
        <v>1465</v>
      </c>
      <c r="C467" s="39">
        <v>672</v>
      </c>
      <c r="D467" s="40">
        <v>278.36</v>
      </c>
      <c r="E467" s="41">
        <f t="shared" si="36"/>
        <v>187057.92000000001</v>
      </c>
      <c r="F467" s="39">
        <v>89685</v>
      </c>
      <c r="G467" s="40">
        <v>276.47000000000003</v>
      </c>
      <c r="H467" s="41">
        <f t="shared" si="37"/>
        <v>24795211.950000003</v>
      </c>
      <c r="I467" s="39">
        <v>46</v>
      </c>
      <c r="J467" s="40">
        <v>278.36</v>
      </c>
      <c r="K467" s="41">
        <f t="shared" si="38"/>
        <v>12804.560000000001</v>
      </c>
      <c r="L467" s="39">
        <v>6162</v>
      </c>
      <c r="M467" s="40">
        <v>276.47000000000003</v>
      </c>
      <c r="N467" s="41">
        <f t="shared" si="39"/>
        <v>1703608.1400000001</v>
      </c>
      <c r="O467" s="42">
        <f t="shared" si="35"/>
        <v>26698682.570000004</v>
      </c>
    </row>
    <row r="468" spans="1:15" x14ac:dyDescent="0.25">
      <c r="A468" t="s">
        <v>123</v>
      </c>
      <c r="B468" t="s">
        <v>1057</v>
      </c>
      <c r="C468" s="39">
        <v>820</v>
      </c>
      <c r="D468" s="40">
        <v>187.15</v>
      </c>
      <c r="E468" s="41">
        <f t="shared" si="36"/>
        <v>153463</v>
      </c>
      <c r="F468" s="39">
        <v>41283</v>
      </c>
      <c r="G468" s="40">
        <v>185.5</v>
      </c>
      <c r="H468" s="41">
        <f t="shared" si="37"/>
        <v>7657996.5</v>
      </c>
      <c r="I468" s="39">
        <v>0</v>
      </c>
      <c r="J468" s="40">
        <v>187.15</v>
      </c>
      <c r="K468" s="41">
        <f t="shared" si="38"/>
        <v>0</v>
      </c>
      <c r="L468" s="39">
        <v>0</v>
      </c>
      <c r="M468" s="40">
        <v>185.5</v>
      </c>
      <c r="N468" s="41">
        <f t="shared" si="39"/>
        <v>0</v>
      </c>
      <c r="O468" s="42">
        <f t="shared" si="35"/>
        <v>7811459.5</v>
      </c>
    </row>
    <row r="469" spans="1:15" x14ac:dyDescent="0.25">
      <c r="A469" t="s">
        <v>278</v>
      </c>
      <c r="B469" t="s">
        <v>1058</v>
      </c>
      <c r="C469" s="39">
        <v>3447</v>
      </c>
      <c r="D469" s="40">
        <v>187.98</v>
      </c>
      <c r="E469" s="41">
        <f t="shared" si="36"/>
        <v>647967.05999999994</v>
      </c>
      <c r="F469" s="39">
        <v>24004</v>
      </c>
      <c r="G469" s="40">
        <v>186.76</v>
      </c>
      <c r="H469" s="41">
        <f t="shared" si="37"/>
        <v>4482987.04</v>
      </c>
      <c r="I469" s="39">
        <v>0</v>
      </c>
      <c r="J469" s="40">
        <v>187.98</v>
      </c>
      <c r="K469" s="41">
        <f t="shared" si="38"/>
        <v>0</v>
      </c>
      <c r="L469" s="39">
        <v>0</v>
      </c>
      <c r="M469" s="40">
        <v>186.76</v>
      </c>
      <c r="N469" s="41">
        <f t="shared" si="39"/>
        <v>0</v>
      </c>
      <c r="O469" s="42">
        <f t="shared" si="35"/>
        <v>5130954.0999999996</v>
      </c>
    </row>
    <row r="470" spans="1:15" x14ac:dyDescent="0.25">
      <c r="A470" t="s">
        <v>319</v>
      </c>
      <c r="B470" t="s">
        <v>1466</v>
      </c>
      <c r="C470" s="39">
        <v>566</v>
      </c>
      <c r="D470" s="40">
        <v>155.68</v>
      </c>
      <c r="E470" s="41">
        <f t="shared" si="36"/>
        <v>88114.880000000005</v>
      </c>
      <c r="F470" s="39">
        <v>29568</v>
      </c>
      <c r="G470" s="40">
        <v>154.59</v>
      </c>
      <c r="H470" s="41">
        <f t="shared" si="37"/>
        <v>4570917.12</v>
      </c>
      <c r="I470" s="39">
        <v>0</v>
      </c>
      <c r="J470" s="40">
        <v>155.68</v>
      </c>
      <c r="K470" s="41">
        <f t="shared" si="38"/>
        <v>0</v>
      </c>
      <c r="L470" s="39">
        <v>0</v>
      </c>
      <c r="M470" s="40">
        <v>154.59</v>
      </c>
      <c r="N470" s="41">
        <f t="shared" si="39"/>
        <v>0</v>
      </c>
      <c r="O470" s="42">
        <f t="shared" si="35"/>
        <v>4659032</v>
      </c>
    </row>
    <row r="471" spans="1:15" x14ac:dyDescent="0.25">
      <c r="A471" t="s">
        <v>310</v>
      </c>
      <c r="B471" t="s">
        <v>1061</v>
      </c>
      <c r="C471" s="39">
        <v>0</v>
      </c>
      <c r="D471" s="40">
        <v>171.06</v>
      </c>
      <c r="E471" s="41">
        <f t="shared" si="36"/>
        <v>0</v>
      </c>
      <c r="F471" s="39">
        <v>19374</v>
      </c>
      <c r="G471" s="40">
        <v>169.82</v>
      </c>
      <c r="H471" s="41">
        <f t="shared" si="37"/>
        <v>3290092.6799999997</v>
      </c>
      <c r="I471" s="39">
        <v>0</v>
      </c>
      <c r="J471" s="40">
        <v>171.06</v>
      </c>
      <c r="K471" s="41">
        <f t="shared" si="38"/>
        <v>0</v>
      </c>
      <c r="L471" s="39">
        <v>0</v>
      </c>
      <c r="M471" s="40">
        <v>169.82</v>
      </c>
      <c r="N471" s="41">
        <f t="shared" si="39"/>
        <v>0</v>
      </c>
      <c r="O471" s="42">
        <f t="shared" si="35"/>
        <v>3290092.6799999997</v>
      </c>
    </row>
    <row r="472" spans="1:15" x14ac:dyDescent="0.25">
      <c r="A472" t="s">
        <v>483</v>
      </c>
      <c r="B472" t="s">
        <v>1467</v>
      </c>
      <c r="C472" s="39">
        <v>1713</v>
      </c>
      <c r="D472" s="40">
        <v>221.96</v>
      </c>
      <c r="E472" s="41">
        <f t="shared" si="36"/>
        <v>380217.48000000004</v>
      </c>
      <c r="F472" s="39">
        <v>35766</v>
      </c>
      <c r="G472" s="40">
        <v>219.98</v>
      </c>
      <c r="H472" s="41">
        <f t="shared" si="37"/>
        <v>7867804.6799999997</v>
      </c>
      <c r="I472" s="39">
        <v>58</v>
      </c>
      <c r="J472" s="40">
        <v>221.96</v>
      </c>
      <c r="K472" s="41">
        <f t="shared" si="38"/>
        <v>12873.68</v>
      </c>
      <c r="L472" s="39">
        <v>1202</v>
      </c>
      <c r="M472" s="40">
        <v>219.98</v>
      </c>
      <c r="N472" s="41">
        <f t="shared" si="39"/>
        <v>264415.95999999996</v>
      </c>
      <c r="O472" s="42">
        <f t="shared" si="35"/>
        <v>8525311.7999999989</v>
      </c>
    </row>
    <row r="473" spans="1:15" x14ac:dyDescent="0.25">
      <c r="A473" t="s">
        <v>506</v>
      </c>
      <c r="B473" t="s">
        <v>1468</v>
      </c>
      <c r="C473" s="39">
        <v>37</v>
      </c>
      <c r="D473" s="40">
        <v>235.81</v>
      </c>
      <c r="E473" s="41">
        <f t="shared" si="36"/>
        <v>8724.9699999999993</v>
      </c>
      <c r="F473" s="39">
        <v>31604</v>
      </c>
      <c r="G473" s="40">
        <v>234.3</v>
      </c>
      <c r="H473" s="41">
        <f t="shared" si="37"/>
        <v>7404817.2000000002</v>
      </c>
      <c r="I473" s="39">
        <v>3</v>
      </c>
      <c r="J473" s="40">
        <v>235.81</v>
      </c>
      <c r="K473" s="41">
        <f t="shared" si="38"/>
        <v>707.43000000000006</v>
      </c>
      <c r="L473" s="39">
        <v>2940</v>
      </c>
      <c r="M473" s="40">
        <v>234.3</v>
      </c>
      <c r="N473" s="41">
        <f t="shared" si="39"/>
        <v>688842</v>
      </c>
      <c r="O473" s="42">
        <f t="shared" si="35"/>
        <v>8103091.5999999996</v>
      </c>
    </row>
    <row r="474" spans="1:15" x14ac:dyDescent="0.25">
      <c r="A474" t="s">
        <v>591</v>
      </c>
      <c r="B474" t="s">
        <v>1469</v>
      </c>
      <c r="C474" s="39">
        <v>6731</v>
      </c>
      <c r="D474" s="40">
        <v>203.49</v>
      </c>
      <c r="E474" s="41">
        <f t="shared" si="36"/>
        <v>1369691.1900000002</v>
      </c>
      <c r="F474" s="39">
        <v>61594</v>
      </c>
      <c r="G474" s="40">
        <v>201.97</v>
      </c>
      <c r="H474" s="41">
        <f t="shared" si="37"/>
        <v>12440140.18</v>
      </c>
      <c r="I474" s="39">
        <v>90</v>
      </c>
      <c r="J474" s="40">
        <v>203.49</v>
      </c>
      <c r="K474" s="41">
        <f t="shared" si="38"/>
        <v>18314.100000000002</v>
      </c>
      <c r="L474" s="39">
        <v>827</v>
      </c>
      <c r="M474" s="40">
        <v>201.97</v>
      </c>
      <c r="N474" s="41">
        <f t="shared" si="39"/>
        <v>167029.19</v>
      </c>
      <c r="O474" s="42">
        <f t="shared" si="35"/>
        <v>13995174.659999998</v>
      </c>
    </row>
    <row r="475" spans="1:15" x14ac:dyDescent="0.25">
      <c r="A475" t="s">
        <v>549</v>
      </c>
      <c r="B475" t="s">
        <v>1067</v>
      </c>
      <c r="C475" s="39">
        <v>15551</v>
      </c>
      <c r="D475" s="40">
        <v>299.91000000000003</v>
      </c>
      <c r="E475" s="41">
        <f t="shared" si="36"/>
        <v>4663900.41</v>
      </c>
      <c r="F475" s="39">
        <v>48769</v>
      </c>
      <c r="G475" s="40">
        <v>297.93</v>
      </c>
      <c r="H475" s="41">
        <f t="shared" si="37"/>
        <v>14529748.17</v>
      </c>
      <c r="I475" s="39">
        <v>1676</v>
      </c>
      <c r="J475" s="40">
        <v>299.91000000000003</v>
      </c>
      <c r="K475" s="41">
        <f t="shared" si="38"/>
        <v>502649.16000000003</v>
      </c>
      <c r="L475" s="39">
        <v>5254</v>
      </c>
      <c r="M475" s="40">
        <v>297.93</v>
      </c>
      <c r="N475" s="41">
        <f t="shared" si="39"/>
        <v>1565324.22</v>
      </c>
      <c r="O475" s="42">
        <f t="shared" si="35"/>
        <v>21261621.960000001</v>
      </c>
    </row>
    <row r="476" spans="1:15" x14ac:dyDescent="0.25">
      <c r="A476" t="s">
        <v>418</v>
      </c>
      <c r="B476" t="s">
        <v>1470</v>
      </c>
      <c r="C476" s="39">
        <v>91</v>
      </c>
      <c r="D476" s="40">
        <v>237.11</v>
      </c>
      <c r="E476" s="41">
        <f t="shared" si="36"/>
        <v>21577.010000000002</v>
      </c>
      <c r="F476" s="39">
        <v>51700</v>
      </c>
      <c r="G476" s="40">
        <v>235.45</v>
      </c>
      <c r="H476" s="41">
        <f t="shared" si="37"/>
        <v>12172765</v>
      </c>
      <c r="I476" s="39">
        <v>0</v>
      </c>
      <c r="J476" s="40">
        <v>237.11</v>
      </c>
      <c r="K476" s="41">
        <f t="shared" si="38"/>
        <v>0</v>
      </c>
      <c r="L476" s="39">
        <v>107</v>
      </c>
      <c r="M476" s="40">
        <v>235.45</v>
      </c>
      <c r="N476" s="41">
        <f t="shared" si="39"/>
        <v>25193.149999999998</v>
      </c>
      <c r="O476" s="42">
        <f t="shared" si="35"/>
        <v>12219535.16</v>
      </c>
    </row>
    <row r="477" spans="1:15" x14ac:dyDescent="0.25">
      <c r="A477" t="s">
        <v>361</v>
      </c>
      <c r="B477" t="s">
        <v>1069</v>
      </c>
      <c r="C477" s="39">
        <v>421</v>
      </c>
      <c r="D477" s="40">
        <v>256.45</v>
      </c>
      <c r="E477" s="41">
        <f t="shared" si="36"/>
        <v>107965.45</v>
      </c>
      <c r="F477" s="39">
        <v>31917</v>
      </c>
      <c r="G477" s="40">
        <v>254.76</v>
      </c>
      <c r="H477" s="41">
        <f t="shared" si="37"/>
        <v>8131174.9199999999</v>
      </c>
      <c r="I477" s="39">
        <v>0</v>
      </c>
      <c r="J477" s="40">
        <v>256.45</v>
      </c>
      <c r="K477" s="41">
        <f t="shared" si="38"/>
        <v>0</v>
      </c>
      <c r="L477" s="39">
        <v>0</v>
      </c>
      <c r="M477" s="40">
        <v>254.76</v>
      </c>
      <c r="N477" s="41">
        <f t="shared" si="39"/>
        <v>0</v>
      </c>
      <c r="O477" s="42">
        <f t="shared" si="35"/>
        <v>8239140.3700000001</v>
      </c>
    </row>
    <row r="478" spans="1:15" x14ac:dyDescent="0.25">
      <c r="A478" t="s">
        <v>594</v>
      </c>
      <c r="B478" t="s">
        <v>1471</v>
      </c>
      <c r="C478" s="39">
        <v>1054</v>
      </c>
      <c r="D478" s="40">
        <v>166.24</v>
      </c>
      <c r="E478" s="41">
        <f t="shared" si="36"/>
        <v>175216.96000000002</v>
      </c>
      <c r="F478" s="39">
        <v>27246</v>
      </c>
      <c r="G478" s="40">
        <v>165.01</v>
      </c>
      <c r="H478" s="41">
        <f t="shared" si="37"/>
        <v>4495862.46</v>
      </c>
      <c r="I478" s="39">
        <v>1</v>
      </c>
      <c r="J478" s="40">
        <v>166.24</v>
      </c>
      <c r="K478" s="41">
        <f t="shared" si="38"/>
        <v>166.24</v>
      </c>
      <c r="L478" s="39">
        <v>14</v>
      </c>
      <c r="M478" s="40">
        <v>165.01</v>
      </c>
      <c r="N478" s="41">
        <f t="shared" si="39"/>
        <v>2310.14</v>
      </c>
      <c r="O478" s="42">
        <f t="shared" si="35"/>
        <v>4673555.8</v>
      </c>
    </row>
    <row r="479" spans="1:15" x14ac:dyDescent="0.25">
      <c r="A479" t="s">
        <v>430</v>
      </c>
      <c r="B479" t="s">
        <v>1472</v>
      </c>
      <c r="C479" s="39">
        <v>1506</v>
      </c>
      <c r="D479" s="40">
        <v>157.32</v>
      </c>
      <c r="E479" s="41">
        <f t="shared" si="36"/>
        <v>236923.91999999998</v>
      </c>
      <c r="F479" s="39">
        <v>37730</v>
      </c>
      <c r="G479" s="40">
        <v>156.38999999999999</v>
      </c>
      <c r="H479" s="41">
        <f t="shared" si="37"/>
        <v>5900594.6999999993</v>
      </c>
      <c r="I479" s="39">
        <v>0</v>
      </c>
      <c r="J479" s="40">
        <v>157.32</v>
      </c>
      <c r="K479" s="41">
        <f t="shared" si="38"/>
        <v>0</v>
      </c>
      <c r="L479" s="39">
        <v>0</v>
      </c>
      <c r="M479" s="40">
        <v>156.38999999999999</v>
      </c>
      <c r="N479" s="41">
        <f t="shared" si="39"/>
        <v>0</v>
      </c>
      <c r="O479" s="42">
        <f t="shared" si="35"/>
        <v>6137518.6199999992</v>
      </c>
    </row>
    <row r="480" spans="1:15" x14ac:dyDescent="0.25">
      <c r="A480" t="s">
        <v>426</v>
      </c>
      <c r="B480" t="s">
        <v>1473</v>
      </c>
      <c r="C480" s="39">
        <v>356</v>
      </c>
      <c r="D480" s="40">
        <v>234.79</v>
      </c>
      <c r="E480" s="41">
        <f t="shared" si="36"/>
        <v>83585.239999999991</v>
      </c>
      <c r="F480" s="39">
        <v>69295</v>
      </c>
      <c r="G480" s="40">
        <v>233.34</v>
      </c>
      <c r="H480" s="41">
        <f t="shared" si="37"/>
        <v>16169295.300000001</v>
      </c>
      <c r="I480" s="39">
        <v>0</v>
      </c>
      <c r="J480" s="40">
        <v>234.79</v>
      </c>
      <c r="K480" s="41">
        <f t="shared" si="38"/>
        <v>0</v>
      </c>
      <c r="L480" s="39">
        <v>0</v>
      </c>
      <c r="M480" s="40">
        <v>233.34</v>
      </c>
      <c r="N480" s="41">
        <f t="shared" si="39"/>
        <v>0</v>
      </c>
      <c r="O480" s="42">
        <f t="shared" si="35"/>
        <v>16252880.540000001</v>
      </c>
    </row>
    <row r="481" spans="1:15" x14ac:dyDescent="0.25">
      <c r="A481" t="s">
        <v>220</v>
      </c>
      <c r="B481" t="s">
        <v>1072</v>
      </c>
      <c r="C481" s="39">
        <v>16560</v>
      </c>
      <c r="D481" s="40">
        <v>242.81</v>
      </c>
      <c r="E481" s="41">
        <f t="shared" si="36"/>
        <v>4020933.6</v>
      </c>
      <c r="F481" s="39">
        <v>35198</v>
      </c>
      <c r="G481" s="40">
        <v>241.11</v>
      </c>
      <c r="H481" s="41">
        <f t="shared" si="37"/>
        <v>8486589.7800000012</v>
      </c>
      <c r="I481" s="39">
        <v>0</v>
      </c>
      <c r="J481" s="40">
        <v>242.81</v>
      </c>
      <c r="K481" s="41">
        <f t="shared" si="38"/>
        <v>0</v>
      </c>
      <c r="L481" s="39">
        <v>0</v>
      </c>
      <c r="M481" s="40">
        <v>241.11</v>
      </c>
      <c r="N481" s="41">
        <f t="shared" si="39"/>
        <v>0</v>
      </c>
      <c r="O481" s="42">
        <f t="shared" si="35"/>
        <v>12507523.380000001</v>
      </c>
    </row>
    <row r="482" spans="1:15" x14ac:dyDescent="0.25">
      <c r="A482" t="s">
        <v>195</v>
      </c>
      <c r="B482" t="s">
        <v>1474</v>
      </c>
      <c r="C482" s="39">
        <v>1651</v>
      </c>
      <c r="D482" s="40">
        <v>214.66</v>
      </c>
      <c r="E482" s="41">
        <f t="shared" si="36"/>
        <v>354403.66</v>
      </c>
      <c r="F482" s="39">
        <v>10222</v>
      </c>
      <c r="G482" s="40">
        <v>213.26</v>
      </c>
      <c r="H482" s="41">
        <f t="shared" si="37"/>
        <v>2179943.7199999997</v>
      </c>
      <c r="I482" s="39">
        <v>0</v>
      </c>
      <c r="J482" s="40">
        <v>214.66</v>
      </c>
      <c r="K482" s="41">
        <f t="shared" si="38"/>
        <v>0</v>
      </c>
      <c r="L482" s="39">
        <v>0</v>
      </c>
      <c r="M482" s="40">
        <v>213.26</v>
      </c>
      <c r="N482" s="41">
        <f t="shared" si="39"/>
        <v>0</v>
      </c>
      <c r="O482" s="42">
        <f t="shared" si="35"/>
        <v>2534347.38</v>
      </c>
    </row>
    <row r="483" spans="1:15" x14ac:dyDescent="0.25">
      <c r="A483" t="s">
        <v>461</v>
      </c>
      <c r="B483" t="s">
        <v>1074</v>
      </c>
      <c r="C483" s="39">
        <v>31877</v>
      </c>
      <c r="D483" s="40">
        <v>269.42</v>
      </c>
      <c r="E483" s="41">
        <f t="shared" si="36"/>
        <v>8588301.3399999999</v>
      </c>
      <c r="F483" s="39">
        <v>30354</v>
      </c>
      <c r="G483" s="40">
        <v>267.62</v>
      </c>
      <c r="H483" s="41">
        <f t="shared" si="37"/>
        <v>8123337.4800000004</v>
      </c>
      <c r="I483" s="39">
        <v>2144</v>
      </c>
      <c r="J483" s="40">
        <v>269.42</v>
      </c>
      <c r="K483" s="41">
        <f t="shared" si="38"/>
        <v>577636.48</v>
      </c>
      <c r="L483" s="39">
        <v>2042</v>
      </c>
      <c r="M483" s="40">
        <v>267.62</v>
      </c>
      <c r="N483" s="41">
        <f t="shared" si="39"/>
        <v>546480.04</v>
      </c>
      <c r="O483" s="42">
        <f t="shared" si="35"/>
        <v>17835755.34</v>
      </c>
    </row>
    <row r="484" spans="1:15" x14ac:dyDescent="0.25">
      <c r="A484" t="s">
        <v>415</v>
      </c>
      <c r="B484" t="s">
        <v>1475</v>
      </c>
      <c r="C484" s="39">
        <v>1200</v>
      </c>
      <c r="D484" s="40">
        <v>236.56</v>
      </c>
      <c r="E484" s="41">
        <f t="shared" si="36"/>
        <v>283872</v>
      </c>
      <c r="F484" s="39">
        <v>20053</v>
      </c>
      <c r="G484" s="40">
        <v>234.47</v>
      </c>
      <c r="H484" s="41">
        <f t="shared" si="37"/>
        <v>4701826.91</v>
      </c>
      <c r="I484" s="39">
        <v>19</v>
      </c>
      <c r="J484" s="40">
        <v>236.56</v>
      </c>
      <c r="K484" s="41">
        <f t="shared" si="38"/>
        <v>4494.6400000000003</v>
      </c>
      <c r="L484" s="39">
        <v>317</v>
      </c>
      <c r="M484" s="40">
        <v>234.47</v>
      </c>
      <c r="N484" s="41">
        <f t="shared" si="39"/>
        <v>74326.990000000005</v>
      </c>
      <c r="O484" s="42">
        <f t="shared" si="35"/>
        <v>5064520.54</v>
      </c>
    </row>
    <row r="485" spans="1:15" x14ac:dyDescent="0.25">
      <c r="A485" t="s">
        <v>495</v>
      </c>
      <c r="B485" t="s">
        <v>1076</v>
      </c>
      <c r="C485" s="39">
        <v>5241</v>
      </c>
      <c r="D485" s="40">
        <v>289.44</v>
      </c>
      <c r="E485" s="41">
        <f t="shared" si="36"/>
        <v>1516955.04</v>
      </c>
      <c r="F485" s="39">
        <v>42962</v>
      </c>
      <c r="G485" s="40">
        <v>287.76</v>
      </c>
      <c r="H485" s="41">
        <f t="shared" si="37"/>
        <v>12362745.119999999</v>
      </c>
      <c r="I485" s="39">
        <v>0</v>
      </c>
      <c r="J485" s="40">
        <v>289.44</v>
      </c>
      <c r="K485" s="41">
        <f t="shared" si="38"/>
        <v>0</v>
      </c>
      <c r="L485" s="39">
        <v>0</v>
      </c>
      <c r="M485" s="40">
        <v>287.76</v>
      </c>
      <c r="N485" s="41">
        <f t="shared" si="39"/>
        <v>0</v>
      </c>
      <c r="O485" s="42">
        <f t="shared" si="35"/>
        <v>13879700.16</v>
      </c>
    </row>
    <row r="486" spans="1:15" x14ac:dyDescent="0.25">
      <c r="A486" t="s">
        <v>176</v>
      </c>
      <c r="B486" t="s">
        <v>1476</v>
      </c>
      <c r="C486" s="39">
        <v>1344</v>
      </c>
      <c r="D486" s="40">
        <v>226.34</v>
      </c>
      <c r="E486" s="41">
        <f t="shared" si="36"/>
        <v>304200.96000000002</v>
      </c>
      <c r="F486" s="39">
        <v>101841</v>
      </c>
      <c r="G486" s="40">
        <v>225.04</v>
      </c>
      <c r="H486" s="41">
        <f t="shared" si="37"/>
        <v>22918298.640000001</v>
      </c>
      <c r="I486" s="39">
        <v>0</v>
      </c>
      <c r="J486" s="40">
        <v>226.34</v>
      </c>
      <c r="K486" s="41">
        <f t="shared" si="38"/>
        <v>0</v>
      </c>
      <c r="L486" s="39">
        <v>0</v>
      </c>
      <c r="M486" s="40">
        <v>225.04</v>
      </c>
      <c r="N486" s="41">
        <f t="shared" si="39"/>
        <v>0</v>
      </c>
      <c r="O486" s="42">
        <f t="shared" si="35"/>
        <v>23222499.600000001</v>
      </c>
    </row>
    <row r="487" spans="1:15" x14ac:dyDescent="0.25">
      <c r="A487" t="s">
        <v>177</v>
      </c>
      <c r="B487" t="s">
        <v>1477</v>
      </c>
      <c r="C487" s="39">
        <v>365</v>
      </c>
      <c r="D487" s="40">
        <v>161.62</v>
      </c>
      <c r="E487" s="41">
        <f t="shared" si="36"/>
        <v>58991.3</v>
      </c>
      <c r="F487" s="39">
        <v>15334</v>
      </c>
      <c r="G487" s="40">
        <v>160.47</v>
      </c>
      <c r="H487" s="41">
        <f t="shared" si="37"/>
        <v>2460646.98</v>
      </c>
      <c r="I487" s="39">
        <v>0</v>
      </c>
      <c r="J487" s="40">
        <v>161.62</v>
      </c>
      <c r="K487" s="41">
        <f t="shared" si="38"/>
        <v>0</v>
      </c>
      <c r="L487" s="39">
        <v>0</v>
      </c>
      <c r="M487" s="40">
        <v>160.47</v>
      </c>
      <c r="N487" s="41">
        <f t="shared" si="39"/>
        <v>0</v>
      </c>
      <c r="O487" s="42">
        <f t="shared" si="35"/>
        <v>2519638.2799999998</v>
      </c>
    </row>
    <row r="488" spans="1:15" x14ac:dyDescent="0.25">
      <c r="A488" t="s">
        <v>419</v>
      </c>
      <c r="B488" t="s">
        <v>1079</v>
      </c>
      <c r="C488" s="39">
        <v>1095</v>
      </c>
      <c r="D488" s="40">
        <v>293.13</v>
      </c>
      <c r="E488" s="41">
        <f t="shared" si="36"/>
        <v>320977.34999999998</v>
      </c>
      <c r="F488" s="39">
        <v>83606</v>
      </c>
      <c r="G488" s="40">
        <v>291.51</v>
      </c>
      <c r="H488" s="41">
        <f t="shared" si="37"/>
        <v>24371985.059999999</v>
      </c>
      <c r="I488" s="39">
        <v>4</v>
      </c>
      <c r="J488" s="40">
        <v>293.13</v>
      </c>
      <c r="K488" s="41">
        <f t="shared" si="38"/>
        <v>1172.52</v>
      </c>
      <c r="L488" s="39">
        <v>280</v>
      </c>
      <c r="M488" s="40">
        <v>291.51</v>
      </c>
      <c r="N488" s="41">
        <f t="shared" si="39"/>
        <v>81622.8</v>
      </c>
      <c r="O488" s="42">
        <f t="shared" si="35"/>
        <v>24775757.73</v>
      </c>
    </row>
    <row r="489" spans="1:15" x14ac:dyDescent="0.25">
      <c r="A489" t="s">
        <v>249</v>
      </c>
      <c r="B489" t="s">
        <v>1080</v>
      </c>
      <c r="C489" s="39">
        <v>3645</v>
      </c>
      <c r="D489" s="40">
        <v>181.59</v>
      </c>
      <c r="E489" s="41">
        <f t="shared" si="36"/>
        <v>661895.55000000005</v>
      </c>
      <c r="F489" s="39">
        <v>50726</v>
      </c>
      <c r="G489" s="40">
        <v>180.41</v>
      </c>
      <c r="H489" s="41">
        <f t="shared" si="37"/>
        <v>9151477.6600000001</v>
      </c>
      <c r="I489" s="39">
        <v>0</v>
      </c>
      <c r="J489" s="40">
        <v>181.59</v>
      </c>
      <c r="K489" s="41">
        <f t="shared" si="38"/>
        <v>0</v>
      </c>
      <c r="L489" s="39">
        <v>0</v>
      </c>
      <c r="M489" s="40">
        <v>180.41</v>
      </c>
      <c r="N489" s="41">
        <f t="shared" si="39"/>
        <v>0</v>
      </c>
      <c r="O489" s="42">
        <f t="shared" si="35"/>
        <v>9813373.2100000009</v>
      </c>
    </row>
    <row r="490" spans="1:15" x14ac:dyDescent="0.25">
      <c r="A490" t="s">
        <v>92</v>
      </c>
      <c r="B490" t="s">
        <v>1081</v>
      </c>
      <c r="C490" s="39">
        <v>4056</v>
      </c>
      <c r="D490" s="40">
        <v>222.84</v>
      </c>
      <c r="E490" s="41">
        <f t="shared" si="36"/>
        <v>903839.04</v>
      </c>
      <c r="F490" s="39">
        <v>18115</v>
      </c>
      <c r="G490" s="40">
        <v>221.48</v>
      </c>
      <c r="H490" s="41">
        <f t="shared" si="37"/>
        <v>4012110.1999999997</v>
      </c>
      <c r="I490" s="39">
        <v>41</v>
      </c>
      <c r="J490" s="40">
        <v>222.84</v>
      </c>
      <c r="K490" s="41">
        <f t="shared" si="38"/>
        <v>9136.44</v>
      </c>
      <c r="L490" s="39">
        <v>184</v>
      </c>
      <c r="M490" s="40">
        <v>221.48</v>
      </c>
      <c r="N490" s="41">
        <f t="shared" si="39"/>
        <v>40752.32</v>
      </c>
      <c r="O490" s="42">
        <f t="shared" si="35"/>
        <v>4965838</v>
      </c>
    </row>
    <row r="491" spans="1:15" x14ac:dyDescent="0.25">
      <c r="A491" t="s">
        <v>359</v>
      </c>
      <c r="B491" t="s">
        <v>1478</v>
      </c>
      <c r="C491" s="39">
        <v>260</v>
      </c>
      <c r="D491" s="40">
        <v>233.54</v>
      </c>
      <c r="E491" s="41">
        <f t="shared" si="36"/>
        <v>60720.4</v>
      </c>
      <c r="F491" s="39">
        <v>44437</v>
      </c>
      <c r="G491" s="40">
        <v>231.64</v>
      </c>
      <c r="H491" s="41">
        <f t="shared" si="37"/>
        <v>10293386.68</v>
      </c>
      <c r="I491" s="39">
        <v>0</v>
      </c>
      <c r="J491" s="40">
        <v>233.54</v>
      </c>
      <c r="K491" s="41">
        <f t="shared" si="38"/>
        <v>0</v>
      </c>
      <c r="L491" s="39">
        <v>0</v>
      </c>
      <c r="M491" s="40">
        <v>231.64</v>
      </c>
      <c r="N491" s="41">
        <f t="shared" si="39"/>
        <v>0</v>
      </c>
      <c r="O491" s="42">
        <f t="shared" si="35"/>
        <v>10354107.08</v>
      </c>
    </row>
    <row r="492" spans="1:15" x14ac:dyDescent="0.25">
      <c r="A492" t="s">
        <v>364</v>
      </c>
      <c r="B492" t="s">
        <v>1479</v>
      </c>
      <c r="C492" s="39">
        <v>1965</v>
      </c>
      <c r="D492" s="40">
        <v>227.43</v>
      </c>
      <c r="E492" s="41">
        <f t="shared" si="36"/>
        <v>446899.95</v>
      </c>
      <c r="F492" s="39">
        <v>47004</v>
      </c>
      <c r="G492" s="40">
        <v>225.74</v>
      </c>
      <c r="H492" s="41">
        <f t="shared" si="37"/>
        <v>10610682.960000001</v>
      </c>
      <c r="I492" s="39">
        <v>4</v>
      </c>
      <c r="J492" s="40">
        <v>227.43</v>
      </c>
      <c r="K492" s="41">
        <f t="shared" si="38"/>
        <v>909.72</v>
      </c>
      <c r="L492" s="39">
        <v>105</v>
      </c>
      <c r="M492" s="40">
        <v>225.74</v>
      </c>
      <c r="N492" s="41">
        <f t="shared" si="39"/>
        <v>23702.7</v>
      </c>
      <c r="O492" s="42">
        <f t="shared" si="35"/>
        <v>11082195.33</v>
      </c>
    </row>
    <row r="493" spans="1:15" x14ac:dyDescent="0.25">
      <c r="A493" t="s">
        <v>358</v>
      </c>
      <c r="B493" t="s">
        <v>1480</v>
      </c>
      <c r="C493" s="39">
        <v>4032</v>
      </c>
      <c r="D493" s="40">
        <v>259.05</v>
      </c>
      <c r="E493" s="41">
        <f t="shared" si="36"/>
        <v>1044489.6000000001</v>
      </c>
      <c r="F493" s="39">
        <v>61593</v>
      </c>
      <c r="G493" s="40">
        <v>257.27999999999997</v>
      </c>
      <c r="H493" s="41">
        <f t="shared" si="37"/>
        <v>15846647.039999999</v>
      </c>
      <c r="I493" s="39">
        <v>16</v>
      </c>
      <c r="J493" s="40">
        <v>259.05</v>
      </c>
      <c r="K493" s="41">
        <f t="shared" si="38"/>
        <v>4144.8</v>
      </c>
      <c r="L493" s="39">
        <v>241</v>
      </c>
      <c r="M493" s="40">
        <v>257.27999999999997</v>
      </c>
      <c r="N493" s="41">
        <f t="shared" si="39"/>
        <v>62004.479999999996</v>
      </c>
      <c r="O493" s="42">
        <f t="shared" si="35"/>
        <v>16957285.919999998</v>
      </c>
    </row>
    <row r="494" spans="1:15" x14ac:dyDescent="0.25">
      <c r="A494" t="s">
        <v>153</v>
      </c>
      <c r="B494" t="s">
        <v>1085</v>
      </c>
      <c r="C494" s="39">
        <v>3744</v>
      </c>
      <c r="D494" s="40">
        <v>216.5</v>
      </c>
      <c r="E494" s="41">
        <f t="shared" si="36"/>
        <v>810576</v>
      </c>
      <c r="F494" s="39">
        <v>114270</v>
      </c>
      <c r="G494" s="40">
        <v>215.36</v>
      </c>
      <c r="H494" s="41">
        <f t="shared" si="37"/>
        <v>24609187.200000003</v>
      </c>
      <c r="I494" s="39">
        <v>0</v>
      </c>
      <c r="J494" s="40">
        <v>216.5</v>
      </c>
      <c r="K494" s="41">
        <f t="shared" si="38"/>
        <v>0</v>
      </c>
      <c r="L494" s="39">
        <v>0</v>
      </c>
      <c r="M494" s="40">
        <v>215.36</v>
      </c>
      <c r="N494" s="41">
        <f t="shared" si="39"/>
        <v>0</v>
      </c>
      <c r="O494" s="42">
        <f t="shared" si="35"/>
        <v>25419763.200000003</v>
      </c>
    </row>
    <row r="495" spans="1:15" x14ac:dyDescent="0.25">
      <c r="A495" t="s">
        <v>185</v>
      </c>
      <c r="B495" t="s">
        <v>1086</v>
      </c>
      <c r="C495" s="39">
        <v>1028</v>
      </c>
      <c r="D495" s="40">
        <v>155.15</v>
      </c>
      <c r="E495" s="41">
        <f t="shared" si="36"/>
        <v>159494.20000000001</v>
      </c>
      <c r="F495" s="39">
        <v>28474</v>
      </c>
      <c r="G495" s="40">
        <v>153.94999999999999</v>
      </c>
      <c r="H495" s="41">
        <f t="shared" si="37"/>
        <v>4383572.3</v>
      </c>
      <c r="I495" s="39">
        <v>0</v>
      </c>
      <c r="J495" s="40">
        <v>155.15</v>
      </c>
      <c r="K495" s="41">
        <f t="shared" si="38"/>
        <v>0</v>
      </c>
      <c r="L495" s="39">
        <v>0</v>
      </c>
      <c r="M495" s="40">
        <v>153.94999999999999</v>
      </c>
      <c r="N495" s="41">
        <f t="shared" si="39"/>
        <v>0</v>
      </c>
      <c r="O495" s="42">
        <f t="shared" si="35"/>
        <v>4543066.5</v>
      </c>
    </row>
    <row r="496" spans="1:15" x14ac:dyDescent="0.25">
      <c r="A496" t="s">
        <v>303</v>
      </c>
      <c r="B496" t="s">
        <v>1088</v>
      </c>
      <c r="C496" s="39">
        <v>0</v>
      </c>
      <c r="D496" s="40">
        <v>171.25</v>
      </c>
      <c r="E496" s="41">
        <f t="shared" si="36"/>
        <v>0</v>
      </c>
      <c r="F496" s="39">
        <v>24209</v>
      </c>
      <c r="G496" s="40">
        <v>170.23</v>
      </c>
      <c r="H496" s="41">
        <f t="shared" si="37"/>
        <v>4121098.07</v>
      </c>
      <c r="I496" s="39">
        <v>0</v>
      </c>
      <c r="J496" s="40">
        <v>171.25</v>
      </c>
      <c r="K496" s="41">
        <f t="shared" si="38"/>
        <v>0</v>
      </c>
      <c r="L496" s="39">
        <v>0</v>
      </c>
      <c r="M496" s="40">
        <v>170.23</v>
      </c>
      <c r="N496" s="41">
        <f t="shared" si="39"/>
        <v>0</v>
      </c>
      <c r="O496" s="42">
        <f t="shared" si="35"/>
        <v>4121098.07</v>
      </c>
    </row>
    <row r="497" spans="1:15" x14ac:dyDescent="0.25">
      <c r="A497" t="s">
        <v>410</v>
      </c>
      <c r="B497" t="s">
        <v>1481</v>
      </c>
      <c r="C497" s="39">
        <v>11283</v>
      </c>
      <c r="D497" s="40">
        <v>228.43</v>
      </c>
      <c r="E497" s="41">
        <f t="shared" si="36"/>
        <v>2577375.69</v>
      </c>
      <c r="F497" s="39">
        <v>43549</v>
      </c>
      <c r="G497" s="40">
        <v>226.78</v>
      </c>
      <c r="H497" s="41">
        <f t="shared" si="37"/>
        <v>9876042.2200000007</v>
      </c>
      <c r="I497" s="39">
        <v>147</v>
      </c>
      <c r="J497" s="40">
        <v>228.43</v>
      </c>
      <c r="K497" s="41">
        <f t="shared" si="38"/>
        <v>33579.21</v>
      </c>
      <c r="L497" s="39">
        <v>568</v>
      </c>
      <c r="M497" s="40">
        <v>226.78</v>
      </c>
      <c r="N497" s="41">
        <f t="shared" si="39"/>
        <v>128811.04</v>
      </c>
      <c r="O497" s="42">
        <f t="shared" si="35"/>
        <v>12615808.16</v>
      </c>
    </row>
    <row r="498" spans="1:15" x14ac:dyDescent="0.25">
      <c r="A498" t="s">
        <v>55</v>
      </c>
      <c r="B498" t="s">
        <v>1090</v>
      </c>
      <c r="C498" s="39">
        <v>918</v>
      </c>
      <c r="D498" s="40">
        <v>184.29</v>
      </c>
      <c r="E498" s="41">
        <f t="shared" si="36"/>
        <v>169178.22</v>
      </c>
      <c r="F498" s="39">
        <v>16879</v>
      </c>
      <c r="G498" s="40">
        <v>183.22</v>
      </c>
      <c r="H498" s="41">
        <f t="shared" si="37"/>
        <v>3092570.38</v>
      </c>
      <c r="I498" s="39">
        <v>0</v>
      </c>
      <c r="J498" s="40">
        <v>184.29</v>
      </c>
      <c r="K498" s="41">
        <f t="shared" si="38"/>
        <v>0</v>
      </c>
      <c r="L498" s="39">
        <v>0</v>
      </c>
      <c r="M498" s="40">
        <v>183.22</v>
      </c>
      <c r="N498" s="41">
        <f t="shared" si="39"/>
        <v>0</v>
      </c>
      <c r="O498" s="42">
        <f t="shared" si="35"/>
        <v>3261748.6</v>
      </c>
    </row>
    <row r="499" spans="1:15" x14ac:dyDescent="0.25">
      <c r="A499" t="s">
        <v>271</v>
      </c>
      <c r="B499" t="s">
        <v>1482</v>
      </c>
      <c r="C499" s="39">
        <v>365</v>
      </c>
      <c r="D499" s="40">
        <v>207.28</v>
      </c>
      <c r="E499" s="41">
        <f t="shared" si="36"/>
        <v>75657.2</v>
      </c>
      <c r="F499" s="39">
        <v>10230</v>
      </c>
      <c r="G499" s="40">
        <v>206.02</v>
      </c>
      <c r="H499" s="41">
        <f t="shared" si="37"/>
        <v>2107584.6</v>
      </c>
      <c r="I499" s="39">
        <v>0</v>
      </c>
      <c r="J499" s="40">
        <v>207.28</v>
      </c>
      <c r="K499" s="41">
        <f t="shared" si="38"/>
        <v>0</v>
      </c>
      <c r="L499" s="39">
        <v>0</v>
      </c>
      <c r="M499" s="40">
        <v>206.02</v>
      </c>
      <c r="N499" s="41">
        <f t="shared" si="39"/>
        <v>0</v>
      </c>
      <c r="O499" s="42">
        <f t="shared" si="35"/>
        <v>2183241.8000000003</v>
      </c>
    </row>
    <row r="500" spans="1:15" x14ac:dyDescent="0.25">
      <c r="A500" t="s">
        <v>277</v>
      </c>
      <c r="B500" t="s">
        <v>1091</v>
      </c>
      <c r="C500" s="39">
        <v>0</v>
      </c>
      <c r="D500" s="40">
        <v>151.41999999999999</v>
      </c>
      <c r="E500" s="41">
        <f t="shared" si="36"/>
        <v>0</v>
      </c>
      <c r="F500" s="39">
        <v>47431</v>
      </c>
      <c r="G500" s="40">
        <v>150.41</v>
      </c>
      <c r="H500" s="41">
        <f t="shared" si="37"/>
        <v>7134096.71</v>
      </c>
      <c r="I500" s="39">
        <v>0</v>
      </c>
      <c r="J500" s="40">
        <v>151.41999999999999</v>
      </c>
      <c r="K500" s="41">
        <f t="shared" si="38"/>
        <v>0</v>
      </c>
      <c r="L500" s="39">
        <v>0</v>
      </c>
      <c r="M500" s="40">
        <v>150.41</v>
      </c>
      <c r="N500" s="41">
        <f t="shared" si="39"/>
        <v>0</v>
      </c>
      <c r="O500" s="42">
        <f t="shared" si="35"/>
        <v>7134096.71</v>
      </c>
    </row>
    <row r="501" spans="1:15" x14ac:dyDescent="0.25">
      <c r="A501" t="s">
        <v>246</v>
      </c>
      <c r="B501" t="s">
        <v>1483</v>
      </c>
      <c r="C501" s="39">
        <v>2503</v>
      </c>
      <c r="D501" s="40">
        <v>165.99</v>
      </c>
      <c r="E501" s="41">
        <f t="shared" si="36"/>
        <v>415472.97000000003</v>
      </c>
      <c r="F501" s="39">
        <v>46103</v>
      </c>
      <c r="G501" s="40">
        <v>164.69</v>
      </c>
      <c r="H501" s="41">
        <f t="shared" si="37"/>
        <v>7592703.0700000003</v>
      </c>
      <c r="I501" s="39">
        <v>115</v>
      </c>
      <c r="J501" s="40">
        <v>165.99</v>
      </c>
      <c r="K501" s="41">
        <f t="shared" si="38"/>
        <v>19088.850000000002</v>
      </c>
      <c r="L501" s="39">
        <v>2117</v>
      </c>
      <c r="M501" s="40">
        <v>164.69</v>
      </c>
      <c r="N501" s="41">
        <f t="shared" si="39"/>
        <v>348648.73</v>
      </c>
      <c r="O501" s="42">
        <f t="shared" si="35"/>
        <v>8375913.6200000001</v>
      </c>
    </row>
    <row r="502" spans="1:15" x14ac:dyDescent="0.25">
      <c r="A502" t="s">
        <v>434</v>
      </c>
      <c r="B502" t="s">
        <v>1093</v>
      </c>
      <c r="C502" s="39">
        <v>951</v>
      </c>
      <c r="D502" s="40">
        <v>219.31</v>
      </c>
      <c r="E502" s="41">
        <f t="shared" si="36"/>
        <v>208563.81</v>
      </c>
      <c r="F502" s="39">
        <v>66582</v>
      </c>
      <c r="G502" s="40">
        <v>217.82</v>
      </c>
      <c r="H502" s="41">
        <f t="shared" si="37"/>
        <v>14502891.24</v>
      </c>
      <c r="I502" s="39">
        <v>78</v>
      </c>
      <c r="J502" s="40">
        <v>219.31</v>
      </c>
      <c r="K502" s="41">
        <f t="shared" si="38"/>
        <v>17106.18</v>
      </c>
      <c r="L502" s="39">
        <v>5432</v>
      </c>
      <c r="M502" s="40">
        <v>217.82</v>
      </c>
      <c r="N502" s="41">
        <f t="shared" si="39"/>
        <v>1183198.24</v>
      </c>
      <c r="O502" s="42">
        <f t="shared" si="35"/>
        <v>15911759.470000001</v>
      </c>
    </row>
    <row r="503" spans="1:15" x14ac:dyDescent="0.25">
      <c r="A503" t="s">
        <v>15</v>
      </c>
      <c r="B503" t="s">
        <v>1484</v>
      </c>
      <c r="C503" s="39">
        <v>44</v>
      </c>
      <c r="D503" s="40">
        <v>201.41</v>
      </c>
      <c r="E503" s="41">
        <f t="shared" si="36"/>
        <v>8862.0399999999991</v>
      </c>
      <c r="F503" s="39">
        <v>29503</v>
      </c>
      <c r="G503" s="40">
        <v>199.99</v>
      </c>
      <c r="H503" s="41">
        <f t="shared" si="37"/>
        <v>5900304.9700000007</v>
      </c>
      <c r="I503" s="39">
        <v>0</v>
      </c>
      <c r="J503" s="40">
        <v>201.41</v>
      </c>
      <c r="K503" s="41">
        <f t="shared" si="38"/>
        <v>0</v>
      </c>
      <c r="L503" s="39">
        <v>123</v>
      </c>
      <c r="M503" s="40">
        <v>199.99</v>
      </c>
      <c r="N503" s="41">
        <f t="shared" si="39"/>
        <v>24598.77</v>
      </c>
      <c r="O503" s="42">
        <f t="shared" si="35"/>
        <v>5933765.7800000003</v>
      </c>
    </row>
    <row r="504" spans="1:15" x14ac:dyDescent="0.25">
      <c r="A504" t="s">
        <v>306</v>
      </c>
      <c r="B504" t="s">
        <v>1485</v>
      </c>
      <c r="C504" s="39">
        <v>6543</v>
      </c>
      <c r="D504" s="40">
        <v>145.94</v>
      </c>
      <c r="E504" s="41">
        <f t="shared" si="36"/>
        <v>954885.42</v>
      </c>
      <c r="F504" s="39">
        <v>35730</v>
      </c>
      <c r="G504" s="40">
        <v>144.97999999999999</v>
      </c>
      <c r="H504" s="41">
        <f t="shared" si="37"/>
        <v>5180135.3999999994</v>
      </c>
      <c r="I504" s="39">
        <v>0</v>
      </c>
      <c r="J504" s="40">
        <v>145.94</v>
      </c>
      <c r="K504" s="41">
        <f t="shared" si="38"/>
        <v>0</v>
      </c>
      <c r="L504" s="39">
        <v>0</v>
      </c>
      <c r="M504" s="40">
        <v>144.97999999999999</v>
      </c>
      <c r="N504" s="41">
        <f t="shared" si="39"/>
        <v>0</v>
      </c>
      <c r="O504" s="42">
        <f t="shared" si="35"/>
        <v>6135020.8199999994</v>
      </c>
    </row>
    <row r="505" spans="1:15" x14ac:dyDescent="0.25">
      <c r="A505" t="s">
        <v>451</v>
      </c>
      <c r="B505" t="s">
        <v>1095</v>
      </c>
      <c r="C505" s="39">
        <v>3895</v>
      </c>
      <c r="D505" s="40">
        <v>235.63</v>
      </c>
      <c r="E505" s="41">
        <f t="shared" si="36"/>
        <v>917778.85</v>
      </c>
      <c r="F505" s="39">
        <v>28731</v>
      </c>
      <c r="G505" s="40">
        <v>234.1</v>
      </c>
      <c r="H505" s="41">
        <f t="shared" si="37"/>
        <v>6725927.0999999996</v>
      </c>
      <c r="I505" s="39">
        <v>734</v>
      </c>
      <c r="J505" s="40">
        <v>235.63</v>
      </c>
      <c r="K505" s="41">
        <f t="shared" si="38"/>
        <v>172952.41999999998</v>
      </c>
      <c r="L505" s="39">
        <v>5416</v>
      </c>
      <c r="M505" s="40">
        <v>234.1</v>
      </c>
      <c r="N505" s="41">
        <f t="shared" si="39"/>
        <v>1267885.5999999999</v>
      </c>
      <c r="O505" s="42">
        <f t="shared" si="35"/>
        <v>9084543.9699999988</v>
      </c>
    </row>
    <row r="506" spans="1:15" x14ac:dyDescent="0.25">
      <c r="A506" t="s">
        <v>586</v>
      </c>
      <c r="B506" t="s">
        <v>1099</v>
      </c>
      <c r="C506" s="39">
        <v>23939</v>
      </c>
      <c r="D506" s="40">
        <v>237.06</v>
      </c>
      <c r="E506" s="41">
        <f t="shared" si="36"/>
        <v>5674979.3399999999</v>
      </c>
      <c r="F506" s="39">
        <v>62906</v>
      </c>
      <c r="G506" s="40">
        <v>235.21</v>
      </c>
      <c r="H506" s="41">
        <f t="shared" si="37"/>
        <v>14796120.26</v>
      </c>
      <c r="I506" s="39">
        <v>298</v>
      </c>
      <c r="J506" s="40">
        <v>237.06</v>
      </c>
      <c r="K506" s="41">
        <f t="shared" si="38"/>
        <v>70643.88</v>
      </c>
      <c r="L506" s="39">
        <v>784</v>
      </c>
      <c r="M506" s="40">
        <v>235.21</v>
      </c>
      <c r="N506" s="41">
        <f t="shared" si="39"/>
        <v>184404.64</v>
      </c>
      <c r="O506" s="42">
        <f t="shared" si="35"/>
        <v>20726148.119999997</v>
      </c>
    </row>
    <row r="507" spans="1:15" x14ac:dyDescent="0.25">
      <c r="A507" t="s">
        <v>323</v>
      </c>
      <c r="B507" t="s">
        <v>1486</v>
      </c>
      <c r="C507" s="39">
        <v>446</v>
      </c>
      <c r="D507" s="40">
        <v>222.84</v>
      </c>
      <c r="E507" s="41">
        <f t="shared" si="36"/>
        <v>99386.64</v>
      </c>
      <c r="F507" s="39">
        <v>25306</v>
      </c>
      <c r="G507" s="40">
        <v>221.65</v>
      </c>
      <c r="H507" s="41">
        <f t="shared" si="37"/>
        <v>5609074.9000000004</v>
      </c>
      <c r="I507" s="39">
        <v>1</v>
      </c>
      <c r="J507" s="40">
        <v>222.84</v>
      </c>
      <c r="K507" s="41">
        <f t="shared" si="38"/>
        <v>222.84</v>
      </c>
      <c r="L507" s="39">
        <v>28</v>
      </c>
      <c r="M507" s="40">
        <v>221.65</v>
      </c>
      <c r="N507" s="41">
        <f t="shared" si="39"/>
        <v>6206.2</v>
      </c>
      <c r="O507" s="42">
        <f t="shared" si="35"/>
        <v>5714890.5800000001</v>
      </c>
    </row>
    <row r="508" spans="1:15" x14ac:dyDescent="0.25">
      <c r="A508" t="s">
        <v>329</v>
      </c>
      <c r="B508" t="s">
        <v>1101</v>
      </c>
      <c r="C508" s="39">
        <v>5628</v>
      </c>
      <c r="D508" s="40">
        <v>246.96</v>
      </c>
      <c r="E508" s="41">
        <f t="shared" si="36"/>
        <v>1389890.8800000001</v>
      </c>
      <c r="F508" s="39">
        <v>27246</v>
      </c>
      <c r="G508" s="40">
        <v>244.88</v>
      </c>
      <c r="H508" s="41">
        <f t="shared" si="37"/>
        <v>6672000.4799999995</v>
      </c>
      <c r="I508" s="39">
        <v>253</v>
      </c>
      <c r="J508" s="40">
        <v>246.96</v>
      </c>
      <c r="K508" s="41">
        <f t="shared" si="38"/>
        <v>62480.880000000005</v>
      </c>
      <c r="L508" s="39">
        <v>1223</v>
      </c>
      <c r="M508" s="40">
        <v>244.88</v>
      </c>
      <c r="N508" s="41">
        <f t="shared" si="39"/>
        <v>299488.24</v>
      </c>
      <c r="O508" s="42">
        <f t="shared" si="35"/>
        <v>8423860.4800000004</v>
      </c>
    </row>
    <row r="509" spans="1:15" x14ac:dyDescent="0.25">
      <c r="A509" t="s">
        <v>366</v>
      </c>
      <c r="B509" t="s">
        <v>1102</v>
      </c>
      <c r="C509" s="39">
        <v>2790</v>
      </c>
      <c r="D509" s="40">
        <v>188.54</v>
      </c>
      <c r="E509" s="41">
        <f t="shared" si="36"/>
        <v>526026.6</v>
      </c>
      <c r="F509" s="39">
        <v>33890</v>
      </c>
      <c r="G509" s="40">
        <v>187.12</v>
      </c>
      <c r="H509" s="41">
        <f t="shared" si="37"/>
        <v>6341496.7999999998</v>
      </c>
      <c r="I509" s="39">
        <v>0</v>
      </c>
      <c r="J509" s="40">
        <v>188.54</v>
      </c>
      <c r="K509" s="41">
        <f t="shared" si="38"/>
        <v>0</v>
      </c>
      <c r="L509" s="39">
        <v>0</v>
      </c>
      <c r="M509" s="40">
        <v>187.12</v>
      </c>
      <c r="N509" s="41">
        <f t="shared" si="39"/>
        <v>0</v>
      </c>
      <c r="O509" s="42">
        <f t="shared" si="35"/>
        <v>6867523.3999999994</v>
      </c>
    </row>
    <row r="510" spans="1:15" x14ac:dyDescent="0.25">
      <c r="A510" t="s">
        <v>604</v>
      </c>
      <c r="B510" t="s">
        <v>1103</v>
      </c>
      <c r="C510" s="39">
        <v>6982</v>
      </c>
      <c r="D510" s="40">
        <v>261.12</v>
      </c>
      <c r="E510" s="41">
        <f t="shared" si="36"/>
        <v>1823139.8400000001</v>
      </c>
      <c r="F510" s="39">
        <v>59212</v>
      </c>
      <c r="G510" s="40">
        <v>259.58</v>
      </c>
      <c r="H510" s="41">
        <f t="shared" si="37"/>
        <v>15370250.959999999</v>
      </c>
      <c r="I510" s="39">
        <v>64</v>
      </c>
      <c r="J510" s="40">
        <v>261.12</v>
      </c>
      <c r="K510" s="41">
        <f t="shared" si="38"/>
        <v>16711.68</v>
      </c>
      <c r="L510" s="39">
        <v>540</v>
      </c>
      <c r="M510" s="40">
        <v>259.58</v>
      </c>
      <c r="N510" s="41">
        <f t="shared" si="39"/>
        <v>140173.19999999998</v>
      </c>
      <c r="O510" s="42">
        <f t="shared" si="35"/>
        <v>17350275.68</v>
      </c>
    </row>
    <row r="511" spans="1:15" x14ac:dyDescent="0.25">
      <c r="A511" t="s">
        <v>214</v>
      </c>
      <c r="B511" t="s">
        <v>1104</v>
      </c>
      <c r="C511" s="39">
        <v>1162</v>
      </c>
      <c r="D511" s="40">
        <v>237.77</v>
      </c>
      <c r="E511" s="41">
        <f t="shared" si="36"/>
        <v>276288.74</v>
      </c>
      <c r="F511" s="39">
        <v>58328</v>
      </c>
      <c r="G511" s="40">
        <v>236.01</v>
      </c>
      <c r="H511" s="41">
        <f t="shared" si="37"/>
        <v>13765991.279999999</v>
      </c>
      <c r="I511" s="39">
        <v>0</v>
      </c>
      <c r="J511" s="40">
        <v>237.77</v>
      </c>
      <c r="K511" s="41">
        <f t="shared" si="38"/>
        <v>0</v>
      </c>
      <c r="L511" s="39">
        <v>0</v>
      </c>
      <c r="M511" s="40">
        <v>236.01</v>
      </c>
      <c r="N511" s="41">
        <f t="shared" si="39"/>
        <v>0</v>
      </c>
      <c r="O511" s="42">
        <f t="shared" si="35"/>
        <v>14042280.02</v>
      </c>
    </row>
    <row r="512" spans="1:15" x14ac:dyDescent="0.25">
      <c r="A512" t="s">
        <v>253</v>
      </c>
      <c r="B512" t="s">
        <v>1105</v>
      </c>
      <c r="C512" s="39">
        <v>758</v>
      </c>
      <c r="D512" s="40">
        <v>150.56</v>
      </c>
      <c r="E512" s="41">
        <f t="shared" si="36"/>
        <v>114124.48</v>
      </c>
      <c r="F512" s="39">
        <v>14473</v>
      </c>
      <c r="G512" s="40">
        <v>149.41999999999999</v>
      </c>
      <c r="H512" s="41">
        <f t="shared" si="37"/>
        <v>2162555.6599999997</v>
      </c>
      <c r="I512" s="39">
        <v>0</v>
      </c>
      <c r="J512" s="40">
        <v>150.56</v>
      </c>
      <c r="K512" s="41">
        <f t="shared" si="38"/>
        <v>0</v>
      </c>
      <c r="L512" s="39">
        <v>0</v>
      </c>
      <c r="M512" s="40">
        <v>149.41999999999999</v>
      </c>
      <c r="N512" s="41">
        <f t="shared" si="39"/>
        <v>0</v>
      </c>
      <c r="O512" s="42">
        <f t="shared" si="35"/>
        <v>2276680.1399999997</v>
      </c>
    </row>
    <row r="513" spans="1:15" x14ac:dyDescent="0.25">
      <c r="A513" t="s">
        <v>349</v>
      </c>
      <c r="B513" t="s">
        <v>1106</v>
      </c>
      <c r="C513" s="39">
        <v>1216</v>
      </c>
      <c r="D513" s="40">
        <v>239.9</v>
      </c>
      <c r="E513" s="41">
        <f t="shared" si="36"/>
        <v>291718.40000000002</v>
      </c>
      <c r="F513" s="39">
        <v>21201</v>
      </c>
      <c r="G513" s="40">
        <v>238.11</v>
      </c>
      <c r="H513" s="41">
        <f t="shared" si="37"/>
        <v>5048170.1100000003</v>
      </c>
      <c r="I513" s="39">
        <v>0</v>
      </c>
      <c r="J513" s="40">
        <v>239.9</v>
      </c>
      <c r="K513" s="41">
        <f t="shared" si="38"/>
        <v>0</v>
      </c>
      <c r="L513" s="39">
        <v>0</v>
      </c>
      <c r="M513" s="40">
        <v>238.11</v>
      </c>
      <c r="N513" s="41">
        <f t="shared" si="39"/>
        <v>0</v>
      </c>
      <c r="O513" s="42">
        <f t="shared" si="35"/>
        <v>5339888.5100000007</v>
      </c>
    </row>
    <row r="514" spans="1:15" x14ac:dyDescent="0.25">
      <c r="A514" t="s">
        <v>241</v>
      </c>
      <c r="B514" t="s">
        <v>1487</v>
      </c>
      <c r="C514" s="39">
        <v>1419</v>
      </c>
      <c r="D514" s="40">
        <v>130.19</v>
      </c>
      <c r="E514" s="41">
        <f t="shared" si="36"/>
        <v>184739.61</v>
      </c>
      <c r="F514" s="39">
        <v>27608</v>
      </c>
      <c r="G514" s="40">
        <v>129.29</v>
      </c>
      <c r="H514" s="41">
        <f t="shared" si="37"/>
        <v>3569438.32</v>
      </c>
      <c r="I514" s="39">
        <v>1</v>
      </c>
      <c r="J514" s="40">
        <v>130.19</v>
      </c>
      <c r="K514" s="41">
        <f t="shared" si="38"/>
        <v>130.19</v>
      </c>
      <c r="L514" s="39">
        <v>19</v>
      </c>
      <c r="M514" s="40">
        <v>129.29</v>
      </c>
      <c r="N514" s="41">
        <f t="shared" si="39"/>
        <v>2456.5099999999998</v>
      </c>
      <c r="O514" s="42">
        <f t="shared" si="35"/>
        <v>3756764.63</v>
      </c>
    </row>
    <row r="515" spans="1:15" x14ac:dyDescent="0.25">
      <c r="A515" t="s">
        <v>35</v>
      </c>
      <c r="B515" t="s">
        <v>1488</v>
      </c>
      <c r="C515" s="39">
        <v>14</v>
      </c>
      <c r="D515" s="40">
        <v>177.78</v>
      </c>
      <c r="E515" s="41">
        <f t="shared" si="36"/>
        <v>2488.92</v>
      </c>
      <c r="F515" s="39">
        <v>33889</v>
      </c>
      <c r="G515" s="40">
        <v>176.39</v>
      </c>
      <c r="H515" s="41">
        <f t="shared" si="37"/>
        <v>5977680.71</v>
      </c>
      <c r="I515" s="39">
        <v>0</v>
      </c>
      <c r="J515" s="40">
        <v>177.78</v>
      </c>
      <c r="K515" s="41">
        <f t="shared" si="38"/>
        <v>0</v>
      </c>
      <c r="L515" s="39">
        <v>989</v>
      </c>
      <c r="M515" s="40">
        <v>176.39</v>
      </c>
      <c r="N515" s="41">
        <f t="shared" si="39"/>
        <v>174449.71</v>
      </c>
      <c r="O515" s="42">
        <f t="shared" si="35"/>
        <v>6154619.3399999999</v>
      </c>
    </row>
    <row r="516" spans="1:15" x14ac:dyDescent="0.25">
      <c r="A516" t="s">
        <v>402</v>
      </c>
      <c r="B516" t="s">
        <v>1109</v>
      </c>
      <c r="C516" s="39">
        <v>1166</v>
      </c>
      <c r="D516" s="40">
        <v>209.15</v>
      </c>
      <c r="E516" s="41">
        <f t="shared" si="36"/>
        <v>243868.9</v>
      </c>
      <c r="F516" s="39">
        <v>34682</v>
      </c>
      <c r="G516" s="40">
        <v>207.65</v>
      </c>
      <c r="H516" s="41">
        <f t="shared" si="37"/>
        <v>7201717.2999999998</v>
      </c>
      <c r="I516" s="39">
        <v>0</v>
      </c>
      <c r="J516" s="40">
        <v>209.15</v>
      </c>
      <c r="K516" s="41">
        <f t="shared" si="38"/>
        <v>0</v>
      </c>
      <c r="L516" s="39">
        <v>0</v>
      </c>
      <c r="M516" s="40">
        <v>207.65</v>
      </c>
      <c r="N516" s="41">
        <f t="shared" si="39"/>
        <v>0</v>
      </c>
      <c r="O516" s="42">
        <f t="shared" si="35"/>
        <v>7445586.2000000002</v>
      </c>
    </row>
    <row r="517" spans="1:15" x14ac:dyDescent="0.25">
      <c r="A517" t="s">
        <v>254</v>
      </c>
      <c r="B517" t="s">
        <v>1110</v>
      </c>
      <c r="C517" s="39">
        <v>58</v>
      </c>
      <c r="D517" s="40">
        <v>205.11</v>
      </c>
      <c r="E517" s="41">
        <f t="shared" si="36"/>
        <v>11896.380000000001</v>
      </c>
      <c r="F517" s="39">
        <v>14669</v>
      </c>
      <c r="G517" s="40">
        <v>203.95</v>
      </c>
      <c r="H517" s="41">
        <f t="shared" si="37"/>
        <v>2991742.55</v>
      </c>
      <c r="I517" s="39">
        <v>0</v>
      </c>
      <c r="J517" s="40">
        <v>205.11</v>
      </c>
      <c r="K517" s="41">
        <f t="shared" si="38"/>
        <v>0</v>
      </c>
      <c r="L517" s="39">
        <v>0</v>
      </c>
      <c r="M517" s="40">
        <v>203.95</v>
      </c>
      <c r="N517" s="41">
        <f t="shared" si="39"/>
        <v>0</v>
      </c>
      <c r="O517" s="42">
        <f t="shared" si="35"/>
        <v>3003638.9299999997</v>
      </c>
    </row>
    <row r="518" spans="1:15" x14ac:dyDescent="0.25">
      <c r="A518" t="s">
        <v>416</v>
      </c>
      <c r="B518" t="s">
        <v>1112</v>
      </c>
      <c r="C518" s="39">
        <v>2594</v>
      </c>
      <c r="D518" s="40">
        <v>233.74</v>
      </c>
      <c r="E518" s="41">
        <f t="shared" si="36"/>
        <v>606321.56000000006</v>
      </c>
      <c r="F518" s="39">
        <v>26146</v>
      </c>
      <c r="G518" s="40">
        <v>232.17</v>
      </c>
      <c r="H518" s="41">
        <f t="shared" si="37"/>
        <v>6070316.8199999994</v>
      </c>
      <c r="I518" s="39">
        <v>0</v>
      </c>
      <c r="J518" s="40">
        <v>233.74</v>
      </c>
      <c r="K518" s="41">
        <f t="shared" si="38"/>
        <v>0</v>
      </c>
      <c r="L518" s="39">
        <v>0</v>
      </c>
      <c r="M518" s="40">
        <v>232.17</v>
      </c>
      <c r="N518" s="41">
        <f t="shared" si="39"/>
        <v>0</v>
      </c>
      <c r="O518" s="42">
        <f t="shared" si="35"/>
        <v>6676638.379999999</v>
      </c>
    </row>
    <row r="519" spans="1:15" x14ac:dyDescent="0.25">
      <c r="A519" t="s">
        <v>380</v>
      </c>
      <c r="B519" t="s">
        <v>1113</v>
      </c>
      <c r="C519" s="39">
        <v>2148</v>
      </c>
      <c r="D519" s="40">
        <v>190.39</v>
      </c>
      <c r="E519" s="41">
        <f t="shared" si="36"/>
        <v>408957.72</v>
      </c>
      <c r="F519" s="39">
        <v>71128</v>
      </c>
      <c r="G519" s="40">
        <v>188.87</v>
      </c>
      <c r="H519" s="41">
        <f t="shared" si="37"/>
        <v>13433945.359999999</v>
      </c>
      <c r="I519" s="39">
        <v>0</v>
      </c>
      <c r="J519" s="40">
        <v>190.39</v>
      </c>
      <c r="K519" s="41">
        <f t="shared" si="38"/>
        <v>0</v>
      </c>
      <c r="L519" s="39">
        <v>0</v>
      </c>
      <c r="M519" s="40">
        <v>188.87</v>
      </c>
      <c r="N519" s="41">
        <f t="shared" si="39"/>
        <v>0</v>
      </c>
      <c r="O519" s="42">
        <f t="shared" si="35"/>
        <v>13842903.08</v>
      </c>
    </row>
    <row r="520" spans="1:15" x14ac:dyDescent="0.25">
      <c r="A520" t="s">
        <v>520</v>
      </c>
      <c r="B520" t="s">
        <v>1489</v>
      </c>
      <c r="C520" s="39">
        <v>17690</v>
      </c>
      <c r="D520" s="40">
        <v>278.95999999999998</v>
      </c>
      <c r="E520" s="41">
        <f t="shared" si="36"/>
        <v>4934802.3999999994</v>
      </c>
      <c r="F520" s="39">
        <v>75826</v>
      </c>
      <c r="G520" s="40">
        <v>277.06</v>
      </c>
      <c r="H520" s="41">
        <f t="shared" si="37"/>
        <v>21008351.559999999</v>
      </c>
      <c r="I520" s="39">
        <v>1519</v>
      </c>
      <c r="J520" s="40">
        <v>278.95999999999998</v>
      </c>
      <c r="K520" s="41">
        <f t="shared" si="38"/>
        <v>423740.24</v>
      </c>
      <c r="L520" s="39">
        <v>6511</v>
      </c>
      <c r="M520" s="40">
        <v>277.06</v>
      </c>
      <c r="N520" s="41">
        <f t="shared" si="39"/>
        <v>1803937.66</v>
      </c>
      <c r="O520" s="42">
        <f t="shared" ref="O520:O583" si="40">N520+K520+H520+E520</f>
        <v>28170831.859999996</v>
      </c>
    </row>
    <row r="521" spans="1:15" x14ac:dyDescent="0.25">
      <c r="A521" t="s">
        <v>17</v>
      </c>
      <c r="B521" t="s">
        <v>1115</v>
      </c>
      <c r="C521" s="39">
        <v>0</v>
      </c>
      <c r="D521" s="40">
        <v>181.71</v>
      </c>
      <c r="E521" s="41">
        <f t="shared" ref="E521:E584" si="41">D521*C521</f>
        <v>0</v>
      </c>
      <c r="F521" s="39">
        <v>91872</v>
      </c>
      <c r="G521" s="40">
        <v>180.62</v>
      </c>
      <c r="H521" s="41">
        <f t="shared" ref="H521:H584" si="42">G521*F521</f>
        <v>16593920.640000001</v>
      </c>
      <c r="I521" s="39">
        <v>0</v>
      </c>
      <c r="J521" s="40">
        <v>181.71</v>
      </c>
      <c r="K521" s="41">
        <f t="shared" ref="K521:K584" si="43">J521*I521</f>
        <v>0</v>
      </c>
      <c r="L521" s="39">
        <v>0</v>
      </c>
      <c r="M521" s="40">
        <v>180.62</v>
      </c>
      <c r="N521" s="41">
        <f t="shared" ref="N521:N584" si="44">M521*L521</f>
        <v>0</v>
      </c>
      <c r="O521" s="42">
        <f t="shared" si="40"/>
        <v>16593920.640000001</v>
      </c>
    </row>
    <row r="522" spans="1:15" x14ac:dyDescent="0.25">
      <c r="A522" t="s">
        <v>90</v>
      </c>
      <c r="B522" t="s">
        <v>1117</v>
      </c>
      <c r="C522" s="39">
        <v>29139</v>
      </c>
      <c r="D522" s="40">
        <v>243.61</v>
      </c>
      <c r="E522" s="41">
        <f t="shared" si="41"/>
        <v>7098551.79</v>
      </c>
      <c r="F522" s="39">
        <v>71798</v>
      </c>
      <c r="G522" s="40">
        <v>242.23</v>
      </c>
      <c r="H522" s="41">
        <f t="shared" si="42"/>
        <v>17391629.539999999</v>
      </c>
      <c r="I522" s="39">
        <v>383</v>
      </c>
      <c r="J522" s="40">
        <v>243.61</v>
      </c>
      <c r="K522" s="41">
        <f t="shared" si="43"/>
        <v>93302.63</v>
      </c>
      <c r="L522" s="39">
        <v>945</v>
      </c>
      <c r="M522" s="40">
        <v>242.23</v>
      </c>
      <c r="N522" s="41">
        <f t="shared" si="44"/>
        <v>228907.34999999998</v>
      </c>
      <c r="O522" s="42">
        <f t="shared" si="40"/>
        <v>24812391.309999999</v>
      </c>
    </row>
    <row r="523" spans="1:15" x14ac:dyDescent="0.25">
      <c r="A523" t="s">
        <v>1228</v>
      </c>
      <c r="B523" t="s">
        <v>1490</v>
      </c>
      <c r="C523" s="39">
        <v>0</v>
      </c>
      <c r="D523" s="40">
        <v>227.19</v>
      </c>
      <c r="E523" s="41">
        <f t="shared" si="41"/>
        <v>0</v>
      </c>
      <c r="F523" s="39">
        <v>4248</v>
      </c>
      <c r="G523" s="40">
        <v>225.62</v>
      </c>
      <c r="H523" s="41">
        <f t="shared" si="42"/>
        <v>958433.76</v>
      </c>
      <c r="I523" s="39">
        <v>0</v>
      </c>
      <c r="J523" s="40">
        <v>227.19</v>
      </c>
      <c r="K523" s="41">
        <f t="shared" si="43"/>
        <v>0</v>
      </c>
      <c r="L523" s="39">
        <v>181</v>
      </c>
      <c r="M523" s="40">
        <v>225.62</v>
      </c>
      <c r="N523" s="41">
        <f t="shared" si="44"/>
        <v>40837.22</v>
      </c>
      <c r="O523" s="42">
        <f t="shared" si="40"/>
        <v>999270.98</v>
      </c>
    </row>
    <row r="524" spans="1:15" x14ac:dyDescent="0.25">
      <c r="A524" t="s">
        <v>84</v>
      </c>
      <c r="B524" t="s">
        <v>1118</v>
      </c>
      <c r="C524" s="39">
        <v>318</v>
      </c>
      <c r="D524" s="40">
        <v>168.77</v>
      </c>
      <c r="E524" s="41">
        <f t="shared" si="41"/>
        <v>53668.86</v>
      </c>
      <c r="F524" s="39">
        <v>29218</v>
      </c>
      <c r="G524" s="40">
        <v>167.65</v>
      </c>
      <c r="H524" s="41">
        <f t="shared" si="42"/>
        <v>4898397.7</v>
      </c>
      <c r="I524" s="39">
        <v>0</v>
      </c>
      <c r="J524" s="40">
        <v>168.77</v>
      </c>
      <c r="K524" s="41">
        <f t="shared" si="43"/>
        <v>0</v>
      </c>
      <c r="L524" s="39">
        <v>0</v>
      </c>
      <c r="M524" s="40">
        <v>167.65</v>
      </c>
      <c r="N524" s="41">
        <f t="shared" si="44"/>
        <v>0</v>
      </c>
      <c r="O524" s="42">
        <f t="shared" si="40"/>
        <v>4952066.5600000005</v>
      </c>
    </row>
    <row r="525" spans="1:15" x14ac:dyDescent="0.25">
      <c r="A525" t="s">
        <v>170</v>
      </c>
      <c r="B525" t="s">
        <v>1491</v>
      </c>
      <c r="C525" s="39">
        <v>658</v>
      </c>
      <c r="D525" s="40">
        <v>228.02</v>
      </c>
      <c r="E525" s="41">
        <f t="shared" si="41"/>
        <v>150037.16</v>
      </c>
      <c r="F525" s="39">
        <v>7802</v>
      </c>
      <c r="G525" s="40">
        <v>226.47</v>
      </c>
      <c r="H525" s="41">
        <f t="shared" si="42"/>
        <v>1766918.94</v>
      </c>
      <c r="I525" s="39">
        <v>0</v>
      </c>
      <c r="J525" s="40">
        <v>228.02</v>
      </c>
      <c r="K525" s="41">
        <f t="shared" si="43"/>
        <v>0</v>
      </c>
      <c r="L525" s="39">
        <v>0</v>
      </c>
      <c r="M525" s="40">
        <v>226.47</v>
      </c>
      <c r="N525" s="41">
        <f t="shared" si="44"/>
        <v>0</v>
      </c>
      <c r="O525" s="42">
        <f t="shared" si="40"/>
        <v>1916956.0999999999</v>
      </c>
    </row>
    <row r="526" spans="1:15" x14ac:dyDescent="0.25">
      <c r="A526" t="s">
        <v>313</v>
      </c>
      <c r="B526" t="s">
        <v>1120</v>
      </c>
      <c r="C526" s="39">
        <v>2127</v>
      </c>
      <c r="D526" s="40">
        <v>159.85</v>
      </c>
      <c r="E526" s="41">
        <f t="shared" si="41"/>
        <v>340000.95</v>
      </c>
      <c r="F526" s="39">
        <v>53967</v>
      </c>
      <c r="G526" s="40">
        <v>158.74</v>
      </c>
      <c r="H526" s="41">
        <f t="shared" si="42"/>
        <v>8566721.5800000001</v>
      </c>
      <c r="I526" s="39">
        <v>3</v>
      </c>
      <c r="J526" s="40">
        <v>159.85</v>
      </c>
      <c r="K526" s="41">
        <f t="shared" si="43"/>
        <v>479.54999999999995</v>
      </c>
      <c r="L526" s="39">
        <v>78</v>
      </c>
      <c r="M526" s="40">
        <v>158.74</v>
      </c>
      <c r="N526" s="41">
        <f t="shared" si="44"/>
        <v>12381.720000000001</v>
      </c>
      <c r="O526" s="42">
        <f t="shared" si="40"/>
        <v>8919583.7999999989</v>
      </c>
    </row>
    <row r="527" spans="1:15" x14ac:dyDescent="0.25">
      <c r="A527" t="s">
        <v>291</v>
      </c>
      <c r="B527" t="s">
        <v>1121</v>
      </c>
      <c r="C527" s="39">
        <v>318</v>
      </c>
      <c r="D527" s="40">
        <v>166.57</v>
      </c>
      <c r="E527" s="41">
        <f t="shared" si="41"/>
        <v>52969.259999999995</v>
      </c>
      <c r="F527" s="39">
        <v>19193</v>
      </c>
      <c r="G527" s="40">
        <v>165.51</v>
      </c>
      <c r="H527" s="41">
        <f t="shared" si="42"/>
        <v>3176633.4299999997</v>
      </c>
      <c r="I527" s="39">
        <v>0</v>
      </c>
      <c r="J527" s="40">
        <v>166.57</v>
      </c>
      <c r="K527" s="41">
        <f t="shared" si="43"/>
        <v>0</v>
      </c>
      <c r="L527" s="39">
        <v>0</v>
      </c>
      <c r="M527" s="40">
        <v>165.51</v>
      </c>
      <c r="N527" s="41">
        <f t="shared" si="44"/>
        <v>0</v>
      </c>
      <c r="O527" s="42">
        <f t="shared" si="40"/>
        <v>3229602.6899999995</v>
      </c>
    </row>
    <row r="528" spans="1:15" x14ac:dyDescent="0.25">
      <c r="A528" t="s">
        <v>468</v>
      </c>
      <c r="B528" t="s">
        <v>1492</v>
      </c>
      <c r="C528" s="39">
        <v>13275</v>
      </c>
      <c r="D528" s="40">
        <v>243.19</v>
      </c>
      <c r="E528" s="41">
        <f t="shared" si="41"/>
        <v>3228347.25</v>
      </c>
      <c r="F528" s="39">
        <v>111124</v>
      </c>
      <c r="G528" s="40">
        <v>241.69</v>
      </c>
      <c r="H528" s="41">
        <f t="shared" si="42"/>
        <v>26857559.559999999</v>
      </c>
      <c r="I528" s="39">
        <v>0</v>
      </c>
      <c r="J528" s="40">
        <v>243.19</v>
      </c>
      <c r="K528" s="41">
        <f t="shared" si="43"/>
        <v>0</v>
      </c>
      <c r="L528" s="39">
        <v>0</v>
      </c>
      <c r="M528" s="40">
        <v>241.69</v>
      </c>
      <c r="N528" s="41">
        <f t="shared" si="44"/>
        <v>0</v>
      </c>
      <c r="O528" s="42">
        <f t="shared" si="40"/>
        <v>30085906.809999999</v>
      </c>
    </row>
    <row r="529" spans="1:15" x14ac:dyDescent="0.25">
      <c r="A529" t="s">
        <v>1229</v>
      </c>
      <c r="B529" t="s">
        <v>1493</v>
      </c>
      <c r="C529" s="39">
        <v>11986</v>
      </c>
      <c r="D529" s="40">
        <v>167.56</v>
      </c>
      <c r="E529" s="41">
        <f t="shared" si="41"/>
        <v>2008374.16</v>
      </c>
      <c r="F529" s="39">
        <v>51505</v>
      </c>
      <c r="G529" s="40">
        <v>166.43</v>
      </c>
      <c r="H529" s="41">
        <f t="shared" si="42"/>
        <v>8571977.1500000004</v>
      </c>
      <c r="I529" s="39">
        <v>0</v>
      </c>
      <c r="J529" s="40">
        <v>167.56</v>
      </c>
      <c r="K529" s="41">
        <f t="shared" si="43"/>
        <v>0</v>
      </c>
      <c r="L529" s="39">
        <v>0</v>
      </c>
      <c r="M529" s="40">
        <v>166.43</v>
      </c>
      <c r="N529" s="41">
        <f t="shared" si="44"/>
        <v>0</v>
      </c>
      <c r="O529" s="42">
        <f t="shared" si="40"/>
        <v>10580351.310000001</v>
      </c>
    </row>
    <row r="530" spans="1:15" x14ac:dyDescent="0.25">
      <c r="A530" t="s">
        <v>141</v>
      </c>
      <c r="B530" t="s">
        <v>1122</v>
      </c>
      <c r="C530" s="39">
        <v>249</v>
      </c>
      <c r="D530" s="40">
        <v>139.04</v>
      </c>
      <c r="E530" s="41">
        <f t="shared" si="41"/>
        <v>34620.959999999999</v>
      </c>
      <c r="F530" s="39">
        <v>23079</v>
      </c>
      <c r="G530" s="40">
        <v>138.09</v>
      </c>
      <c r="H530" s="41">
        <f t="shared" si="42"/>
        <v>3186979.11</v>
      </c>
      <c r="I530" s="39">
        <v>0</v>
      </c>
      <c r="J530" s="40">
        <v>139.04</v>
      </c>
      <c r="K530" s="41">
        <f t="shared" si="43"/>
        <v>0</v>
      </c>
      <c r="L530" s="39">
        <v>0</v>
      </c>
      <c r="M530" s="40">
        <v>138.09</v>
      </c>
      <c r="N530" s="41">
        <f t="shared" si="44"/>
        <v>0</v>
      </c>
      <c r="O530" s="42">
        <f t="shared" si="40"/>
        <v>3221600.07</v>
      </c>
    </row>
    <row r="531" spans="1:15" x14ac:dyDescent="0.25">
      <c r="A531" t="s">
        <v>256</v>
      </c>
      <c r="B531" t="s">
        <v>1123</v>
      </c>
      <c r="C531" s="39">
        <v>1817</v>
      </c>
      <c r="D531" s="40">
        <v>169.14</v>
      </c>
      <c r="E531" s="41">
        <f t="shared" si="41"/>
        <v>307327.37999999995</v>
      </c>
      <c r="F531" s="39">
        <v>15616</v>
      </c>
      <c r="G531" s="40">
        <v>168.06</v>
      </c>
      <c r="H531" s="41">
        <f t="shared" si="42"/>
        <v>2624424.96</v>
      </c>
      <c r="I531" s="39">
        <v>10</v>
      </c>
      <c r="J531" s="40">
        <v>169.14</v>
      </c>
      <c r="K531" s="41">
        <f t="shared" si="43"/>
        <v>1691.3999999999999</v>
      </c>
      <c r="L531" s="39">
        <v>82</v>
      </c>
      <c r="M531" s="40">
        <v>168.06</v>
      </c>
      <c r="N531" s="41">
        <f t="shared" si="44"/>
        <v>13780.92</v>
      </c>
      <c r="O531" s="42">
        <f t="shared" si="40"/>
        <v>2947224.6599999997</v>
      </c>
    </row>
    <row r="532" spans="1:15" x14ac:dyDescent="0.25">
      <c r="A532" t="s">
        <v>1230</v>
      </c>
      <c r="B532" t="s">
        <v>1494</v>
      </c>
      <c r="C532" s="39">
        <v>0</v>
      </c>
      <c r="D532" s="40">
        <v>173.66</v>
      </c>
      <c r="E532" s="41">
        <f t="shared" si="41"/>
        <v>0</v>
      </c>
      <c r="F532" s="39">
        <v>0</v>
      </c>
      <c r="G532" s="40">
        <v>172.55</v>
      </c>
      <c r="H532" s="41">
        <f t="shared" si="42"/>
        <v>0</v>
      </c>
      <c r="I532" s="39">
        <v>0</v>
      </c>
      <c r="J532" s="40">
        <v>173.66</v>
      </c>
      <c r="K532" s="41">
        <f t="shared" si="43"/>
        <v>0</v>
      </c>
      <c r="L532" s="39">
        <v>0</v>
      </c>
      <c r="M532" s="40">
        <v>172.55</v>
      </c>
      <c r="N532" s="41">
        <f t="shared" si="44"/>
        <v>0</v>
      </c>
      <c r="O532" s="42">
        <f t="shared" si="40"/>
        <v>0</v>
      </c>
    </row>
    <row r="533" spans="1:15" x14ac:dyDescent="0.25">
      <c r="A533" t="s">
        <v>394</v>
      </c>
      <c r="B533" t="s">
        <v>1495</v>
      </c>
      <c r="C533" s="39">
        <v>819</v>
      </c>
      <c r="D533" s="40">
        <v>258.86</v>
      </c>
      <c r="E533" s="41">
        <f t="shared" si="41"/>
        <v>212006.34000000003</v>
      </c>
      <c r="F533" s="39">
        <v>27707</v>
      </c>
      <c r="G533" s="40">
        <v>256.79000000000002</v>
      </c>
      <c r="H533" s="41">
        <f t="shared" si="42"/>
        <v>7114880.5300000003</v>
      </c>
      <c r="I533" s="39">
        <v>1</v>
      </c>
      <c r="J533" s="40">
        <v>258.86</v>
      </c>
      <c r="K533" s="41">
        <f t="shared" si="43"/>
        <v>258.86</v>
      </c>
      <c r="L533" s="39">
        <v>21</v>
      </c>
      <c r="M533" s="40">
        <v>256.79000000000002</v>
      </c>
      <c r="N533" s="41">
        <f t="shared" si="44"/>
        <v>5392.59</v>
      </c>
      <c r="O533" s="42">
        <f t="shared" si="40"/>
        <v>7332538.3200000003</v>
      </c>
    </row>
    <row r="534" spans="1:15" x14ac:dyDescent="0.25">
      <c r="A534" t="s">
        <v>409</v>
      </c>
      <c r="B534" t="s">
        <v>1496</v>
      </c>
      <c r="C534" s="39">
        <v>730</v>
      </c>
      <c r="D534" s="40">
        <v>199</v>
      </c>
      <c r="E534" s="41">
        <f t="shared" si="41"/>
        <v>145270</v>
      </c>
      <c r="F534" s="39">
        <v>42157</v>
      </c>
      <c r="G534" s="40">
        <v>197.61</v>
      </c>
      <c r="H534" s="41">
        <f t="shared" si="42"/>
        <v>8330644.7700000005</v>
      </c>
      <c r="I534" s="39">
        <v>31</v>
      </c>
      <c r="J534" s="40">
        <v>199</v>
      </c>
      <c r="K534" s="41">
        <f t="shared" si="43"/>
        <v>6169</v>
      </c>
      <c r="L534" s="39">
        <v>1790</v>
      </c>
      <c r="M534" s="40">
        <v>197.61</v>
      </c>
      <c r="N534" s="41">
        <f t="shared" si="44"/>
        <v>353721.9</v>
      </c>
      <c r="O534" s="42">
        <f t="shared" si="40"/>
        <v>8835805.6699999999</v>
      </c>
    </row>
    <row r="535" spans="1:15" x14ac:dyDescent="0.25">
      <c r="A535" t="s">
        <v>166</v>
      </c>
      <c r="B535" t="s">
        <v>1124</v>
      </c>
      <c r="C535" s="39">
        <v>0</v>
      </c>
      <c r="D535" s="40">
        <v>210.32</v>
      </c>
      <c r="E535" s="41">
        <f t="shared" si="41"/>
        <v>0</v>
      </c>
      <c r="F535" s="39">
        <v>30123</v>
      </c>
      <c r="G535" s="40">
        <v>209.07</v>
      </c>
      <c r="H535" s="41">
        <f t="shared" si="42"/>
        <v>6297815.6099999994</v>
      </c>
      <c r="I535" s="39">
        <v>0</v>
      </c>
      <c r="J535" s="40">
        <v>210.32</v>
      </c>
      <c r="K535" s="41">
        <f t="shared" si="43"/>
        <v>0</v>
      </c>
      <c r="L535" s="39">
        <v>0</v>
      </c>
      <c r="M535" s="40">
        <v>209.07</v>
      </c>
      <c r="N535" s="41">
        <f t="shared" si="44"/>
        <v>0</v>
      </c>
      <c r="O535" s="42">
        <f t="shared" si="40"/>
        <v>6297815.6099999994</v>
      </c>
    </row>
    <row r="536" spans="1:15" x14ac:dyDescent="0.25">
      <c r="A536" t="s">
        <v>200</v>
      </c>
      <c r="B536" t="s">
        <v>1125</v>
      </c>
      <c r="C536" s="39">
        <v>0</v>
      </c>
      <c r="D536" s="40">
        <v>221.18</v>
      </c>
      <c r="E536" s="41">
        <f t="shared" si="41"/>
        <v>0</v>
      </c>
      <c r="F536" s="39">
        <v>39340</v>
      </c>
      <c r="G536" s="40">
        <v>219.76</v>
      </c>
      <c r="H536" s="41">
        <f t="shared" si="42"/>
        <v>8645358.4000000004</v>
      </c>
      <c r="I536" s="39">
        <v>0</v>
      </c>
      <c r="J536" s="40">
        <v>221.18</v>
      </c>
      <c r="K536" s="41">
        <f t="shared" si="43"/>
        <v>0</v>
      </c>
      <c r="L536" s="39">
        <v>148</v>
      </c>
      <c r="M536" s="40">
        <v>219.76</v>
      </c>
      <c r="N536" s="41">
        <f t="shared" si="44"/>
        <v>32524.48</v>
      </c>
      <c r="O536" s="42">
        <f t="shared" si="40"/>
        <v>8677882.8800000008</v>
      </c>
    </row>
    <row r="537" spans="1:15" x14ac:dyDescent="0.25">
      <c r="A537" t="s">
        <v>148</v>
      </c>
      <c r="B537" t="s">
        <v>1497</v>
      </c>
      <c r="C537" s="39">
        <v>15</v>
      </c>
      <c r="D537" s="40">
        <v>161.66999999999999</v>
      </c>
      <c r="E537" s="41">
        <f t="shared" si="41"/>
        <v>2425.0499999999997</v>
      </c>
      <c r="F537" s="39">
        <v>17692</v>
      </c>
      <c r="G537" s="40">
        <v>160.32</v>
      </c>
      <c r="H537" s="41">
        <f t="shared" si="42"/>
        <v>2836381.44</v>
      </c>
      <c r="I537" s="39">
        <v>0</v>
      </c>
      <c r="J537" s="40">
        <v>161.66999999999999</v>
      </c>
      <c r="K537" s="41">
        <f t="shared" si="43"/>
        <v>0</v>
      </c>
      <c r="L537" s="39">
        <v>0</v>
      </c>
      <c r="M537" s="40">
        <v>160.32</v>
      </c>
      <c r="N537" s="41">
        <f t="shared" si="44"/>
        <v>0</v>
      </c>
      <c r="O537" s="42">
        <f t="shared" si="40"/>
        <v>2838806.4899999998</v>
      </c>
    </row>
    <row r="538" spans="1:15" x14ac:dyDescent="0.25">
      <c r="A538" t="s">
        <v>24</v>
      </c>
      <c r="B538" t="s">
        <v>1498</v>
      </c>
      <c r="C538" s="39">
        <v>365</v>
      </c>
      <c r="D538" s="40">
        <v>138.87</v>
      </c>
      <c r="E538" s="41">
        <f t="shared" si="41"/>
        <v>50687.55</v>
      </c>
      <c r="F538" s="39">
        <v>33211</v>
      </c>
      <c r="G538" s="40">
        <v>137.78</v>
      </c>
      <c r="H538" s="41">
        <f t="shared" si="42"/>
        <v>4575811.58</v>
      </c>
      <c r="I538" s="39">
        <v>0</v>
      </c>
      <c r="J538" s="40">
        <v>138.87</v>
      </c>
      <c r="K538" s="41">
        <f t="shared" si="43"/>
        <v>0</v>
      </c>
      <c r="L538" s="39">
        <v>0</v>
      </c>
      <c r="M538" s="40">
        <v>137.78</v>
      </c>
      <c r="N538" s="41">
        <f t="shared" si="44"/>
        <v>0</v>
      </c>
      <c r="O538" s="42">
        <f t="shared" si="40"/>
        <v>4626499.13</v>
      </c>
    </row>
    <row r="539" spans="1:15" x14ac:dyDescent="0.25">
      <c r="A539" t="s">
        <v>81</v>
      </c>
      <c r="B539" t="s">
        <v>1499</v>
      </c>
      <c r="C539" s="39">
        <v>5659</v>
      </c>
      <c r="D539" s="40">
        <v>211.29</v>
      </c>
      <c r="E539" s="41">
        <f t="shared" si="41"/>
        <v>1195690.1099999999</v>
      </c>
      <c r="F539" s="39">
        <v>24768</v>
      </c>
      <c r="G539" s="40">
        <v>209.55</v>
      </c>
      <c r="H539" s="41">
        <f t="shared" si="42"/>
        <v>5190134.4000000004</v>
      </c>
      <c r="I539" s="39">
        <v>263</v>
      </c>
      <c r="J539" s="40">
        <v>211.29</v>
      </c>
      <c r="K539" s="41">
        <f t="shared" si="43"/>
        <v>55569.27</v>
      </c>
      <c r="L539" s="39">
        <v>1149</v>
      </c>
      <c r="M539" s="40">
        <v>209.55</v>
      </c>
      <c r="N539" s="41">
        <f t="shared" si="44"/>
        <v>240772.95</v>
      </c>
      <c r="O539" s="42">
        <f t="shared" si="40"/>
        <v>6682166.7300000004</v>
      </c>
    </row>
    <row r="540" spans="1:15" x14ac:dyDescent="0.25">
      <c r="A540" t="s">
        <v>573</v>
      </c>
      <c r="B540" t="s">
        <v>1500</v>
      </c>
      <c r="C540" s="39">
        <v>3596</v>
      </c>
      <c r="D540" s="40">
        <v>253.35</v>
      </c>
      <c r="E540" s="41">
        <f t="shared" si="41"/>
        <v>911046.6</v>
      </c>
      <c r="F540" s="39">
        <v>33237</v>
      </c>
      <c r="G540" s="40">
        <v>251.41</v>
      </c>
      <c r="H540" s="41">
        <f t="shared" si="42"/>
        <v>8356114.1699999999</v>
      </c>
      <c r="I540" s="39">
        <v>325</v>
      </c>
      <c r="J540" s="40">
        <v>253.35</v>
      </c>
      <c r="K540" s="41">
        <f t="shared" si="43"/>
        <v>82338.75</v>
      </c>
      <c r="L540" s="39">
        <v>3007</v>
      </c>
      <c r="M540" s="40">
        <v>251.41</v>
      </c>
      <c r="N540" s="41">
        <f t="shared" si="44"/>
        <v>755989.87</v>
      </c>
      <c r="O540" s="42">
        <f t="shared" si="40"/>
        <v>10105489.389999999</v>
      </c>
    </row>
    <row r="541" spans="1:15" x14ac:dyDescent="0.25">
      <c r="A541" t="s">
        <v>79</v>
      </c>
      <c r="B541" t="s">
        <v>1501</v>
      </c>
      <c r="C541" s="39">
        <v>0</v>
      </c>
      <c r="D541" s="40">
        <v>199.23</v>
      </c>
      <c r="E541" s="41">
        <f t="shared" si="41"/>
        <v>0</v>
      </c>
      <c r="F541" s="39">
        <v>42607</v>
      </c>
      <c r="G541" s="40">
        <v>197.94</v>
      </c>
      <c r="H541" s="41">
        <f t="shared" si="42"/>
        <v>8433629.5800000001</v>
      </c>
      <c r="I541" s="39">
        <v>0</v>
      </c>
      <c r="J541" s="40">
        <v>199.23</v>
      </c>
      <c r="K541" s="41">
        <f t="shared" si="43"/>
        <v>0</v>
      </c>
      <c r="L541" s="39">
        <v>0</v>
      </c>
      <c r="M541" s="40">
        <v>197.94</v>
      </c>
      <c r="N541" s="41">
        <f t="shared" si="44"/>
        <v>0</v>
      </c>
      <c r="O541" s="42">
        <f t="shared" si="40"/>
        <v>8433629.5800000001</v>
      </c>
    </row>
    <row r="542" spans="1:15" x14ac:dyDescent="0.25">
      <c r="A542" t="s">
        <v>234</v>
      </c>
      <c r="B542" t="s">
        <v>1502</v>
      </c>
      <c r="C542" s="39">
        <v>8892</v>
      </c>
      <c r="D542" s="40">
        <v>161.97999999999999</v>
      </c>
      <c r="E542" s="41">
        <f t="shared" si="41"/>
        <v>1440326.16</v>
      </c>
      <c r="F542" s="39">
        <v>33025</v>
      </c>
      <c r="G542" s="40">
        <v>160.47999999999999</v>
      </c>
      <c r="H542" s="41">
        <f t="shared" si="42"/>
        <v>5299852</v>
      </c>
      <c r="I542" s="39">
        <v>229</v>
      </c>
      <c r="J542" s="40">
        <v>161.97999999999999</v>
      </c>
      <c r="K542" s="41">
        <f t="shared" si="43"/>
        <v>37093.42</v>
      </c>
      <c r="L542" s="39">
        <v>851</v>
      </c>
      <c r="M542" s="40">
        <v>160.47999999999999</v>
      </c>
      <c r="N542" s="41">
        <f t="shared" si="44"/>
        <v>136568.47999999998</v>
      </c>
      <c r="O542" s="42">
        <f t="shared" si="40"/>
        <v>6913840.0600000005</v>
      </c>
    </row>
    <row r="543" spans="1:15" x14ac:dyDescent="0.25">
      <c r="A543" t="s">
        <v>423</v>
      </c>
      <c r="B543" t="s">
        <v>1503</v>
      </c>
      <c r="C543" s="39">
        <v>1297</v>
      </c>
      <c r="D543" s="40">
        <v>221.58</v>
      </c>
      <c r="E543" s="41">
        <f t="shared" si="41"/>
        <v>287389.26</v>
      </c>
      <c r="F543" s="39">
        <v>35704</v>
      </c>
      <c r="G543" s="40">
        <v>220.13</v>
      </c>
      <c r="H543" s="41">
        <f t="shared" si="42"/>
        <v>7859521.5199999996</v>
      </c>
      <c r="I543" s="39">
        <v>0</v>
      </c>
      <c r="J543" s="40">
        <v>221.58</v>
      </c>
      <c r="K543" s="41">
        <f t="shared" si="43"/>
        <v>0</v>
      </c>
      <c r="L543" s="39">
        <v>0</v>
      </c>
      <c r="M543" s="40">
        <v>220.13</v>
      </c>
      <c r="N543" s="41">
        <f t="shared" si="44"/>
        <v>0</v>
      </c>
      <c r="O543" s="42">
        <f t="shared" si="40"/>
        <v>8146910.7799999993</v>
      </c>
    </row>
    <row r="544" spans="1:15" x14ac:dyDescent="0.25">
      <c r="A544" t="s">
        <v>330</v>
      </c>
      <c r="B544" t="s">
        <v>1126</v>
      </c>
      <c r="C544" s="39">
        <v>7970</v>
      </c>
      <c r="D544" s="40">
        <v>280.81</v>
      </c>
      <c r="E544" s="41">
        <f t="shared" si="41"/>
        <v>2238055.7000000002</v>
      </c>
      <c r="F544" s="39">
        <v>63928</v>
      </c>
      <c r="G544" s="40">
        <v>279.29000000000002</v>
      </c>
      <c r="H544" s="41">
        <f t="shared" si="42"/>
        <v>17854451.120000001</v>
      </c>
      <c r="I544" s="39">
        <v>48</v>
      </c>
      <c r="J544" s="40">
        <v>280.81</v>
      </c>
      <c r="K544" s="41">
        <f t="shared" si="43"/>
        <v>13478.880000000001</v>
      </c>
      <c r="L544" s="39">
        <v>387</v>
      </c>
      <c r="M544" s="40">
        <v>279.29000000000002</v>
      </c>
      <c r="N544" s="41">
        <f t="shared" si="44"/>
        <v>108085.23000000001</v>
      </c>
      <c r="O544" s="42">
        <f t="shared" si="40"/>
        <v>20214070.93</v>
      </c>
    </row>
    <row r="545" spans="1:15" x14ac:dyDescent="0.25">
      <c r="A545" t="s">
        <v>500</v>
      </c>
      <c r="B545" t="s">
        <v>1127</v>
      </c>
      <c r="C545" s="39">
        <v>2051</v>
      </c>
      <c r="D545" s="40">
        <v>238.88</v>
      </c>
      <c r="E545" s="41">
        <f t="shared" si="41"/>
        <v>489942.88</v>
      </c>
      <c r="F545" s="39">
        <v>18614</v>
      </c>
      <c r="G545" s="40">
        <v>237.04</v>
      </c>
      <c r="H545" s="41">
        <f t="shared" si="42"/>
        <v>4412262.5599999996</v>
      </c>
      <c r="I545" s="39">
        <v>0</v>
      </c>
      <c r="J545" s="40">
        <v>238.88</v>
      </c>
      <c r="K545" s="41">
        <f t="shared" si="43"/>
        <v>0</v>
      </c>
      <c r="L545" s="39">
        <v>0</v>
      </c>
      <c r="M545" s="40">
        <v>237.04</v>
      </c>
      <c r="N545" s="41">
        <f t="shared" si="44"/>
        <v>0</v>
      </c>
      <c r="O545" s="42">
        <f t="shared" si="40"/>
        <v>4902205.4399999995</v>
      </c>
    </row>
    <row r="546" spans="1:15" x14ac:dyDescent="0.25">
      <c r="A546" t="s">
        <v>169</v>
      </c>
      <c r="B546" t="s">
        <v>1128</v>
      </c>
      <c r="C546" s="39">
        <v>625</v>
      </c>
      <c r="D546" s="40">
        <v>184.1</v>
      </c>
      <c r="E546" s="41">
        <f t="shared" si="41"/>
        <v>115062.5</v>
      </c>
      <c r="F546" s="39">
        <v>27764</v>
      </c>
      <c r="G546" s="40">
        <v>182.9</v>
      </c>
      <c r="H546" s="41">
        <f t="shared" si="42"/>
        <v>5078035.6000000006</v>
      </c>
      <c r="I546" s="39">
        <v>0</v>
      </c>
      <c r="J546" s="40">
        <v>184.1</v>
      </c>
      <c r="K546" s="41">
        <f t="shared" si="43"/>
        <v>0</v>
      </c>
      <c r="L546" s="39">
        <v>0</v>
      </c>
      <c r="M546" s="40">
        <v>182.9</v>
      </c>
      <c r="N546" s="41">
        <f t="shared" si="44"/>
        <v>0</v>
      </c>
      <c r="O546" s="42">
        <f t="shared" si="40"/>
        <v>5193098.1000000006</v>
      </c>
    </row>
    <row r="547" spans="1:15" x14ac:dyDescent="0.25">
      <c r="A547" t="s">
        <v>181</v>
      </c>
      <c r="B547" t="s">
        <v>1504</v>
      </c>
      <c r="C547" s="39">
        <v>0</v>
      </c>
      <c r="D547" s="40">
        <v>182.74</v>
      </c>
      <c r="E547" s="41">
        <f t="shared" si="41"/>
        <v>0</v>
      </c>
      <c r="F547" s="39">
        <v>27104</v>
      </c>
      <c r="G547" s="40">
        <v>181.63</v>
      </c>
      <c r="H547" s="41">
        <f t="shared" si="42"/>
        <v>4922899.5199999996</v>
      </c>
      <c r="I547" s="39">
        <v>0</v>
      </c>
      <c r="J547" s="40">
        <v>182.74</v>
      </c>
      <c r="K547" s="41">
        <f t="shared" si="43"/>
        <v>0</v>
      </c>
      <c r="L547" s="39">
        <v>0</v>
      </c>
      <c r="M547" s="40">
        <v>181.63</v>
      </c>
      <c r="N547" s="41">
        <f t="shared" si="44"/>
        <v>0</v>
      </c>
      <c r="O547" s="42">
        <f t="shared" si="40"/>
        <v>4922899.5199999996</v>
      </c>
    </row>
    <row r="548" spans="1:15" x14ac:dyDescent="0.25">
      <c r="A548" t="s">
        <v>171</v>
      </c>
      <c r="B548" t="s">
        <v>1129</v>
      </c>
      <c r="C548" s="39">
        <v>3126</v>
      </c>
      <c r="D548" s="40">
        <v>173.9</v>
      </c>
      <c r="E548" s="41">
        <f t="shared" si="41"/>
        <v>543611.4</v>
      </c>
      <c r="F548" s="39">
        <v>39198</v>
      </c>
      <c r="G548" s="40">
        <v>172.64</v>
      </c>
      <c r="H548" s="41">
        <f t="shared" si="42"/>
        <v>6767142.7199999997</v>
      </c>
      <c r="I548" s="39">
        <v>3</v>
      </c>
      <c r="J548" s="40">
        <v>173.9</v>
      </c>
      <c r="K548" s="41">
        <f t="shared" si="43"/>
        <v>521.70000000000005</v>
      </c>
      <c r="L548" s="39">
        <v>43</v>
      </c>
      <c r="M548" s="40">
        <v>172.64</v>
      </c>
      <c r="N548" s="41">
        <f t="shared" si="44"/>
        <v>7423.5199999999995</v>
      </c>
      <c r="O548" s="42">
        <f t="shared" si="40"/>
        <v>7318699.3399999999</v>
      </c>
    </row>
    <row r="549" spans="1:15" x14ac:dyDescent="0.25">
      <c r="A549" t="s">
        <v>1231</v>
      </c>
      <c r="B549" t="s">
        <v>1505</v>
      </c>
      <c r="C549" s="39">
        <v>0</v>
      </c>
      <c r="D549" s="40">
        <v>206.68</v>
      </c>
      <c r="E549" s="41">
        <f t="shared" si="41"/>
        <v>0</v>
      </c>
      <c r="F549" s="39">
        <v>603</v>
      </c>
      <c r="G549" s="40">
        <v>204.7</v>
      </c>
      <c r="H549" s="41">
        <f t="shared" si="42"/>
        <v>123434.09999999999</v>
      </c>
      <c r="I549" s="39">
        <v>0</v>
      </c>
      <c r="J549" s="40">
        <v>206.68</v>
      </c>
      <c r="K549" s="41">
        <f t="shared" si="43"/>
        <v>0</v>
      </c>
      <c r="L549" s="39">
        <v>0</v>
      </c>
      <c r="M549" s="40">
        <v>204.7</v>
      </c>
      <c r="N549" s="41">
        <f t="shared" si="44"/>
        <v>0</v>
      </c>
      <c r="O549" s="42">
        <f t="shared" si="40"/>
        <v>123434.09999999999</v>
      </c>
    </row>
    <row r="550" spans="1:15" x14ac:dyDescent="0.25">
      <c r="A550" t="s">
        <v>377</v>
      </c>
      <c r="B550" t="s">
        <v>1130</v>
      </c>
      <c r="C550" s="39">
        <v>1544</v>
      </c>
      <c r="D550" s="40">
        <v>194.07</v>
      </c>
      <c r="E550" s="41">
        <f t="shared" si="41"/>
        <v>299644.08</v>
      </c>
      <c r="F550" s="39">
        <v>17299</v>
      </c>
      <c r="G550" s="40">
        <v>192.83</v>
      </c>
      <c r="H550" s="41">
        <f t="shared" si="42"/>
        <v>3335766.1700000004</v>
      </c>
      <c r="I550" s="39">
        <v>7</v>
      </c>
      <c r="J550" s="40">
        <v>194.07</v>
      </c>
      <c r="K550" s="41">
        <f t="shared" si="43"/>
        <v>1358.49</v>
      </c>
      <c r="L550" s="39">
        <v>83</v>
      </c>
      <c r="M550" s="40">
        <v>192.83</v>
      </c>
      <c r="N550" s="41">
        <f t="shared" si="44"/>
        <v>16004.890000000001</v>
      </c>
      <c r="O550" s="42">
        <f t="shared" si="40"/>
        <v>3652773.6300000004</v>
      </c>
    </row>
    <row r="551" spans="1:15" x14ac:dyDescent="0.25">
      <c r="A551" t="s">
        <v>517</v>
      </c>
      <c r="B551" t="s">
        <v>1506</v>
      </c>
      <c r="C551" s="39">
        <v>4432</v>
      </c>
      <c r="D551" s="40">
        <v>309.92</v>
      </c>
      <c r="E551" s="41">
        <f t="shared" si="41"/>
        <v>1373565.4400000002</v>
      </c>
      <c r="F551" s="39">
        <v>104436</v>
      </c>
      <c r="G551" s="40">
        <v>308.01</v>
      </c>
      <c r="H551" s="41">
        <f t="shared" si="42"/>
        <v>32167332.359999999</v>
      </c>
      <c r="I551" s="39">
        <v>964</v>
      </c>
      <c r="J551" s="40">
        <v>309.92</v>
      </c>
      <c r="K551" s="41">
        <f t="shared" si="43"/>
        <v>298762.88</v>
      </c>
      <c r="L551" s="39">
        <v>22706</v>
      </c>
      <c r="M551" s="40">
        <v>308.01</v>
      </c>
      <c r="N551" s="41">
        <f t="shared" si="44"/>
        <v>6993675.0599999996</v>
      </c>
      <c r="O551" s="42">
        <f t="shared" si="40"/>
        <v>40833335.739999995</v>
      </c>
    </row>
    <row r="552" spans="1:15" x14ac:dyDescent="0.25">
      <c r="A552" t="s">
        <v>414</v>
      </c>
      <c r="B552" t="s">
        <v>1507</v>
      </c>
      <c r="C552" s="39">
        <v>1262</v>
      </c>
      <c r="D552" s="40">
        <v>296.45</v>
      </c>
      <c r="E552" s="41">
        <f t="shared" si="41"/>
        <v>374119.89999999997</v>
      </c>
      <c r="F552" s="39">
        <v>68816</v>
      </c>
      <c r="G552" s="40">
        <v>294.70999999999998</v>
      </c>
      <c r="H552" s="41">
        <f t="shared" si="42"/>
        <v>20280763.359999999</v>
      </c>
      <c r="I552" s="39">
        <v>86</v>
      </c>
      <c r="J552" s="40">
        <v>296.45</v>
      </c>
      <c r="K552" s="41">
        <f t="shared" si="43"/>
        <v>25494.7</v>
      </c>
      <c r="L552" s="39">
        <v>4695</v>
      </c>
      <c r="M552" s="40">
        <v>294.70999999999998</v>
      </c>
      <c r="N552" s="41">
        <f t="shared" si="44"/>
        <v>1383663.45</v>
      </c>
      <c r="O552" s="42">
        <f t="shared" si="40"/>
        <v>22064041.409999996</v>
      </c>
    </row>
    <row r="553" spans="1:15" x14ac:dyDescent="0.25">
      <c r="A553" t="s">
        <v>387</v>
      </c>
      <c r="B553" t="s">
        <v>1131</v>
      </c>
      <c r="C553" s="39">
        <v>838</v>
      </c>
      <c r="D553" s="40">
        <v>144.44</v>
      </c>
      <c r="E553" s="41">
        <f t="shared" si="41"/>
        <v>121040.72</v>
      </c>
      <c r="F553" s="39">
        <v>20172</v>
      </c>
      <c r="G553" s="40">
        <v>143.47999999999999</v>
      </c>
      <c r="H553" s="41">
        <f t="shared" si="42"/>
        <v>2894278.5599999996</v>
      </c>
      <c r="I553" s="39">
        <v>0</v>
      </c>
      <c r="J553" s="40">
        <v>144.44</v>
      </c>
      <c r="K553" s="41">
        <f t="shared" si="43"/>
        <v>0</v>
      </c>
      <c r="L553" s="39">
        <v>0</v>
      </c>
      <c r="M553" s="40">
        <v>143.47999999999999</v>
      </c>
      <c r="N553" s="41">
        <f t="shared" si="44"/>
        <v>0</v>
      </c>
      <c r="O553" s="42">
        <f t="shared" si="40"/>
        <v>3015319.28</v>
      </c>
    </row>
    <row r="554" spans="1:15" x14ac:dyDescent="0.25">
      <c r="A554" t="s">
        <v>581</v>
      </c>
      <c r="B554" t="s">
        <v>1508</v>
      </c>
      <c r="C554" s="39">
        <v>485</v>
      </c>
      <c r="D554" s="40">
        <v>257.56</v>
      </c>
      <c r="E554" s="41">
        <f t="shared" si="41"/>
        <v>124916.6</v>
      </c>
      <c r="F554" s="39">
        <v>64839</v>
      </c>
      <c r="G554" s="40">
        <v>255.88</v>
      </c>
      <c r="H554" s="41">
        <f t="shared" si="42"/>
        <v>16591003.32</v>
      </c>
      <c r="I554" s="39">
        <v>86</v>
      </c>
      <c r="J554" s="40">
        <v>257.56</v>
      </c>
      <c r="K554" s="41">
        <f t="shared" si="43"/>
        <v>22150.16</v>
      </c>
      <c r="L554" s="39">
        <v>11475</v>
      </c>
      <c r="M554" s="40">
        <v>255.88</v>
      </c>
      <c r="N554" s="41">
        <f t="shared" si="44"/>
        <v>2936223</v>
      </c>
      <c r="O554" s="42">
        <f t="shared" si="40"/>
        <v>19674293.080000002</v>
      </c>
    </row>
    <row r="555" spans="1:15" x14ac:dyDescent="0.25">
      <c r="A555" t="s">
        <v>509</v>
      </c>
      <c r="B555" t="s">
        <v>1509</v>
      </c>
      <c r="C555" s="39">
        <v>15614</v>
      </c>
      <c r="D555" s="40">
        <v>249.21</v>
      </c>
      <c r="E555" s="41">
        <f t="shared" si="41"/>
        <v>3891164.94</v>
      </c>
      <c r="F555" s="39">
        <v>93090</v>
      </c>
      <c r="G555" s="40">
        <v>247.54</v>
      </c>
      <c r="H555" s="41">
        <f t="shared" si="42"/>
        <v>23043498.599999998</v>
      </c>
      <c r="I555" s="39">
        <v>0</v>
      </c>
      <c r="J555" s="40">
        <v>249.21</v>
      </c>
      <c r="K555" s="41">
        <f t="shared" si="43"/>
        <v>0</v>
      </c>
      <c r="L555" s="39">
        <v>0</v>
      </c>
      <c r="M555" s="40">
        <v>247.54</v>
      </c>
      <c r="N555" s="41">
        <f t="shared" si="44"/>
        <v>0</v>
      </c>
      <c r="O555" s="42">
        <f t="shared" si="40"/>
        <v>26934663.539999999</v>
      </c>
    </row>
    <row r="556" spans="1:15" x14ac:dyDescent="0.25">
      <c r="A556" t="s">
        <v>135</v>
      </c>
      <c r="B556" t="s">
        <v>1510</v>
      </c>
      <c r="C556" s="39">
        <v>833</v>
      </c>
      <c r="D556" s="40">
        <v>188.98</v>
      </c>
      <c r="E556" s="41">
        <f t="shared" si="41"/>
        <v>157420.34</v>
      </c>
      <c r="F556" s="39">
        <v>28392</v>
      </c>
      <c r="G556" s="40">
        <v>187.47</v>
      </c>
      <c r="H556" s="41">
        <f t="shared" si="42"/>
        <v>5322648.24</v>
      </c>
      <c r="I556" s="39">
        <v>0</v>
      </c>
      <c r="J556" s="40">
        <v>188.98</v>
      </c>
      <c r="K556" s="41">
        <f t="shared" si="43"/>
        <v>0</v>
      </c>
      <c r="L556" s="39">
        <v>0</v>
      </c>
      <c r="M556" s="40">
        <v>187.47</v>
      </c>
      <c r="N556" s="41">
        <f t="shared" si="44"/>
        <v>0</v>
      </c>
      <c r="O556" s="42">
        <f t="shared" si="40"/>
        <v>5480068.5800000001</v>
      </c>
    </row>
    <row r="557" spans="1:15" x14ac:dyDescent="0.25">
      <c r="A557" t="s">
        <v>383</v>
      </c>
      <c r="B557" t="s">
        <v>1511</v>
      </c>
      <c r="C557" s="39">
        <v>74</v>
      </c>
      <c r="D557" s="40">
        <v>170.93</v>
      </c>
      <c r="E557" s="41">
        <f t="shared" si="41"/>
        <v>12648.82</v>
      </c>
      <c r="F557" s="39">
        <v>22997</v>
      </c>
      <c r="G557" s="40">
        <v>169.62</v>
      </c>
      <c r="H557" s="41">
        <f t="shared" si="42"/>
        <v>3900751.14</v>
      </c>
      <c r="I557" s="39">
        <v>0</v>
      </c>
      <c r="J557" s="40">
        <v>170.93</v>
      </c>
      <c r="K557" s="41">
        <f t="shared" si="43"/>
        <v>0</v>
      </c>
      <c r="L557" s="39">
        <v>0</v>
      </c>
      <c r="M557" s="40">
        <v>169.62</v>
      </c>
      <c r="N557" s="41">
        <f t="shared" si="44"/>
        <v>0</v>
      </c>
      <c r="O557" s="42">
        <f t="shared" si="40"/>
        <v>3913399.96</v>
      </c>
    </row>
    <row r="558" spans="1:15" x14ac:dyDescent="0.25">
      <c r="A558" t="s">
        <v>78</v>
      </c>
      <c r="B558" t="s">
        <v>1512</v>
      </c>
      <c r="C558" s="39">
        <v>610</v>
      </c>
      <c r="D558" s="40">
        <v>187.22</v>
      </c>
      <c r="E558" s="41">
        <f t="shared" si="41"/>
        <v>114204.2</v>
      </c>
      <c r="F558" s="39">
        <v>43736</v>
      </c>
      <c r="G558" s="40">
        <v>185.72</v>
      </c>
      <c r="H558" s="41">
        <f t="shared" si="42"/>
        <v>8122649.9199999999</v>
      </c>
      <c r="I558" s="39">
        <v>0</v>
      </c>
      <c r="J558" s="40">
        <v>187.22</v>
      </c>
      <c r="K558" s="41">
        <f t="shared" si="43"/>
        <v>0</v>
      </c>
      <c r="L558" s="39">
        <v>0</v>
      </c>
      <c r="M558" s="40">
        <v>185.72</v>
      </c>
      <c r="N558" s="41">
        <f t="shared" si="44"/>
        <v>0</v>
      </c>
      <c r="O558" s="42">
        <f t="shared" si="40"/>
        <v>8236854.1200000001</v>
      </c>
    </row>
    <row r="559" spans="1:15" x14ac:dyDescent="0.25">
      <c r="A559" t="s">
        <v>239</v>
      </c>
      <c r="B559" t="s">
        <v>1135</v>
      </c>
      <c r="C559" s="39">
        <v>2237</v>
      </c>
      <c r="D559" s="40">
        <v>188.81</v>
      </c>
      <c r="E559" s="41">
        <f t="shared" si="41"/>
        <v>422367.97000000003</v>
      </c>
      <c r="F559" s="39">
        <v>23377</v>
      </c>
      <c r="G559" s="40">
        <v>187.52</v>
      </c>
      <c r="H559" s="41">
        <f t="shared" si="42"/>
        <v>4383655.04</v>
      </c>
      <c r="I559" s="39">
        <v>0</v>
      </c>
      <c r="J559" s="40">
        <v>188.81</v>
      </c>
      <c r="K559" s="41">
        <f t="shared" si="43"/>
        <v>0</v>
      </c>
      <c r="L559" s="39">
        <v>0</v>
      </c>
      <c r="M559" s="40">
        <v>187.52</v>
      </c>
      <c r="N559" s="41">
        <f t="shared" si="44"/>
        <v>0</v>
      </c>
      <c r="O559" s="42">
        <f t="shared" si="40"/>
        <v>4806023.01</v>
      </c>
    </row>
    <row r="560" spans="1:15" x14ac:dyDescent="0.25">
      <c r="A560" t="s">
        <v>42</v>
      </c>
      <c r="B560" t="s">
        <v>1513</v>
      </c>
      <c r="C560" s="39">
        <v>5</v>
      </c>
      <c r="D560" s="40">
        <v>212.01</v>
      </c>
      <c r="E560" s="41">
        <f t="shared" si="41"/>
        <v>1060.05</v>
      </c>
      <c r="F560" s="39">
        <v>33345</v>
      </c>
      <c r="G560" s="40">
        <v>210.59</v>
      </c>
      <c r="H560" s="41">
        <f t="shared" si="42"/>
        <v>7022123.5499999998</v>
      </c>
      <c r="I560" s="39">
        <v>0</v>
      </c>
      <c r="J560" s="40">
        <v>212.01</v>
      </c>
      <c r="K560" s="41">
        <f t="shared" si="43"/>
        <v>0</v>
      </c>
      <c r="L560" s="39">
        <v>616</v>
      </c>
      <c r="M560" s="40">
        <v>210.59</v>
      </c>
      <c r="N560" s="41">
        <f t="shared" si="44"/>
        <v>129723.44</v>
      </c>
      <c r="O560" s="42">
        <f t="shared" si="40"/>
        <v>7152907.04</v>
      </c>
    </row>
    <row r="561" spans="1:15" x14ac:dyDescent="0.25">
      <c r="A561" t="s">
        <v>38</v>
      </c>
      <c r="B561" t="s">
        <v>1514</v>
      </c>
      <c r="C561" s="39">
        <v>1040</v>
      </c>
      <c r="D561" s="40">
        <v>168.71</v>
      </c>
      <c r="E561" s="41">
        <f t="shared" si="41"/>
        <v>175458.4</v>
      </c>
      <c r="F561" s="39">
        <v>27903</v>
      </c>
      <c r="G561" s="40">
        <v>167.43</v>
      </c>
      <c r="H561" s="41">
        <f t="shared" si="42"/>
        <v>4671799.29</v>
      </c>
      <c r="I561" s="39">
        <v>109</v>
      </c>
      <c r="J561" s="40">
        <v>168.71</v>
      </c>
      <c r="K561" s="41">
        <f t="shared" si="43"/>
        <v>18389.39</v>
      </c>
      <c r="L561" s="39">
        <v>2912</v>
      </c>
      <c r="M561" s="40">
        <v>167.43</v>
      </c>
      <c r="N561" s="41">
        <f t="shared" si="44"/>
        <v>487556.16000000003</v>
      </c>
      <c r="O561" s="42">
        <f t="shared" si="40"/>
        <v>5353203.24</v>
      </c>
    </row>
    <row r="562" spans="1:15" x14ac:dyDescent="0.25">
      <c r="A562" t="s">
        <v>471</v>
      </c>
      <c r="B562" t="s">
        <v>1515</v>
      </c>
      <c r="C562" s="39">
        <v>21859</v>
      </c>
      <c r="D562" s="40">
        <v>270.5</v>
      </c>
      <c r="E562" s="41">
        <f t="shared" si="41"/>
        <v>5912859.5</v>
      </c>
      <c r="F562" s="39">
        <v>180078</v>
      </c>
      <c r="G562" s="40">
        <v>268.69</v>
      </c>
      <c r="H562" s="41">
        <f t="shared" si="42"/>
        <v>48385157.82</v>
      </c>
      <c r="I562" s="39">
        <v>5625</v>
      </c>
      <c r="J562" s="40">
        <v>270.5</v>
      </c>
      <c r="K562" s="41">
        <f t="shared" si="43"/>
        <v>1521562.5</v>
      </c>
      <c r="L562" s="39">
        <v>46338</v>
      </c>
      <c r="M562" s="40">
        <v>268.69</v>
      </c>
      <c r="N562" s="41">
        <f t="shared" si="44"/>
        <v>12450557.220000001</v>
      </c>
      <c r="O562" s="42">
        <f t="shared" si="40"/>
        <v>68270137.039999992</v>
      </c>
    </row>
    <row r="563" spans="1:15" x14ac:dyDescent="0.25">
      <c r="A563" t="s">
        <v>527</v>
      </c>
      <c r="B563" t="s">
        <v>1138</v>
      </c>
      <c r="C563" s="39">
        <v>2196</v>
      </c>
      <c r="D563" s="40">
        <v>260.85000000000002</v>
      </c>
      <c r="E563" s="41">
        <f t="shared" si="41"/>
        <v>572826.60000000009</v>
      </c>
      <c r="F563" s="39">
        <v>139076</v>
      </c>
      <c r="G563" s="40">
        <v>259.08</v>
      </c>
      <c r="H563" s="41">
        <f t="shared" si="42"/>
        <v>36031810.079999998</v>
      </c>
      <c r="I563" s="39">
        <v>98</v>
      </c>
      <c r="J563" s="40">
        <v>260.85000000000002</v>
      </c>
      <c r="K563" s="41">
        <f t="shared" si="43"/>
        <v>25563.300000000003</v>
      </c>
      <c r="L563" s="39">
        <v>6196</v>
      </c>
      <c r="M563" s="40">
        <v>259.08</v>
      </c>
      <c r="N563" s="41">
        <f t="shared" si="44"/>
        <v>1605259.68</v>
      </c>
      <c r="O563" s="42">
        <f t="shared" si="40"/>
        <v>38235459.659999996</v>
      </c>
    </row>
    <row r="564" spans="1:15" x14ac:dyDescent="0.25">
      <c r="A564" t="s">
        <v>157</v>
      </c>
      <c r="B564" t="s">
        <v>1516</v>
      </c>
      <c r="C564" s="39">
        <v>6385</v>
      </c>
      <c r="D564" s="40">
        <v>156.22999999999999</v>
      </c>
      <c r="E564" s="41">
        <f t="shared" si="41"/>
        <v>997528.54999999993</v>
      </c>
      <c r="F564" s="39">
        <v>19508</v>
      </c>
      <c r="G564" s="40">
        <v>155.15</v>
      </c>
      <c r="H564" s="41">
        <f t="shared" si="42"/>
        <v>3026666.2</v>
      </c>
      <c r="I564" s="39">
        <v>9514</v>
      </c>
      <c r="J564" s="40">
        <v>156.22999999999999</v>
      </c>
      <c r="K564" s="41">
        <f t="shared" si="43"/>
        <v>1486372.22</v>
      </c>
      <c r="L564" s="39">
        <v>29068</v>
      </c>
      <c r="M564" s="40">
        <v>155.15</v>
      </c>
      <c r="N564" s="41">
        <f t="shared" si="44"/>
        <v>4509900.2</v>
      </c>
      <c r="O564" s="42">
        <f t="shared" si="40"/>
        <v>10020467.170000002</v>
      </c>
    </row>
    <row r="565" spans="1:15" x14ac:dyDescent="0.25">
      <c r="A565" t="s">
        <v>290</v>
      </c>
      <c r="B565" t="s">
        <v>1140</v>
      </c>
      <c r="C565" s="39">
        <v>636</v>
      </c>
      <c r="D565" s="40">
        <v>173.13</v>
      </c>
      <c r="E565" s="41">
        <f t="shared" si="41"/>
        <v>110110.68</v>
      </c>
      <c r="F565" s="39">
        <v>16564</v>
      </c>
      <c r="G565" s="40">
        <v>172.05</v>
      </c>
      <c r="H565" s="41">
        <f t="shared" si="42"/>
        <v>2849836.2</v>
      </c>
      <c r="I565" s="39">
        <v>1</v>
      </c>
      <c r="J565" s="40">
        <v>173.13</v>
      </c>
      <c r="K565" s="41">
        <f t="shared" si="43"/>
        <v>173.13</v>
      </c>
      <c r="L565" s="39">
        <v>38</v>
      </c>
      <c r="M565" s="40">
        <v>172.05</v>
      </c>
      <c r="N565" s="41">
        <f t="shared" si="44"/>
        <v>6537.9000000000005</v>
      </c>
      <c r="O565" s="42">
        <f t="shared" si="40"/>
        <v>2966657.91</v>
      </c>
    </row>
    <row r="566" spans="1:15" x14ac:dyDescent="0.25">
      <c r="A566" t="s">
        <v>382</v>
      </c>
      <c r="B566" t="s">
        <v>1141</v>
      </c>
      <c r="C566" s="39">
        <v>360</v>
      </c>
      <c r="D566" s="40">
        <v>140.49</v>
      </c>
      <c r="E566" s="41">
        <f t="shared" si="41"/>
        <v>50576.4</v>
      </c>
      <c r="F566" s="39">
        <v>23920</v>
      </c>
      <c r="G566" s="40">
        <v>139.47</v>
      </c>
      <c r="H566" s="41">
        <f t="shared" si="42"/>
        <v>3336122.4</v>
      </c>
      <c r="I566" s="39">
        <v>0</v>
      </c>
      <c r="J566" s="40">
        <v>140.49</v>
      </c>
      <c r="K566" s="41">
        <f t="shared" si="43"/>
        <v>0</v>
      </c>
      <c r="L566" s="39">
        <v>0</v>
      </c>
      <c r="M566" s="40">
        <v>139.47</v>
      </c>
      <c r="N566" s="41">
        <f t="shared" si="44"/>
        <v>0</v>
      </c>
      <c r="O566" s="42">
        <f t="shared" si="40"/>
        <v>3386698.8</v>
      </c>
    </row>
    <row r="567" spans="1:15" x14ac:dyDescent="0.25">
      <c r="A567" t="s">
        <v>268</v>
      </c>
      <c r="B567" t="s">
        <v>1517</v>
      </c>
      <c r="C567" s="39">
        <v>2496</v>
      </c>
      <c r="D567" s="40">
        <v>233.52</v>
      </c>
      <c r="E567" s="41">
        <f t="shared" si="41"/>
        <v>582865.92000000004</v>
      </c>
      <c r="F567" s="39">
        <v>95510</v>
      </c>
      <c r="G567" s="40">
        <v>231.78</v>
      </c>
      <c r="H567" s="41">
        <f t="shared" si="42"/>
        <v>22137307.800000001</v>
      </c>
      <c r="I567" s="39">
        <v>0</v>
      </c>
      <c r="J567" s="40">
        <v>233.52</v>
      </c>
      <c r="K567" s="41">
        <f t="shared" si="43"/>
        <v>0</v>
      </c>
      <c r="L567" s="39">
        <v>10</v>
      </c>
      <c r="M567" s="40">
        <v>231.78</v>
      </c>
      <c r="N567" s="41">
        <f t="shared" si="44"/>
        <v>2317.8000000000002</v>
      </c>
      <c r="O567" s="42">
        <f t="shared" si="40"/>
        <v>22722491.520000003</v>
      </c>
    </row>
    <row r="568" spans="1:15" x14ac:dyDescent="0.25">
      <c r="A568" t="s">
        <v>274</v>
      </c>
      <c r="B568" t="s">
        <v>1518</v>
      </c>
      <c r="C568" s="39">
        <v>526</v>
      </c>
      <c r="D568" s="40">
        <v>182.61</v>
      </c>
      <c r="E568" s="41">
        <f t="shared" si="41"/>
        <v>96052.86</v>
      </c>
      <c r="F568" s="39">
        <v>31459</v>
      </c>
      <c r="G568" s="40">
        <v>181.44</v>
      </c>
      <c r="H568" s="41">
        <f t="shared" si="42"/>
        <v>5707920.96</v>
      </c>
      <c r="I568" s="39">
        <v>1</v>
      </c>
      <c r="J568" s="40">
        <v>182.61</v>
      </c>
      <c r="K568" s="41">
        <f t="shared" si="43"/>
        <v>182.61</v>
      </c>
      <c r="L568" s="39">
        <v>42</v>
      </c>
      <c r="M568" s="40">
        <v>181.44</v>
      </c>
      <c r="N568" s="41">
        <f t="shared" si="44"/>
        <v>7620.48</v>
      </c>
      <c r="O568" s="42">
        <f t="shared" si="40"/>
        <v>5811776.9100000001</v>
      </c>
    </row>
    <row r="569" spans="1:15" x14ac:dyDescent="0.25">
      <c r="A569" t="s">
        <v>397</v>
      </c>
      <c r="B569" t="s">
        <v>1144</v>
      </c>
      <c r="C569" s="39">
        <v>1095</v>
      </c>
      <c r="D569" s="40">
        <v>244</v>
      </c>
      <c r="E569" s="41">
        <f t="shared" si="41"/>
        <v>267180</v>
      </c>
      <c r="F569" s="39">
        <v>53478</v>
      </c>
      <c r="G569" s="40">
        <v>242.45</v>
      </c>
      <c r="H569" s="41">
        <f t="shared" si="42"/>
        <v>12965741.1</v>
      </c>
      <c r="I569" s="39">
        <v>0</v>
      </c>
      <c r="J569" s="40">
        <v>244</v>
      </c>
      <c r="K569" s="41">
        <f t="shared" si="43"/>
        <v>0</v>
      </c>
      <c r="L569" s="39">
        <v>0</v>
      </c>
      <c r="M569" s="40">
        <v>242.45</v>
      </c>
      <c r="N569" s="41">
        <f t="shared" si="44"/>
        <v>0</v>
      </c>
      <c r="O569" s="42">
        <f t="shared" si="40"/>
        <v>13232921.1</v>
      </c>
    </row>
    <row r="570" spans="1:15" x14ac:dyDescent="0.25">
      <c r="A570" t="s">
        <v>296</v>
      </c>
      <c r="B570" t="s">
        <v>1519</v>
      </c>
      <c r="C570" s="39">
        <v>633</v>
      </c>
      <c r="D570" s="40">
        <v>228.87</v>
      </c>
      <c r="E570" s="41">
        <f t="shared" si="41"/>
        <v>144874.71</v>
      </c>
      <c r="F570" s="39">
        <v>36277</v>
      </c>
      <c r="G570" s="40">
        <v>227.24</v>
      </c>
      <c r="H570" s="41">
        <f t="shared" si="42"/>
        <v>8243585.4800000004</v>
      </c>
      <c r="I570" s="39">
        <v>6</v>
      </c>
      <c r="J570" s="40">
        <v>228.87</v>
      </c>
      <c r="K570" s="41">
        <f t="shared" si="43"/>
        <v>1373.22</v>
      </c>
      <c r="L570" s="39">
        <v>352</v>
      </c>
      <c r="M570" s="40">
        <v>227.24</v>
      </c>
      <c r="N570" s="41">
        <f t="shared" si="44"/>
        <v>79988.48000000001</v>
      </c>
      <c r="O570" s="42">
        <f t="shared" si="40"/>
        <v>8469821.8900000006</v>
      </c>
    </row>
    <row r="571" spans="1:15" x14ac:dyDescent="0.25">
      <c r="A571" t="s">
        <v>463</v>
      </c>
      <c r="B571" t="s">
        <v>1520</v>
      </c>
      <c r="C571" s="39">
        <v>2968</v>
      </c>
      <c r="D571" s="40">
        <v>259.58999999999997</v>
      </c>
      <c r="E571" s="41">
        <f t="shared" si="41"/>
        <v>770463.11999999988</v>
      </c>
      <c r="F571" s="39">
        <v>50778</v>
      </c>
      <c r="G571" s="40">
        <v>257.76</v>
      </c>
      <c r="H571" s="41">
        <f t="shared" si="42"/>
        <v>13088537.279999999</v>
      </c>
      <c r="I571" s="39">
        <v>25</v>
      </c>
      <c r="J571" s="40">
        <v>259.58999999999997</v>
      </c>
      <c r="K571" s="41">
        <f t="shared" si="43"/>
        <v>6489.7499999999991</v>
      </c>
      <c r="L571" s="39">
        <v>431</v>
      </c>
      <c r="M571" s="40">
        <v>257.76</v>
      </c>
      <c r="N571" s="41">
        <f t="shared" si="44"/>
        <v>111094.56</v>
      </c>
      <c r="O571" s="42">
        <f t="shared" si="40"/>
        <v>13976584.709999999</v>
      </c>
    </row>
    <row r="572" spans="1:15" x14ac:dyDescent="0.25">
      <c r="A572" t="s">
        <v>605</v>
      </c>
      <c r="B572" t="s">
        <v>1521</v>
      </c>
      <c r="C572" s="39">
        <v>1425</v>
      </c>
      <c r="D572" s="40">
        <v>169.37</v>
      </c>
      <c r="E572" s="41">
        <f t="shared" si="41"/>
        <v>241352.25</v>
      </c>
      <c r="F572" s="39">
        <v>16940</v>
      </c>
      <c r="G572" s="40">
        <v>168.16</v>
      </c>
      <c r="H572" s="41">
        <f t="shared" si="42"/>
        <v>2848630.4</v>
      </c>
      <c r="I572" s="39">
        <v>2</v>
      </c>
      <c r="J572" s="40">
        <v>169.37</v>
      </c>
      <c r="K572" s="41">
        <f t="shared" si="43"/>
        <v>338.74</v>
      </c>
      <c r="L572" s="39">
        <v>30</v>
      </c>
      <c r="M572" s="40">
        <v>168.16</v>
      </c>
      <c r="N572" s="41">
        <f t="shared" si="44"/>
        <v>5044.8</v>
      </c>
      <c r="O572" s="42">
        <f t="shared" si="40"/>
        <v>3095366.19</v>
      </c>
    </row>
    <row r="573" spans="1:15" x14ac:dyDescent="0.25">
      <c r="A573" t="s">
        <v>297</v>
      </c>
      <c r="B573" t="s">
        <v>1522</v>
      </c>
      <c r="C573" s="39">
        <v>1524</v>
      </c>
      <c r="D573" s="40">
        <v>179.95</v>
      </c>
      <c r="E573" s="41">
        <f t="shared" si="41"/>
        <v>274243.8</v>
      </c>
      <c r="F573" s="39">
        <v>23252</v>
      </c>
      <c r="G573" s="40">
        <v>178.83</v>
      </c>
      <c r="H573" s="41">
        <f t="shared" si="42"/>
        <v>4158155.16</v>
      </c>
      <c r="I573" s="39">
        <v>0</v>
      </c>
      <c r="J573" s="40">
        <v>179.95</v>
      </c>
      <c r="K573" s="41">
        <f t="shared" si="43"/>
        <v>0</v>
      </c>
      <c r="L573" s="39">
        <v>0</v>
      </c>
      <c r="M573" s="40">
        <v>178.83</v>
      </c>
      <c r="N573" s="41">
        <f t="shared" si="44"/>
        <v>0</v>
      </c>
      <c r="O573" s="42">
        <f t="shared" si="40"/>
        <v>4432398.96</v>
      </c>
    </row>
    <row r="574" spans="1:15" x14ac:dyDescent="0.25">
      <c r="A574" t="s">
        <v>210</v>
      </c>
      <c r="B574" t="s">
        <v>1147</v>
      </c>
      <c r="C574" s="39">
        <v>5582</v>
      </c>
      <c r="D574" s="40">
        <v>248.05</v>
      </c>
      <c r="E574" s="41">
        <f t="shared" si="41"/>
        <v>1384615.1</v>
      </c>
      <c r="F574" s="39">
        <v>59045</v>
      </c>
      <c r="G574" s="40">
        <v>246.4</v>
      </c>
      <c r="H574" s="41">
        <f t="shared" si="42"/>
        <v>14548688</v>
      </c>
      <c r="I574" s="39">
        <v>176</v>
      </c>
      <c r="J574" s="40">
        <v>248.05</v>
      </c>
      <c r="K574" s="41">
        <f t="shared" si="43"/>
        <v>43656.800000000003</v>
      </c>
      <c r="L574" s="39">
        <v>1866</v>
      </c>
      <c r="M574" s="40">
        <v>246.4</v>
      </c>
      <c r="N574" s="41">
        <f t="shared" si="44"/>
        <v>459782.40000000002</v>
      </c>
      <c r="O574" s="42">
        <f t="shared" si="40"/>
        <v>16436742.299999999</v>
      </c>
    </row>
    <row r="575" spans="1:15" x14ac:dyDescent="0.25">
      <c r="A575" t="s">
        <v>473</v>
      </c>
      <c r="B575" t="s">
        <v>1523</v>
      </c>
      <c r="C575" s="39">
        <v>12935</v>
      </c>
      <c r="D575" s="40">
        <v>224.45</v>
      </c>
      <c r="E575" s="41">
        <f t="shared" si="41"/>
        <v>2903260.75</v>
      </c>
      <c r="F575" s="39">
        <v>102563</v>
      </c>
      <c r="G575" s="40">
        <v>222.78</v>
      </c>
      <c r="H575" s="41">
        <f t="shared" si="42"/>
        <v>22848985.140000001</v>
      </c>
      <c r="I575" s="39">
        <v>490</v>
      </c>
      <c r="J575" s="40">
        <v>224.45</v>
      </c>
      <c r="K575" s="41">
        <f t="shared" si="43"/>
        <v>109980.5</v>
      </c>
      <c r="L575" s="39">
        <v>3884</v>
      </c>
      <c r="M575" s="40">
        <v>222.78</v>
      </c>
      <c r="N575" s="41">
        <f t="shared" si="44"/>
        <v>865277.52</v>
      </c>
      <c r="O575" s="42">
        <f t="shared" si="40"/>
        <v>26727503.91</v>
      </c>
    </row>
    <row r="576" spans="1:15" x14ac:dyDescent="0.25">
      <c r="A576" t="s">
        <v>564</v>
      </c>
      <c r="B576" t="s">
        <v>1149</v>
      </c>
      <c r="C576" s="39">
        <v>4627</v>
      </c>
      <c r="D576" s="40">
        <v>245</v>
      </c>
      <c r="E576" s="41">
        <f t="shared" si="41"/>
        <v>1133615</v>
      </c>
      <c r="F576" s="39">
        <v>44711</v>
      </c>
      <c r="G576" s="40">
        <v>243.25</v>
      </c>
      <c r="H576" s="41">
        <f t="shared" si="42"/>
        <v>10875950.75</v>
      </c>
      <c r="I576" s="39">
        <v>1557</v>
      </c>
      <c r="J576" s="40">
        <v>245</v>
      </c>
      <c r="K576" s="41">
        <f t="shared" si="43"/>
        <v>381465</v>
      </c>
      <c r="L576" s="39">
        <v>15047</v>
      </c>
      <c r="M576" s="40">
        <v>243.25</v>
      </c>
      <c r="N576" s="41">
        <f t="shared" si="44"/>
        <v>3660182.75</v>
      </c>
      <c r="O576" s="42">
        <f t="shared" si="40"/>
        <v>16051213.5</v>
      </c>
    </row>
    <row r="577" spans="1:15" x14ac:dyDescent="0.25">
      <c r="A577" t="s">
        <v>399</v>
      </c>
      <c r="B577" t="s">
        <v>1150</v>
      </c>
      <c r="C577" s="39">
        <v>2190</v>
      </c>
      <c r="D577" s="40">
        <v>247.08</v>
      </c>
      <c r="E577" s="41">
        <f t="shared" si="41"/>
        <v>541105.20000000007</v>
      </c>
      <c r="F577" s="39">
        <v>72487</v>
      </c>
      <c r="G577" s="40">
        <v>245.58</v>
      </c>
      <c r="H577" s="41">
        <f t="shared" si="42"/>
        <v>17801357.460000001</v>
      </c>
      <c r="I577" s="39">
        <v>0</v>
      </c>
      <c r="J577" s="40">
        <v>247.08</v>
      </c>
      <c r="K577" s="41">
        <f t="shared" si="43"/>
        <v>0</v>
      </c>
      <c r="L577" s="39">
        <v>0</v>
      </c>
      <c r="M577" s="40">
        <v>245.58</v>
      </c>
      <c r="N577" s="41">
        <f t="shared" si="44"/>
        <v>0</v>
      </c>
      <c r="O577" s="42">
        <f t="shared" si="40"/>
        <v>18342462.66</v>
      </c>
    </row>
    <row r="578" spans="1:15" x14ac:dyDescent="0.25">
      <c r="A578" t="s">
        <v>156</v>
      </c>
      <c r="B578" t="s">
        <v>1151</v>
      </c>
      <c r="C578" s="39">
        <v>5992</v>
      </c>
      <c r="D578" s="40">
        <v>219.34</v>
      </c>
      <c r="E578" s="41">
        <f t="shared" si="41"/>
        <v>1314285.28</v>
      </c>
      <c r="F578" s="39">
        <v>26073</v>
      </c>
      <c r="G578" s="40">
        <v>218.06</v>
      </c>
      <c r="H578" s="41">
        <f t="shared" si="42"/>
        <v>5685478.3799999999</v>
      </c>
      <c r="I578" s="39">
        <v>0</v>
      </c>
      <c r="J578" s="40">
        <v>219.34</v>
      </c>
      <c r="K578" s="41">
        <f t="shared" si="43"/>
        <v>0</v>
      </c>
      <c r="L578" s="39">
        <v>0</v>
      </c>
      <c r="M578" s="40">
        <v>218.06</v>
      </c>
      <c r="N578" s="41">
        <f t="shared" si="44"/>
        <v>0</v>
      </c>
      <c r="O578" s="42">
        <f t="shared" si="40"/>
        <v>6999763.6600000001</v>
      </c>
    </row>
    <row r="579" spans="1:15" x14ac:dyDescent="0.25">
      <c r="A579" t="s">
        <v>443</v>
      </c>
      <c r="B579" t="s">
        <v>1152</v>
      </c>
      <c r="C579" s="39">
        <v>1787</v>
      </c>
      <c r="D579" s="40">
        <v>218.19</v>
      </c>
      <c r="E579" s="41">
        <f t="shared" si="41"/>
        <v>389905.52999999997</v>
      </c>
      <c r="F579" s="39">
        <v>12210</v>
      </c>
      <c r="G579" s="40">
        <v>216.3</v>
      </c>
      <c r="H579" s="41">
        <f t="shared" si="42"/>
        <v>2641023</v>
      </c>
      <c r="I579" s="39">
        <v>10</v>
      </c>
      <c r="J579" s="40">
        <v>218.19</v>
      </c>
      <c r="K579" s="41">
        <f t="shared" si="43"/>
        <v>2181.9</v>
      </c>
      <c r="L579" s="39">
        <v>70</v>
      </c>
      <c r="M579" s="40">
        <v>216.3</v>
      </c>
      <c r="N579" s="41">
        <f t="shared" si="44"/>
        <v>15141</v>
      </c>
      <c r="O579" s="42">
        <f t="shared" si="40"/>
        <v>3048251.4299999997</v>
      </c>
    </row>
    <row r="580" spans="1:15" x14ac:dyDescent="0.25">
      <c r="A580" t="s">
        <v>521</v>
      </c>
      <c r="B580" t="s">
        <v>1524</v>
      </c>
      <c r="C580" s="39">
        <v>126450</v>
      </c>
      <c r="D580" s="40">
        <v>282.98</v>
      </c>
      <c r="E580" s="41">
        <f t="shared" si="41"/>
        <v>35782821</v>
      </c>
      <c r="F580" s="39">
        <v>0</v>
      </c>
      <c r="G580" s="40">
        <v>281.27</v>
      </c>
      <c r="H580" s="41">
        <f t="shared" si="42"/>
        <v>0</v>
      </c>
      <c r="I580" s="39">
        <v>11368</v>
      </c>
      <c r="J580" s="40">
        <v>282.98</v>
      </c>
      <c r="K580" s="41">
        <f t="shared" si="43"/>
        <v>3216916.64</v>
      </c>
      <c r="L580" s="39">
        <v>0</v>
      </c>
      <c r="M580" s="40">
        <v>281.27</v>
      </c>
      <c r="N580" s="41">
        <f t="shared" si="44"/>
        <v>0</v>
      </c>
      <c r="O580" s="42">
        <f t="shared" si="40"/>
        <v>38999737.640000001</v>
      </c>
    </row>
    <row r="581" spans="1:15" x14ac:dyDescent="0.25">
      <c r="A581" t="s">
        <v>240</v>
      </c>
      <c r="B581" t="s">
        <v>1525</v>
      </c>
      <c r="C581" s="39">
        <v>407</v>
      </c>
      <c r="D581" s="40">
        <v>151.72999999999999</v>
      </c>
      <c r="E581" s="41">
        <f t="shared" si="41"/>
        <v>61754.109999999993</v>
      </c>
      <c r="F581" s="39">
        <v>30841</v>
      </c>
      <c r="G581" s="40">
        <v>150.75</v>
      </c>
      <c r="H581" s="41">
        <f t="shared" si="42"/>
        <v>4649280.75</v>
      </c>
      <c r="I581" s="39">
        <v>0</v>
      </c>
      <c r="J581" s="40">
        <v>151.72999999999999</v>
      </c>
      <c r="K581" s="41">
        <f t="shared" si="43"/>
        <v>0</v>
      </c>
      <c r="L581" s="39">
        <v>0</v>
      </c>
      <c r="M581" s="40">
        <v>150.75</v>
      </c>
      <c r="N581" s="41">
        <f t="shared" si="44"/>
        <v>0</v>
      </c>
      <c r="O581" s="42">
        <f t="shared" si="40"/>
        <v>4711034.8600000003</v>
      </c>
    </row>
    <row r="582" spans="1:15" x14ac:dyDescent="0.25">
      <c r="A582" t="s">
        <v>138</v>
      </c>
      <c r="B582" t="s">
        <v>1153</v>
      </c>
      <c r="C582" s="39">
        <v>1922</v>
      </c>
      <c r="D582" s="40">
        <v>162.07</v>
      </c>
      <c r="E582" s="41">
        <f t="shared" si="41"/>
        <v>311498.53999999998</v>
      </c>
      <c r="F582" s="39">
        <v>40489</v>
      </c>
      <c r="G582" s="40">
        <v>161.1</v>
      </c>
      <c r="H582" s="41">
        <f t="shared" si="42"/>
        <v>6522777.8999999994</v>
      </c>
      <c r="I582" s="39">
        <v>0</v>
      </c>
      <c r="J582" s="40">
        <v>162.07</v>
      </c>
      <c r="K582" s="41">
        <f t="shared" si="43"/>
        <v>0</v>
      </c>
      <c r="L582" s="39">
        <v>0</v>
      </c>
      <c r="M582" s="40">
        <v>161.1</v>
      </c>
      <c r="N582" s="41">
        <f t="shared" si="44"/>
        <v>0</v>
      </c>
      <c r="O582" s="42">
        <f t="shared" si="40"/>
        <v>6834276.4399999995</v>
      </c>
    </row>
    <row r="583" spans="1:15" x14ac:dyDescent="0.25">
      <c r="A583" t="s">
        <v>61</v>
      </c>
      <c r="B583" t="s">
        <v>1154</v>
      </c>
      <c r="C583" s="39">
        <v>334</v>
      </c>
      <c r="D583" s="40">
        <v>175.81</v>
      </c>
      <c r="E583" s="41">
        <f t="shared" si="41"/>
        <v>58720.54</v>
      </c>
      <c r="F583" s="39">
        <v>20280</v>
      </c>
      <c r="G583" s="40">
        <v>174.59</v>
      </c>
      <c r="H583" s="41">
        <f t="shared" si="42"/>
        <v>3540685.2</v>
      </c>
      <c r="I583" s="39">
        <v>0</v>
      </c>
      <c r="J583" s="40">
        <v>175.81</v>
      </c>
      <c r="K583" s="41">
        <f t="shared" si="43"/>
        <v>0</v>
      </c>
      <c r="L583" s="39">
        <v>0</v>
      </c>
      <c r="M583" s="40">
        <v>174.59</v>
      </c>
      <c r="N583" s="41">
        <f t="shared" si="44"/>
        <v>0</v>
      </c>
      <c r="O583" s="42">
        <f t="shared" si="40"/>
        <v>3599405.74</v>
      </c>
    </row>
    <row r="584" spans="1:15" x14ac:dyDescent="0.25">
      <c r="A584" t="s">
        <v>1232</v>
      </c>
      <c r="B584" t="s">
        <v>1526</v>
      </c>
      <c r="C584" s="39">
        <v>7002</v>
      </c>
      <c r="D584" s="40">
        <v>209.54</v>
      </c>
      <c r="E584" s="41">
        <f t="shared" si="41"/>
        <v>1467199.0799999998</v>
      </c>
      <c r="F584" s="39">
        <v>119586</v>
      </c>
      <c r="G584" s="40">
        <v>208.27</v>
      </c>
      <c r="H584" s="41">
        <f t="shared" si="42"/>
        <v>24906176.220000003</v>
      </c>
      <c r="I584" s="39">
        <v>15</v>
      </c>
      <c r="J584" s="40">
        <v>209.54</v>
      </c>
      <c r="K584" s="41">
        <f t="shared" si="43"/>
        <v>3143.1</v>
      </c>
      <c r="L584" s="39">
        <v>251</v>
      </c>
      <c r="M584" s="40">
        <v>208.27</v>
      </c>
      <c r="N584" s="41">
        <f t="shared" si="44"/>
        <v>52275.770000000004</v>
      </c>
      <c r="O584" s="42">
        <f t="shared" ref="O584:O627" si="45">N584+K584+H584+E584</f>
        <v>26428794.170000002</v>
      </c>
    </row>
    <row r="585" spans="1:15" x14ac:dyDescent="0.25">
      <c r="A585" t="s">
        <v>287</v>
      </c>
      <c r="B585" t="s">
        <v>1155</v>
      </c>
      <c r="C585" s="39">
        <v>21</v>
      </c>
      <c r="D585" s="40">
        <v>210.6</v>
      </c>
      <c r="E585" s="41">
        <f t="shared" ref="E585:E627" si="46">D585*C585</f>
        <v>4422.5999999999995</v>
      </c>
      <c r="F585" s="39">
        <v>103701</v>
      </c>
      <c r="G585" s="40">
        <v>209.22</v>
      </c>
      <c r="H585" s="41">
        <f t="shared" ref="H585:H627" si="47">G585*F585</f>
        <v>21696323.219999999</v>
      </c>
      <c r="I585" s="39">
        <v>0</v>
      </c>
      <c r="J585" s="40">
        <v>210.6</v>
      </c>
      <c r="K585" s="41">
        <f t="shared" ref="K585:K627" si="48">J585*I585</f>
        <v>0</v>
      </c>
      <c r="L585" s="39">
        <v>0</v>
      </c>
      <c r="M585" s="40">
        <v>209.22</v>
      </c>
      <c r="N585" s="41">
        <f t="shared" ref="N585:N627" si="49">M585*L585</f>
        <v>0</v>
      </c>
      <c r="O585" s="42">
        <f t="shared" si="45"/>
        <v>21700745.82</v>
      </c>
    </row>
    <row r="586" spans="1:15" x14ac:dyDescent="0.25">
      <c r="A586" t="s">
        <v>588</v>
      </c>
      <c r="B586" t="s">
        <v>1156</v>
      </c>
      <c r="C586" s="39">
        <v>3154</v>
      </c>
      <c r="D586" s="40">
        <v>193.41</v>
      </c>
      <c r="E586" s="41">
        <f t="shared" si="46"/>
        <v>610015.14</v>
      </c>
      <c r="F586" s="39">
        <v>32551</v>
      </c>
      <c r="G586" s="40">
        <v>191.9</v>
      </c>
      <c r="H586" s="41">
        <f t="shared" si="47"/>
        <v>6246536.9000000004</v>
      </c>
      <c r="I586" s="39">
        <v>27</v>
      </c>
      <c r="J586" s="40">
        <v>193.41</v>
      </c>
      <c r="K586" s="41">
        <f t="shared" si="48"/>
        <v>5222.07</v>
      </c>
      <c r="L586" s="39">
        <v>274</v>
      </c>
      <c r="M586" s="40">
        <v>191.9</v>
      </c>
      <c r="N586" s="41">
        <f t="shared" si="49"/>
        <v>52580.6</v>
      </c>
      <c r="O586" s="42">
        <f t="shared" si="45"/>
        <v>6914354.71</v>
      </c>
    </row>
    <row r="587" spans="1:15" x14ac:dyDescent="0.25">
      <c r="A587" t="s">
        <v>37</v>
      </c>
      <c r="B587" t="s">
        <v>1157</v>
      </c>
      <c r="C587" s="39">
        <v>0</v>
      </c>
      <c r="D587" s="40">
        <v>142.96</v>
      </c>
      <c r="E587" s="41">
        <f t="shared" si="46"/>
        <v>0</v>
      </c>
      <c r="F587" s="39">
        <v>30064</v>
      </c>
      <c r="G587" s="40">
        <v>141.85</v>
      </c>
      <c r="H587" s="41">
        <f t="shared" si="47"/>
        <v>4264578.3999999994</v>
      </c>
      <c r="I587" s="39">
        <v>0</v>
      </c>
      <c r="J587" s="40">
        <v>142.96</v>
      </c>
      <c r="K587" s="41">
        <f t="shared" si="48"/>
        <v>0</v>
      </c>
      <c r="L587" s="39">
        <v>0</v>
      </c>
      <c r="M587" s="40">
        <v>141.85</v>
      </c>
      <c r="N587" s="41">
        <f t="shared" si="49"/>
        <v>0</v>
      </c>
      <c r="O587" s="42">
        <f t="shared" si="45"/>
        <v>4264578.3999999994</v>
      </c>
    </row>
    <row r="588" spans="1:15" x14ac:dyDescent="0.25">
      <c r="A588" t="s">
        <v>406</v>
      </c>
      <c r="B588" t="s">
        <v>1158</v>
      </c>
      <c r="C588" s="39">
        <v>365</v>
      </c>
      <c r="D588" s="40">
        <v>243.84</v>
      </c>
      <c r="E588" s="41">
        <f t="shared" si="46"/>
        <v>89001.600000000006</v>
      </c>
      <c r="F588" s="39">
        <v>12739</v>
      </c>
      <c r="G588" s="40">
        <v>242.38</v>
      </c>
      <c r="H588" s="41">
        <f t="shared" si="47"/>
        <v>3087678.82</v>
      </c>
      <c r="I588" s="39">
        <v>0</v>
      </c>
      <c r="J588" s="40">
        <v>243.84</v>
      </c>
      <c r="K588" s="41">
        <f t="shared" si="48"/>
        <v>0</v>
      </c>
      <c r="L588" s="39">
        <v>0</v>
      </c>
      <c r="M588" s="40">
        <v>242.38</v>
      </c>
      <c r="N588" s="41">
        <f t="shared" si="49"/>
        <v>0</v>
      </c>
      <c r="O588" s="42">
        <f t="shared" si="45"/>
        <v>3176680.42</v>
      </c>
    </row>
    <row r="589" spans="1:15" x14ac:dyDescent="0.25">
      <c r="A589" t="s">
        <v>514</v>
      </c>
      <c r="B589" t="s">
        <v>1527</v>
      </c>
      <c r="C589" s="39">
        <v>793</v>
      </c>
      <c r="D589" s="40">
        <v>268.08</v>
      </c>
      <c r="E589" s="41">
        <f t="shared" si="46"/>
        <v>212587.43999999997</v>
      </c>
      <c r="F589" s="39">
        <v>2152</v>
      </c>
      <c r="G589" s="40">
        <v>265.63</v>
      </c>
      <c r="H589" s="41">
        <f t="shared" si="47"/>
        <v>571635.76</v>
      </c>
      <c r="I589" s="39">
        <v>0</v>
      </c>
      <c r="J589" s="40">
        <v>268.08</v>
      </c>
      <c r="K589" s="41">
        <f t="shared" si="48"/>
        <v>0</v>
      </c>
      <c r="L589" s="39">
        <v>0</v>
      </c>
      <c r="M589" s="40">
        <v>265.63</v>
      </c>
      <c r="N589" s="41">
        <f t="shared" si="49"/>
        <v>0</v>
      </c>
      <c r="O589" s="42">
        <f t="shared" si="45"/>
        <v>784223.2</v>
      </c>
    </row>
    <row r="590" spans="1:15" x14ac:dyDescent="0.25">
      <c r="A590" t="s">
        <v>250</v>
      </c>
      <c r="B590" t="s">
        <v>1528</v>
      </c>
      <c r="C590" s="39">
        <v>3993</v>
      </c>
      <c r="D590" s="40">
        <v>188.75</v>
      </c>
      <c r="E590" s="41">
        <f t="shared" si="46"/>
        <v>753678.75</v>
      </c>
      <c r="F590" s="39">
        <v>44040</v>
      </c>
      <c r="G590" s="40">
        <v>187.33</v>
      </c>
      <c r="H590" s="41">
        <f t="shared" si="47"/>
        <v>8250013.2000000002</v>
      </c>
      <c r="I590" s="39">
        <v>15</v>
      </c>
      <c r="J590" s="40">
        <v>188.75</v>
      </c>
      <c r="K590" s="41">
        <f t="shared" si="48"/>
        <v>2831.25</v>
      </c>
      <c r="L590" s="39">
        <v>168</v>
      </c>
      <c r="M590" s="40">
        <v>187.33</v>
      </c>
      <c r="N590" s="41">
        <f t="shared" si="49"/>
        <v>31471.440000000002</v>
      </c>
      <c r="O590" s="42">
        <f t="shared" si="45"/>
        <v>9037994.6400000006</v>
      </c>
    </row>
    <row r="591" spans="1:15" x14ac:dyDescent="0.25">
      <c r="A591" t="s">
        <v>385</v>
      </c>
      <c r="B591" t="s">
        <v>1529</v>
      </c>
      <c r="C591" s="39">
        <v>1835</v>
      </c>
      <c r="D591" s="40">
        <v>167.81</v>
      </c>
      <c r="E591" s="41">
        <f t="shared" si="46"/>
        <v>307931.34999999998</v>
      </c>
      <c r="F591" s="39">
        <v>16576</v>
      </c>
      <c r="G591" s="40">
        <v>166.74</v>
      </c>
      <c r="H591" s="41">
        <f t="shared" si="47"/>
        <v>2763882.24</v>
      </c>
      <c r="I591" s="39">
        <v>0</v>
      </c>
      <c r="J591" s="40">
        <v>167.81</v>
      </c>
      <c r="K591" s="41">
        <f t="shared" si="48"/>
        <v>0</v>
      </c>
      <c r="L591" s="39">
        <v>0</v>
      </c>
      <c r="M591" s="40">
        <v>166.74</v>
      </c>
      <c r="N591" s="41">
        <f t="shared" si="49"/>
        <v>0</v>
      </c>
      <c r="O591" s="42">
        <f t="shared" si="45"/>
        <v>3071813.5900000003</v>
      </c>
    </row>
    <row r="592" spans="1:15" x14ac:dyDescent="0.25">
      <c r="A592" t="s">
        <v>1233</v>
      </c>
      <c r="B592" t="s">
        <v>1530</v>
      </c>
      <c r="C592" s="39">
        <v>365</v>
      </c>
      <c r="D592" s="40">
        <v>159.88999999999999</v>
      </c>
      <c r="E592" s="41">
        <f t="shared" si="46"/>
        <v>58359.85</v>
      </c>
      <c r="F592" s="39">
        <v>33000</v>
      </c>
      <c r="G592" s="40">
        <v>158.74</v>
      </c>
      <c r="H592" s="41">
        <f t="shared" si="47"/>
        <v>5238420</v>
      </c>
      <c r="I592" s="39">
        <v>0</v>
      </c>
      <c r="J592" s="40">
        <v>159.88999999999999</v>
      </c>
      <c r="K592" s="41">
        <f t="shared" si="48"/>
        <v>0</v>
      </c>
      <c r="L592" s="39">
        <v>0</v>
      </c>
      <c r="M592" s="40">
        <v>158.74</v>
      </c>
      <c r="N592" s="41">
        <f t="shared" si="49"/>
        <v>0</v>
      </c>
      <c r="O592" s="42">
        <f t="shared" si="45"/>
        <v>5296779.8499999996</v>
      </c>
    </row>
    <row r="593" spans="1:15" x14ac:dyDescent="0.25">
      <c r="A593" t="s">
        <v>93</v>
      </c>
      <c r="B593" t="s">
        <v>1160</v>
      </c>
      <c r="C593" s="39">
        <v>6786</v>
      </c>
      <c r="D593" s="40">
        <v>157.97</v>
      </c>
      <c r="E593" s="41">
        <f t="shared" si="46"/>
        <v>1071984.42</v>
      </c>
      <c r="F593" s="39">
        <v>39178</v>
      </c>
      <c r="G593" s="40">
        <v>156.82</v>
      </c>
      <c r="H593" s="41">
        <f t="shared" si="47"/>
        <v>6143893.96</v>
      </c>
      <c r="I593" s="39">
        <v>316</v>
      </c>
      <c r="J593" s="40">
        <v>157.97</v>
      </c>
      <c r="K593" s="41">
        <f t="shared" si="48"/>
        <v>49918.52</v>
      </c>
      <c r="L593" s="39">
        <v>1827</v>
      </c>
      <c r="M593" s="40">
        <v>156.82</v>
      </c>
      <c r="N593" s="41">
        <f t="shared" si="49"/>
        <v>286510.14</v>
      </c>
      <c r="O593" s="42">
        <f t="shared" si="45"/>
        <v>7552307.04</v>
      </c>
    </row>
    <row r="594" spans="1:15" x14ac:dyDescent="0.25">
      <c r="A594" t="s">
        <v>332</v>
      </c>
      <c r="B594" t="s">
        <v>1161</v>
      </c>
      <c r="C594" s="39">
        <v>0</v>
      </c>
      <c r="D594" s="40">
        <v>231.3</v>
      </c>
      <c r="E594" s="41">
        <f t="shared" si="46"/>
        <v>0</v>
      </c>
      <c r="F594" s="39">
        <v>26732</v>
      </c>
      <c r="G594" s="40">
        <v>229.48</v>
      </c>
      <c r="H594" s="41">
        <f t="shared" si="47"/>
        <v>6134459.3599999994</v>
      </c>
      <c r="I594" s="39">
        <v>0</v>
      </c>
      <c r="J594" s="40">
        <v>231.3</v>
      </c>
      <c r="K594" s="41">
        <f t="shared" si="48"/>
        <v>0</v>
      </c>
      <c r="L594" s="39">
        <v>0</v>
      </c>
      <c r="M594" s="40">
        <v>229.48</v>
      </c>
      <c r="N594" s="41">
        <f t="shared" si="49"/>
        <v>0</v>
      </c>
      <c r="O594" s="42">
        <f t="shared" si="45"/>
        <v>6134459.3599999994</v>
      </c>
    </row>
    <row r="595" spans="1:15" x14ac:dyDescent="0.25">
      <c r="A595" t="s">
        <v>424</v>
      </c>
      <c r="B595" t="s">
        <v>1162</v>
      </c>
      <c r="C595" s="39">
        <v>0</v>
      </c>
      <c r="D595" s="40">
        <v>203.62</v>
      </c>
      <c r="E595" s="41">
        <f t="shared" si="46"/>
        <v>0</v>
      </c>
      <c r="F595" s="39">
        <v>29759</v>
      </c>
      <c r="G595" s="40">
        <v>202.02</v>
      </c>
      <c r="H595" s="41">
        <f t="shared" si="47"/>
        <v>6011913.1800000006</v>
      </c>
      <c r="I595" s="39">
        <v>0</v>
      </c>
      <c r="J595" s="40">
        <v>203.62</v>
      </c>
      <c r="K595" s="41">
        <f t="shared" si="48"/>
        <v>0</v>
      </c>
      <c r="L595" s="39">
        <v>0</v>
      </c>
      <c r="M595" s="40">
        <v>202.02</v>
      </c>
      <c r="N595" s="41">
        <f t="shared" si="49"/>
        <v>0</v>
      </c>
      <c r="O595" s="42">
        <f t="shared" si="45"/>
        <v>6011913.1800000006</v>
      </c>
    </row>
    <row r="596" spans="1:15" x14ac:dyDescent="0.25">
      <c r="A596" t="s">
        <v>548</v>
      </c>
      <c r="B596" t="s">
        <v>1163</v>
      </c>
      <c r="C596" s="39">
        <v>21110</v>
      </c>
      <c r="D596" s="40">
        <v>192.21</v>
      </c>
      <c r="E596" s="41">
        <f t="shared" si="46"/>
        <v>4057553.1</v>
      </c>
      <c r="F596" s="39">
        <v>33331</v>
      </c>
      <c r="G596" s="40">
        <v>190.78</v>
      </c>
      <c r="H596" s="41">
        <f t="shared" si="47"/>
        <v>6358888.1799999997</v>
      </c>
      <c r="I596" s="39">
        <v>0</v>
      </c>
      <c r="J596" s="40">
        <v>192.21</v>
      </c>
      <c r="K596" s="41">
        <f t="shared" si="48"/>
        <v>0</v>
      </c>
      <c r="L596" s="39">
        <v>0</v>
      </c>
      <c r="M596" s="40">
        <v>190.78</v>
      </c>
      <c r="N596" s="41">
        <f t="shared" si="49"/>
        <v>0</v>
      </c>
      <c r="O596" s="42">
        <f t="shared" si="45"/>
        <v>10416441.279999999</v>
      </c>
    </row>
    <row r="597" spans="1:15" x14ac:dyDescent="0.25">
      <c r="A597" t="s">
        <v>243</v>
      </c>
      <c r="B597" t="s">
        <v>1531</v>
      </c>
      <c r="C597" s="39">
        <v>1460</v>
      </c>
      <c r="D597" s="40">
        <v>129.88999999999999</v>
      </c>
      <c r="E597" s="41">
        <f t="shared" si="46"/>
        <v>189639.4</v>
      </c>
      <c r="F597" s="39">
        <v>21966</v>
      </c>
      <c r="G597" s="40">
        <v>128.97</v>
      </c>
      <c r="H597" s="41">
        <f t="shared" si="47"/>
        <v>2832955.02</v>
      </c>
      <c r="I597" s="39">
        <v>55</v>
      </c>
      <c r="J597" s="40">
        <v>129.88999999999999</v>
      </c>
      <c r="K597" s="41">
        <f t="shared" si="48"/>
        <v>7143.9499999999989</v>
      </c>
      <c r="L597" s="39">
        <v>833</v>
      </c>
      <c r="M597" s="40">
        <v>128.97</v>
      </c>
      <c r="N597" s="41">
        <f t="shared" si="49"/>
        <v>107432.01</v>
      </c>
      <c r="O597" s="42">
        <f t="shared" si="45"/>
        <v>3137170.38</v>
      </c>
    </row>
    <row r="598" spans="1:15" x14ac:dyDescent="0.25">
      <c r="A598" t="s">
        <v>445</v>
      </c>
      <c r="B598" t="s">
        <v>1532</v>
      </c>
      <c r="C598" s="39">
        <v>17296</v>
      </c>
      <c r="D598" s="40">
        <v>205.4</v>
      </c>
      <c r="E598" s="41">
        <f t="shared" si="46"/>
        <v>3552598.4</v>
      </c>
      <c r="F598" s="39">
        <v>46067</v>
      </c>
      <c r="G598" s="40">
        <v>204</v>
      </c>
      <c r="H598" s="41">
        <f t="shared" si="47"/>
        <v>9397668</v>
      </c>
      <c r="I598" s="39">
        <v>272</v>
      </c>
      <c r="J598" s="40">
        <v>205.4</v>
      </c>
      <c r="K598" s="41">
        <f t="shared" si="48"/>
        <v>55868.800000000003</v>
      </c>
      <c r="L598" s="39">
        <v>723</v>
      </c>
      <c r="M598" s="40">
        <v>204</v>
      </c>
      <c r="N598" s="41">
        <f t="shared" si="49"/>
        <v>147492</v>
      </c>
      <c r="O598" s="42">
        <f t="shared" si="45"/>
        <v>13153627.200000001</v>
      </c>
    </row>
    <row r="599" spans="1:15" x14ac:dyDescent="0.25">
      <c r="A599" t="s">
        <v>391</v>
      </c>
      <c r="B599" t="s">
        <v>1165</v>
      </c>
      <c r="C599" s="39">
        <v>1724</v>
      </c>
      <c r="D599" s="40">
        <v>225.44</v>
      </c>
      <c r="E599" s="41">
        <f t="shared" si="46"/>
        <v>388658.56</v>
      </c>
      <c r="F599" s="39">
        <v>47352</v>
      </c>
      <c r="G599" s="40">
        <v>224.11</v>
      </c>
      <c r="H599" s="41">
        <f t="shared" si="47"/>
        <v>10612056.720000001</v>
      </c>
      <c r="I599" s="39">
        <v>0</v>
      </c>
      <c r="J599" s="40">
        <v>225.44</v>
      </c>
      <c r="K599" s="41">
        <f t="shared" si="48"/>
        <v>0</v>
      </c>
      <c r="L599" s="39">
        <v>8</v>
      </c>
      <c r="M599" s="40">
        <v>224.11</v>
      </c>
      <c r="N599" s="41">
        <f t="shared" si="49"/>
        <v>1792.88</v>
      </c>
      <c r="O599" s="42">
        <f t="shared" si="45"/>
        <v>11002508.160000002</v>
      </c>
    </row>
    <row r="600" spans="1:15" x14ac:dyDescent="0.25">
      <c r="A600" t="s">
        <v>389</v>
      </c>
      <c r="B600" t="s">
        <v>1166</v>
      </c>
      <c r="C600" s="39">
        <v>30125</v>
      </c>
      <c r="D600" s="40">
        <v>216.86</v>
      </c>
      <c r="E600" s="41">
        <f t="shared" si="46"/>
        <v>6532907.5</v>
      </c>
      <c r="F600" s="39">
        <v>2794</v>
      </c>
      <c r="G600" s="40">
        <v>215.75</v>
      </c>
      <c r="H600" s="41">
        <f t="shared" si="47"/>
        <v>602805.5</v>
      </c>
      <c r="I600" s="39">
        <v>250</v>
      </c>
      <c r="J600" s="40">
        <v>216.86</v>
      </c>
      <c r="K600" s="41">
        <f t="shared" si="48"/>
        <v>54215</v>
      </c>
      <c r="L600" s="39">
        <v>23</v>
      </c>
      <c r="M600" s="40">
        <v>215.75</v>
      </c>
      <c r="N600" s="41">
        <f t="shared" si="49"/>
        <v>4962.25</v>
      </c>
      <c r="O600" s="42">
        <f t="shared" si="45"/>
        <v>7194890.25</v>
      </c>
    </row>
    <row r="601" spans="1:15" x14ac:dyDescent="0.25">
      <c r="A601" t="s">
        <v>162</v>
      </c>
      <c r="B601" t="s">
        <v>1167</v>
      </c>
      <c r="C601" s="39">
        <v>623</v>
      </c>
      <c r="D601" s="40">
        <v>150.57</v>
      </c>
      <c r="E601" s="41">
        <f t="shared" si="46"/>
        <v>93805.11</v>
      </c>
      <c r="F601" s="39">
        <v>5346</v>
      </c>
      <c r="G601" s="40">
        <v>149.4</v>
      </c>
      <c r="H601" s="41">
        <f t="shared" si="47"/>
        <v>798692.4</v>
      </c>
      <c r="I601" s="39">
        <v>0</v>
      </c>
      <c r="J601" s="40">
        <v>150.57</v>
      </c>
      <c r="K601" s="41">
        <f t="shared" si="48"/>
        <v>0</v>
      </c>
      <c r="L601" s="39">
        <v>0</v>
      </c>
      <c r="M601" s="40">
        <v>149.4</v>
      </c>
      <c r="N601" s="41">
        <f t="shared" si="49"/>
        <v>0</v>
      </c>
      <c r="O601" s="42">
        <f t="shared" si="45"/>
        <v>892497.51</v>
      </c>
    </row>
    <row r="602" spans="1:15" x14ac:dyDescent="0.25">
      <c r="A602" t="s">
        <v>129</v>
      </c>
      <c r="B602" t="s">
        <v>1168</v>
      </c>
      <c r="C602" s="39">
        <v>3935</v>
      </c>
      <c r="D602" s="40">
        <v>149.43</v>
      </c>
      <c r="E602" s="41">
        <f t="shared" si="46"/>
        <v>588007.05000000005</v>
      </c>
      <c r="F602" s="39">
        <v>21991</v>
      </c>
      <c r="G602" s="40">
        <v>148.31</v>
      </c>
      <c r="H602" s="41">
        <f t="shared" si="47"/>
        <v>3261485.21</v>
      </c>
      <c r="I602" s="39">
        <v>0</v>
      </c>
      <c r="J602" s="40">
        <v>149.43</v>
      </c>
      <c r="K602" s="41">
        <f t="shared" si="48"/>
        <v>0</v>
      </c>
      <c r="L602" s="39">
        <v>0</v>
      </c>
      <c r="M602" s="40">
        <v>148.31</v>
      </c>
      <c r="N602" s="41">
        <f t="shared" si="49"/>
        <v>0</v>
      </c>
      <c r="O602" s="42">
        <f t="shared" si="45"/>
        <v>3849492.26</v>
      </c>
    </row>
    <row r="603" spans="1:15" x14ac:dyDescent="0.25">
      <c r="A603" t="s">
        <v>27</v>
      </c>
      <c r="B603" t="s">
        <v>1169</v>
      </c>
      <c r="C603" s="39">
        <v>961</v>
      </c>
      <c r="D603" s="40">
        <v>154.78</v>
      </c>
      <c r="E603" s="41">
        <f t="shared" si="46"/>
        <v>148743.57999999999</v>
      </c>
      <c r="F603" s="39">
        <v>25391</v>
      </c>
      <c r="G603" s="40">
        <v>153.53</v>
      </c>
      <c r="H603" s="41">
        <f t="shared" si="47"/>
        <v>3898280.23</v>
      </c>
      <c r="I603" s="39">
        <v>0</v>
      </c>
      <c r="J603" s="40">
        <v>154.78</v>
      </c>
      <c r="K603" s="41">
        <f t="shared" si="48"/>
        <v>0</v>
      </c>
      <c r="L603" s="39">
        <v>0</v>
      </c>
      <c r="M603" s="40">
        <v>153.53</v>
      </c>
      <c r="N603" s="41">
        <f t="shared" si="49"/>
        <v>0</v>
      </c>
      <c r="O603" s="42">
        <f t="shared" si="45"/>
        <v>4047023.81</v>
      </c>
    </row>
    <row r="604" spans="1:15" x14ac:dyDescent="0.25">
      <c r="A604" t="s">
        <v>152</v>
      </c>
      <c r="B604" t="s">
        <v>1170</v>
      </c>
      <c r="C604" s="39">
        <v>2624</v>
      </c>
      <c r="D604" s="40">
        <v>177.67</v>
      </c>
      <c r="E604" s="41">
        <f t="shared" si="46"/>
        <v>466206.07999999996</v>
      </c>
      <c r="F604" s="39">
        <v>47381</v>
      </c>
      <c r="G604" s="40">
        <v>176.54</v>
      </c>
      <c r="H604" s="41">
        <f t="shared" si="47"/>
        <v>8364641.7399999993</v>
      </c>
      <c r="I604" s="39">
        <v>29</v>
      </c>
      <c r="J604" s="40">
        <v>177.67</v>
      </c>
      <c r="K604" s="41">
        <f t="shared" si="48"/>
        <v>5152.4299999999994</v>
      </c>
      <c r="L604" s="39">
        <v>519</v>
      </c>
      <c r="M604" s="40">
        <v>176.54</v>
      </c>
      <c r="N604" s="41">
        <f t="shared" si="49"/>
        <v>91624.26</v>
      </c>
      <c r="O604" s="42">
        <f t="shared" si="45"/>
        <v>8927624.5099999998</v>
      </c>
    </row>
    <row r="605" spans="1:15" x14ac:dyDescent="0.25">
      <c r="A605" t="s">
        <v>308</v>
      </c>
      <c r="B605" t="s">
        <v>1171</v>
      </c>
      <c r="C605" s="39">
        <v>3232</v>
      </c>
      <c r="D605" s="40">
        <v>188.21</v>
      </c>
      <c r="E605" s="41">
        <f t="shared" si="46"/>
        <v>608294.72</v>
      </c>
      <c r="F605" s="39">
        <v>89956</v>
      </c>
      <c r="G605" s="40">
        <v>187.04</v>
      </c>
      <c r="H605" s="41">
        <f t="shared" si="47"/>
        <v>16825370.239999998</v>
      </c>
      <c r="I605" s="39">
        <v>0</v>
      </c>
      <c r="J605" s="40">
        <v>188.21</v>
      </c>
      <c r="K605" s="41">
        <f t="shared" si="48"/>
        <v>0</v>
      </c>
      <c r="L605" s="39">
        <v>0</v>
      </c>
      <c r="M605" s="40">
        <v>187.04</v>
      </c>
      <c r="N605" s="41">
        <f t="shared" si="49"/>
        <v>0</v>
      </c>
      <c r="O605" s="42">
        <f t="shared" si="45"/>
        <v>17433664.959999997</v>
      </c>
    </row>
    <row r="606" spans="1:15" x14ac:dyDescent="0.25">
      <c r="A606" t="s">
        <v>572</v>
      </c>
      <c r="B606" t="s">
        <v>1533</v>
      </c>
      <c r="C606" s="39">
        <v>17659</v>
      </c>
      <c r="D606" s="40">
        <v>206.99</v>
      </c>
      <c r="E606" s="41">
        <f t="shared" si="46"/>
        <v>3655236.41</v>
      </c>
      <c r="F606" s="39">
        <v>51205</v>
      </c>
      <c r="G606" s="40">
        <v>205.34</v>
      </c>
      <c r="H606" s="41">
        <f t="shared" si="47"/>
        <v>10514434.699999999</v>
      </c>
      <c r="I606" s="39">
        <v>382</v>
      </c>
      <c r="J606" s="40">
        <v>206.99</v>
      </c>
      <c r="K606" s="41">
        <f t="shared" si="48"/>
        <v>79070.180000000008</v>
      </c>
      <c r="L606" s="39">
        <v>1108</v>
      </c>
      <c r="M606" s="40">
        <v>205.34</v>
      </c>
      <c r="N606" s="41">
        <f t="shared" si="49"/>
        <v>227516.72</v>
      </c>
      <c r="O606" s="42">
        <f t="shared" si="45"/>
        <v>14476258.01</v>
      </c>
    </row>
    <row r="607" spans="1:15" x14ac:dyDescent="0.25">
      <c r="A607" t="s">
        <v>398</v>
      </c>
      <c r="B607" t="s">
        <v>1174</v>
      </c>
      <c r="C607" s="39">
        <v>13654</v>
      </c>
      <c r="D607" s="40">
        <v>191.95</v>
      </c>
      <c r="E607" s="41">
        <f t="shared" si="46"/>
        <v>2620885.2999999998</v>
      </c>
      <c r="F607" s="39">
        <v>49545</v>
      </c>
      <c r="G607" s="40">
        <v>190.41</v>
      </c>
      <c r="H607" s="41">
        <f t="shared" si="47"/>
        <v>9433863.4499999993</v>
      </c>
      <c r="I607" s="39">
        <v>49</v>
      </c>
      <c r="J607" s="40">
        <v>191.95</v>
      </c>
      <c r="K607" s="41">
        <f t="shared" si="48"/>
        <v>9405.5499999999993</v>
      </c>
      <c r="L607" s="39">
        <v>179</v>
      </c>
      <c r="M607" s="40">
        <v>190.41</v>
      </c>
      <c r="N607" s="41">
        <f t="shared" si="49"/>
        <v>34083.39</v>
      </c>
      <c r="O607" s="42">
        <f t="shared" si="45"/>
        <v>12098237.689999998</v>
      </c>
    </row>
    <row r="608" spans="1:15" x14ac:dyDescent="0.25">
      <c r="A608" t="s">
        <v>131</v>
      </c>
      <c r="B608" t="s">
        <v>1175</v>
      </c>
      <c r="C608" s="39">
        <v>0</v>
      </c>
      <c r="D608" s="40">
        <v>204.65</v>
      </c>
      <c r="E608" s="41">
        <f t="shared" si="46"/>
        <v>0</v>
      </c>
      <c r="F608" s="39">
        <v>30181</v>
      </c>
      <c r="G608" s="40">
        <v>203.43</v>
      </c>
      <c r="H608" s="41">
        <f t="shared" si="47"/>
        <v>6139720.8300000001</v>
      </c>
      <c r="I608" s="39">
        <v>0</v>
      </c>
      <c r="J608" s="40">
        <v>204.65</v>
      </c>
      <c r="K608" s="41">
        <f t="shared" si="48"/>
        <v>0</v>
      </c>
      <c r="L608" s="39">
        <v>0</v>
      </c>
      <c r="M608" s="40">
        <v>203.43</v>
      </c>
      <c r="N608" s="41">
        <f t="shared" si="49"/>
        <v>0</v>
      </c>
      <c r="O608" s="42">
        <f t="shared" si="45"/>
        <v>6139720.8300000001</v>
      </c>
    </row>
    <row r="609" spans="1:15" x14ac:dyDescent="0.25">
      <c r="A609" t="s">
        <v>365</v>
      </c>
      <c r="B609" t="s">
        <v>1177</v>
      </c>
      <c r="C609" s="39">
        <v>741</v>
      </c>
      <c r="D609" s="40">
        <v>209.09</v>
      </c>
      <c r="E609" s="41">
        <f t="shared" si="46"/>
        <v>154935.69</v>
      </c>
      <c r="F609" s="39">
        <v>43188</v>
      </c>
      <c r="G609" s="40">
        <v>207.73</v>
      </c>
      <c r="H609" s="41">
        <f t="shared" si="47"/>
        <v>8971443.2400000002</v>
      </c>
      <c r="I609" s="39">
        <v>0</v>
      </c>
      <c r="J609" s="40">
        <v>209.09</v>
      </c>
      <c r="K609" s="41">
        <f t="shared" si="48"/>
        <v>0</v>
      </c>
      <c r="L609" s="39">
        <v>24</v>
      </c>
      <c r="M609" s="40">
        <v>207.73</v>
      </c>
      <c r="N609" s="41">
        <f t="shared" si="49"/>
        <v>4985.5199999999995</v>
      </c>
      <c r="O609" s="42">
        <f t="shared" si="45"/>
        <v>9131364.4499999993</v>
      </c>
    </row>
    <row r="610" spans="1:15" x14ac:dyDescent="0.25">
      <c r="A610" t="s">
        <v>216</v>
      </c>
      <c r="B610" t="s">
        <v>1179</v>
      </c>
      <c r="C610" s="39">
        <v>0</v>
      </c>
      <c r="D610" s="40">
        <v>182.28</v>
      </c>
      <c r="E610" s="41">
        <f t="shared" si="46"/>
        <v>0</v>
      </c>
      <c r="F610" s="39">
        <v>52663</v>
      </c>
      <c r="G610" s="40">
        <v>180.93</v>
      </c>
      <c r="H610" s="41">
        <f t="shared" si="47"/>
        <v>9528316.5899999999</v>
      </c>
      <c r="I610" s="39">
        <v>0</v>
      </c>
      <c r="J610" s="40">
        <v>182.28</v>
      </c>
      <c r="K610" s="41">
        <f t="shared" si="48"/>
        <v>0</v>
      </c>
      <c r="L610" s="39">
        <v>0</v>
      </c>
      <c r="M610" s="40">
        <v>180.93</v>
      </c>
      <c r="N610" s="41">
        <f t="shared" si="49"/>
        <v>0</v>
      </c>
      <c r="O610" s="42">
        <f t="shared" si="45"/>
        <v>9528316.5899999999</v>
      </c>
    </row>
    <row r="611" spans="1:15" x14ac:dyDescent="0.25">
      <c r="A611" t="s">
        <v>396</v>
      </c>
      <c r="B611" t="s">
        <v>1534</v>
      </c>
      <c r="C611" s="39">
        <v>2624</v>
      </c>
      <c r="D611" s="40">
        <v>251.73</v>
      </c>
      <c r="E611" s="41">
        <f t="shared" si="46"/>
        <v>660539.52</v>
      </c>
      <c r="F611" s="39">
        <v>15765</v>
      </c>
      <c r="G611" s="40">
        <v>249.97</v>
      </c>
      <c r="H611" s="41">
        <f t="shared" si="47"/>
        <v>3940777.05</v>
      </c>
      <c r="I611" s="39">
        <v>71</v>
      </c>
      <c r="J611" s="40">
        <v>251.73</v>
      </c>
      <c r="K611" s="41">
        <f t="shared" si="48"/>
        <v>17872.829999999998</v>
      </c>
      <c r="L611" s="39">
        <v>430</v>
      </c>
      <c r="M611" s="40">
        <v>249.97</v>
      </c>
      <c r="N611" s="41">
        <f t="shared" si="49"/>
        <v>107487.1</v>
      </c>
      <c r="O611" s="42">
        <f t="shared" si="45"/>
        <v>4726676.5</v>
      </c>
    </row>
    <row r="612" spans="1:15" x14ac:dyDescent="0.25">
      <c r="A612" t="s">
        <v>70</v>
      </c>
      <c r="B612" t="s">
        <v>1181</v>
      </c>
      <c r="C612" s="39">
        <v>311</v>
      </c>
      <c r="D612" s="40">
        <v>186.65</v>
      </c>
      <c r="E612" s="41">
        <f t="shared" si="46"/>
        <v>58048.15</v>
      </c>
      <c r="F612" s="39">
        <v>28185</v>
      </c>
      <c r="G612" s="40">
        <v>185.51</v>
      </c>
      <c r="H612" s="41">
        <f t="shared" si="47"/>
        <v>5228599.3499999996</v>
      </c>
      <c r="I612" s="39">
        <v>0</v>
      </c>
      <c r="J612" s="40">
        <v>186.65</v>
      </c>
      <c r="K612" s="41">
        <f t="shared" si="48"/>
        <v>0</v>
      </c>
      <c r="L612" s="39">
        <v>0</v>
      </c>
      <c r="M612" s="40">
        <v>185.51</v>
      </c>
      <c r="N612" s="41">
        <f t="shared" si="49"/>
        <v>0</v>
      </c>
      <c r="O612" s="42">
        <f t="shared" si="45"/>
        <v>5286647.5</v>
      </c>
    </row>
    <row r="613" spans="1:15" x14ac:dyDescent="0.25">
      <c r="A613" t="s">
        <v>182</v>
      </c>
      <c r="B613" t="s">
        <v>1182</v>
      </c>
      <c r="C613" s="39">
        <v>0</v>
      </c>
      <c r="D613" s="40">
        <v>171.74</v>
      </c>
      <c r="E613" s="41">
        <f t="shared" si="46"/>
        <v>0</v>
      </c>
      <c r="F613" s="39">
        <v>42238</v>
      </c>
      <c r="G613" s="40">
        <v>170.55</v>
      </c>
      <c r="H613" s="41">
        <f t="shared" si="47"/>
        <v>7203690.9000000004</v>
      </c>
      <c r="I613" s="39">
        <v>0</v>
      </c>
      <c r="J613" s="40">
        <v>171.74</v>
      </c>
      <c r="K613" s="41">
        <f t="shared" si="48"/>
        <v>0</v>
      </c>
      <c r="L613" s="39">
        <v>0</v>
      </c>
      <c r="M613" s="40">
        <v>170.55</v>
      </c>
      <c r="N613" s="41">
        <f t="shared" si="49"/>
        <v>0</v>
      </c>
      <c r="O613" s="42">
        <f t="shared" si="45"/>
        <v>7203690.9000000004</v>
      </c>
    </row>
    <row r="614" spans="1:15" x14ac:dyDescent="0.25">
      <c r="A614" t="s">
        <v>456</v>
      </c>
      <c r="B614" t="s">
        <v>1183</v>
      </c>
      <c r="C614" s="39">
        <v>5566</v>
      </c>
      <c r="D614" s="40">
        <v>233.59</v>
      </c>
      <c r="E614" s="41">
        <f t="shared" si="46"/>
        <v>1300161.94</v>
      </c>
      <c r="F614" s="39">
        <v>16509</v>
      </c>
      <c r="G614" s="40">
        <v>231.46</v>
      </c>
      <c r="H614" s="41">
        <f t="shared" si="47"/>
        <v>3821173.14</v>
      </c>
      <c r="I614" s="39">
        <v>228</v>
      </c>
      <c r="J614" s="40">
        <v>233.59</v>
      </c>
      <c r="K614" s="41">
        <f t="shared" si="48"/>
        <v>53258.520000000004</v>
      </c>
      <c r="L614" s="39">
        <v>677</v>
      </c>
      <c r="M614" s="40">
        <v>231.46</v>
      </c>
      <c r="N614" s="41">
        <f t="shared" si="49"/>
        <v>156698.42000000001</v>
      </c>
      <c r="O614" s="42">
        <f t="shared" si="45"/>
        <v>5331292.0199999996</v>
      </c>
    </row>
    <row r="615" spans="1:15" x14ac:dyDescent="0.25">
      <c r="A615" t="s">
        <v>104</v>
      </c>
      <c r="B615" t="s">
        <v>1184</v>
      </c>
      <c r="C615" s="39">
        <v>2045</v>
      </c>
      <c r="D615" s="40">
        <v>129.54</v>
      </c>
      <c r="E615" s="41">
        <f t="shared" si="46"/>
        <v>264909.3</v>
      </c>
      <c r="F615" s="39">
        <v>49666</v>
      </c>
      <c r="G615" s="40">
        <v>128.5</v>
      </c>
      <c r="H615" s="41">
        <f t="shared" si="47"/>
        <v>6382081</v>
      </c>
      <c r="I615" s="39">
        <v>0</v>
      </c>
      <c r="J615" s="40">
        <v>129.54</v>
      </c>
      <c r="K615" s="41">
        <f t="shared" si="48"/>
        <v>0</v>
      </c>
      <c r="L615" s="39">
        <v>0</v>
      </c>
      <c r="M615" s="40">
        <v>128.5</v>
      </c>
      <c r="N615" s="41">
        <f t="shared" si="49"/>
        <v>0</v>
      </c>
      <c r="O615" s="42">
        <f t="shared" si="45"/>
        <v>6646990.2999999998</v>
      </c>
    </row>
    <row r="616" spans="1:15" x14ac:dyDescent="0.25">
      <c r="A616" t="s">
        <v>36</v>
      </c>
      <c r="B616" t="s">
        <v>1535</v>
      </c>
      <c r="C616" s="39">
        <v>540</v>
      </c>
      <c r="D616" s="40">
        <v>167.35</v>
      </c>
      <c r="E616" s="41">
        <f t="shared" si="46"/>
        <v>90369</v>
      </c>
      <c r="F616" s="39">
        <v>75542</v>
      </c>
      <c r="G616" s="40">
        <v>166.16</v>
      </c>
      <c r="H616" s="41">
        <f t="shared" si="47"/>
        <v>12552058.720000001</v>
      </c>
      <c r="I616" s="39">
        <v>1</v>
      </c>
      <c r="J616" s="40">
        <v>167.35</v>
      </c>
      <c r="K616" s="41">
        <f t="shared" si="48"/>
        <v>167.35</v>
      </c>
      <c r="L616" s="39">
        <v>148</v>
      </c>
      <c r="M616" s="40">
        <v>166.16</v>
      </c>
      <c r="N616" s="41">
        <f t="shared" si="49"/>
        <v>24591.68</v>
      </c>
      <c r="O616" s="42">
        <f t="shared" si="45"/>
        <v>12667186.75</v>
      </c>
    </row>
    <row r="617" spans="1:15" x14ac:dyDescent="0.25">
      <c r="A617" t="s">
        <v>542</v>
      </c>
      <c r="B617" t="s">
        <v>1186</v>
      </c>
      <c r="C617" s="39">
        <v>332</v>
      </c>
      <c r="D617" s="40">
        <v>220.14</v>
      </c>
      <c r="E617" s="41">
        <f t="shared" si="46"/>
        <v>73086.48</v>
      </c>
      <c r="F617" s="39">
        <v>21146</v>
      </c>
      <c r="G617" s="40">
        <v>218.58</v>
      </c>
      <c r="H617" s="41">
        <f t="shared" si="47"/>
        <v>4622092.6800000006</v>
      </c>
      <c r="I617" s="39">
        <v>0</v>
      </c>
      <c r="J617" s="40">
        <v>220.14</v>
      </c>
      <c r="K617" s="41">
        <f t="shared" si="48"/>
        <v>0</v>
      </c>
      <c r="L617" s="39">
        <v>0</v>
      </c>
      <c r="M617" s="40">
        <v>218.58</v>
      </c>
      <c r="N617" s="41">
        <f t="shared" si="49"/>
        <v>0</v>
      </c>
      <c r="O617" s="42">
        <f t="shared" si="45"/>
        <v>4695179.1600000011</v>
      </c>
    </row>
    <row r="618" spans="1:15" x14ac:dyDescent="0.25">
      <c r="A618" t="s">
        <v>1234</v>
      </c>
      <c r="B618" t="s">
        <v>1536</v>
      </c>
      <c r="C618" s="39">
        <v>551</v>
      </c>
      <c r="D618" s="40">
        <v>202.93</v>
      </c>
      <c r="E618" s="41">
        <f t="shared" si="46"/>
        <v>111814.43000000001</v>
      </c>
      <c r="F618" s="39">
        <v>38186</v>
      </c>
      <c r="G618" s="40">
        <v>201.69</v>
      </c>
      <c r="H618" s="41">
        <f t="shared" si="47"/>
        <v>7701734.3399999999</v>
      </c>
      <c r="I618" s="39">
        <v>0</v>
      </c>
      <c r="J618" s="40">
        <v>202.93</v>
      </c>
      <c r="K618" s="41">
        <f t="shared" si="48"/>
        <v>0</v>
      </c>
      <c r="L618" s="39">
        <v>0</v>
      </c>
      <c r="M618" s="40">
        <v>201.69</v>
      </c>
      <c r="N618" s="41">
        <f t="shared" si="49"/>
        <v>0</v>
      </c>
      <c r="O618" s="42">
        <f t="shared" si="45"/>
        <v>7813548.7699999996</v>
      </c>
    </row>
    <row r="619" spans="1:15" x14ac:dyDescent="0.25">
      <c r="A619" t="s">
        <v>80</v>
      </c>
      <c r="B619" t="s">
        <v>1187</v>
      </c>
      <c r="C619" s="39">
        <v>1059</v>
      </c>
      <c r="D619" s="40">
        <v>194.26</v>
      </c>
      <c r="E619" s="41">
        <f t="shared" si="46"/>
        <v>205721.34</v>
      </c>
      <c r="F619" s="39">
        <v>34012</v>
      </c>
      <c r="G619" s="40">
        <v>192.96</v>
      </c>
      <c r="H619" s="41">
        <f t="shared" si="47"/>
        <v>6562955.5200000005</v>
      </c>
      <c r="I619" s="39">
        <v>0</v>
      </c>
      <c r="J619" s="40">
        <v>194.26</v>
      </c>
      <c r="K619" s="41">
        <f t="shared" si="48"/>
        <v>0</v>
      </c>
      <c r="L619" s="39">
        <v>0</v>
      </c>
      <c r="M619" s="40">
        <v>192.96</v>
      </c>
      <c r="N619" s="41">
        <f t="shared" si="49"/>
        <v>0</v>
      </c>
      <c r="O619" s="42">
        <f t="shared" si="45"/>
        <v>6768676.8600000003</v>
      </c>
    </row>
    <row r="620" spans="1:15" x14ac:dyDescent="0.25">
      <c r="A620" t="s">
        <v>378</v>
      </c>
      <c r="B620" t="s">
        <v>1188</v>
      </c>
      <c r="C620" s="39">
        <v>143</v>
      </c>
      <c r="D620" s="40">
        <v>204.83</v>
      </c>
      <c r="E620" s="41">
        <f t="shared" si="46"/>
        <v>29290.690000000002</v>
      </c>
      <c r="F620" s="39">
        <v>23719</v>
      </c>
      <c r="G620" s="40">
        <v>203.48</v>
      </c>
      <c r="H620" s="41">
        <f t="shared" si="47"/>
        <v>4826342.12</v>
      </c>
      <c r="I620" s="39">
        <v>0</v>
      </c>
      <c r="J620" s="40">
        <v>204.83</v>
      </c>
      <c r="K620" s="41">
        <f t="shared" si="48"/>
        <v>0</v>
      </c>
      <c r="L620" s="39">
        <v>0</v>
      </c>
      <c r="M620" s="40">
        <v>203.48</v>
      </c>
      <c r="N620" s="41">
        <f t="shared" si="49"/>
        <v>0</v>
      </c>
      <c r="O620" s="42">
        <f t="shared" si="45"/>
        <v>4855632.8100000005</v>
      </c>
    </row>
    <row r="621" spans="1:15" x14ac:dyDescent="0.25">
      <c r="A621" t="s">
        <v>535</v>
      </c>
      <c r="B621" t="s">
        <v>1537</v>
      </c>
      <c r="C621" s="39">
        <v>10153</v>
      </c>
      <c r="D621" s="40">
        <v>207.27</v>
      </c>
      <c r="E621" s="41">
        <f t="shared" si="46"/>
        <v>2104412.31</v>
      </c>
      <c r="F621" s="39">
        <v>42705</v>
      </c>
      <c r="G621" s="40">
        <v>205.6</v>
      </c>
      <c r="H621" s="41">
        <f t="shared" si="47"/>
        <v>8780148</v>
      </c>
      <c r="I621" s="39">
        <v>666</v>
      </c>
      <c r="J621" s="40">
        <v>207.27</v>
      </c>
      <c r="K621" s="41">
        <f t="shared" si="48"/>
        <v>138041.82</v>
      </c>
      <c r="L621" s="39">
        <v>2801</v>
      </c>
      <c r="M621" s="40">
        <v>205.6</v>
      </c>
      <c r="N621" s="41">
        <f t="shared" si="49"/>
        <v>575885.6</v>
      </c>
      <c r="O621" s="42">
        <f t="shared" si="45"/>
        <v>11598487.73</v>
      </c>
    </row>
    <row r="622" spans="1:15" x14ac:dyDescent="0.25">
      <c r="A622" t="s">
        <v>342</v>
      </c>
      <c r="B622" t="s">
        <v>1190</v>
      </c>
      <c r="C622" s="39">
        <v>1145</v>
      </c>
      <c r="D622" s="40">
        <v>208.23</v>
      </c>
      <c r="E622" s="41">
        <f t="shared" si="46"/>
        <v>238423.34999999998</v>
      </c>
      <c r="F622" s="39">
        <v>30663</v>
      </c>
      <c r="G622" s="40">
        <v>206.44</v>
      </c>
      <c r="H622" s="41">
        <f t="shared" si="47"/>
        <v>6330069.7199999997</v>
      </c>
      <c r="I622" s="39">
        <v>0</v>
      </c>
      <c r="J622" s="40">
        <v>208.23</v>
      </c>
      <c r="K622" s="41">
        <f t="shared" si="48"/>
        <v>0</v>
      </c>
      <c r="L622" s="39">
        <v>0</v>
      </c>
      <c r="M622" s="40">
        <v>206.44</v>
      </c>
      <c r="N622" s="41">
        <f t="shared" si="49"/>
        <v>0</v>
      </c>
      <c r="O622" s="42">
        <f t="shared" si="45"/>
        <v>6568493.0699999994</v>
      </c>
    </row>
    <row r="623" spans="1:15" x14ac:dyDescent="0.25">
      <c r="A623" t="s">
        <v>1235</v>
      </c>
      <c r="B623" t="s">
        <v>1538</v>
      </c>
      <c r="C623" s="39">
        <v>0</v>
      </c>
      <c r="D623" s="40">
        <v>192.92</v>
      </c>
      <c r="E623" s="41">
        <f t="shared" si="46"/>
        <v>0</v>
      </c>
      <c r="F623" s="39">
        <v>0</v>
      </c>
      <c r="G623" s="40">
        <v>191.57</v>
      </c>
      <c r="H623" s="41">
        <f t="shared" si="47"/>
        <v>0</v>
      </c>
      <c r="I623" s="39">
        <v>0</v>
      </c>
      <c r="J623" s="40">
        <v>192.92</v>
      </c>
      <c r="K623" s="41">
        <f t="shared" si="48"/>
        <v>0</v>
      </c>
      <c r="L623" s="39">
        <v>0</v>
      </c>
      <c r="M623" s="40">
        <v>191.57</v>
      </c>
      <c r="N623" s="41">
        <f t="shared" si="49"/>
        <v>0</v>
      </c>
      <c r="O623" s="42">
        <f t="shared" si="45"/>
        <v>0</v>
      </c>
    </row>
    <row r="624" spans="1:15" x14ac:dyDescent="0.25">
      <c r="A624" t="s">
        <v>207</v>
      </c>
      <c r="B624" t="s">
        <v>1539</v>
      </c>
      <c r="C624" s="39">
        <v>23056</v>
      </c>
      <c r="D624" s="40">
        <v>240.4</v>
      </c>
      <c r="E624" s="41">
        <f t="shared" si="46"/>
        <v>5542662.4000000004</v>
      </c>
      <c r="F624" s="39">
        <v>61443</v>
      </c>
      <c r="G624" s="40">
        <v>238.52</v>
      </c>
      <c r="H624" s="41">
        <f t="shared" si="47"/>
        <v>14655384.360000001</v>
      </c>
      <c r="I624" s="39">
        <v>823</v>
      </c>
      <c r="J624" s="40">
        <v>240.4</v>
      </c>
      <c r="K624" s="41">
        <f t="shared" si="48"/>
        <v>197849.2</v>
      </c>
      <c r="L624" s="39">
        <v>2194</v>
      </c>
      <c r="M624" s="40">
        <v>238.52</v>
      </c>
      <c r="N624" s="41">
        <f t="shared" si="49"/>
        <v>523312.88</v>
      </c>
      <c r="O624" s="42">
        <f t="shared" si="45"/>
        <v>20919208.840000004</v>
      </c>
    </row>
    <row r="625" spans="1:15" x14ac:dyDescent="0.25">
      <c r="A625" t="s">
        <v>167</v>
      </c>
      <c r="B625" t="s">
        <v>1192</v>
      </c>
      <c r="C625" s="39">
        <v>492</v>
      </c>
      <c r="D625" s="40">
        <v>181.19</v>
      </c>
      <c r="E625" s="41">
        <f t="shared" si="46"/>
        <v>89145.48</v>
      </c>
      <c r="F625" s="39">
        <v>2007</v>
      </c>
      <c r="G625" s="40">
        <v>179.54</v>
      </c>
      <c r="H625" s="41">
        <f t="shared" si="47"/>
        <v>360336.77999999997</v>
      </c>
      <c r="I625" s="39">
        <v>773</v>
      </c>
      <c r="J625" s="40">
        <v>181.19</v>
      </c>
      <c r="K625" s="41">
        <f t="shared" si="48"/>
        <v>140059.87</v>
      </c>
      <c r="L625" s="39">
        <v>3155</v>
      </c>
      <c r="M625" s="40">
        <v>179.54</v>
      </c>
      <c r="N625" s="41">
        <f t="shared" si="49"/>
        <v>566448.69999999995</v>
      </c>
      <c r="O625" s="42">
        <f t="shared" si="45"/>
        <v>1155990.8299999998</v>
      </c>
    </row>
    <row r="626" spans="1:15" x14ac:dyDescent="0.25">
      <c r="A626" t="s">
        <v>466</v>
      </c>
      <c r="B626" t="s">
        <v>1540</v>
      </c>
      <c r="C626" s="39">
        <v>11130</v>
      </c>
      <c r="D626" s="40">
        <v>324.06</v>
      </c>
      <c r="E626" s="41">
        <f t="shared" si="46"/>
        <v>3606787.8</v>
      </c>
      <c r="F626" s="39">
        <v>111618</v>
      </c>
      <c r="G626" s="40">
        <v>322.35000000000002</v>
      </c>
      <c r="H626" s="41">
        <f t="shared" si="47"/>
        <v>35980062.300000004</v>
      </c>
      <c r="I626" s="39">
        <v>231</v>
      </c>
      <c r="J626" s="40">
        <v>324.06</v>
      </c>
      <c r="K626" s="41">
        <f t="shared" si="48"/>
        <v>74857.86</v>
      </c>
      <c r="L626" s="39">
        <v>2313</v>
      </c>
      <c r="M626" s="40">
        <v>322.35000000000002</v>
      </c>
      <c r="N626" s="41">
        <f t="shared" si="49"/>
        <v>745595.55</v>
      </c>
      <c r="O626" s="42">
        <f t="shared" si="45"/>
        <v>40407303.509999998</v>
      </c>
    </row>
    <row r="627" spans="1:15" x14ac:dyDescent="0.25">
      <c r="A627" t="s">
        <v>428</v>
      </c>
      <c r="B627" t="s">
        <v>1541</v>
      </c>
      <c r="C627" s="39">
        <v>5349</v>
      </c>
      <c r="D627" s="40">
        <v>177.86</v>
      </c>
      <c r="E627" s="41">
        <f t="shared" si="46"/>
        <v>951373.14000000013</v>
      </c>
      <c r="F627" s="39">
        <v>24886</v>
      </c>
      <c r="G627" s="40">
        <v>176.67</v>
      </c>
      <c r="H627" s="41">
        <f t="shared" si="47"/>
        <v>4396609.62</v>
      </c>
      <c r="I627" s="39">
        <v>2</v>
      </c>
      <c r="J627" s="40">
        <v>177.86</v>
      </c>
      <c r="K627" s="41">
        <f t="shared" si="48"/>
        <v>355.72</v>
      </c>
      <c r="L627" s="39">
        <v>12</v>
      </c>
      <c r="M627" s="40">
        <v>176.67</v>
      </c>
      <c r="N627" s="41">
        <f t="shared" si="49"/>
        <v>2120.04</v>
      </c>
      <c r="O627" s="42">
        <f t="shared" si="45"/>
        <v>5350458.5199999996</v>
      </c>
    </row>
  </sheetData>
  <mergeCells count="10">
    <mergeCell ref="C5:E5"/>
    <mergeCell ref="F5:H5"/>
    <mergeCell ref="I5:K5"/>
    <mergeCell ref="L5:N5"/>
    <mergeCell ref="A1:O1"/>
    <mergeCell ref="A2:O2"/>
    <mergeCell ref="C4:E4"/>
    <mergeCell ref="F4:H4"/>
    <mergeCell ref="I4:K4"/>
    <mergeCell ref="L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D791-9E18-4C3C-B1AD-4FC8999823FF}">
  <sheetPr>
    <tabColor rgb="FFFFFF00"/>
  </sheetPr>
  <dimension ref="A1:K1138"/>
  <sheetViews>
    <sheetView workbookViewId="0">
      <pane ySplit="6" topLeftCell="A7" activePane="bottomLeft" state="frozen"/>
      <selection pane="bottomLeft" activeCell="B571" sqref="B571"/>
    </sheetView>
  </sheetViews>
  <sheetFormatPr defaultRowHeight="15" x14ac:dyDescent="0.25"/>
  <cols>
    <col min="2" max="2" width="42.85546875" customWidth="1"/>
    <col min="3" max="3" width="8" style="23" customWidth="1"/>
    <col min="4" max="4" width="16" customWidth="1"/>
    <col min="5" max="5" width="4.42578125" style="23" customWidth="1"/>
    <col min="6" max="7" width="16.7109375" style="24" customWidth="1"/>
    <col min="8" max="8" width="18.140625" style="25" customWidth="1"/>
    <col min="9" max="9" width="15.7109375" style="26" customWidth="1"/>
    <col min="10" max="10" width="14.5703125" style="26" customWidth="1"/>
  </cols>
  <sheetData>
    <row r="1" spans="1:10" s="1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5.75" x14ac:dyDescent="0.25">
      <c r="A2" s="147" t="s">
        <v>1542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0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ht="15.75" x14ac:dyDescent="0.25">
      <c r="A4" s="148" t="s">
        <v>2</v>
      </c>
      <c r="B4" s="148"/>
      <c r="C4" s="148"/>
      <c r="D4" s="149"/>
      <c r="F4" s="150" t="s">
        <v>3</v>
      </c>
      <c r="G4" s="150"/>
      <c r="H4" s="150" t="s">
        <v>4</v>
      </c>
      <c r="I4" s="150"/>
      <c r="J4" s="3" t="s">
        <v>5</v>
      </c>
    </row>
    <row r="5" spans="1:10" ht="36" customHeight="1" x14ac:dyDescent="0.25">
      <c r="A5" s="4" t="s">
        <v>6</v>
      </c>
      <c r="B5" s="4"/>
      <c r="C5" s="44" t="s">
        <v>7</v>
      </c>
      <c r="D5" s="6" t="s">
        <v>1543</v>
      </c>
      <c r="E5" s="45" t="s">
        <v>9</v>
      </c>
      <c r="F5" s="8" t="s">
        <v>1544</v>
      </c>
      <c r="G5" s="8" t="s">
        <v>11</v>
      </c>
      <c r="H5" s="9" t="s">
        <v>12</v>
      </c>
      <c r="I5" s="9" t="s">
        <v>13</v>
      </c>
      <c r="J5" s="9" t="s">
        <v>14</v>
      </c>
    </row>
    <row r="6" spans="1:10" ht="16.5" customHeight="1" thickBot="1" x14ac:dyDescent="0.3">
      <c r="A6" s="10"/>
      <c r="B6" s="10"/>
      <c r="C6" s="46"/>
      <c r="D6" s="11"/>
      <c r="E6" s="47"/>
      <c r="F6" s="13">
        <f>SUM(F7:F596)</f>
        <v>6297250696.3599939</v>
      </c>
      <c r="G6" s="13">
        <f>SUM(G7:G596)</f>
        <v>50000000.000000045</v>
      </c>
      <c r="H6" s="49">
        <f>SUM(H7:H596)</f>
        <v>8183540162.6100054</v>
      </c>
      <c r="I6" s="48">
        <f>SUM(I7:I596)</f>
        <v>49999999.99999997</v>
      </c>
      <c r="J6" s="49">
        <f>SUM(J7:J596)</f>
        <v>-8.2291080616414547E-8</v>
      </c>
    </row>
    <row r="7" spans="1:10" ht="15.75" thickTop="1" x14ac:dyDescent="0.25">
      <c r="A7" t="s">
        <v>205</v>
      </c>
      <c r="B7" t="s">
        <v>606</v>
      </c>
      <c r="C7">
        <v>1</v>
      </c>
      <c r="D7" s="50">
        <v>171463</v>
      </c>
      <c r="E7" s="23">
        <v>0</v>
      </c>
      <c r="F7" s="19">
        <v>45072307.399999999</v>
      </c>
      <c r="G7" s="17">
        <f t="shared" ref="G7:G70" si="0">SUM(F7/$F$6)*50000000</f>
        <v>357872.90020114009</v>
      </c>
      <c r="H7" s="18">
        <f t="shared" ref="H7:H71" si="1">IF(C7=1,F7*3)+IF(C7=2,F7*2.25)+IF(C7=3,F7*1.5)+IF(C7=4,F7*0)+IF(C7=5,F7*0)</f>
        <v>135216922.19999999</v>
      </c>
      <c r="I7" s="19">
        <f t="shared" ref="I7:I70" si="2">SUM(H7/$H$6)*50000000</f>
        <v>826151.76019906509</v>
      </c>
      <c r="J7" s="19">
        <f t="shared" ref="J7:J70" si="3">I7-G7</f>
        <v>468278.859997925</v>
      </c>
    </row>
    <row r="8" spans="1:10" x14ac:dyDescent="0.25">
      <c r="A8" t="s">
        <v>164</v>
      </c>
      <c r="B8" t="s">
        <v>607</v>
      </c>
      <c r="C8">
        <v>3</v>
      </c>
      <c r="D8" s="50">
        <v>31803</v>
      </c>
      <c r="E8" s="23">
        <v>0</v>
      </c>
      <c r="F8" s="19">
        <v>6636690.9099999992</v>
      </c>
      <c r="G8" s="17">
        <f t="shared" si="0"/>
        <v>52695.146104284941</v>
      </c>
      <c r="H8" s="18">
        <f t="shared" si="1"/>
        <v>9955036.3649999984</v>
      </c>
      <c r="I8" s="19">
        <f t="shared" si="2"/>
        <v>60823.532158391732</v>
      </c>
      <c r="J8" s="19">
        <f t="shared" si="3"/>
        <v>8128.3860541067916</v>
      </c>
    </row>
    <row r="9" spans="1:10" x14ac:dyDescent="0.25">
      <c r="A9" t="s">
        <v>39</v>
      </c>
      <c r="B9" t="s">
        <v>608</v>
      </c>
      <c r="C9">
        <v>4</v>
      </c>
      <c r="D9" s="50">
        <v>8160</v>
      </c>
      <c r="E9" s="23">
        <v>0</v>
      </c>
      <c r="F9" s="19">
        <v>1491484.8</v>
      </c>
      <c r="G9" s="17">
        <f t="shared" si="0"/>
        <v>11842.348922698317</v>
      </c>
      <c r="H9" s="18">
        <f t="shared" si="1"/>
        <v>0</v>
      </c>
      <c r="I9" s="19">
        <f t="shared" si="2"/>
        <v>0</v>
      </c>
      <c r="J9" s="19">
        <f t="shared" si="3"/>
        <v>-11842.348922698317</v>
      </c>
    </row>
    <row r="10" spans="1:10" x14ac:dyDescent="0.25">
      <c r="A10" t="s">
        <v>107</v>
      </c>
      <c r="B10" s="77" t="s">
        <v>1547</v>
      </c>
      <c r="C10" s="77">
        <v>2</v>
      </c>
      <c r="D10" s="143">
        <v>82888</v>
      </c>
      <c r="E10" s="144">
        <v>1</v>
      </c>
      <c r="F10" s="19">
        <v>15780907.700000003</v>
      </c>
      <c r="G10" s="17">
        <f t="shared" si="0"/>
        <v>125299.97979214849</v>
      </c>
      <c r="H10" s="18">
        <f t="shared" si="1"/>
        <v>35507042.325000003</v>
      </c>
      <c r="I10" s="19">
        <f t="shared" si="2"/>
        <v>216941.82236209384</v>
      </c>
      <c r="J10" s="19">
        <f t="shared" si="3"/>
        <v>91641.842569945351</v>
      </c>
    </row>
    <row r="11" spans="1:10" x14ac:dyDescent="0.25">
      <c r="A11" t="s">
        <v>48</v>
      </c>
      <c r="B11" t="s">
        <v>610</v>
      </c>
      <c r="C11">
        <v>3</v>
      </c>
      <c r="D11" s="50">
        <v>8867</v>
      </c>
      <c r="E11" s="23">
        <v>0</v>
      </c>
      <c r="F11" s="19">
        <v>1647887.9800000002</v>
      </c>
      <c r="G11" s="17">
        <f t="shared" si="0"/>
        <v>13084.185936511392</v>
      </c>
      <c r="H11" s="18">
        <f t="shared" si="1"/>
        <v>2471831.9700000002</v>
      </c>
      <c r="I11" s="19">
        <f t="shared" si="2"/>
        <v>15102.461287436574</v>
      </c>
      <c r="J11" s="19">
        <f t="shared" si="3"/>
        <v>2018.2753509251816</v>
      </c>
    </row>
    <row r="12" spans="1:10" x14ac:dyDescent="0.25">
      <c r="A12" t="s">
        <v>120</v>
      </c>
      <c r="B12" t="s">
        <v>611</v>
      </c>
      <c r="C12">
        <v>3</v>
      </c>
      <c r="D12" s="50">
        <v>10119</v>
      </c>
      <c r="E12" s="23">
        <v>0</v>
      </c>
      <c r="F12" s="19">
        <v>1846717.5</v>
      </c>
      <c r="G12" s="17">
        <f t="shared" si="0"/>
        <v>14662.886941022214</v>
      </c>
      <c r="H12" s="18">
        <f t="shared" si="1"/>
        <v>2770076.25</v>
      </c>
      <c r="I12" s="19">
        <f t="shared" si="2"/>
        <v>16924.68170838994</v>
      </c>
      <c r="J12" s="19">
        <f t="shared" si="3"/>
        <v>2261.7947673677263</v>
      </c>
    </row>
    <row r="13" spans="1:10" x14ac:dyDescent="0.25">
      <c r="A13" t="s">
        <v>33</v>
      </c>
      <c r="B13" t="s">
        <v>612</v>
      </c>
      <c r="C13">
        <v>4</v>
      </c>
      <c r="D13" s="50">
        <v>43770</v>
      </c>
      <c r="E13" s="23">
        <v>0</v>
      </c>
      <c r="F13" s="19">
        <v>7814490.3099999996</v>
      </c>
      <c r="G13" s="17">
        <f t="shared" si="0"/>
        <v>62046.841445561447</v>
      </c>
      <c r="H13" s="18">
        <f t="shared" si="1"/>
        <v>0</v>
      </c>
      <c r="I13" s="19">
        <f t="shared" si="2"/>
        <v>0</v>
      </c>
      <c r="J13" s="19">
        <f t="shared" si="3"/>
        <v>-62046.841445561447</v>
      </c>
    </row>
    <row r="14" spans="1:10" x14ac:dyDescent="0.25">
      <c r="A14" t="s">
        <v>229</v>
      </c>
      <c r="B14" t="s">
        <v>613</v>
      </c>
      <c r="C14">
        <v>1</v>
      </c>
      <c r="D14" s="50">
        <v>20096</v>
      </c>
      <c r="E14" s="23">
        <v>0</v>
      </c>
      <c r="F14" s="19">
        <v>3481915.2800000003</v>
      </c>
      <c r="G14" s="17">
        <f t="shared" si="0"/>
        <v>27646.313033183316</v>
      </c>
      <c r="H14" s="18">
        <f t="shared" si="1"/>
        <v>10445745.84</v>
      </c>
      <c r="I14" s="19">
        <f t="shared" si="2"/>
        <v>63821.681279978598</v>
      </c>
      <c r="J14" s="19">
        <f t="shared" si="3"/>
        <v>36175.368246795282</v>
      </c>
    </row>
    <row r="15" spans="1:10" x14ac:dyDescent="0.25">
      <c r="A15" t="s">
        <v>26</v>
      </c>
      <c r="B15" t="s">
        <v>614</v>
      </c>
      <c r="C15">
        <v>4</v>
      </c>
      <c r="D15" s="50">
        <v>23385</v>
      </c>
      <c r="E15" s="23">
        <v>0</v>
      </c>
      <c r="F15" s="19">
        <v>3964420.6999999997</v>
      </c>
      <c r="G15" s="17">
        <f t="shared" si="0"/>
        <v>31477.393001771059</v>
      </c>
      <c r="H15" s="18">
        <f t="shared" si="1"/>
        <v>0</v>
      </c>
      <c r="I15" s="19">
        <f t="shared" si="2"/>
        <v>0</v>
      </c>
      <c r="J15" s="19">
        <f t="shared" si="3"/>
        <v>-31477.393001771059</v>
      </c>
    </row>
    <row r="16" spans="1:10" x14ac:dyDescent="0.25">
      <c r="A16" t="s">
        <v>113</v>
      </c>
      <c r="B16" t="s">
        <v>1548</v>
      </c>
      <c r="C16">
        <v>4</v>
      </c>
      <c r="D16" s="50">
        <v>53006</v>
      </c>
      <c r="E16" s="23">
        <v>0</v>
      </c>
      <c r="F16" s="19">
        <v>9643974.959999999</v>
      </c>
      <c r="G16" s="17">
        <f t="shared" si="0"/>
        <v>76572.900024247996</v>
      </c>
      <c r="H16" s="18">
        <f t="shared" si="1"/>
        <v>0</v>
      </c>
      <c r="I16" s="19">
        <f t="shared" si="2"/>
        <v>0</v>
      </c>
      <c r="J16" s="19">
        <f t="shared" si="3"/>
        <v>-76572.900024247996</v>
      </c>
    </row>
    <row r="17" spans="1:10" x14ac:dyDescent="0.25">
      <c r="A17" t="s">
        <v>41</v>
      </c>
      <c r="B17" t="s">
        <v>616</v>
      </c>
      <c r="C17">
        <v>5</v>
      </c>
      <c r="D17" s="50">
        <v>32390</v>
      </c>
      <c r="E17" s="23">
        <v>0</v>
      </c>
      <c r="F17" s="19">
        <v>5578329.04</v>
      </c>
      <c r="G17" s="17">
        <f t="shared" si="0"/>
        <v>44291.78151684867</v>
      </c>
      <c r="H17" s="18">
        <f t="shared" si="1"/>
        <v>0</v>
      </c>
      <c r="I17" s="19">
        <f t="shared" si="2"/>
        <v>0</v>
      </c>
      <c r="J17" s="19">
        <f t="shared" si="3"/>
        <v>-44291.78151684867</v>
      </c>
    </row>
    <row r="18" spans="1:10" x14ac:dyDescent="0.25">
      <c r="A18" t="s">
        <v>324</v>
      </c>
      <c r="B18" t="s">
        <v>617</v>
      </c>
      <c r="C18">
        <v>5</v>
      </c>
      <c r="D18" s="50">
        <v>30831</v>
      </c>
      <c r="E18" s="23">
        <v>0</v>
      </c>
      <c r="F18" s="19">
        <v>5699418.6600000001</v>
      </c>
      <c r="G18" s="17">
        <f t="shared" si="0"/>
        <v>45253.229820550427</v>
      </c>
      <c r="H18" s="18">
        <f t="shared" si="1"/>
        <v>0</v>
      </c>
      <c r="I18" s="19">
        <f t="shared" si="2"/>
        <v>0</v>
      </c>
      <c r="J18" s="19">
        <f t="shared" si="3"/>
        <v>-45253.229820550427</v>
      </c>
    </row>
    <row r="19" spans="1:10" x14ac:dyDescent="0.25">
      <c r="A19" t="s">
        <v>54</v>
      </c>
      <c r="B19" t="s">
        <v>618</v>
      </c>
      <c r="C19">
        <v>4</v>
      </c>
      <c r="D19" s="50">
        <v>27152</v>
      </c>
      <c r="E19" s="23">
        <v>0</v>
      </c>
      <c r="F19" s="19">
        <v>5082878.13</v>
      </c>
      <c r="G19" s="17">
        <f t="shared" si="0"/>
        <v>40357.914708223871</v>
      </c>
      <c r="H19" s="18">
        <f t="shared" si="1"/>
        <v>0</v>
      </c>
      <c r="I19" s="19">
        <f t="shared" si="2"/>
        <v>0</v>
      </c>
      <c r="J19" s="19">
        <f t="shared" si="3"/>
        <v>-40357.914708223871</v>
      </c>
    </row>
    <row r="20" spans="1:10" x14ac:dyDescent="0.25">
      <c r="A20" t="s">
        <v>367</v>
      </c>
      <c r="B20" t="s">
        <v>619</v>
      </c>
      <c r="C20">
        <v>4</v>
      </c>
      <c r="D20" s="50">
        <v>32500</v>
      </c>
      <c r="E20" s="23">
        <v>0</v>
      </c>
      <c r="F20" s="19">
        <v>8649250.4699999988</v>
      </c>
      <c r="G20" s="17">
        <f t="shared" si="0"/>
        <v>68674.814510716024</v>
      </c>
      <c r="H20" s="18">
        <f t="shared" si="1"/>
        <v>0</v>
      </c>
      <c r="I20" s="19">
        <f t="shared" si="2"/>
        <v>0</v>
      </c>
      <c r="J20" s="19">
        <f t="shared" si="3"/>
        <v>-68674.814510716024</v>
      </c>
    </row>
    <row r="21" spans="1:10" x14ac:dyDescent="0.25">
      <c r="A21" t="s">
        <v>384</v>
      </c>
      <c r="B21" t="s">
        <v>620</v>
      </c>
      <c r="C21">
        <v>2</v>
      </c>
      <c r="D21" s="50">
        <v>22787</v>
      </c>
      <c r="E21" s="23">
        <v>0</v>
      </c>
      <c r="F21" s="19">
        <v>3653439.7100000004</v>
      </c>
      <c r="G21" s="17">
        <f t="shared" si="0"/>
        <v>29008.212362514023</v>
      </c>
      <c r="H21" s="18">
        <f t="shared" si="1"/>
        <v>8220239.3475000011</v>
      </c>
      <c r="I21" s="19">
        <f t="shared" si="2"/>
        <v>50224.225605060703</v>
      </c>
      <c r="J21" s="19">
        <f t="shared" si="3"/>
        <v>21216.01324254668</v>
      </c>
    </row>
    <row r="22" spans="1:10" x14ac:dyDescent="0.25">
      <c r="A22" t="s">
        <v>352</v>
      </c>
      <c r="B22" t="s">
        <v>621</v>
      </c>
      <c r="C22">
        <v>5</v>
      </c>
      <c r="D22" s="50">
        <v>69614</v>
      </c>
      <c r="E22" s="23">
        <v>0</v>
      </c>
      <c r="F22" s="19">
        <v>21785262.73</v>
      </c>
      <c r="G22" s="17">
        <f t="shared" si="0"/>
        <v>172974.3961328438</v>
      </c>
      <c r="H22" s="18">
        <f t="shared" si="1"/>
        <v>0</v>
      </c>
      <c r="I22" s="19">
        <f t="shared" si="2"/>
        <v>0</v>
      </c>
      <c r="J22" s="19">
        <f t="shared" si="3"/>
        <v>-172974.3961328438</v>
      </c>
    </row>
    <row r="23" spans="1:10" x14ac:dyDescent="0.25">
      <c r="A23" t="s">
        <v>22</v>
      </c>
      <c r="B23" t="s">
        <v>622</v>
      </c>
      <c r="C23">
        <v>2</v>
      </c>
      <c r="D23" s="50">
        <v>69874</v>
      </c>
      <c r="E23" s="23">
        <v>0</v>
      </c>
      <c r="F23" s="19">
        <v>12755498.700000001</v>
      </c>
      <c r="G23" s="17">
        <f t="shared" si="0"/>
        <v>101278.31426000773</v>
      </c>
      <c r="H23" s="18">
        <f t="shared" si="1"/>
        <v>28699872.075000003</v>
      </c>
      <c r="I23" s="19">
        <f t="shared" si="2"/>
        <v>175351.20195369489</v>
      </c>
      <c r="J23" s="19">
        <f t="shared" si="3"/>
        <v>74072.887693687167</v>
      </c>
    </row>
    <row r="24" spans="1:10" x14ac:dyDescent="0.25">
      <c r="A24" t="s">
        <v>127</v>
      </c>
      <c r="B24" t="s">
        <v>623</v>
      </c>
      <c r="C24">
        <v>4</v>
      </c>
      <c r="D24" s="50">
        <v>23363</v>
      </c>
      <c r="E24" s="23">
        <v>1</v>
      </c>
      <c r="F24" s="19">
        <v>4219357.8</v>
      </c>
      <c r="G24" s="17">
        <f t="shared" si="0"/>
        <v>33501.586672092628</v>
      </c>
      <c r="H24" s="18">
        <f t="shared" si="1"/>
        <v>0</v>
      </c>
      <c r="I24" s="19">
        <f t="shared" si="2"/>
        <v>0</v>
      </c>
      <c r="J24" s="19">
        <f t="shared" si="3"/>
        <v>-33501.586672092628</v>
      </c>
    </row>
    <row r="25" spans="1:10" x14ac:dyDescent="0.25">
      <c r="A25" t="s">
        <v>139</v>
      </c>
      <c r="B25" t="s">
        <v>624</v>
      </c>
      <c r="C25">
        <v>4</v>
      </c>
      <c r="D25" s="50">
        <v>18829</v>
      </c>
      <c r="E25" s="23">
        <v>1</v>
      </c>
      <c r="F25" s="19">
        <v>3759880.13</v>
      </c>
      <c r="G25" s="17">
        <f t="shared" si="0"/>
        <v>29853.34641491506</v>
      </c>
      <c r="H25" s="18">
        <f t="shared" si="1"/>
        <v>0</v>
      </c>
      <c r="I25" s="19">
        <f t="shared" si="2"/>
        <v>0</v>
      </c>
      <c r="J25" s="19">
        <f t="shared" si="3"/>
        <v>-29853.34641491506</v>
      </c>
    </row>
    <row r="26" spans="1:10" x14ac:dyDescent="0.25">
      <c r="A26" t="s">
        <v>524</v>
      </c>
      <c r="B26" t="s">
        <v>625</v>
      </c>
      <c r="C26">
        <v>1</v>
      </c>
      <c r="D26" s="50">
        <v>105876</v>
      </c>
      <c r="E26" s="23">
        <v>0</v>
      </c>
      <c r="F26" s="19">
        <v>29606978.729999997</v>
      </c>
      <c r="G26" s="17">
        <f t="shared" si="0"/>
        <v>235078.60936133406</v>
      </c>
      <c r="H26" s="18">
        <f t="shared" si="1"/>
        <v>88820936.189999998</v>
      </c>
      <c r="I26" s="19">
        <f t="shared" si="2"/>
        <v>542680.39519019122</v>
      </c>
      <c r="J26" s="19">
        <f t="shared" si="3"/>
        <v>307601.78582885716</v>
      </c>
    </row>
    <row r="27" spans="1:10" x14ac:dyDescent="0.25">
      <c r="A27" t="s">
        <v>420</v>
      </c>
      <c r="B27" t="s">
        <v>626</v>
      </c>
      <c r="C27">
        <v>1</v>
      </c>
      <c r="D27" s="50">
        <v>56634</v>
      </c>
      <c r="E27" s="23">
        <v>0</v>
      </c>
      <c r="F27" s="19">
        <v>11825798.220000001</v>
      </c>
      <c r="G27" s="17">
        <f t="shared" si="0"/>
        <v>93896.517625030232</v>
      </c>
      <c r="H27" s="18">
        <f t="shared" si="1"/>
        <v>35477394.660000004</v>
      </c>
      <c r="I27" s="19">
        <f t="shared" si="2"/>
        <v>216760.68031103225</v>
      </c>
      <c r="J27" s="19">
        <f t="shared" si="3"/>
        <v>122864.16268600202</v>
      </c>
    </row>
    <row r="28" spans="1:10" x14ac:dyDescent="0.25">
      <c r="A28" t="s">
        <v>347</v>
      </c>
      <c r="B28" t="s">
        <v>627</v>
      </c>
      <c r="C28">
        <v>4</v>
      </c>
      <c r="D28" s="50">
        <v>47888</v>
      </c>
      <c r="E28" s="23">
        <v>0</v>
      </c>
      <c r="F28" s="19">
        <v>12881432.359999999</v>
      </c>
      <c r="G28" s="17">
        <f t="shared" si="0"/>
        <v>102278.22411013323</v>
      </c>
      <c r="H28" s="18">
        <f t="shared" si="1"/>
        <v>0</v>
      </c>
      <c r="I28" s="19">
        <f t="shared" si="2"/>
        <v>0</v>
      </c>
      <c r="J28" s="19">
        <f t="shared" si="3"/>
        <v>-102278.22411013323</v>
      </c>
    </row>
    <row r="29" spans="1:10" x14ac:dyDescent="0.25">
      <c r="A29" t="s">
        <v>509</v>
      </c>
      <c r="B29" t="s">
        <v>629</v>
      </c>
      <c r="C29">
        <v>2</v>
      </c>
      <c r="D29" s="50">
        <v>102036</v>
      </c>
      <c r="E29" s="23">
        <v>0</v>
      </c>
      <c r="F29" s="19">
        <v>26946992.309999999</v>
      </c>
      <c r="G29" s="17">
        <f t="shared" si="0"/>
        <v>213958.38921877602</v>
      </c>
      <c r="H29" s="18">
        <f t="shared" si="1"/>
        <v>60630732.697499998</v>
      </c>
      <c r="I29" s="19">
        <f t="shared" si="2"/>
        <v>370443.1791910631</v>
      </c>
      <c r="J29" s="19">
        <f t="shared" si="3"/>
        <v>156484.78997228708</v>
      </c>
    </row>
    <row r="30" spans="1:10" x14ac:dyDescent="0.25">
      <c r="A30" t="s">
        <v>491</v>
      </c>
      <c r="B30" t="s">
        <v>630</v>
      </c>
      <c r="C30">
        <v>1</v>
      </c>
      <c r="D30" s="50">
        <v>103584</v>
      </c>
      <c r="E30" s="23">
        <v>0</v>
      </c>
      <c r="F30" s="19">
        <v>27510235.600000001</v>
      </c>
      <c r="G30" s="17">
        <f t="shared" si="0"/>
        <v>218430.52568878804</v>
      </c>
      <c r="H30" s="18">
        <f t="shared" si="1"/>
        <v>82530706.800000012</v>
      </c>
      <c r="I30" s="19">
        <f t="shared" si="2"/>
        <v>504248.19308076939</v>
      </c>
      <c r="J30" s="19">
        <f t="shared" si="3"/>
        <v>285817.66739198135</v>
      </c>
    </row>
    <row r="31" spans="1:10" x14ac:dyDescent="0.25">
      <c r="A31" t="s">
        <v>44</v>
      </c>
      <c r="B31" t="s">
        <v>631</v>
      </c>
      <c r="C31">
        <v>4</v>
      </c>
      <c r="D31" s="50">
        <v>23990</v>
      </c>
      <c r="E31" s="23">
        <v>0</v>
      </c>
      <c r="F31" s="19">
        <v>3505487.59</v>
      </c>
      <c r="G31" s="17">
        <f t="shared" si="0"/>
        <v>27833.476536246842</v>
      </c>
      <c r="H31" s="18">
        <f t="shared" si="1"/>
        <v>0</v>
      </c>
      <c r="I31" s="19">
        <f t="shared" si="2"/>
        <v>0</v>
      </c>
      <c r="J31" s="19">
        <f t="shared" si="3"/>
        <v>-27833.476536246842</v>
      </c>
    </row>
    <row r="32" spans="1:10" x14ac:dyDescent="0.25">
      <c r="A32" t="s">
        <v>46</v>
      </c>
      <c r="B32" t="s">
        <v>1549</v>
      </c>
      <c r="C32">
        <v>5</v>
      </c>
      <c r="D32" s="50">
        <v>57077</v>
      </c>
      <c r="E32" s="23">
        <v>0</v>
      </c>
      <c r="F32" s="19">
        <v>8868581.0999999996</v>
      </c>
      <c r="G32" s="17">
        <f t="shared" si="0"/>
        <v>70416.293773458267</v>
      </c>
      <c r="H32" s="18">
        <f t="shared" si="1"/>
        <v>0</v>
      </c>
      <c r="I32" s="19">
        <f t="shared" si="2"/>
        <v>0</v>
      </c>
      <c r="J32" s="19">
        <f t="shared" si="3"/>
        <v>-70416.293773458267</v>
      </c>
    </row>
    <row r="33" spans="1:10" x14ac:dyDescent="0.25">
      <c r="A33" t="s">
        <v>47</v>
      </c>
      <c r="B33" t="s">
        <v>1549</v>
      </c>
      <c r="C33">
        <v>3</v>
      </c>
      <c r="D33" s="50">
        <v>57077</v>
      </c>
      <c r="E33" s="23">
        <v>0</v>
      </c>
      <c r="F33" s="19">
        <v>8924581.9999999981</v>
      </c>
      <c r="G33" s="17">
        <f t="shared" si="0"/>
        <v>70860.939402957898</v>
      </c>
      <c r="H33" s="18">
        <f t="shared" si="1"/>
        <v>13386872.999999996</v>
      </c>
      <c r="I33" s="19">
        <f t="shared" si="2"/>
        <v>81791.454150635429</v>
      </c>
      <c r="J33" s="19">
        <f t="shared" si="3"/>
        <v>10930.514747677531</v>
      </c>
    </row>
    <row r="34" spans="1:10" x14ac:dyDescent="0.25">
      <c r="A34" t="s">
        <v>281</v>
      </c>
      <c r="B34" t="s">
        <v>632</v>
      </c>
      <c r="C34">
        <v>2</v>
      </c>
      <c r="D34" s="50">
        <v>35021</v>
      </c>
      <c r="E34" s="23">
        <v>0</v>
      </c>
      <c r="F34" s="19">
        <v>6312252.4299999997</v>
      </c>
      <c r="G34" s="17">
        <f t="shared" si="0"/>
        <v>50119.113358855779</v>
      </c>
      <c r="H34" s="18">
        <f t="shared" si="1"/>
        <v>14202567.967499999</v>
      </c>
      <c r="I34" s="19">
        <f t="shared" si="2"/>
        <v>86775.207827478444</v>
      </c>
      <c r="J34" s="19">
        <f t="shared" si="3"/>
        <v>36656.094468622665</v>
      </c>
    </row>
    <row r="35" spans="1:10" x14ac:dyDescent="0.25">
      <c r="A35" t="s">
        <v>110</v>
      </c>
      <c r="B35" t="s">
        <v>633</v>
      </c>
      <c r="C35">
        <v>1</v>
      </c>
      <c r="D35" s="50">
        <v>41247</v>
      </c>
      <c r="E35" s="23">
        <v>0</v>
      </c>
      <c r="F35" s="19">
        <v>8255587.0500000007</v>
      </c>
      <c r="G35" s="17">
        <f t="shared" si="0"/>
        <v>65549.137616293301</v>
      </c>
      <c r="H35" s="18">
        <f t="shared" si="1"/>
        <v>24766761.150000002</v>
      </c>
      <c r="I35" s="19">
        <f t="shared" si="2"/>
        <v>151320.58166682872</v>
      </c>
      <c r="J35" s="19">
        <f t="shared" si="3"/>
        <v>85771.444050535414</v>
      </c>
    </row>
    <row r="36" spans="1:10" x14ac:dyDescent="0.25">
      <c r="A36" t="s">
        <v>360</v>
      </c>
      <c r="B36" t="s">
        <v>1550</v>
      </c>
      <c r="C36">
        <v>5</v>
      </c>
      <c r="D36" s="50">
        <v>102927</v>
      </c>
      <c r="E36" s="23">
        <v>1</v>
      </c>
      <c r="F36" s="19">
        <v>27851774.609999999</v>
      </c>
      <c r="G36" s="17">
        <f t="shared" si="0"/>
        <v>221142.33617933607</v>
      </c>
      <c r="H36" s="18">
        <f t="shared" si="1"/>
        <v>0</v>
      </c>
      <c r="I36" s="19">
        <f t="shared" si="2"/>
        <v>0</v>
      </c>
      <c r="J36" s="19">
        <f t="shared" si="3"/>
        <v>-221142.33617933607</v>
      </c>
    </row>
    <row r="37" spans="1:10" x14ac:dyDescent="0.25">
      <c r="A37" t="s">
        <v>143</v>
      </c>
      <c r="B37" s="77" t="s">
        <v>635</v>
      </c>
      <c r="C37" s="77">
        <v>1</v>
      </c>
      <c r="D37" s="143">
        <v>9451</v>
      </c>
      <c r="E37" s="144">
        <v>1</v>
      </c>
      <c r="F37" s="19">
        <v>1662714.4300000002</v>
      </c>
      <c r="G37" s="17">
        <f t="shared" si="0"/>
        <v>13201.907548012186</v>
      </c>
      <c r="H37" s="18">
        <f t="shared" si="1"/>
        <v>4988143.290000001</v>
      </c>
      <c r="I37" s="19">
        <f t="shared" si="2"/>
        <v>30476.683628867988</v>
      </c>
      <c r="J37" s="19">
        <f t="shared" si="3"/>
        <v>17274.776080855801</v>
      </c>
    </row>
    <row r="38" spans="1:10" x14ac:dyDescent="0.25">
      <c r="A38" t="s">
        <v>440</v>
      </c>
      <c r="B38" s="77" t="s">
        <v>636</v>
      </c>
      <c r="C38" s="77">
        <v>3</v>
      </c>
      <c r="D38" s="143">
        <v>63294</v>
      </c>
      <c r="E38" s="144">
        <v>0</v>
      </c>
      <c r="F38" s="19">
        <v>14837841.719999999</v>
      </c>
      <c r="G38" s="17">
        <f t="shared" si="0"/>
        <v>117812.06144910771</v>
      </c>
      <c r="H38" s="18">
        <v>0</v>
      </c>
      <c r="I38" s="19">
        <f t="shared" si="2"/>
        <v>0</v>
      </c>
      <c r="J38" s="19">
        <f t="shared" si="3"/>
        <v>-117812.06144910771</v>
      </c>
    </row>
    <row r="39" spans="1:10" x14ac:dyDescent="0.25">
      <c r="A39" t="s">
        <v>155</v>
      </c>
      <c r="B39" t="s">
        <v>637</v>
      </c>
      <c r="C39">
        <v>2</v>
      </c>
      <c r="D39" s="50">
        <v>5599</v>
      </c>
      <c r="E39" s="23">
        <v>0</v>
      </c>
      <c r="F39" s="19">
        <v>831843.42999999993</v>
      </c>
      <c r="G39" s="17">
        <f t="shared" si="0"/>
        <v>6604.8143079394258</v>
      </c>
      <c r="H39" s="18">
        <f t="shared" si="1"/>
        <v>1871647.7174999998</v>
      </c>
      <c r="I39" s="19">
        <f t="shared" si="2"/>
        <v>11435.440410321567</v>
      </c>
      <c r="J39" s="19">
        <f t="shared" si="3"/>
        <v>4830.6261023821417</v>
      </c>
    </row>
    <row r="40" spans="1:10" x14ac:dyDescent="0.25">
      <c r="A40" t="s">
        <v>314</v>
      </c>
      <c r="B40" t="s">
        <v>638</v>
      </c>
      <c r="C40">
        <v>4</v>
      </c>
      <c r="D40" s="50">
        <v>64151</v>
      </c>
      <c r="E40" s="23">
        <v>0</v>
      </c>
      <c r="F40" s="19">
        <v>11080824.149999999</v>
      </c>
      <c r="G40" s="17">
        <f t="shared" si="0"/>
        <v>87981.443683074729</v>
      </c>
      <c r="H40" s="18">
        <f t="shared" si="1"/>
        <v>0</v>
      </c>
      <c r="I40" s="19">
        <f t="shared" si="2"/>
        <v>0</v>
      </c>
      <c r="J40" s="19">
        <f t="shared" si="3"/>
        <v>-87981.443683074729</v>
      </c>
    </row>
    <row r="41" spans="1:10" x14ac:dyDescent="0.25">
      <c r="A41" t="s">
        <v>69</v>
      </c>
      <c r="B41" t="s">
        <v>639</v>
      </c>
      <c r="C41">
        <v>5</v>
      </c>
      <c r="D41" s="50">
        <v>56864</v>
      </c>
      <c r="E41" s="23">
        <v>1</v>
      </c>
      <c r="F41" s="19">
        <v>11501870.969999999</v>
      </c>
      <c r="G41" s="17">
        <f t="shared" si="0"/>
        <v>91324.544031956975</v>
      </c>
      <c r="H41" s="18">
        <f t="shared" si="1"/>
        <v>0</v>
      </c>
      <c r="I41" s="19">
        <f t="shared" si="2"/>
        <v>0</v>
      </c>
      <c r="J41" s="19">
        <f t="shared" si="3"/>
        <v>-91324.544031956975</v>
      </c>
    </row>
    <row r="42" spans="1:10" x14ac:dyDescent="0.25">
      <c r="A42" t="s">
        <v>132</v>
      </c>
      <c r="B42" t="s">
        <v>640</v>
      </c>
      <c r="C42">
        <v>3</v>
      </c>
      <c r="D42" s="50">
        <v>15756</v>
      </c>
      <c r="E42" s="23">
        <v>0</v>
      </c>
      <c r="F42" s="19">
        <v>2590998.81</v>
      </c>
      <c r="G42" s="17">
        <f t="shared" si="0"/>
        <v>20572.460387337585</v>
      </c>
      <c r="H42" s="18">
        <f t="shared" si="1"/>
        <v>3886498.2149999999</v>
      </c>
      <c r="I42" s="19">
        <f t="shared" si="2"/>
        <v>23745.824776159374</v>
      </c>
      <c r="J42" s="19">
        <f t="shared" si="3"/>
        <v>3173.3643888217885</v>
      </c>
    </row>
    <row r="43" spans="1:10" x14ac:dyDescent="0.25">
      <c r="A43" t="s">
        <v>465</v>
      </c>
      <c r="B43" t="s">
        <v>641</v>
      </c>
      <c r="C43">
        <v>4</v>
      </c>
      <c r="D43" s="50">
        <v>151564</v>
      </c>
      <c r="E43" s="23">
        <v>0</v>
      </c>
      <c r="F43" s="19">
        <v>40434047.640000001</v>
      </c>
      <c r="G43" s="17">
        <f t="shared" si="0"/>
        <v>321045.24331048259</v>
      </c>
      <c r="H43" s="18">
        <f t="shared" si="1"/>
        <v>0</v>
      </c>
      <c r="I43" s="19">
        <f t="shared" si="2"/>
        <v>0</v>
      </c>
      <c r="J43" s="19">
        <f t="shared" si="3"/>
        <v>-321045.24331048259</v>
      </c>
    </row>
    <row r="44" spans="1:10" x14ac:dyDescent="0.25">
      <c r="A44" t="s">
        <v>400</v>
      </c>
      <c r="B44" t="s">
        <v>642</v>
      </c>
      <c r="C44">
        <v>2</v>
      </c>
      <c r="D44" s="50">
        <v>7362</v>
      </c>
      <c r="E44" s="23">
        <v>0</v>
      </c>
      <c r="F44" s="19">
        <v>1443982.68</v>
      </c>
      <c r="G44" s="17">
        <f t="shared" si="0"/>
        <v>11465.183376252327</v>
      </c>
      <c r="H44" s="18">
        <f t="shared" si="1"/>
        <v>3248961.03</v>
      </c>
      <c r="I44" s="19">
        <f t="shared" si="2"/>
        <v>19850.584010354494</v>
      </c>
      <c r="J44" s="19">
        <f t="shared" si="3"/>
        <v>8385.4006341021668</v>
      </c>
    </row>
    <row r="45" spans="1:10" x14ac:dyDescent="0.25">
      <c r="A45" t="s">
        <v>190</v>
      </c>
      <c r="B45" t="s">
        <v>643</v>
      </c>
      <c r="C45">
        <v>1</v>
      </c>
      <c r="D45" s="50">
        <v>54007</v>
      </c>
      <c r="E45" s="23">
        <v>0</v>
      </c>
      <c r="F45" s="19">
        <v>12975313.92</v>
      </c>
      <c r="G45" s="17">
        <f t="shared" si="0"/>
        <v>103023.6411542273</v>
      </c>
      <c r="H45" s="18">
        <f t="shared" si="1"/>
        <v>38925941.759999998</v>
      </c>
      <c r="I45" s="19">
        <f t="shared" si="2"/>
        <v>237830.70032361892</v>
      </c>
      <c r="J45" s="19">
        <f t="shared" si="3"/>
        <v>134807.05916939164</v>
      </c>
    </row>
    <row r="46" spans="1:10" x14ac:dyDescent="0.25">
      <c r="A46" t="s">
        <v>570</v>
      </c>
      <c r="B46" t="s">
        <v>644</v>
      </c>
      <c r="C46">
        <v>3</v>
      </c>
      <c r="D46" s="50">
        <v>28956</v>
      </c>
      <c r="E46" s="23">
        <v>0</v>
      </c>
      <c r="F46" s="19">
        <v>8398769</v>
      </c>
      <c r="G46" s="17">
        <f t="shared" si="0"/>
        <v>66685.998421936325</v>
      </c>
      <c r="H46" s="18">
        <f t="shared" si="1"/>
        <v>12598153.5</v>
      </c>
      <c r="I46" s="19">
        <f t="shared" si="2"/>
        <v>76972.515865199995</v>
      </c>
      <c r="J46" s="19">
        <f t="shared" si="3"/>
        <v>10286.51744326367</v>
      </c>
    </row>
    <row r="47" spans="1:10" x14ac:dyDescent="0.25">
      <c r="A47" t="s">
        <v>375</v>
      </c>
      <c r="B47" t="s">
        <v>1263</v>
      </c>
      <c r="C47">
        <v>5</v>
      </c>
      <c r="D47" s="50">
        <v>26601</v>
      </c>
      <c r="E47" s="23">
        <v>0</v>
      </c>
      <c r="F47" s="19">
        <v>4268620.78</v>
      </c>
      <c r="G47" s="17">
        <f t="shared" si="0"/>
        <v>33892.733399254656</v>
      </c>
      <c r="H47" s="18">
        <f t="shared" si="1"/>
        <v>0</v>
      </c>
      <c r="I47" s="19">
        <f t="shared" si="2"/>
        <v>0</v>
      </c>
      <c r="J47" s="19">
        <f t="shared" si="3"/>
        <v>-33892.733399254656</v>
      </c>
    </row>
    <row r="48" spans="1:10" x14ac:dyDescent="0.25">
      <c r="A48" t="s">
        <v>115</v>
      </c>
      <c r="B48" t="s">
        <v>646</v>
      </c>
      <c r="C48">
        <v>3</v>
      </c>
      <c r="D48" s="50">
        <v>53073</v>
      </c>
      <c r="E48" s="23">
        <v>0</v>
      </c>
      <c r="F48" s="19">
        <v>9902322.3600000013</v>
      </c>
      <c r="G48" s="17">
        <f t="shared" si="0"/>
        <v>78624.17138421892</v>
      </c>
      <c r="H48" s="18">
        <f t="shared" si="1"/>
        <v>14853483.540000003</v>
      </c>
      <c r="I48" s="19">
        <f t="shared" si="2"/>
        <v>90752.188202512159</v>
      </c>
      <c r="J48" s="19">
        <f t="shared" si="3"/>
        <v>12128.016818293239</v>
      </c>
    </row>
    <row r="49" spans="1:10" x14ac:dyDescent="0.25">
      <c r="A49" t="s">
        <v>204</v>
      </c>
      <c r="B49" t="s">
        <v>647</v>
      </c>
      <c r="C49">
        <v>2</v>
      </c>
      <c r="D49" s="50">
        <v>5737</v>
      </c>
      <c r="E49" s="23">
        <v>0</v>
      </c>
      <c r="F49" s="19">
        <v>1656186.71</v>
      </c>
      <c r="G49" s="17">
        <f t="shared" si="0"/>
        <v>13150.077627982377</v>
      </c>
      <c r="H49" s="18">
        <f t="shared" si="1"/>
        <v>3726420.0975000001</v>
      </c>
      <c r="I49" s="19">
        <f t="shared" si="2"/>
        <v>22767.775458143042</v>
      </c>
      <c r="J49" s="19">
        <f t="shared" si="3"/>
        <v>9617.697830160665</v>
      </c>
    </row>
    <row r="50" spans="1:10" x14ac:dyDescent="0.25">
      <c r="A50" t="s">
        <v>340</v>
      </c>
      <c r="B50" t="s">
        <v>648</v>
      </c>
      <c r="C50">
        <v>3</v>
      </c>
      <c r="D50" s="50">
        <v>61819</v>
      </c>
      <c r="E50" s="23">
        <v>0</v>
      </c>
      <c r="F50" s="19">
        <v>13464543.85</v>
      </c>
      <c r="G50" s="17">
        <f t="shared" si="0"/>
        <v>106908.1135501158</v>
      </c>
      <c r="H50" s="18">
        <f t="shared" si="1"/>
        <v>20196815.774999999</v>
      </c>
      <c r="I50" s="19">
        <f t="shared" si="2"/>
        <v>123399.01420217725</v>
      </c>
      <c r="J50" s="19">
        <f t="shared" si="3"/>
        <v>16490.900652061449</v>
      </c>
    </row>
    <row r="51" spans="1:10" x14ac:dyDescent="0.25">
      <c r="A51" t="s">
        <v>504</v>
      </c>
      <c r="B51" t="s">
        <v>649</v>
      </c>
      <c r="C51">
        <v>5</v>
      </c>
      <c r="D51" s="50">
        <v>48969</v>
      </c>
      <c r="E51" s="23">
        <v>0</v>
      </c>
      <c r="F51" s="19">
        <v>12413080.220000001</v>
      </c>
      <c r="G51" s="17">
        <f t="shared" si="0"/>
        <v>98559.520801475679</v>
      </c>
      <c r="H51" s="18">
        <f t="shared" si="1"/>
        <v>0</v>
      </c>
      <c r="I51" s="19">
        <f t="shared" si="2"/>
        <v>0</v>
      </c>
      <c r="J51" s="19">
        <f t="shared" si="3"/>
        <v>-98559.520801475679</v>
      </c>
    </row>
    <row r="52" spans="1:10" x14ac:dyDescent="0.25">
      <c r="A52" t="s">
        <v>326</v>
      </c>
      <c r="B52" t="s">
        <v>650</v>
      </c>
      <c r="C52">
        <v>5</v>
      </c>
      <c r="D52" s="50">
        <v>48005</v>
      </c>
      <c r="E52" s="23">
        <v>0</v>
      </c>
      <c r="F52" s="19">
        <v>10497901.73</v>
      </c>
      <c r="G52" s="17">
        <f t="shared" si="0"/>
        <v>83353.055453772176</v>
      </c>
      <c r="H52" s="18">
        <f t="shared" si="1"/>
        <v>0</v>
      </c>
      <c r="I52" s="19">
        <f t="shared" si="2"/>
        <v>0</v>
      </c>
      <c r="J52" s="19">
        <f t="shared" si="3"/>
        <v>-83353.055453772176</v>
      </c>
    </row>
    <row r="53" spans="1:10" x14ac:dyDescent="0.25">
      <c r="A53" t="s">
        <v>435</v>
      </c>
      <c r="B53" t="s">
        <v>651</v>
      </c>
      <c r="C53">
        <v>5</v>
      </c>
      <c r="D53" s="50">
        <v>139032</v>
      </c>
      <c r="E53" s="23">
        <v>0</v>
      </c>
      <c r="F53" s="19">
        <v>43107697.680000007</v>
      </c>
      <c r="G53" s="17">
        <f t="shared" si="0"/>
        <v>342273.95222583081</v>
      </c>
      <c r="H53" s="18">
        <f t="shared" si="1"/>
        <v>0</v>
      </c>
      <c r="I53" s="19">
        <f t="shared" si="2"/>
        <v>0</v>
      </c>
      <c r="J53" s="19">
        <f t="shared" si="3"/>
        <v>-342273.95222583081</v>
      </c>
    </row>
    <row r="54" spans="1:10" x14ac:dyDescent="0.25">
      <c r="A54" t="s">
        <v>233</v>
      </c>
      <c r="B54" t="s">
        <v>652</v>
      </c>
      <c r="C54">
        <v>4</v>
      </c>
      <c r="D54" s="50">
        <v>22177</v>
      </c>
      <c r="E54" s="23">
        <v>0</v>
      </c>
      <c r="F54" s="19">
        <v>4124700.23</v>
      </c>
      <c r="G54" s="17">
        <f t="shared" si="0"/>
        <v>32750.008129612852</v>
      </c>
      <c r="H54" s="18">
        <f t="shared" si="1"/>
        <v>0</v>
      </c>
      <c r="I54" s="19">
        <f t="shared" si="2"/>
        <v>0</v>
      </c>
      <c r="J54" s="19">
        <f t="shared" si="3"/>
        <v>-32750.008129612852</v>
      </c>
    </row>
    <row r="55" spans="1:10" x14ac:dyDescent="0.25">
      <c r="A55" t="s">
        <v>57</v>
      </c>
      <c r="B55" t="s">
        <v>653</v>
      </c>
      <c r="C55">
        <v>3</v>
      </c>
      <c r="D55" s="50">
        <v>27480</v>
      </c>
      <c r="E55" s="23">
        <v>0</v>
      </c>
      <c r="F55" s="19">
        <v>4348074.3500000006</v>
      </c>
      <c r="G55" s="17">
        <f t="shared" si="0"/>
        <v>34523.592593457666</v>
      </c>
      <c r="H55" s="18">
        <f t="shared" si="1"/>
        <v>6522111.5250000004</v>
      </c>
      <c r="I55" s="19">
        <f t="shared" si="2"/>
        <v>39848.961423804394</v>
      </c>
      <c r="J55" s="19">
        <f t="shared" si="3"/>
        <v>5325.3688303467279</v>
      </c>
    </row>
    <row r="56" spans="1:10" x14ac:dyDescent="0.25">
      <c r="A56" t="s">
        <v>417</v>
      </c>
      <c r="B56" t="s">
        <v>654</v>
      </c>
      <c r="C56">
        <v>3</v>
      </c>
      <c r="D56" s="50">
        <v>47423</v>
      </c>
      <c r="E56" s="23">
        <v>0</v>
      </c>
      <c r="F56" s="19">
        <v>11687110.07</v>
      </c>
      <c r="G56" s="17">
        <f t="shared" si="0"/>
        <v>92795.337469695398</v>
      </c>
      <c r="H56" s="18">
        <f t="shared" si="1"/>
        <v>17530665.105</v>
      </c>
      <c r="I56" s="19">
        <f t="shared" si="2"/>
        <v>107109.29962252965</v>
      </c>
      <c r="J56" s="19">
        <f t="shared" si="3"/>
        <v>14313.962152834254</v>
      </c>
    </row>
    <row r="57" spans="1:10" x14ac:dyDescent="0.25">
      <c r="A57" t="s">
        <v>405</v>
      </c>
      <c r="B57" t="s">
        <v>655</v>
      </c>
      <c r="C57">
        <v>1</v>
      </c>
      <c r="D57" s="50">
        <v>6918</v>
      </c>
      <c r="E57" s="23">
        <v>0</v>
      </c>
      <c r="F57" s="19">
        <v>1674150.92</v>
      </c>
      <c r="G57" s="17">
        <f t="shared" si="0"/>
        <v>13292.712968912854</v>
      </c>
      <c r="H57" s="18">
        <f t="shared" si="1"/>
        <v>5022452.76</v>
      </c>
      <c r="I57" s="19">
        <f t="shared" si="2"/>
        <v>30686.308493646902</v>
      </c>
      <c r="J57" s="19">
        <f t="shared" si="3"/>
        <v>17393.595524734046</v>
      </c>
    </row>
    <row r="58" spans="1:10" x14ac:dyDescent="0.25">
      <c r="A58" t="s">
        <v>20</v>
      </c>
      <c r="B58" t="s">
        <v>656</v>
      </c>
      <c r="C58">
        <v>4</v>
      </c>
      <c r="D58" s="50">
        <v>27547</v>
      </c>
      <c r="E58" s="23">
        <v>1</v>
      </c>
      <c r="F58" s="19">
        <v>4766181.9400000004</v>
      </c>
      <c r="G58" s="17">
        <f t="shared" si="0"/>
        <v>37843.355535734045</v>
      </c>
      <c r="H58" s="18">
        <f t="shared" si="1"/>
        <v>0</v>
      </c>
      <c r="I58" s="19">
        <f t="shared" si="2"/>
        <v>0</v>
      </c>
      <c r="J58" s="19">
        <f t="shared" si="3"/>
        <v>-37843.355535734045</v>
      </c>
    </row>
    <row r="59" spans="1:10" x14ac:dyDescent="0.25">
      <c r="A59" t="s">
        <v>232</v>
      </c>
      <c r="B59" t="s">
        <v>657</v>
      </c>
      <c r="C59">
        <v>4</v>
      </c>
      <c r="D59" s="50">
        <v>34456</v>
      </c>
      <c r="E59" s="23">
        <v>0</v>
      </c>
      <c r="F59" s="19">
        <v>4890776.96</v>
      </c>
      <c r="G59" s="17">
        <f t="shared" si="0"/>
        <v>38832.636620509809</v>
      </c>
      <c r="H59" s="18">
        <f t="shared" si="1"/>
        <v>0</v>
      </c>
      <c r="I59" s="19">
        <f t="shared" si="2"/>
        <v>0</v>
      </c>
      <c r="J59" s="19">
        <f t="shared" si="3"/>
        <v>-38832.636620509809</v>
      </c>
    </row>
    <row r="60" spans="1:10" x14ac:dyDescent="0.25">
      <c r="A60" t="s">
        <v>540</v>
      </c>
      <c r="B60" t="s">
        <v>658</v>
      </c>
      <c r="C60">
        <v>1</v>
      </c>
      <c r="D60" s="50">
        <v>38733</v>
      </c>
      <c r="E60" s="23">
        <v>0</v>
      </c>
      <c r="F60" s="19">
        <v>8254633.6200000001</v>
      </c>
      <c r="G60" s="17">
        <f t="shared" si="0"/>
        <v>65541.567407912109</v>
      </c>
      <c r="H60" s="18">
        <f t="shared" si="1"/>
        <v>24763900.859999999</v>
      </c>
      <c r="I60" s="19">
        <f t="shared" si="2"/>
        <v>151303.10579487617</v>
      </c>
      <c r="J60" s="19">
        <f t="shared" si="3"/>
        <v>85761.538386964065</v>
      </c>
    </row>
    <row r="61" spans="1:10" x14ac:dyDescent="0.25">
      <c r="A61" t="s">
        <v>579</v>
      </c>
      <c r="B61" t="s">
        <v>659</v>
      </c>
      <c r="C61">
        <v>5</v>
      </c>
      <c r="D61" s="50">
        <v>48083</v>
      </c>
      <c r="E61" s="23">
        <v>0</v>
      </c>
      <c r="F61" s="19">
        <v>11990367.700000001</v>
      </c>
      <c r="G61" s="17">
        <f t="shared" si="0"/>
        <v>95203.194839700474</v>
      </c>
      <c r="H61" s="18">
        <f t="shared" si="1"/>
        <v>0</v>
      </c>
      <c r="I61" s="19">
        <f t="shared" si="2"/>
        <v>0</v>
      </c>
      <c r="J61" s="19">
        <f t="shared" si="3"/>
        <v>-95203.194839700474</v>
      </c>
    </row>
    <row r="62" spans="1:10" x14ac:dyDescent="0.25">
      <c r="A62" t="s">
        <v>507</v>
      </c>
      <c r="B62" t="s">
        <v>660</v>
      </c>
      <c r="C62">
        <v>5</v>
      </c>
      <c r="D62" s="50">
        <v>70237</v>
      </c>
      <c r="E62" s="23">
        <v>0</v>
      </c>
      <c r="F62" s="19">
        <v>18376190.75</v>
      </c>
      <c r="G62" s="17">
        <f t="shared" si="0"/>
        <v>145906.4569290691</v>
      </c>
      <c r="H62" s="18">
        <f t="shared" si="1"/>
        <v>0</v>
      </c>
      <c r="I62" s="19">
        <f t="shared" si="2"/>
        <v>0</v>
      </c>
      <c r="J62" s="19">
        <f t="shared" si="3"/>
        <v>-145906.4569290691</v>
      </c>
    </row>
    <row r="63" spans="1:10" x14ac:dyDescent="0.25">
      <c r="A63" t="s">
        <v>158</v>
      </c>
      <c r="B63" t="s">
        <v>662</v>
      </c>
      <c r="C63">
        <v>5</v>
      </c>
      <c r="D63" s="50">
        <v>37153</v>
      </c>
      <c r="E63" s="23">
        <v>0</v>
      </c>
      <c r="F63" s="19">
        <v>6078874.4499999993</v>
      </c>
      <c r="G63" s="17">
        <f t="shared" si="0"/>
        <v>48266.098517514773</v>
      </c>
      <c r="H63" s="18">
        <f t="shared" si="1"/>
        <v>0</v>
      </c>
      <c r="I63" s="19">
        <f t="shared" si="2"/>
        <v>0</v>
      </c>
      <c r="J63" s="19">
        <f t="shared" si="3"/>
        <v>-48266.098517514773</v>
      </c>
    </row>
    <row r="64" spans="1:10" x14ac:dyDescent="0.25">
      <c r="A64" t="s">
        <v>594</v>
      </c>
      <c r="B64" t="s">
        <v>663</v>
      </c>
      <c r="C64">
        <v>3</v>
      </c>
      <c r="D64" s="50">
        <v>30512</v>
      </c>
      <c r="E64" s="23">
        <v>0</v>
      </c>
      <c r="F64" s="19">
        <v>5134849.4000000004</v>
      </c>
      <c r="G64" s="17">
        <f t="shared" si="0"/>
        <v>40770.565184645602</v>
      </c>
      <c r="H64" s="18">
        <f t="shared" si="1"/>
        <v>7702274.1000000006</v>
      </c>
      <c r="I64" s="19">
        <f t="shared" si="2"/>
        <v>47059.548477510536</v>
      </c>
      <c r="J64" s="19">
        <f t="shared" si="3"/>
        <v>6288.9832928649339</v>
      </c>
    </row>
    <row r="65" spans="1:10" x14ac:dyDescent="0.25">
      <c r="A65" t="s">
        <v>502</v>
      </c>
      <c r="B65" t="s">
        <v>664</v>
      </c>
      <c r="C65">
        <v>4</v>
      </c>
      <c r="D65" s="50">
        <v>112180</v>
      </c>
      <c r="E65" s="23">
        <v>0</v>
      </c>
      <c r="F65" s="19">
        <v>40658187.960000001</v>
      </c>
      <c r="G65" s="17">
        <f t="shared" si="0"/>
        <v>322824.91138157871</v>
      </c>
      <c r="H65" s="18">
        <f t="shared" si="1"/>
        <v>0</v>
      </c>
      <c r="I65" s="19">
        <f t="shared" si="2"/>
        <v>0</v>
      </c>
      <c r="J65" s="19">
        <f t="shared" si="3"/>
        <v>-322824.91138157871</v>
      </c>
    </row>
    <row r="66" spans="1:10" x14ac:dyDescent="0.25">
      <c r="A66" t="s">
        <v>421</v>
      </c>
      <c r="B66" t="s">
        <v>665</v>
      </c>
      <c r="C66">
        <v>3</v>
      </c>
      <c r="D66" s="50">
        <v>28670</v>
      </c>
      <c r="E66" s="23">
        <v>0</v>
      </c>
      <c r="F66" s="19">
        <v>6322048.6799999997</v>
      </c>
      <c r="G66" s="17">
        <f t="shared" si="0"/>
        <v>50196.895318574017</v>
      </c>
      <c r="H66" s="18">
        <f t="shared" si="1"/>
        <v>9483073.0199999996</v>
      </c>
      <c r="I66" s="19">
        <f t="shared" si="2"/>
        <v>57939.918614485854</v>
      </c>
      <c r="J66" s="19">
        <f t="shared" si="3"/>
        <v>7743.0232959118366</v>
      </c>
    </row>
    <row r="67" spans="1:10" x14ac:dyDescent="0.25">
      <c r="A67" t="s">
        <v>532</v>
      </c>
      <c r="B67" t="s">
        <v>666</v>
      </c>
      <c r="C67">
        <v>4</v>
      </c>
      <c r="D67" s="50">
        <v>62695</v>
      </c>
      <c r="E67" s="23">
        <v>0</v>
      </c>
      <c r="F67" s="19">
        <v>12388846.25</v>
      </c>
      <c r="G67" s="17">
        <f t="shared" si="0"/>
        <v>98367.103735929864</v>
      </c>
      <c r="H67" s="18">
        <f t="shared" si="1"/>
        <v>0</v>
      </c>
      <c r="I67" s="19">
        <f t="shared" si="2"/>
        <v>0</v>
      </c>
      <c r="J67" s="19">
        <f t="shared" si="3"/>
        <v>-98367.103735929864</v>
      </c>
    </row>
    <row r="68" spans="1:10" x14ac:dyDescent="0.25">
      <c r="A68" t="s">
        <v>31</v>
      </c>
      <c r="B68" t="s">
        <v>667</v>
      </c>
      <c r="C68">
        <v>5</v>
      </c>
      <c r="D68" s="50">
        <v>93808</v>
      </c>
      <c r="E68" s="23">
        <v>0</v>
      </c>
      <c r="F68" s="19">
        <v>17797816.780000001</v>
      </c>
      <c r="G68" s="17">
        <f t="shared" si="0"/>
        <v>141314.18326959485</v>
      </c>
      <c r="H68" s="18">
        <f t="shared" si="1"/>
        <v>0</v>
      </c>
      <c r="I68" s="19">
        <f t="shared" si="2"/>
        <v>0</v>
      </c>
      <c r="J68" s="19">
        <f t="shared" si="3"/>
        <v>-141314.18326959485</v>
      </c>
    </row>
    <row r="69" spans="1:10" x14ac:dyDescent="0.25">
      <c r="A69" t="s">
        <v>154</v>
      </c>
      <c r="B69" t="s">
        <v>1271</v>
      </c>
      <c r="C69">
        <v>4</v>
      </c>
      <c r="D69" s="50">
        <v>21176</v>
      </c>
      <c r="E69" s="23">
        <v>0</v>
      </c>
      <c r="F69" s="19">
        <v>3355726.07</v>
      </c>
      <c r="G69" s="17">
        <f t="shared" si="0"/>
        <v>26644.37412297809</v>
      </c>
      <c r="H69" s="18">
        <f t="shared" si="1"/>
        <v>0</v>
      </c>
      <c r="I69" s="19">
        <f t="shared" si="2"/>
        <v>0</v>
      </c>
      <c r="J69" s="19">
        <f t="shared" si="3"/>
        <v>-26644.37412297809</v>
      </c>
    </row>
    <row r="70" spans="1:10" x14ac:dyDescent="0.25">
      <c r="A70" t="s">
        <v>222</v>
      </c>
      <c r="B70" t="s">
        <v>668</v>
      </c>
      <c r="C70">
        <v>1</v>
      </c>
      <c r="D70" s="50">
        <v>15966</v>
      </c>
      <c r="E70" s="23">
        <v>0</v>
      </c>
      <c r="F70" s="19">
        <v>2399689.8000000003</v>
      </c>
      <c r="G70" s="17">
        <f t="shared" si="0"/>
        <v>19053.47202857189</v>
      </c>
      <c r="H70" s="18">
        <f t="shared" si="1"/>
        <v>7199069.4000000004</v>
      </c>
      <c r="I70" s="19">
        <f t="shared" si="2"/>
        <v>43985.055715202696</v>
      </c>
      <c r="J70" s="19">
        <f t="shared" si="3"/>
        <v>24931.583686630805</v>
      </c>
    </row>
    <row r="71" spans="1:10" x14ac:dyDescent="0.25">
      <c r="A71" t="s">
        <v>327</v>
      </c>
      <c r="B71" s="77" t="s">
        <v>669</v>
      </c>
      <c r="C71" s="77">
        <v>3</v>
      </c>
      <c r="D71" s="143">
        <v>84908</v>
      </c>
      <c r="E71" s="144">
        <v>1</v>
      </c>
      <c r="F71" s="19">
        <v>21992824</v>
      </c>
      <c r="G71" s="17">
        <f t="shared" ref="G71:G134" si="4">SUM(F71/$F$6)*50000000</f>
        <v>174622.42699589944</v>
      </c>
      <c r="H71" s="18">
        <f t="shared" si="1"/>
        <v>32989236</v>
      </c>
      <c r="I71" s="19">
        <f t="shared" ref="I71:I134" si="5">SUM(H71/$H$6)*50000000</f>
        <v>201558.46580142295</v>
      </c>
      <c r="J71" s="19">
        <f t="shared" ref="J71:J134" si="6">I71-G71</f>
        <v>26936.038805523509</v>
      </c>
    </row>
    <row r="72" spans="1:10" x14ac:dyDescent="0.25">
      <c r="A72" t="s">
        <v>458</v>
      </c>
      <c r="B72" t="s">
        <v>670</v>
      </c>
      <c r="C72">
        <v>4</v>
      </c>
      <c r="D72" s="50">
        <v>54539</v>
      </c>
      <c r="E72" s="23">
        <v>0</v>
      </c>
      <c r="F72" s="19">
        <v>14690161.399999999</v>
      </c>
      <c r="G72" s="17">
        <f t="shared" si="4"/>
        <v>116639.48370748021</v>
      </c>
      <c r="H72" s="18">
        <f t="shared" ref="H72:H134" si="7">IF(C72=1,F72*3)+IF(C72=2,F72*2.25)+IF(C72=3,F72*1.5)+IF(C72=4,F72*0)+IF(C72=5,F72*0)</f>
        <v>0</v>
      </c>
      <c r="I72" s="19">
        <f t="shared" si="5"/>
        <v>0</v>
      </c>
      <c r="J72" s="19">
        <f t="shared" si="6"/>
        <v>-116639.48370748021</v>
      </c>
    </row>
    <row r="73" spans="1:10" x14ac:dyDescent="0.25">
      <c r="A73" t="s">
        <v>450</v>
      </c>
      <c r="B73" t="s">
        <v>671</v>
      </c>
      <c r="C73">
        <v>1</v>
      </c>
      <c r="D73" s="50">
        <v>39016</v>
      </c>
      <c r="E73" s="23">
        <v>0</v>
      </c>
      <c r="F73" s="19">
        <v>9710211.1999999993</v>
      </c>
      <c r="G73" s="17">
        <f t="shared" si="4"/>
        <v>77098.81397617537</v>
      </c>
      <c r="H73" s="18">
        <f t="shared" si="7"/>
        <v>29130633.599999998</v>
      </c>
      <c r="I73" s="19">
        <f t="shared" si="5"/>
        <v>177983.07957902941</v>
      </c>
      <c r="J73" s="19">
        <f t="shared" si="6"/>
        <v>100884.26560285404</v>
      </c>
    </row>
    <row r="74" spans="1:10" x14ac:dyDescent="0.25">
      <c r="A74" t="s">
        <v>457</v>
      </c>
      <c r="B74" t="s">
        <v>672</v>
      </c>
      <c r="C74">
        <v>3</v>
      </c>
      <c r="D74" s="50">
        <v>76501</v>
      </c>
      <c r="E74" s="23">
        <v>0</v>
      </c>
      <c r="F74" s="19">
        <v>15000860.109999999</v>
      </c>
      <c r="G74" s="17">
        <f t="shared" si="4"/>
        <v>119106.42305118138</v>
      </c>
      <c r="H74" s="18">
        <f t="shared" si="7"/>
        <v>22501290.164999999</v>
      </c>
      <c r="I74" s="19">
        <f t="shared" si="5"/>
        <v>137478.94992809312</v>
      </c>
      <c r="J74" s="19">
        <f t="shared" si="6"/>
        <v>18372.526876911739</v>
      </c>
    </row>
    <row r="75" spans="1:10" x14ac:dyDescent="0.25">
      <c r="A75" t="s">
        <v>328</v>
      </c>
      <c r="B75" t="s">
        <v>673</v>
      </c>
      <c r="C75">
        <v>1</v>
      </c>
      <c r="D75" s="50">
        <v>31443</v>
      </c>
      <c r="E75" s="23">
        <v>0</v>
      </c>
      <c r="F75" s="19">
        <v>8603119.2300000004</v>
      </c>
      <c r="G75" s="17">
        <f t="shared" si="4"/>
        <v>68308.533714346733</v>
      </c>
      <c r="H75" s="18">
        <f t="shared" si="7"/>
        <v>25809357.690000001</v>
      </c>
      <c r="I75" s="19">
        <f t="shared" si="5"/>
        <v>157690.66429172709</v>
      </c>
      <c r="J75" s="19">
        <f t="shared" si="6"/>
        <v>89382.130577380362</v>
      </c>
    </row>
    <row r="76" spans="1:10" x14ac:dyDescent="0.25">
      <c r="A76" t="s">
        <v>569</v>
      </c>
      <c r="B76" t="s">
        <v>674</v>
      </c>
      <c r="C76">
        <v>3</v>
      </c>
      <c r="D76" s="50">
        <v>92898</v>
      </c>
      <c r="E76" s="23">
        <v>0</v>
      </c>
      <c r="F76" s="19">
        <v>22929346.18</v>
      </c>
      <c r="G76" s="17">
        <f t="shared" si="4"/>
        <v>182058.38774414579</v>
      </c>
      <c r="H76" s="18">
        <f t="shared" si="7"/>
        <v>34394019.269999996</v>
      </c>
      <c r="I76" s="19">
        <f t="shared" si="5"/>
        <v>210141.44604033194</v>
      </c>
      <c r="J76" s="19">
        <f t="shared" si="6"/>
        <v>28083.058296186151</v>
      </c>
    </row>
    <row r="77" spans="1:10" x14ac:dyDescent="0.25">
      <c r="A77" t="s">
        <v>498</v>
      </c>
      <c r="B77" t="s">
        <v>675</v>
      </c>
      <c r="C77">
        <v>4</v>
      </c>
      <c r="D77" s="50">
        <v>63469</v>
      </c>
      <c r="E77" s="23">
        <v>0</v>
      </c>
      <c r="F77" s="19">
        <v>15196583.949999999</v>
      </c>
      <c r="G77" s="17">
        <f t="shared" si="4"/>
        <v>120660.46504059379</v>
      </c>
      <c r="H77" s="18">
        <f t="shared" si="7"/>
        <v>0</v>
      </c>
      <c r="I77" s="19">
        <f t="shared" si="5"/>
        <v>0</v>
      </c>
      <c r="J77" s="19">
        <f t="shared" si="6"/>
        <v>-120660.46504059379</v>
      </c>
    </row>
    <row r="78" spans="1:10" x14ac:dyDescent="0.25">
      <c r="A78" t="s">
        <v>476</v>
      </c>
      <c r="B78" t="s">
        <v>676</v>
      </c>
      <c r="C78">
        <v>2</v>
      </c>
      <c r="D78" s="50">
        <v>40302</v>
      </c>
      <c r="E78" s="23">
        <v>0</v>
      </c>
      <c r="F78" s="19">
        <v>10076374.23</v>
      </c>
      <c r="G78" s="17">
        <f t="shared" si="4"/>
        <v>80006.138518706721</v>
      </c>
      <c r="H78" s="18">
        <f t="shared" si="7"/>
        <v>22671842.017500002</v>
      </c>
      <c r="I78" s="19">
        <f t="shared" si="5"/>
        <v>138520.99193626485</v>
      </c>
      <c r="J78" s="19">
        <f t="shared" si="6"/>
        <v>58514.85341755813</v>
      </c>
    </row>
    <row r="79" spans="1:10" x14ac:dyDescent="0.25">
      <c r="A79" t="s">
        <v>493</v>
      </c>
      <c r="B79" t="s">
        <v>677</v>
      </c>
      <c r="C79">
        <v>2</v>
      </c>
      <c r="D79" s="50">
        <v>41141</v>
      </c>
      <c r="E79" s="23">
        <v>0</v>
      </c>
      <c r="F79" s="19">
        <v>8318104.370000001</v>
      </c>
      <c r="G79" s="17">
        <f t="shared" si="4"/>
        <v>66045.523444128747</v>
      </c>
      <c r="H79" s="18">
        <f t="shared" si="7"/>
        <v>18715734.832500003</v>
      </c>
      <c r="I79" s="19">
        <f t="shared" si="5"/>
        <v>114349.86852029408</v>
      </c>
      <c r="J79" s="19">
        <f t="shared" si="6"/>
        <v>48304.345076165337</v>
      </c>
    </row>
    <row r="80" spans="1:10" x14ac:dyDescent="0.25">
      <c r="A80" t="s">
        <v>119</v>
      </c>
      <c r="B80" t="s">
        <v>678</v>
      </c>
      <c r="C80">
        <v>1</v>
      </c>
      <c r="D80" s="50">
        <v>43754</v>
      </c>
      <c r="E80" s="23">
        <v>0</v>
      </c>
      <c r="F80" s="19">
        <v>6577976.3600000003</v>
      </c>
      <c r="G80" s="17">
        <f t="shared" si="4"/>
        <v>52228.954167270764</v>
      </c>
      <c r="H80" s="18">
        <f t="shared" si="7"/>
        <v>19733929.080000002</v>
      </c>
      <c r="I80" s="19">
        <f t="shared" si="5"/>
        <v>120570.85740327198</v>
      </c>
      <c r="J80" s="19">
        <f t="shared" si="6"/>
        <v>68341.903236001206</v>
      </c>
    </row>
    <row r="81" spans="1:10" x14ac:dyDescent="0.25">
      <c r="A81" t="s">
        <v>494</v>
      </c>
      <c r="B81" t="s">
        <v>679</v>
      </c>
      <c r="C81">
        <v>3</v>
      </c>
      <c r="D81" s="50">
        <v>74367</v>
      </c>
      <c r="E81" s="23">
        <v>0</v>
      </c>
      <c r="F81" s="19">
        <v>17612301.920000002</v>
      </c>
      <c r="G81" s="17">
        <f t="shared" si="4"/>
        <v>139841.20030492402</v>
      </c>
      <c r="H81" s="18">
        <f t="shared" si="7"/>
        <v>26418452.880000003</v>
      </c>
      <c r="I81" s="19">
        <f t="shared" si="5"/>
        <v>161412.12943943244</v>
      </c>
      <c r="J81" s="19">
        <f t="shared" si="6"/>
        <v>21570.92913450842</v>
      </c>
    </row>
    <row r="82" spans="1:10" x14ac:dyDescent="0.25">
      <c r="A82" t="s">
        <v>484</v>
      </c>
      <c r="B82" t="s">
        <v>680</v>
      </c>
      <c r="C82">
        <v>4</v>
      </c>
      <c r="D82" s="50">
        <v>66158</v>
      </c>
      <c r="E82" s="23">
        <v>0</v>
      </c>
      <c r="F82" s="19">
        <v>17800012.989999998</v>
      </c>
      <c r="G82" s="17">
        <f t="shared" si="4"/>
        <v>141331.62111752163</v>
      </c>
      <c r="H82" s="18">
        <f t="shared" si="7"/>
        <v>0</v>
      </c>
      <c r="I82" s="19">
        <f t="shared" si="5"/>
        <v>0</v>
      </c>
      <c r="J82" s="19">
        <f t="shared" si="6"/>
        <v>-141331.62111752163</v>
      </c>
    </row>
    <row r="83" spans="1:10" x14ac:dyDescent="0.25">
      <c r="A83" t="s">
        <v>272</v>
      </c>
      <c r="B83" t="s">
        <v>681</v>
      </c>
      <c r="C83">
        <v>5</v>
      </c>
      <c r="D83" s="50">
        <v>31438</v>
      </c>
      <c r="E83" s="23">
        <v>0</v>
      </c>
      <c r="F83" s="19">
        <v>5764314.04</v>
      </c>
      <c r="G83" s="17">
        <f t="shared" si="4"/>
        <v>45768.497380388173</v>
      </c>
      <c r="H83" s="18">
        <f t="shared" si="7"/>
        <v>0</v>
      </c>
      <c r="I83" s="19">
        <f t="shared" si="5"/>
        <v>0</v>
      </c>
      <c r="J83" s="19">
        <f t="shared" si="6"/>
        <v>-45768.497380388173</v>
      </c>
    </row>
    <row r="84" spans="1:10" x14ac:dyDescent="0.25">
      <c r="A84" t="s">
        <v>186</v>
      </c>
      <c r="B84" t="s">
        <v>682</v>
      </c>
      <c r="C84">
        <v>3</v>
      </c>
      <c r="D84" s="50">
        <v>32378</v>
      </c>
      <c r="E84" s="23">
        <v>0</v>
      </c>
      <c r="F84" s="19">
        <v>6034397.04</v>
      </c>
      <c r="G84" s="17">
        <f t="shared" si="4"/>
        <v>47912.949086559856</v>
      </c>
      <c r="H84" s="18">
        <f t="shared" si="7"/>
        <v>9051595.5600000005</v>
      </c>
      <c r="I84" s="19">
        <f t="shared" si="5"/>
        <v>55303.666751438926</v>
      </c>
      <c r="J84" s="19">
        <f t="shared" si="6"/>
        <v>7390.7176648790701</v>
      </c>
    </row>
    <row r="85" spans="1:10" x14ac:dyDescent="0.25">
      <c r="A85" t="s">
        <v>578</v>
      </c>
      <c r="B85" t="s">
        <v>1551</v>
      </c>
      <c r="C85">
        <v>5</v>
      </c>
      <c r="D85" s="50">
        <v>56104</v>
      </c>
      <c r="E85" s="23">
        <v>0</v>
      </c>
      <c r="F85" s="19">
        <v>13268740.58</v>
      </c>
      <c r="G85" s="17">
        <f t="shared" si="4"/>
        <v>105353.44088865434</v>
      </c>
      <c r="H85" s="18">
        <f t="shared" si="7"/>
        <v>0</v>
      </c>
      <c r="I85" s="19">
        <f t="shared" si="5"/>
        <v>0</v>
      </c>
      <c r="J85" s="19">
        <f t="shared" si="6"/>
        <v>-105353.44088865434</v>
      </c>
    </row>
    <row r="86" spans="1:10" x14ac:dyDescent="0.25">
      <c r="A86" t="s">
        <v>343</v>
      </c>
      <c r="B86" t="s">
        <v>683</v>
      </c>
      <c r="C86">
        <v>2</v>
      </c>
      <c r="D86" s="50">
        <v>65546</v>
      </c>
      <c r="E86" s="23">
        <v>0</v>
      </c>
      <c r="F86" s="19">
        <v>17540287.519999996</v>
      </c>
      <c r="G86" s="17">
        <f t="shared" si="4"/>
        <v>139269.40791906876</v>
      </c>
      <c r="H86" s="18">
        <f t="shared" si="7"/>
        <v>39465646.919999987</v>
      </c>
      <c r="I86" s="19">
        <f t="shared" si="5"/>
        <v>241128.20451664447</v>
      </c>
      <c r="J86" s="19">
        <f t="shared" si="6"/>
        <v>101858.79659757571</v>
      </c>
    </row>
    <row r="87" spans="1:10" x14ac:dyDescent="0.25">
      <c r="A87" t="s">
        <v>585</v>
      </c>
      <c r="B87" t="s">
        <v>684</v>
      </c>
      <c r="C87">
        <v>1</v>
      </c>
      <c r="D87" s="50">
        <v>69628</v>
      </c>
      <c r="E87" s="23">
        <v>0</v>
      </c>
      <c r="F87" s="19">
        <v>18972356.680000003</v>
      </c>
      <c r="G87" s="17">
        <f t="shared" si="4"/>
        <v>150639.99826913839</v>
      </c>
      <c r="H87" s="18">
        <f t="shared" si="7"/>
        <v>56917070.040000007</v>
      </c>
      <c r="I87" s="19">
        <f t="shared" si="5"/>
        <v>347753.34946145874</v>
      </c>
      <c r="J87" s="19">
        <f t="shared" si="6"/>
        <v>197113.35119232035</v>
      </c>
    </row>
    <row r="88" spans="1:10" x14ac:dyDescent="0.25">
      <c r="A88" t="s">
        <v>485</v>
      </c>
      <c r="B88" t="s">
        <v>685</v>
      </c>
      <c r="C88">
        <v>3</v>
      </c>
      <c r="D88" s="50">
        <v>35911</v>
      </c>
      <c r="E88" s="23">
        <v>0</v>
      </c>
      <c r="F88" s="19">
        <v>8377712.0500000007</v>
      </c>
      <c r="G88" s="17">
        <f t="shared" si="4"/>
        <v>66518.806809157031</v>
      </c>
      <c r="H88" s="18">
        <f t="shared" si="7"/>
        <v>12566568.075000001</v>
      </c>
      <c r="I88" s="19">
        <f t="shared" si="5"/>
        <v>76779.53443923773</v>
      </c>
      <c r="J88" s="19">
        <f t="shared" si="6"/>
        <v>10260.727630080699</v>
      </c>
    </row>
    <row r="89" spans="1:10" x14ac:dyDescent="0.25">
      <c r="A89" t="s">
        <v>369</v>
      </c>
      <c r="B89" t="s">
        <v>686</v>
      </c>
      <c r="C89">
        <v>4</v>
      </c>
      <c r="D89" s="50">
        <v>14524</v>
      </c>
      <c r="E89" s="23">
        <v>0</v>
      </c>
      <c r="F89" s="19">
        <v>3258484.6799999997</v>
      </c>
      <c r="G89" s="17">
        <f t="shared" si="4"/>
        <v>25872.280119667976</v>
      </c>
      <c r="H89" s="18">
        <f t="shared" si="7"/>
        <v>0</v>
      </c>
      <c r="I89" s="19">
        <f t="shared" si="5"/>
        <v>0</v>
      </c>
      <c r="J89" s="19">
        <f t="shared" si="6"/>
        <v>-25872.280119667976</v>
      </c>
    </row>
    <row r="90" spans="1:10" x14ac:dyDescent="0.25">
      <c r="A90" t="s">
        <v>374</v>
      </c>
      <c r="B90" t="s">
        <v>688</v>
      </c>
      <c r="C90">
        <v>3</v>
      </c>
      <c r="D90" s="50">
        <v>45894</v>
      </c>
      <c r="E90" s="23">
        <v>0</v>
      </c>
      <c r="F90" s="19">
        <v>8280505.2000000002</v>
      </c>
      <c r="G90" s="17">
        <f t="shared" si="4"/>
        <v>65746.987052511569</v>
      </c>
      <c r="H90" s="18">
        <f t="shared" si="7"/>
        <v>12420757.800000001</v>
      </c>
      <c r="I90" s="19">
        <f t="shared" si="5"/>
        <v>75888.659145033176</v>
      </c>
      <c r="J90" s="19">
        <f t="shared" si="6"/>
        <v>10141.672092521607</v>
      </c>
    </row>
    <row r="91" spans="1:10" x14ac:dyDescent="0.25">
      <c r="A91" t="s">
        <v>407</v>
      </c>
      <c r="B91" t="s">
        <v>690</v>
      </c>
      <c r="C91">
        <v>4</v>
      </c>
      <c r="D91" s="50">
        <v>33198</v>
      </c>
      <c r="E91" s="23">
        <v>0</v>
      </c>
      <c r="F91" s="19">
        <v>7139636.5800000001</v>
      </c>
      <c r="G91" s="17">
        <f t="shared" si="4"/>
        <v>56688.521104352178</v>
      </c>
      <c r="H91" s="18">
        <f t="shared" si="7"/>
        <v>0</v>
      </c>
      <c r="I91" s="19">
        <f t="shared" si="5"/>
        <v>0</v>
      </c>
      <c r="J91" s="19">
        <f t="shared" si="6"/>
        <v>-56688.521104352178</v>
      </c>
    </row>
    <row r="92" spans="1:10" x14ac:dyDescent="0.25">
      <c r="A92" t="s">
        <v>482</v>
      </c>
      <c r="B92" t="s">
        <v>691</v>
      </c>
      <c r="C92">
        <v>1</v>
      </c>
      <c r="D92" s="50">
        <v>98176</v>
      </c>
      <c r="E92" s="23">
        <v>0</v>
      </c>
      <c r="F92" s="19">
        <v>26481721.640000001</v>
      </c>
      <c r="G92" s="17">
        <f t="shared" si="4"/>
        <v>210264.15269847252</v>
      </c>
      <c r="H92" s="18">
        <f t="shared" si="7"/>
        <v>79445164.920000002</v>
      </c>
      <c r="I92" s="19">
        <f t="shared" si="5"/>
        <v>485396.07151303004</v>
      </c>
      <c r="J92" s="19">
        <f t="shared" si="6"/>
        <v>275131.91881455749</v>
      </c>
    </row>
    <row r="93" spans="1:10" x14ac:dyDescent="0.25">
      <c r="A93" t="s">
        <v>217</v>
      </c>
      <c r="B93" t="s">
        <v>692</v>
      </c>
      <c r="C93">
        <v>4</v>
      </c>
      <c r="D93" s="50">
        <v>39417</v>
      </c>
      <c r="E93" s="23">
        <v>0</v>
      </c>
      <c r="F93" s="19">
        <v>10307456.180000002</v>
      </c>
      <c r="G93" s="17">
        <f t="shared" si="4"/>
        <v>81840.92294402406</v>
      </c>
      <c r="H93" s="18">
        <f t="shared" si="7"/>
        <v>0</v>
      </c>
      <c r="I93" s="19">
        <f t="shared" si="5"/>
        <v>0</v>
      </c>
      <c r="J93" s="19">
        <f t="shared" si="6"/>
        <v>-81840.92294402406</v>
      </c>
    </row>
    <row r="94" spans="1:10" x14ac:dyDescent="0.25">
      <c r="A94" t="s">
        <v>250</v>
      </c>
      <c r="B94" t="s">
        <v>693</v>
      </c>
      <c r="C94">
        <v>2</v>
      </c>
      <c r="D94" s="50">
        <v>48512</v>
      </c>
      <c r="E94" s="23">
        <v>0</v>
      </c>
      <c r="F94" s="19">
        <v>9693707.7799999975</v>
      </c>
      <c r="G94" s="17">
        <f t="shared" si="4"/>
        <v>76967.77726828678</v>
      </c>
      <c r="H94" s="18">
        <f t="shared" si="7"/>
        <v>21810842.504999995</v>
      </c>
      <c r="I94" s="19">
        <f t="shared" si="5"/>
        <v>133260.43540821204</v>
      </c>
      <c r="J94" s="19">
        <f t="shared" si="6"/>
        <v>56292.658139925261</v>
      </c>
    </row>
    <row r="95" spans="1:10" x14ac:dyDescent="0.25">
      <c r="A95" t="s">
        <v>64</v>
      </c>
      <c r="B95" t="s">
        <v>694</v>
      </c>
      <c r="C95">
        <v>1</v>
      </c>
      <c r="D95" s="50">
        <v>25932</v>
      </c>
      <c r="E95" s="23">
        <v>0</v>
      </c>
      <c r="F95" s="19">
        <v>6290119.2400000012</v>
      </c>
      <c r="G95" s="17">
        <f t="shared" si="4"/>
        <v>49943.376429620985</v>
      </c>
      <c r="H95" s="18">
        <f t="shared" si="7"/>
        <v>18870357.720000003</v>
      </c>
      <c r="I95" s="19">
        <f t="shared" si="5"/>
        <v>115294.5873365251</v>
      </c>
      <c r="J95" s="19">
        <f t="shared" si="6"/>
        <v>65351.210906904118</v>
      </c>
    </row>
    <row r="96" spans="1:10" x14ac:dyDescent="0.25">
      <c r="A96" t="s">
        <v>539</v>
      </c>
      <c r="B96" t="s">
        <v>695</v>
      </c>
      <c r="C96">
        <v>5</v>
      </c>
      <c r="D96" s="50">
        <v>62866</v>
      </c>
      <c r="E96" s="23">
        <v>0</v>
      </c>
      <c r="F96" s="19">
        <v>13320445.200000001</v>
      </c>
      <c r="G96" s="17">
        <f t="shared" si="4"/>
        <v>105763.97417129694</v>
      </c>
      <c r="H96" s="18">
        <f t="shared" si="7"/>
        <v>0</v>
      </c>
      <c r="I96" s="19">
        <f t="shared" si="5"/>
        <v>0</v>
      </c>
      <c r="J96" s="19">
        <f t="shared" si="6"/>
        <v>-105763.97417129694</v>
      </c>
    </row>
    <row r="97" spans="1:10" x14ac:dyDescent="0.25">
      <c r="A97" t="s">
        <v>245</v>
      </c>
      <c r="B97" t="s">
        <v>696</v>
      </c>
      <c r="C97">
        <v>3</v>
      </c>
      <c r="D97" s="50">
        <v>34057</v>
      </c>
      <c r="E97" s="23">
        <v>0</v>
      </c>
      <c r="F97" s="19">
        <v>7701961.3600000003</v>
      </c>
      <c r="G97" s="17">
        <f t="shared" si="4"/>
        <v>61153.364629837371</v>
      </c>
      <c r="H97" s="18">
        <f t="shared" si="7"/>
        <v>11552942.040000001</v>
      </c>
      <c r="I97" s="19">
        <f t="shared" si="5"/>
        <v>70586.456536161117</v>
      </c>
      <c r="J97" s="19">
        <f t="shared" si="6"/>
        <v>9433.0919063237452</v>
      </c>
    </row>
    <row r="98" spans="1:10" x14ac:dyDescent="0.25">
      <c r="A98" t="s">
        <v>59</v>
      </c>
      <c r="B98" t="s">
        <v>1292</v>
      </c>
      <c r="C98">
        <v>2</v>
      </c>
      <c r="D98" s="50">
        <v>22484</v>
      </c>
      <c r="E98" s="23">
        <v>0</v>
      </c>
      <c r="F98" s="19">
        <v>3623447.02</v>
      </c>
      <c r="G98" s="17">
        <f t="shared" si="4"/>
        <v>28770.07121611392</v>
      </c>
      <c r="H98" s="18">
        <f t="shared" si="7"/>
        <v>8152755.7949999999</v>
      </c>
      <c r="I98" s="19">
        <f t="shared" si="5"/>
        <v>49811.912894674497</v>
      </c>
      <c r="J98" s="19">
        <f t="shared" si="6"/>
        <v>21041.841678560577</v>
      </c>
    </row>
    <row r="99" spans="1:10" x14ac:dyDescent="0.25">
      <c r="A99" t="s">
        <v>49</v>
      </c>
      <c r="B99" t="s">
        <v>698</v>
      </c>
      <c r="C99">
        <v>3</v>
      </c>
      <c r="D99" s="50">
        <v>58595</v>
      </c>
      <c r="E99" s="23">
        <v>0</v>
      </c>
      <c r="F99" s="19">
        <v>10600918.959999999</v>
      </c>
      <c r="G99" s="17">
        <f t="shared" si="4"/>
        <v>84171.00947027294</v>
      </c>
      <c r="H99" s="18">
        <f t="shared" si="7"/>
        <v>15901378.439999998</v>
      </c>
      <c r="I99" s="19">
        <f t="shared" si="5"/>
        <v>97154.642880914966</v>
      </c>
      <c r="J99" s="19">
        <f t="shared" si="6"/>
        <v>12983.633410642025</v>
      </c>
    </row>
    <row r="100" spans="1:10" x14ac:dyDescent="0.25">
      <c r="A100" t="s">
        <v>56</v>
      </c>
      <c r="B100" t="s">
        <v>699</v>
      </c>
      <c r="C100">
        <v>4</v>
      </c>
      <c r="D100" s="50">
        <v>54992</v>
      </c>
      <c r="E100" s="23">
        <v>1</v>
      </c>
      <c r="F100" s="19">
        <v>9721596.2400000002</v>
      </c>
      <c r="G100" s="17">
        <f t="shared" si="4"/>
        <v>77189.210885469307</v>
      </c>
      <c r="H100" s="18">
        <f t="shared" si="7"/>
        <v>0</v>
      </c>
      <c r="I100" s="19">
        <f t="shared" si="5"/>
        <v>0</v>
      </c>
      <c r="J100" s="19">
        <f t="shared" si="6"/>
        <v>-77189.210885469307</v>
      </c>
    </row>
    <row r="101" spans="1:10" x14ac:dyDescent="0.25">
      <c r="A101" t="s">
        <v>60</v>
      </c>
      <c r="B101" t="s">
        <v>700</v>
      </c>
      <c r="C101">
        <v>1</v>
      </c>
      <c r="D101" s="50">
        <v>22319</v>
      </c>
      <c r="E101" s="23">
        <v>0</v>
      </c>
      <c r="F101" s="19">
        <v>4331671.5200000005</v>
      </c>
      <c r="G101" s="17">
        <f t="shared" si="4"/>
        <v>34393.354567445131</v>
      </c>
      <c r="H101" s="18">
        <f t="shared" si="7"/>
        <v>12995014.560000002</v>
      </c>
      <c r="I101" s="19">
        <f t="shared" si="5"/>
        <v>79397.26757481604</v>
      </c>
      <c r="J101" s="19">
        <f t="shared" si="6"/>
        <v>45003.913007370909</v>
      </c>
    </row>
    <row r="102" spans="1:10" x14ac:dyDescent="0.25">
      <c r="A102" t="s">
        <v>282</v>
      </c>
      <c r="B102" t="s">
        <v>701</v>
      </c>
      <c r="C102">
        <v>4</v>
      </c>
      <c r="D102" s="50">
        <v>15478</v>
      </c>
      <c r="E102" s="23">
        <v>0</v>
      </c>
      <c r="F102" s="19">
        <v>2542934.62</v>
      </c>
      <c r="G102" s="17">
        <f t="shared" si="4"/>
        <v>20190.832020312413</v>
      </c>
      <c r="H102" s="18">
        <f t="shared" si="7"/>
        <v>0</v>
      </c>
      <c r="I102" s="19">
        <f t="shared" si="5"/>
        <v>0</v>
      </c>
      <c r="J102" s="19">
        <f t="shared" si="6"/>
        <v>-20190.832020312413</v>
      </c>
    </row>
    <row r="103" spans="1:10" x14ac:dyDescent="0.25">
      <c r="A103" t="s">
        <v>148</v>
      </c>
      <c r="B103" t="s">
        <v>702</v>
      </c>
      <c r="C103">
        <v>5</v>
      </c>
      <c r="D103" s="50">
        <v>19491</v>
      </c>
      <c r="E103" s="23">
        <v>0</v>
      </c>
      <c r="F103" s="19">
        <v>3626880.77</v>
      </c>
      <c r="G103" s="17">
        <f t="shared" si="4"/>
        <v>28797.335098128213</v>
      </c>
      <c r="H103" s="18">
        <f t="shared" si="7"/>
        <v>0</v>
      </c>
      <c r="I103" s="19">
        <f t="shared" si="5"/>
        <v>0</v>
      </c>
      <c r="J103" s="19">
        <f t="shared" si="6"/>
        <v>-28797.335098128213</v>
      </c>
    </row>
    <row r="104" spans="1:10" x14ac:dyDescent="0.25">
      <c r="A104" t="s">
        <v>150</v>
      </c>
      <c r="B104" t="s">
        <v>703</v>
      </c>
      <c r="C104">
        <v>2</v>
      </c>
      <c r="D104" s="50">
        <v>32293</v>
      </c>
      <c r="E104" s="23">
        <v>0</v>
      </c>
      <c r="F104" s="19">
        <v>5593793.46</v>
      </c>
      <c r="G104" s="17">
        <f t="shared" si="4"/>
        <v>44414.568592873286</v>
      </c>
      <c r="H104" s="18">
        <f t="shared" si="7"/>
        <v>12586035.285</v>
      </c>
      <c r="I104" s="19">
        <f t="shared" si="5"/>
        <v>76898.475689681785</v>
      </c>
      <c r="J104" s="19">
        <f t="shared" si="6"/>
        <v>32483.9070968085</v>
      </c>
    </row>
    <row r="105" spans="1:10" x14ac:dyDescent="0.25">
      <c r="A105" t="s">
        <v>555</v>
      </c>
      <c r="B105" t="s">
        <v>704</v>
      </c>
      <c r="C105">
        <v>2</v>
      </c>
      <c r="D105" s="50">
        <v>53909</v>
      </c>
      <c r="E105" s="23">
        <v>0</v>
      </c>
      <c r="F105" s="19">
        <v>11758611.41</v>
      </c>
      <c r="G105" s="17">
        <f t="shared" si="4"/>
        <v>93363.056173044228</v>
      </c>
      <c r="H105" s="18">
        <f t="shared" si="7"/>
        <v>26456875.672499999</v>
      </c>
      <c r="I105" s="19">
        <f t="shared" si="5"/>
        <v>161646.88598572242</v>
      </c>
      <c r="J105" s="19">
        <f t="shared" si="6"/>
        <v>68283.829812678188</v>
      </c>
    </row>
    <row r="106" spans="1:10" x14ac:dyDescent="0.25">
      <c r="A106" t="s">
        <v>261</v>
      </c>
      <c r="B106" t="s">
        <v>705</v>
      </c>
      <c r="C106">
        <v>3</v>
      </c>
      <c r="D106" s="50">
        <v>24410</v>
      </c>
      <c r="E106" s="23">
        <v>0</v>
      </c>
      <c r="F106" s="19">
        <v>4774318.78</v>
      </c>
      <c r="G106" s="17">
        <f t="shared" si="4"/>
        <v>37907.961824988997</v>
      </c>
      <c r="H106" s="18">
        <f t="shared" si="7"/>
        <v>7161478.1699999999</v>
      </c>
      <c r="I106" s="19">
        <f t="shared" si="5"/>
        <v>43755.379870439625</v>
      </c>
      <c r="J106" s="19">
        <f t="shared" si="6"/>
        <v>5847.4180454506277</v>
      </c>
    </row>
    <row r="107" spans="1:10" x14ac:dyDescent="0.25">
      <c r="A107" t="s">
        <v>67</v>
      </c>
      <c r="B107" t="s">
        <v>706</v>
      </c>
      <c r="C107">
        <v>5</v>
      </c>
      <c r="D107" s="50">
        <v>25528</v>
      </c>
      <c r="E107" s="23">
        <v>0</v>
      </c>
      <c r="F107" s="19">
        <v>4191585.59</v>
      </c>
      <c r="G107" s="17">
        <f t="shared" si="4"/>
        <v>33281.076076762089</v>
      </c>
      <c r="H107" s="18">
        <f t="shared" si="7"/>
        <v>0</v>
      </c>
      <c r="I107" s="19">
        <f t="shared" si="5"/>
        <v>0</v>
      </c>
      <c r="J107" s="19">
        <f t="shared" si="6"/>
        <v>-33281.076076762089</v>
      </c>
    </row>
    <row r="108" spans="1:10" x14ac:dyDescent="0.25">
      <c r="A108" t="s">
        <v>589</v>
      </c>
      <c r="B108" t="s">
        <v>707</v>
      </c>
      <c r="C108">
        <v>3</v>
      </c>
      <c r="D108" s="50">
        <v>134313</v>
      </c>
      <c r="E108" s="23">
        <v>0</v>
      </c>
      <c r="F108" s="19">
        <v>34233742.450000003</v>
      </c>
      <c r="G108" s="17">
        <f t="shared" si="4"/>
        <v>271814.98800570355</v>
      </c>
      <c r="H108" s="18">
        <f t="shared" si="7"/>
        <v>51350613.675000004</v>
      </c>
      <c r="I108" s="19">
        <f t="shared" si="5"/>
        <v>313743.27402715752</v>
      </c>
      <c r="J108" s="19">
        <f t="shared" si="6"/>
        <v>41928.286021453969</v>
      </c>
    </row>
    <row r="109" spans="1:10" x14ac:dyDescent="0.25">
      <c r="A109" t="s">
        <v>480</v>
      </c>
      <c r="B109" t="s">
        <v>708</v>
      </c>
      <c r="C109">
        <v>5</v>
      </c>
      <c r="D109" s="50">
        <v>103979</v>
      </c>
      <c r="E109" s="23">
        <v>0</v>
      </c>
      <c r="F109" s="19">
        <v>30719789.289999995</v>
      </c>
      <c r="G109" s="17">
        <f t="shared" si="4"/>
        <v>243914.29507290368</v>
      </c>
      <c r="H109" s="18">
        <f t="shared" si="7"/>
        <v>0</v>
      </c>
      <c r="I109" s="19">
        <f t="shared" si="5"/>
        <v>0</v>
      </c>
      <c r="J109" s="19">
        <f t="shared" si="6"/>
        <v>-243914.29507290368</v>
      </c>
    </row>
    <row r="110" spans="1:10" x14ac:dyDescent="0.25">
      <c r="A110" t="s">
        <v>219</v>
      </c>
      <c r="B110" t="s">
        <v>709</v>
      </c>
      <c r="C110">
        <v>3</v>
      </c>
      <c r="D110" s="50">
        <v>143803</v>
      </c>
      <c r="E110" s="23">
        <v>0</v>
      </c>
      <c r="F110" s="19">
        <v>40968623.939999998</v>
      </c>
      <c r="G110" s="17">
        <f t="shared" si="4"/>
        <v>325289.76465619454</v>
      </c>
      <c r="H110" s="18">
        <f t="shared" si="7"/>
        <v>61452935.909999996</v>
      </c>
      <c r="I110" s="19">
        <f t="shared" si="5"/>
        <v>375466.69710728584</v>
      </c>
      <c r="J110" s="19">
        <f t="shared" si="6"/>
        <v>50176.932451091299</v>
      </c>
    </row>
    <row r="111" spans="1:10" x14ac:dyDescent="0.25">
      <c r="A111" t="s">
        <v>515</v>
      </c>
      <c r="B111" t="s">
        <v>1301</v>
      </c>
      <c r="C111">
        <v>1</v>
      </c>
      <c r="D111" s="50">
        <v>175425</v>
      </c>
      <c r="E111" s="23">
        <v>0</v>
      </c>
      <c r="F111" s="19">
        <v>49483722.600000001</v>
      </c>
      <c r="G111" s="17">
        <f t="shared" si="4"/>
        <v>392899.41742833203</v>
      </c>
      <c r="H111" s="18">
        <f t="shared" si="7"/>
        <v>148451167.80000001</v>
      </c>
      <c r="I111" s="19">
        <f t="shared" si="5"/>
        <v>907010.68761330529</v>
      </c>
      <c r="J111" s="19">
        <f t="shared" si="6"/>
        <v>514111.27018497325</v>
      </c>
    </row>
    <row r="112" spans="1:10" x14ac:dyDescent="0.25">
      <c r="A112" t="s">
        <v>235</v>
      </c>
      <c r="B112" t="s">
        <v>711</v>
      </c>
      <c r="C112">
        <v>2</v>
      </c>
      <c r="D112" s="50">
        <v>24387</v>
      </c>
      <c r="E112" s="23">
        <v>0</v>
      </c>
      <c r="F112" s="19">
        <v>4251077.8499999996</v>
      </c>
      <c r="G112" s="17">
        <f t="shared" si="4"/>
        <v>33753.443010115938</v>
      </c>
      <c r="H112" s="18">
        <f t="shared" si="7"/>
        <v>9564925.1624999996</v>
      </c>
      <c r="I112" s="19">
        <f t="shared" si="5"/>
        <v>58440.020898299248</v>
      </c>
      <c r="J112" s="19">
        <f t="shared" si="6"/>
        <v>24686.57788818331</v>
      </c>
    </row>
    <row r="113" spans="1:10" x14ac:dyDescent="0.25">
      <c r="A113" t="s">
        <v>595</v>
      </c>
      <c r="B113" t="s">
        <v>712</v>
      </c>
      <c r="C113">
        <v>1</v>
      </c>
      <c r="D113" s="50">
        <v>6222</v>
      </c>
      <c r="E113" s="23">
        <v>0</v>
      </c>
      <c r="F113" s="19">
        <v>1182117.78</v>
      </c>
      <c r="G113" s="17">
        <f t="shared" si="4"/>
        <v>9385.9831615350868</v>
      </c>
      <c r="H113" s="18">
        <f t="shared" si="7"/>
        <v>3546353.34</v>
      </c>
      <c r="I113" s="19">
        <f t="shared" si="5"/>
        <v>21667.599043522925</v>
      </c>
      <c r="J113" s="19">
        <f t="shared" si="6"/>
        <v>12281.615881987838</v>
      </c>
    </row>
    <row r="114" spans="1:10" x14ac:dyDescent="0.25">
      <c r="A114" t="s">
        <v>481</v>
      </c>
      <c r="B114" t="s">
        <v>713</v>
      </c>
      <c r="C114">
        <v>2</v>
      </c>
      <c r="D114" s="50">
        <v>34706</v>
      </c>
      <c r="E114" s="23">
        <v>0</v>
      </c>
      <c r="F114" s="19">
        <v>8652477.75</v>
      </c>
      <c r="G114" s="17">
        <f t="shared" si="4"/>
        <v>68700.439026521533</v>
      </c>
      <c r="H114" s="18">
        <f t="shared" si="7"/>
        <v>19468074.9375</v>
      </c>
      <c r="I114" s="19">
        <f t="shared" si="5"/>
        <v>118946.53506100089</v>
      </c>
      <c r="J114" s="19">
        <f t="shared" si="6"/>
        <v>50246.096034479357</v>
      </c>
    </row>
    <row r="115" spans="1:10" x14ac:dyDescent="0.25">
      <c r="A115" t="s">
        <v>454</v>
      </c>
      <c r="B115" t="s">
        <v>714</v>
      </c>
      <c r="C115">
        <v>2</v>
      </c>
      <c r="D115" s="50">
        <v>56943</v>
      </c>
      <c r="E115" s="23">
        <v>0</v>
      </c>
      <c r="F115" s="19">
        <v>16915183.049999997</v>
      </c>
      <c r="G115" s="17">
        <f t="shared" si="4"/>
        <v>134306.09535505308</v>
      </c>
      <c r="H115" s="18">
        <f t="shared" si="7"/>
        <v>38059161.862499997</v>
      </c>
      <c r="I115" s="19">
        <f t="shared" si="5"/>
        <v>232534.82665356438</v>
      </c>
      <c r="J115" s="19">
        <f t="shared" si="6"/>
        <v>98228.731298511295</v>
      </c>
    </row>
    <row r="116" spans="1:10" x14ac:dyDescent="0.25">
      <c r="A116" t="s">
        <v>145</v>
      </c>
      <c r="B116" t="s">
        <v>715</v>
      </c>
      <c r="C116">
        <v>1</v>
      </c>
      <c r="D116" s="50">
        <v>9846</v>
      </c>
      <c r="E116" s="23">
        <v>0</v>
      </c>
      <c r="F116" s="19">
        <v>1866787.29</v>
      </c>
      <c r="G116" s="17">
        <f t="shared" si="4"/>
        <v>14822.240530133739</v>
      </c>
      <c r="H116" s="18">
        <f t="shared" si="7"/>
        <v>5600361.8700000001</v>
      </c>
      <c r="I116" s="19">
        <f t="shared" si="5"/>
        <v>34217.232143538822</v>
      </c>
      <c r="J116" s="19">
        <f t="shared" si="6"/>
        <v>19394.991613405084</v>
      </c>
    </row>
    <row r="117" spans="1:10" x14ac:dyDescent="0.25">
      <c r="A117" t="s">
        <v>320</v>
      </c>
      <c r="B117" t="s">
        <v>716</v>
      </c>
      <c r="C117">
        <v>5</v>
      </c>
      <c r="D117" s="50">
        <v>30313</v>
      </c>
      <c r="E117" s="23">
        <v>0</v>
      </c>
      <c r="F117" s="19">
        <v>6217113.25</v>
      </c>
      <c r="G117" s="17">
        <f t="shared" si="4"/>
        <v>49363.710846017966</v>
      </c>
      <c r="H117" s="18">
        <f t="shared" si="7"/>
        <v>0</v>
      </c>
      <c r="I117" s="19">
        <f t="shared" si="5"/>
        <v>0</v>
      </c>
      <c r="J117" s="19">
        <f t="shared" si="6"/>
        <v>-49363.710846017966</v>
      </c>
    </row>
    <row r="118" spans="1:10" x14ac:dyDescent="0.25">
      <c r="A118" t="s">
        <v>73</v>
      </c>
      <c r="B118" t="s">
        <v>717</v>
      </c>
      <c r="C118">
        <v>4</v>
      </c>
      <c r="D118" s="50">
        <v>29942</v>
      </c>
      <c r="E118" s="23">
        <v>0</v>
      </c>
      <c r="F118" s="19">
        <v>5098209</v>
      </c>
      <c r="G118" s="17">
        <f t="shared" si="4"/>
        <v>40479.64140086501</v>
      </c>
      <c r="H118" s="18">
        <f t="shared" si="7"/>
        <v>0</v>
      </c>
      <c r="I118" s="19">
        <f t="shared" si="5"/>
        <v>0</v>
      </c>
      <c r="J118" s="19">
        <f t="shared" si="6"/>
        <v>-40479.64140086501</v>
      </c>
    </row>
    <row r="119" spans="1:10" x14ac:dyDescent="0.25">
      <c r="A119" t="s">
        <v>72</v>
      </c>
      <c r="B119" t="s">
        <v>718</v>
      </c>
      <c r="C119">
        <v>1</v>
      </c>
      <c r="D119" s="50">
        <v>18126</v>
      </c>
      <c r="E119" s="23">
        <v>0</v>
      </c>
      <c r="F119" s="19">
        <v>3686450.22</v>
      </c>
      <c r="G119" s="17">
        <f t="shared" si="4"/>
        <v>29270.314917991771</v>
      </c>
      <c r="H119" s="18">
        <f t="shared" si="7"/>
        <v>11059350.66</v>
      </c>
      <c r="I119" s="19">
        <f t="shared" si="5"/>
        <v>67570.699478749812</v>
      </c>
      <c r="J119" s="19">
        <f t="shared" si="6"/>
        <v>38300.384560758044</v>
      </c>
    </row>
    <row r="120" spans="1:10" x14ac:dyDescent="0.25">
      <c r="A120" t="s">
        <v>393</v>
      </c>
      <c r="B120" t="s">
        <v>1306</v>
      </c>
      <c r="C120">
        <v>5</v>
      </c>
      <c r="D120" s="50">
        <v>24492</v>
      </c>
      <c r="E120" s="23">
        <v>0</v>
      </c>
      <c r="F120" s="19">
        <v>5598871.2000000002</v>
      </c>
      <c r="G120" s="17">
        <f t="shared" si="4"/>
        <v>44454.885710968454</v>
      </c>
      <c r="H120" s="18">
        <f t="shared" si="7"/>
        <v>0</v>
      </c>
      <c r="I120" s="19">
        <f t="shared" si="5"/>
        <v>0</v>
      </c>
      <c r="J120" s="19">
        <f t="shared" si="6"/>
        <v>-44454.885710968454</v>
      </c>
    </row>
    <row r="121" spans="1:10" x14ac:dyDescent="0.25">
      <c r="A121" t="s">
        <v>180</v>
      </c>
      <c r="B121" t="s">
        <v>720</v>
      </c>
      <c r="C121">
        <v>2</v>
      </c>
      <c r="D121" s="50">
        <v>14286</v>
      </c>
      <c r="E121" s="23">
        <v>0</v>
      </c>
      <c r="F121" s="19">
        <v>2646975.56</v>
      </c>
      <c r="G121" s="17">
        <f t="shared" si="4"/>
        <v>21016.914266491203</v>
      </c>
      <c r="H121" s="18">
        <f t="shared" si="7"/>
        <v>5955695.0099999998</v>
      </c>
      <c r="I121" s="19">
        <f t="shared" si="5"/>
        <v>36388.255520582243</v>
      </c>
      <c r="J121" s="19">
        <f t="shared" si="6"/>
        <v>15371.341254091039</v>
      </c>
    </row>
    <row r="122" spans="1:10" x14ac:dyDescent="0.25">
      <c r="A122" t="s">
        <v>147</v>
      </c>
      <c r="B122" t="s">
        <v>721</v>
      </c>
      <c r="C122">
        <v>3</v>
      </c>
      <c r="D122" s="50">
        <v>32285</v>
      </c>
      <c r="E122" s="23">
        <v>0</v>
      </c>
      <c r="F122" s="19">
        <v>5052504.6700000009</v>
      </c>
      <c r="G122" s="17">
        <f t="shared" si="4"/>
        <v>40116.750258335</v>
      </c>
      <c r="H122" s="18">
        <f t="shared" si="7"/>
        <v>7578757.0050000008</v>
      </c>
      <c r="I122" s="19">
        <f t="shared" si="5"/>
        <v>46304.880616501316</v>
      </c>
      <c r="J122" s="19">
        <f t="shared" si="6"/>
        <v>6188.130358166316</v>
      </c>
    </row>
    <row r="123" spans="1:10" x14ac:dyDescent="0.25">
      <c r="A123" t="s">
        <v>74</v>
      </c>
      <c r="B123" t="s">
        <v>722</v>
      </c>
      <c r="C123">
        <v>5</v>
      </c>
      <c r="D123" s="50">
        <v>56272</v>
      </c>
      <c r="E123" s="23">
        <v>0</v>
      </c>
      <c r="F123" s="19">
        <v>9761188.6400000006</v>
      </c>
      <c r="G123" s="17">
        <f t="shared" si="4"/>
        <v>77503.573469309951</v>
      </c>
      <c r="H123" s="18">
        <f t="shared" si="7"/>
        <v>0</v>
      </c>
      <c r="I123" s="19">
        <f t="shared" si="5"/>
        <v>0</v>
      </c>
      <c r="J123" s="19">
        <f t="shared" si="6"/>
        <v>-77503.573469309951</v>
      </c>
    </row>
    <row r="124" spans="1:10" x14ac:dyDescent="0.25">
      <c r="A124" t="s">
        <v>1211</v>
      </c>
      <c r="B124" t="s">
        <v>1309</v>
      </c>
      <c r="C124">
        <v>5</v>
      </c>
      <c r="D124" s="50">
        <v>49398</v>
      </c>
      <c r="E124" s="23">
        <v>0</v>
      </c>
      <c r="F124" s="19">
        <v>10252643.359999999</v>
      </c>
      <c r="G124" s="17">
        <f t="shared" si="4"/>
        <v>81405.710637551281</v>
      </c>
      <c r="H124" s="18">
        <f t="shared" si="7"/>
        <v>0</v>
      </c>
      <c r="I124" s="19">
        <f t="shared" si="5"/>
        <v>0</v>
      </c>
      <c r="J124" s="19">
        <f t="shared" si="6"/>
        <v>-81405.710637551281</v>
      </c>
    </row>
    <row r="125" spans="1:10" x14ac:dyDescent="0.25">
      <c r="A125" t="s">
        <v>486</v>
      </c>
      <c r="B125" t="s">
        <v>723</v>
      </c>
      <c r="C125">
        <v>2</v>
      </c>
      <c r="D125" s="50">
        <v>47167</v>
      </c>
      <c r="E125" s="23">
        <v>0</v>
      </c>
      <c r="F125" s="19">
        <v>10574652.310000001</v>
      </c>
      <c r="G125" s="17">
        <f t="shared" si="4"/>
        <v>83962.45298057195</v>
      </c>
      <c r="H125" s="18">
        <f t="shared" si="7"/>
        <v>23792967.697500002</v>
      </c>
      <c r="I125" s="19">
        <f t="shared" si="5"/>
        <v>145370.87388052623</v>
      </c>
      <c r="J125" s="19">
        <f t="shared" si="6"/>
        <v>61408.420899954275</v>
      </c>
    </row>
    <row r="126" spans="1:10" x14ac:dyDescent="0.25">
      <c r="A126" t="s">
        <v>25</v>
      </c>
      <c r="B126" t="s">
        <v>724</v>
      </c>
      <c r="C126">
        <v>1</v>
      </c>
      <c r="D126" s="50">
        <v>16481</v>
      </c>
      <c r="E126" s="23">
        <v>0</v>
      </c>
      <c r="F126" s="19">
        <v>2838122.81</v>
      </c>
      <c r="G126" s="17">
        <f t="shared" si="4"/>
        <v>22534.618255237343</v>
      </c>
      <c r="H126" s="18">
        <f t="shared" si="7"/>
        <v>8514368.4299999997</v>
      </c>
      <c r="I126" s="19">
        <f t="shared" si="5"/>
        <v>52021.302888580685</v>
      </c>
      <c r="J126" s="19">
        <f t="shared" si="6"/>
        <v>29486.684633343342</v>
      </c>
    </row>
    <row r="127" spans="1:10" x14ac:dyDescent="0.25">
      <c r="A127" t="s">
        <v>333</v>
      </c>
      <c r="B127" t="s">
        <v>725</v>
      </c>
      <c r="C127">
        <v>2</v>
      </c>
      <c r="D127" s="50">
        <v>31328</v>
      </c>
      <c r="E127" s="23">
        <v>0</v>
      </c>
      <c r="F127" s="19">
        <v>7721155.7999999998</v>
      </c>
      <c r="G127" s="17">
        <f t="shared" si="4"/>
        <v>61305.767963653314</v>
      </c>
      <c r="H127" s="18">
        <f t="shared" si="7"/>
        <v>17372600.550000001</v>
      </c>
      <c r="I127" s="19">
        <f t="shared" si="5"/>
        <v>106143.55281943954</v>
      </c>
      <c r="J127" s="19">
        <f t="shared" si="6"/>
        <v>44837.784855786231</v>
      </c>
    </row>
    <row r="128" spans="1:10" x14ac:dyDescent="0.25">
      <c r="A128" t="s">
        <v>473</v>
      </c>
      <c r="B128" t="s">
        <v>726</v>
      </c>
      <c r="C128">
        <v>3</v>
      </c>
      <c r="D128" s="50">
        <v>120497</v>
      </c>
      <c r="E128" s="23">
        <v>0</v>
      </c>
      <c r="F128" s="19">
        <v>28521214.75</v>
      </c>
      <c r="G128" s="17">
        <f t="shared" si="4"/>
        <v>226457.67276254497</v>
      </c>
      <c r="H128" s="18">
        <f t="shared" si="7"/>
        <v>42781822.125</v>
      </c>
      <c r="I128" s="19">
        <f t="shared" si="5"/>
        <v>261389.45538794447</v>
      </c>
      <c r="J128" s="19">
        <f t="shared" si="6"/>
        <v>34931.782625399501</v>
      </c>
    </row>
    <row r="129" spans="1:10" x14ac:dyDescent="0.25">
      <c r="A129" t="s">
        <v>16</v>
      </c>
      <c r="B129" t="s">
        <v>727</v>
      </c>
      <c r="C129">
        <v>1</v>
      </c>
      <c r="D129" s="50">
        <v>42447</v>
      </c>
      <c r="E129" s="23">
        <v>0</v>
      </c>
      <c r="F129" s="19">
        <v>7889911.8200000003</v>
      </c>
      <c r="G129" s="17">
        <f t="shared" si="4"/>
        <v>62645.686192552363</v>
      </c>
      <c r="H129" s="18">
        <f t="shared" si="7"/>
        <v>23669735.460000001</v>
      </c>
      <c r="I129" s="19">
        <f t="shared" si="5"/>
        <v>144617.94644905199</v>
      </c>
      <c r="J129" s="19">
        <f t="shared" si="6"/>
        <v>81972.260256499634</v>
      </c>
    </row>
    <row r="130" spans="1:10" x14ac:dyDescent="0.25">
      <c r="A130" t="s">
        <v>225</v>
      </c>
      <c r="B130" t="s">
        <v>728</v>
      </c>
      <c r="C130">
        <v>2</v>
      </c>
      <c r="D130" s="50">
        <v>17660</v>
      </c>
      <c r="E130" s="23">
        <v>0</v>
      </c>
      <c r="F130" s="19">
        <v>4498264.3</v>
      </c>
      <c r="G130" s="17">
        <f t="shared" si="4"/>
        <v>35716.096729324556</v>
      </c>
      <c r="H130" s="18">
        <f t="shared" si="7"/>
        <v>10121094.674999999</v>
      </c>
      <c r="I130" s="19">
        <f t="shared" si="5"/>
        <v>61838.119407310653</v>
      </c>
      <c r="J130" s="19">
        <f t="shared" si="6"/>
        <v>26122.022677986097</v>
      </c>
    </row>
    <row r="131" spans="1:10" x14ac:dyDescent="0.25">
      <c r="A131" t="s">
        <v>97</v>
      </c>
      <c r="B131" t="s">
        <v>729</v>
      </c>
      <c r="C131">
        <v>3</v>
      </c>
      <c r="D131" s="50">
        <v>51447</v>
      </c>
      <c r="E131" s="23">
        <v>0</v>
      </c>
      <c r="F131" s="19">
        <v>7997770.0200000005</v>
      </c>
      <c r="G131" s="17">
        <f t="shared" si="4"/>
        <v>63502.077379760027</v>
      </c>
      <c r="H131" s="18">
        <f t="shared" si="7"/>
        <v>11996655.030000001</v>
      </c>
      <c r="I131" s="19">
        <f t="shared" si="5"/>
        <v>73297.465348870886</v>
      </c>
      <c r="J131" s="19">
        <f t="shared" si="6"/>
        <v>9795.3879691108596</v>
      </c>
    </row>
    <row r="132" spans="1:10" x14ac:dyDescent="0.25">
      <c r="A132" t="s">
        <v>521</v>
      </c>
      <c r="B132" t="s">
        <v>730</v>
      </c>
      <c r="C132">
        <v>3</v>
      </c>
      <c r="D132" s="50">
        <v>138569</v>
      </c>
      <c r="E132" s="23">
        <v>0</v>
      </c>
      <c r="F132" s="19">
        <v>38025821.599999994</v>
      </c>
      <c r="G132" s="17">
        <f t="shared" si="4"/>
        <v>301923.9937674714</v>
      </c>
      <c r="H132" s="18">
        <f t="shared" si="7"/>
        <v>57038732.399999991</v>
      </c>
      <c r="I132" s="19">
        <f t="shared" si="5"/>
        <v>348496.68521580537</v>
      </c>
      <c r="J132" s="19">
        <f t="shared" si="6"/>
        <v>46572.691448333964</v>
      </c>
    </row>
    <row r="133" spans="1:10" x14ac:dyDescent="0.25">
      <c r="A133" t="s">
        <v>294</v>
      </c>
      <c r="B133" t="s">
        <v>731</v>
      </c>
      <c r="C133">
        <v>5</v>
      </c>
      <c r="D133" s="50">
        <v>35991</v>
      </c>
      <c r="E133" s="23">
        <v>0</v>
      </c>
      <c r="F133" s="19">
        <v>7053031.3000000007</v>
      </c>
      <c r="G133" s="17">
        <f t="shared" si="4"/>
        <v>56000.877526416974</v>
      </c>
      <c r="H133" s="18">
        <f t="shared" si="7"/>
        <v>0</v>
      </c>
      <c r="I133" s="19">
        <f t="shared" si="5"/>
        <v>0</v>
      </c>
      <c r="J133" s="19">
        <f t="shared" si="6"/>
        <v>-56000.877526416974</v>
      </c>
    </row>
    <row r="134" spans="1:10" x14ac:dyDescent="0.25">
      <c r="A134" t="s">
        <v>501</v>
      </c>
      <c r="B134" t="s">
        <v>732</v>
      </c>
      <c r="C134">
        <v>5</v>
      </c>
      <c r="D134" s="50">
        <v>50917</v>
      </c>
      <c r="E134" s="23">
        <v>0</v>
      </c>
      <c r="F134" s="19">
        <v>13971775.580000002</v>
      </c>
      <c r="G134" s="17">
        <f t="shared" si="4"/>
        <v>110935.51975051685</v>
      </c>
      <c r="H134" s="18">
        <f t="shared" si="7"/>
        <v>0</v>
      </c>
      <c r="I134" s="19">
        <f t="shared" si="5"/>
        <v>0</v>
      </c>
      <c r="J134" s="19">
        <f t="shared" si="6"/>
        <v>-110935.51975051685</v>
      </c>
    </row>
    <row r="135" spans="1:10" x14ac:dyDescent="0.25">
      <c r="A135" t="s">
        <v>492</v>
      </c>
      <c r="B135" t="s">
        <v>733</v>
      </c>
      <c r="C135">
        <v>5</v>
      </c>
      <c r="D135" s="50">
        <v>84731</v>
      </c>
      <c r="E135" s="23">
        <v>0</v>
      </c>
      <c r="F135" s="19">
        <v>23504970.699999996</v>
      </c>
      <c r="G135" s="17">
        <f t="shared" ref="G135:G198" si="8">SUM(F135/$F$6)*50000000</f>
        <v>186628.83084507496</v>
      </c>
      <c r="H135" s="18">
        <f t="shared" ref="H135:H198" si="9">IF(C135=1,F135*3)+IF(C135=2,F135*2.25)+IF(C135=3,F135*1.5)+IF(C135=4,F135*0)+IF(C135=5,F135*0)</f>
        <v>0</v>
      </c>
      <c r="I135" s="19">
        <f t="shared" ref="I135:I198" si="10">SUM(H135/$H$6)*50000000</f>
        <v>0</v>
      </c>
      <c r="J135" s="19">
        <f t="shared" ref="J135:J198" si="11">I135-G135</f>
        <v>-186628.83084507496</v>
      </c>
    </row>
    <row r="136" spans="1:10" x14ac:dyDescent="0.25">
      <c r="A136" t="s">
        <v>581</v>
      </c>
      <c r="B136" t="s">
        <v>734</v>
      </c>
      <c r="C136">
        <v>2</v>
      </c>
      <c r="D136" s="50">
        <v>75035</v>
      </c>
      <c r="E136" s="23">
        <v>0</v>
      </c>
      <c r="F136" s="19">
        <v>20135317.599999998</v>
      </c>
      <c r="G136" s="17">
        <f t="shared" si="8"/>
        <v>159873.87648103986</v>
      </c>
      <c r="H136" s="18">
        <f t="shared" si="9"/>
        <v>45304464.599999994</v>
      </c>
      <c r="I136" s="19">
        <f t="shared" si="10"/>
        <v>276802.35997980903</v>
      </c>
      <c r="J136" s="19">
        <f t="shared" si="11"/>
        <v>116928.48349876917</v>
      </c>
    </row>
    <row r="137" spans="1:10" x14ac:dyDescent="0.25">
      <c r="A137" t="s">
        <v>543</v>
      </c>
      <c r="B137" t="s">
        <v>735</v>
      </c>
      <c r="C137">
        <v>3</v>
      </c>
      <c r="D137" s="50">
        <v>77548</v>
      </c>
      <c r="E137" s="23">
        <v>0</v>
      </c>
      <c r="F137" s="19">
        <v>22234470.699999996</v>
      </c>
      <c r="G137" s="17">
        <f t="shared" si="8"/>
        <v>176541.09525012405</v>
      </c>
      <c r="H137" s="18">
        <f t="shared" si="9"/>
        <v>33351706.049999993</v>
      </c>
      <c r="I137" s="19">
        <f t="shared" si="10"/>
        <v>203773.09445111232</v>
      </c>
      <c r="J137" s="19">
        <f t="shared" si="11"/>
        <v>27231.99920098827</v>
      </c>
    </row>
    <row r="138" spans="1:10" x14ac:dyDescent="0.25">
      <c r="A138" t="s">
        <v>403</v>
      </c>
      <c r="B138" t="s">
        <v>736</v>
      </c>
      <c r="C138">
        <v>4</v>
      </c>
      <c r="D138" s="50">
        <v>47811</v>
      </c>
      <c r="E138" s="23">
        <v>0</v>
      </c>
      <c r="F138" s="19">
        <v>12222684.869999997</v>
      </c>
      <c r="G138" s="17">
        <f t="shared" si="8"/>
        <v>97047.786878368119</v>
      </c>
      <c r="H138" s="18">
        <f t="shared" si="9"/>
        <v>0</v>
      </c>
      <c r="I138" s="19">
        <f t="shared" si="10"/>
        <v>0</v>
      </c>
      <c r="J138" s="19">
        <f t="shared" si="11"/>
        <v>-97047.786878368119</v>
      </c>
    </row>
    <row r="139" spans="1:10" x14ac:dyDescent="0.25">
      <c r="A139" t="s">
        <v>81</v>
      </c>
      <c r="B139" t="s">
        <v>737</v>
      </c>
      <c r="C139">
        <v>5</v>
      </c>
      <c r="D139" s="50">
        <v>33526</v>
      </c>
      <c r="E139" s="23">
        <v>0</v>
      </c>
      <c r="F139" s="19">
        <v>8012698.4399999995</v>
      </c>
      <c r="G139" s="17">
        <f t="shared" si="8"/>
        <v>63620.608630299466</v>
      </c>
      <c r="H139" s="18">
        <f t="shared" si="9"/>
        <v>0</v>
      </c>
      <c r="I139" s="19">
        <f t="shared" si="10"/>
        <v>0</v>
      </c>
      <c r="J139" s="19">
        <f t="shared" si="11"/>
        <v>-63620.608630299466</v>
      </c>
    </row>
    <row r="140" spans="1:10" x14ac:dyDescent="0.25">
      <c r="A140" t="s">
        <v>448</v>
      </c>
      <c r="B140" t="s">
        <v>738</v>
      </c>
      <c r="C140">
        <v>5</v>
      </c>
      <c r="D140" s="50">
        <v>63106</v>
      </c>
      <c r="E140" s="23">
        <v>0</v>
      </c>
      <c r="F140" s="19">
        <v>14165527.959999999</v>
      </c>
      <c r="G140" s="17">
        <f t="shared" si="8"/>
        <v>112473.90840091623</v>
      </c>
      <c r="H140" s="18">
        <f t="shared" si="9"/>
        <v>0</v>
      </c>
      <c r="I140" s="19">
        <f t="shared" si="10"/>
        <v>0</v>
      </c>
      <c r="J140" s="19">
        <f t="shared" si="11"/>
        <v>-112473.90840091623</v>
      </c>
    </row>
    <row r="141" spans="1:10" x14ac:dyDescent="0.25">
      <c r="A141" t="s">
        <v>334</v>
      </c>
      <c r="B141" t="s">
        <v>739</v>
      </c>
      <c r="C141">
        <v>5</v>
      </c>
      <c r="D141" s="50">
        <v>68709</v>
      </c>
      <c r="E141" s="23">
        <v>1</v>
      </c>
      <c r="F141" s="19">
        <v>19244837.740000002</v>
      </c>
      <c r="G141" s="17">
        <f t="shared" si="8"/>
        <v>152803.49050677079</v>
      </c>
      <c r="H141" s="18">
        <f t="shared" si="9"/>
        <v>0</v>
      </c>
      <c r="I141" s="19">
        <f t="shared" si="10"/>
        <v>0</v>
      </c>
      <c r="J141" s="19">
        <f t="shared" si="11"/>
        <v>-152803.49050677079</v>
      </c>
    </row>
    <row r="142" spans="1:10" x14ac:dyDescent="0.25">
      <c r="A142" t="s">
        <v>429</v>
      </c>
      <c r="B142" t="s">
        <v>740</v>
      </c>
      <c r="C142">
        <v>3</v>
      </c>
      <c r="D142" s="50">
        <v>18722</v>
      </c>
      <c r="E142" s="23">
        <v>0</v>
      </c>
      <c r="F142" s="19">
        <v>2885324.97</v>
      </c>
      <c r="G142" s="17">
        <f t="shared" si="8"/>
        <v>22909.402127406229</v>
      </c>
      <c r="H142" s="18">
        <f t="shared" si="9"/>
        <v>4327987.4550000001</v>
      </c>
      <c r="I142" s="19">
        <f t="shared" si="10"/>
        <v>26443.246865056382</v>
      </c>
      <c r="J142" s="19">
        <f t="shared" si="11"/>
        <v>3533.8447376501535</v>
      </c>
    </row>
    <row r="143" spans="1:10" x14ac:dyDescent="0.25">
      <c r="A143" t="s">
        <v>460</v>
      </c>
      <c r="B143" t="s">
        <v>741</v>
      </c>
      <c r="C143">
        <v>5</v>
      </c>
      <c r="D143" s="50">
        <v>49479</v>
      </c>
      <c r="E143" s="23">
        <v>0</v>
      </c>
      <c r="F143" s="19">
        <v>12621787.15</v>
      </c>
      <c r="G143" s="17">
        <f t="shared" si="8"/>
        <v>100216.64817390696</v>
      </c>
      <c r="H143" s="18">
        <f t="shared" si="9"/>
        <v>0</v>
      </c>
      <c r="I143" s="19">
        <f t="shared" si="10"/>
        <v>0</v>
      </c>
      <c r="J143" s="19">
        <f t="shared" si="11"/>
        <v>-100216.64817390696</v>
      </c>
    </row>
    <row r="144" spans="1:10" x14ac:dyDescent="0.25">
      <c r="A144" t="s">
        <v>247</v>
      </c>
      <c r="B144" t="s">
        <v>742</v>
      </c>
      <c r="C144">
        <v>2</v>
      </c>
      <c r="D144" s="50">
        <v>25704</v>
      </c>
      <c r="E144" s="23">
        <v>0</v>
      </c>
      <c r="F144" s="19">
        <v>4049760.96</v>
      </c>
      <c r="G144" s="17">
        <f t="shared" si="8"/>
        <v>32154.992355162925</v>
      </c>
      <c r="H144" s="18">
        <f t="shared" si="9"/>
        <v>9111962.1600000001</v>
      </c>
      <c r="I144" s="19">
        <f t="shared" si="10"/>
        <v>55672.496126015772</v>
      </c>
      <c r="J144" s="19">
        <f t="shared" si="11"/>
        <v>23517.503770852847</v>
      </c>
    </row>
    <row r="145" spans="1:10" x14ac:dyDescent="0.25">
      <c r="A145" t="s">
        <v>289</v>
      </c>
      <c r="B145" t="s">
        <v>743</v>
      </c>
      <c r="C145">
        <v>3</v>
      </c>
      <c r="D145" s="50">
        <v>20162</v>
      </c>
      <c r="E145" s="23">
        <v>0</v>
      </c>
      <c r="F145" s="19">
        <v>3577948.52</v>
      </c>
      <c r="G145" s="17">
        <f t="shared" si="8"/>
        <v>28408.814358210046</v>
      </c>
      <c r="H145" s="18">
        <f t="shared" si="9"/>
        <v>5366922.78</v>
      </c>
      <c r="I145" s="19">
        <f t="shared" si="10"/>
        <v>32790.960106245198</v>
      </c>
      <c r="J145" s="19">
        <f t="shared" si="11"/>
        <v>4382.1457480351528</v>
      </c>
    </row>
    <row r="146" spans="1:10" x14ac:dyDescent="0.25">
      <c r="A146" t="s">
        <v>19</v>
      </c>
      <c r="B146" t="s">
        <v>744</v>
      </c>
      <c r="C146">
        <v>1</v>
      </c>
      <c r="D146" s="50">
        <v>38482</v>
      </c>
      <c r="E146" s="23">
        <v>0</v>
      </c>
      <c r="F146" s="19">
        <v>7008792.9400000004</v>
      </c>
      <c r="G146" s="17">
        <f t="shared" si="8"/>
        <v>55649.626145988594</v>
      </c>
      <c r="H146" s="18">
        <f t="shared" si="9"/>
        <v>21026378.82</v>
      </c>
      <c r="I146" s="19">
        <f t="shared" si="10"/>
        <v>128467.4994085566</v>
      </c>
      <c r="J146" s="19">
        <f t="shared" si="11"/>
        <v>72817.873262567999</v>
      </c>
    </row>
    <row r="147" spans="1:10" x14ac:dyDescent="0.25">
      <c r="A147" t="s">
        <v>21</v>
      </c>
      <c r="B147" t="s">
        <v>745</v>
      </c>
      <c r="C147">
        <v>2</v>
      </c>
      <c r="D147" s="50">
        <v>1494</v>
      </c>
      <c r="E147" s="23">
        <v>0</v>
      </c>
      <c r="F147" s="19">
        <v>289808.12</v>
      </c>
      <c r="G147" s="17">
        <f t="shared" si="8"/>
        <v>2301.0686248168436</v>
      </c>
      <c r="H147" s="18">
        <f t="shared" si="9"/>
        <v>652068.27</v>
      </c>
      <c r="I147" s="19">
        <f t="shared" si="10"/>
        <v>3984.0231552797413</v>
      </c>
      <c r="J147" s="19">
        <f t="shared" si="11"/>
        <v>1682.9545304628978</v>
      </c>
    </row>
    <row r="148" spans="1:10" x14ac:dyDescent="0.25">
      <c r="A148" t="s">
        <v>175</v>
      </c>
      <c r="B148" s="77" t="s">
        <v>746</v>
      </c>
      <c r="C148" s="77">
        <v>2</v>
      </c>
      <c r="D148" s="143">
        <v>24585</v>
      </c>
      <c r="E148" s="144">
        <v>1</v>
      </c>
      <c r="F148" s="19">
        <v>4296720.45</v>
      </c>
      <c r="G148" s="17">
        <f t="shared" si="8"/>
        <v>34115.844018117605</v>
      </c>
      <c r="H148" s="18">
        <f t="shared" si="9"/>
        <v>9667621.0125000011</v>
      </c>
      <c r="I148" s="19">
        <f t="shared" si="10"/>
        <v>59067.474591684979</v>
      </c>
      <c r="J148" s="19">
        <f t="shared" si="11"/>
        <v>24951.630573567374</v>
      </c>
    </row>
    <row r="149" spans="1:10" x14ac:dyDescent="0.25">
      <c r="A149" t="s">
        <v>583</v>
      </c>
      <c r="B149" t="s">
        <v>747</v>
      </c>
      <c r="C149">
        <v>3</v>
      </c>
      <c r="D149" s="50">
        <v>86663</v>
      </c>
      <c r="E149" s="23">
        <v>0</v>
      </c>
      <c r="F149" s="19">
        <v>22296485.460000001</v>
      </c>
      <c r="G149" s="17">
        <f t="shared" si="8"/>
        <v>177033.49076516883</v>
      </c>
      <c r="H149" s="18">
        <f t="shared" si="9"/>
        <v>33444728.190000001</v>
      </c>
      <c r="I149" s="19">
        <f t="shared" si="10"/>
        <v>204341.44346725705</v>
      </c>
      <c r="J149" s="19">
        <f t="shared" si="11"/>
        <v>27307.952702088223</v>
      </c>
    </row>
    <row r="150" spans="1:10" x14ac:dyDescent="0.25">
      <c r="A150" t="s">
        <v>86</v>
      </c>
      <c r="B150" t="s">
        <v>748</v>
      </c>
      <c r="C150">
        <v>5</v>
      </c>
      <c r="D150" s="50">
        <v>37913</v>
      </c>
      <c r="E150" s="23">
        <v>0</v>
      </c>
      <c r="F150" s="19">
        <v>7011630.2199999997</v>
      </c>
      <c r="G150" s="17">
        <f t="shared" si="8"/>
        <v>55672.154072355253</v>
      </c>
      <c r="H150" s="18">
        <f t="shared" si="9"/>
        <v>0</v>
      </c>
      <c r="I150" s="19">
        <f t="shared" si="10"/>
        <v>0</v>
      </c>
      <c r="J150" s="19">
        <f t="shared" si="11"/>
        <v>-55672.154072355253</v>
      </c>
    </row>
    <row r="151" spans="1:10" x14ac:dyDescent="0.25">
      <c r="A151" t="s">
        <v>269</v>
      </c>
      <c r="B151" t="s">
        <v>749</v>
      </c>
      <c r="C151">
        <v>5</v>
      </c>
      <c r="D151" s="50">
        <v>23370</v>
      </c>
      <c r="E151" s="23">
        <v>0</v>
      </c>
      <c r="F151" s="19">
        <v>5167340.7</v>
      </c>
      <c r="G151" s="17">
        <f t="shared" si="8"/>
        <v>41028.545226783521</v>
      </c>
      <c r="H151" s="18">
        <f t="shared" si="9"/>
        <v>0</v>
      </c>
      <c r="I151" s="19">
        <f t="shared" si="10"/>
        <v>0</v>
      </c>
      <c r="J151" s="19">
        <f t="shared" si="11"/>
        <v>-41028.545226783521</v>
      </c>
    </row>
    <row r="152" spans="1:10" x14ac:dyDescent="0.25">
      <c r="A152" t="s">
        <v>267</v>
      </c>
      <c r="B152" t="s">
        <v>1322</v>
      </c>
      <c r="C152">
        <v>5</v>
      </c>
      <c r="D152" s="50">
        <v>52862</v>
      </c>
      <c r="E152" s="23">
        <v>0</v>
      </c>
      <c r="F152" s="19">
        <v>10493787.34</v>
      </c>
      <c r="G152" s="17">
        <f t="shared" si="8"/>
        <v>83320.387308589561</v>
      </c>
      <c r="H152" s="18">
        <f t="shared" si="9"/>
        <v>0</v>
      </c>
      <c r="I152" s="19">
        <f t="shared" si="10"/>
        <v>0</v>
      </c>
      <c r="J152" s="19">
        <f t="shared" si="11"/>
        <v>-83320.387308589561</v>
      </c>
    </row>
    <row r="153" spans="1:10" x14ac:dyDescent="0.25">
      <c r="A153" t="s">
        <v>82</v>
      </c>
      <c r="B153" t="s">
        <v>751</v>
      </c>
      <c r="C153">
        <v>5</v>
      </c>
      <c r="D153" s="50">
        <v>14993</v>
      </c>
      <c r="E153" s="23">
        <v>0</v>
      </c>
      <c r="F153" s="19">
        <v>2807739.11</v>
      </c>
      <c r="G153" s="17">
        <f t="shared" si="8"/>
        <v>22293.372500025765</v>
      </c>
      <c r="H153" s="18">
        <f t="shared" si="9"/>
        <v>0</v>
      </c>
      <c r="I153" s="19">
        <f t="shared" si="10"/>
        <v>0</v>
      </c>
      <c r="J153" s="19">
        <f t="shared" si="11"/>
        <v>-22293.372500025765</v>
      </c>
    </row>
    <row r="154" spans="1:10" x14ac:dyDescent="0.25">
      <c r="A154" t="s">
        <v>58</v>
      </c>
      <c r="B154" t="s">
        <v>752</v>
      </c>
      <c r="C154">
        <v>5</v>
      </c>
      <c r="D154" s="50">
        <v>90087</v>
      </c>
      <c r="E154" s="23">
        <v>0</v>
      </c>
      <c r="F154" s="19">
        <v>16005392.799999999</v>
      </c>
      <c r="G154" s="17">
        <f t="shared" si="8"/>
        <v>127082.38540710798</v>
      </c>
      <c r="H154" s="18">
        <f t="shared" si="9"/>
        <v>0</v>
      </c>
      <c r="I154" s="19">
        <f t="shared" si="10"/>
        <v>0</v>
      </c>
      <c r="J154" s="19">
        <f t="shared" si="11"/>
        <v>-127082.38540710798</v>
      </c>
    </row>
    <row r="155" spans="1:10" x14ac:dyDescent="0.25">
      <c r="A155" t="s">
        <v>116</v>
      </c>
      <c r="B155" t="s">
        <v>753</v>
      </c>
      <c r="C155">
        <v>2</v>
      </c>
      <c r="D155" s="50">
        <v>13698</v>
      </c>
      <c r="E155" s="23">
        <v>0</v>
      </c>
      <c r="F155" s="19">
        <v>2514267.9000000004</v>
      </c>
      <c r="G155" s="17">
        <f t="shared" si="8"/>
        <v>19963.219039805143</v>
      </c>
      <c r="H155" s="18">
        <f t="shared" si="9"/>
        <v>5657102.7750000004</v>
      </c>
      <c r="I155" s="19">
        <f t="shared" si="10"/>
        <v>34563.90915539761</v>
      </c>
      <c r="J155" s="19">
        <f t="shared" si="11"/>
        <v>14600.690115592468</v>
      </c>
    </row>
    <row r="156" spans="1:10" x14ac:dyDescent="0.25">
      <c r="A156" t="s">
        <v>118</v>
      </c>
      <c r="B156" t="s">
        <v>754</v>
      </c>
      <c r="C156">
        <v>3</v>
      </c>
      <c r="D156" s="50">
        <v>33858</v>
      </c>
      <c r="E156" s="23">
        <v>0</v>
      </c>
      <c r="F156" s="19">
        <v>7047376.5599999996</v>
      </c>
      <c r="G156" s="17">
        <f t="shared" si="8"/>
        <v>55955.979043946922</v>
      </c>
      <c r="H156" s="18">
        <f t="shared" si="9"/>
        <v>10571064.84</v>
      </c>
      <c r="I156" s="19">
        <f t="shared" si="10"/>
        <v>64587.358465584497</v>
      </c>
      <c r="J156" s="19">
        <f t="shared" si="11"/>
        <v>8631.3794216375754</v>
      </c>
    </row>
    <row r="157" spans="1:10" x14ac:dyDescent="0.25">
      <c r="A157" t="s">
        <v>121</v>
      </c>
      <c r="B157" t="s">
        <v>755</v>
      </c>
      <c r="C157">
        <v>1</v>
      </c>
      <c r="D157" s="50">
        <v>19879</v>
      </c>
      <c r="E157" s="23">
        <v>0</v>
      </c>
      <c r="F157" s="19">
        <v>3717174.21</v>
      </c>
      <c r="G157" s="17">
        <f t="shared" si="8"/>
        <v>29514.262566588317</v>
      </c>
      <c r="H157" s="18">
        <f t="shared" si="9"/>
        <v>11151522.629999999</v>
      </c>
      <c r="I157" s="19">
        <f t="shared" si="10"/>
        <v>68133.85410479494</v>
      </c>
      <c r="J157" s="19">
        <f t="shared" si="11"/>
        <v>38619.591538206623</v>
      </c>
    </row>
    <row r="158" spans="1:10" x14ac:dyDescent="0.25">
      <c r="A158" t="s">
        <v>111</v>
      </c>
      <c r="B158" t="s">
        <v>756</v>
      </c>
      <c r="C158">
        <v>2</v>
      </c>
      <c r="D158" s="50">
        <v>30387</v>
      </c>
      <c r="E158" s="23">
        <v>0</v>
      </c>
      <c r="F158" s="19">
        <v>6214445.3700000001</v>
      </c>
      <c r="G158" s="17">
        <f t="shared" si="8"/>
        <v>49342.527951063959</v>
      </c>
      <c r="H158" s="18">
        <f t="shared" si="9"/>
        <v>13982502.0825</v>
      </c>
      <c r="I158" s="19">
        <f t="shared" si="10"/>
        <v>85430.643735244477</v>
      </c>
      <c r="J158" s="19">
        <f t="shared" si="11"/>
        <v>36088.115784180518</v>
      </c>
    </row>
    <row r="159" spans="1:10" x14ac:dyDescent="0.25">
      <c r="A159" t="s">
        <v>103</v>
      </c>
      <c r="B159" t="s">
        <v>757</v>
      </c>
      <c r="C159">
        <v>3</v>
      </c>
      <c r="D159" s="50">
        <v>17468</v>
      </c>
      <c r="E159" s="23">
        <v>0</v>
      </c>
      <c r="F159" s="19">
        <v>3262673.04</v>
      </c>
      <c r="G159" s="17">
        <f t="shared" si="8"/>
        <v>25905.535584647492</v>
      </c>
      <c r="H159" s="18">
        <f t="shared" si="9"/>
        <v>4894009.5600000005</v>
      </c>
      <c r="I159" s="19">
        <f t="shared" si="10"/>
        <v>29901.542992117102</v>
      </c>
      <c r="J159" s="19">
        <f t="shared" si="11"/>
        <v>3996.0074074696095</v>
      </c>
    </row>
    <row r="160" spans="1:10" x14ac:dyDescent="0.25">
      <c r="A160" t="s">
        <v>255</v>
      </c>
      <c r="B160" t="s">
        <v>758</v>
      </c>
      <c r="C160">
        <v>1</v>
      </c>
      <c r="D160" s="50">
        <v>18623</v>
      </c>
      <c r="E160" s="23">
        <v>0</v>
      </c>
      <c r="F160" s="19">
        <v>3679694.21</v>
      </c>
      <c r="G160" s="17">
        <f t="shared" si="8"/>
        <v>29216.672381544038</v>
      </c>
      <c r="H160" s="18">
        <f t="shared" si="9"/>
        <v>11039082.629999999</v>
      </c>
      <c r="I160" s="19">
        <f t="shared" si="10"/>
        <v>67446.865358080337</v>
      </c>
      <c r="J160" s="19">
        <f t="shared" si="11"/>
        <v>38230.192976536302</v>
      </c>
    </row>
    <row r="161" spans="1:10" x14ac:dyDescent="0.25">
      <c r="A161" t="s">
        <v>370</v>
      </c>
      <c r="B161" t="s">
        <v>759</v>
      </c>
      <c r="C161">
        <v>3</v>
      </c>
      <c r="D161" s="50">
        <v>48813</v>
      </c>
      <c r="E161" s="23">
        <v>0</v>
      </c>
      <c r="F161" s="19">
        <v>8695077.0899999999</v>
      </c>
      <c r="G161" s="17">
        <f t="shared" si="8"/>
        <v>69038.676632534451</v>
      </c>
      <c r="H161" s="18">
        <f t="shared" si="9"/>
        <v>13042615.635</v>
      </c>
      <c r="I161" s="19">
        <f t="shared" si="10"/>
        <v>79688.101822917379</v>
      </c>
      <c r="J161" s="19">
        <f t="shared" si="11"/>
        <v>10649.425190382928</v>
      </c>
    </row>
    <row r="162" spans="1:10" x14ac:dyDescent="0.25">
      <c r="A162" t="s">
        <v>227</v>
      </c>
      <c r="B162" t="s">
        <v>760</v>
      </c>
      <c r="C162">
        <v>1</v>
      </c>
      <c r="D162" s="50">
        <v>24552</v>
      </c>
      <c r="E162" s="23">
        <v>0</v>
      </c>
      <c r="F162" s="19">
        <v>5214599.2799999993</v>
      </c>
      <c r="G162" s="17">
        <f t="shared" si="8"/>
        <v>41403.77707222454</v>
      </c>
      <c r="H162" s="18">
        <f t="shared" si="9"/>
        <v>15643797.839999998</v>
      </c>
      <c r="I162" s="19">
        <f t="shared" si="10"/>
        <v>95580.870437193924</v>
      </c>
      <c r="J162" s="19">
        <f t="shared" si="11"/>
        <v>54177.093364969383</v>
      </c>
    </row>
    <row r="163" spans="1:10" x14ac:dyDescent="0.25">
      <c r="A163" t="s">
        <v>105</v>
      </c>
      <c r="B163" t="s">
        <v>761</v>
      </c>
      <c r="C163">
        <v>1</v>
      </c>
      <c r="D163" s="50">
        <v>39710</v>
      </c>
      <c r="E163" s="23">
        <v>0</v>
      </c>
      <c r="F163" s="19">
        <v>7857417.7000000002</v>
      </c>
      <c r="G163" s="17">
        <f t="shared" si="8"/>
        <v>62387.683759690808</v>
      </c>
      <c r="H163" s="18">
        <f t="shared" si="9"/>
        <v>23572253.100000001</v>
      </c>
      <c r="I163" s="19">
        <f t="shared" si="10"/>
        <v>144022.34626830509</v>
      </c>
      <c r="J163" s="19">
        <f t="shared" si="11"/>
        <v>81634.662508614274</v>
      </c>
    </row>
    <row r="164" spans="1:10" x14ac:dyDescent="0.25">
      <c r="A164" t="s">
        <v>30</v>
      </c>
      <c r="B164" t="s">
        <v>762</v>
      </c>
      <c r="C164">
        <v>4</v>
      </c>
      <c r="D164" s="50">
        <v>25047</v>
      </c>
      <c r="E164" s="23">
        <v>0</v>
      </c>
      <c r="F164" s="19">
        <v>3997501.1999999997</v>
      </c>
      <c r="G164" s="17">
        <f t="shared" si="8"/>
        <v>31740.051275953483</v>
      </c>
      <c r="H164" s="18">
        <f t="shared" si="9"/>
        <v>0</v>
      </c>
      <c r="I164" s="19">
        <f t="shared" si="10"/>
        <v>0</v>
      </c>
      <c r="J164" s="19">
        <f t="shared" si="11"/>
        <v>-31740.051275953483</v>
      </c>
    </row>
    <row r="165" spans="1:10" x14ac:dyDescent="0.25">
      <c r="A165" t="s">
        <v>311</v>
      </c>
      <c r="B165" t="s">
        <v>763</v>
      </c>
      <c r="C165">
        <v>1</v>
      </c>
      <c r="D165" s="50">
        <v>18249</v>
      </c>
      <c r="E165" s="23">
        <v>0</v>
      </c>
      <c r="F165" s="19">
        <v>4484517.0600000005</v>
      </c>
      <c r="G165" s="17">
        <f t="shared" si="8"/>
        <v>35606.944015998844</v>
      </c>
      <c r="H165" s="18">
        <f t="shared" si="9"/>
        <v>13453551.180000002</v>
      </c>
      <c r="I165" s="19">
        <f t="shared" si="10"/>
        <v>82198.846175816972</v>
      </c>
      <c r="J165" s="19">
        <f t="shared" si="11"/>
        <v>46591.902159818128</v>
      </c>
    </row>
    <row r="166" spans="1:10" x14ac:dyDescent="0.25">
      <c r="A166" t="s">
        <v>263</v>
      </c>
      <c r="B166" t="s">
        <v>764</v>
      </c>
      <c r="C166">
        <v>4</v>
      </c>
      <c r="D166" s="50">
        <v>8258</v>
      </c>
      <c r="E166" s="23">
        <v>0</v>
      </c>
      <c r="F166" s="19">
        <v>1477650.5899999999</v>
      </c>
      <c r="G166" s="17">
        <f t="shared" si="8"/>
        <v>11732.505669927734</v>
      </c>
      <c r="H166" s="18">
        <f t="shared" si="9"/>
        <v>0</v>
      </c>
      <c r="I166" s="19">
        <f t="shared" si="10"/>
        <v>0</v>
      </c>
      <c r="J166" s="19">
        <f t="shared" si="11"/>
        <v>-11732.505669927734</v>
      </c>
    </row>
    <row r="167" spans="1:10" x14ac:dyDescent="0.25">
      <c r="A167" t="s">
        <v>566</v>
      </c>
      <c r="B167" t="s">
        <v>765</v>
      </c>
      <c r="C167">
        <v>2</v>
      </c>
      <c r="D167" s="50">
        <v>68072</v>
      </c>
      <c r="E167" s="23">
        <v>0</v>
      </c>
      <c r="F167" s="19">
        <v>18410908.779999997</v>
      </c>
      <c r="G167" s="17">
        <f t="shared" si="8"/>
        <v>146182.11714710732</v>
      </c>
      <c r="H167" s="18">
        <f t="shared" si="9"/>
        <v>41424544.754999995</v>
      </c>
      <c r="I167" s="19">
        <f t="shared" si="10"/>
        <v>253096.72789452237</v>
      </c>
      <c r="J167" s="19">
        <f t="shared" si="11"/>
        <v>106914.61074741505</v>
      </c>
    </row>
    <row r="168" spans="1:10" x14ac:dyDescent="0.25">
      <c r="A168" t="s">
        <v>125</v>
      </c>
      <c r="B168" t="s">
        <v>1331</v>
      </c>
      <c r="C168">
        <v>4</v>
      </c>
      <c r="D168" s="50">
        <v>27455</v>
      </c>
      <c r="E168" s="23">
        <v>0</v>
      </c>
      <c r="F168" s="19">
        <v>4950372.9499999993</v>
      </c>
      <c r="G168" s="17">
        <f t="shared" si="8"/>
        <v>39305.827167254662</v>
      </c>
      <c r="H168" s="18">
        <f t="shared" si="9"/>
        <v>0</v>
      </c>
      <c r="I168" s="19">
        <f t="shared" si="10"/>
        <v>0</v>
      </c>
      <c r="J168" s="19">
        <f t="shared" si="11"/>
        <v>-39305.827167254662</v>
      </c>
    </row>
    <row r="169" spans="1:10" x14ac:dyDescent="0.25">
      <c r="A169" t="s">
        <v>293</v>
      </c>
      <c r="B169" t="s">
        <v>766</v>
      </c>
      <c r="C169">
        <v>3</v>
      </c>
      <c r="D169" s="50">
        <v>64208</v>
      </c>
      <c r="E169" s="23">
        <v>0</v>
      </c>
      <c r="F169" s="19">
        <v>14844359.4</v>
      </c>
      <c r="G169" s="17">
        <f t="shared" si="8"/>
        <v>117863.8116518094</v>
      </c>
      <c r="H169" s="18">
        <f t="shared" si="9"/>
        <v>22266539.100000001</v>
      </c>
      <c r="I169" s="19">
        <f t="shared" si="10"/>
        <v>136044.66195286842</v>
      </c>
      <c r="J169" s="19">
        <f t="shared" si="11"/>
        <v>18180.850301059021</v>
      </c>
    </row>
    <row r="170" spans="1:10" x14ac:dyDescent="0.25">
      <c r="A170" t="s">
        <v>66</v>
      </c>
      <c r="B170" t="s">
        <v>767</v>
      </c>
      <c r="C170">
        <v>4</v>
      </c>
      <c r="D170" s="50">
        <v>23838</v>
      </c>
      <c r="E170" s="23">
        <v>0</v>
      </c>
      <c r="F170" s="19">
        <v>3080584.21</v>
      </c>
      <c r="G170" s="17">
        <f t="shared" si="8"/>
        <v>24459.755205399979</v>
      </c>
      <c r="H170" s="18">
        <f t="shared" si="9"/>
        <v>0</v>
      </c>
      <c r="I170" s="19">
        <f t="shared" si="10"/>
        <v>0</v>
      </c>
      <c r="J170" s="19">
        <f t="shared" si="11"/>
        <v>-24459.755205399979</v>
      </c>
    </row>
    <row r="171" spans="1:10" x14ac:dyDescent="0.25">
      <c r="A171" t="s">
        <v>218</v>
      </c>
      <c r="B171" t="s">
        <v>768</v>
      </c>
      <c r="C171">
        <v>1</v>
      </c>
      <c r="D171" s="50">
        <v>22656</v>
      </c>
      <c r="E171" s="23">
        <v>0</v>
      </c>
      <c r="F171" s="19">
        <v>5799775.7400000002</v>
      </c>
      <c r="G171" s="17">
        <f t="shared" si="8"/>
        <v>46050.062318087876</v>
      </c>
      <c r="H171" s="18">
        <f t="shared" si="9"/>
        <v>17399327.219999999</v>
      </c>
      <c r="I171" s="19">
        <f t="shared" si="10"/>
        <v>106306.84810160918</v>
      </c>
      <c r="J171" s="19">
        <f t="shared" si="11"/>
        <v>60256.785783521307</v>
      </c>
    </row>
    <row r="172" spans="1:10" x14ac:dyDescent="0.25">
      <c r="A172" t="s">
        <v>163</v>
      </c>
      <c r="B172" t="s">
        <v>769</v>
      </c>
      <c r="C172">
        <v>2</v>
      </c>
      <c r="D172" s="50">
        <v>24995</v>
      </c>
      <c r="E172" s="23">
        <v>0</v>
      </c>
      <c r="F172" s="19">
        <v>5659367.8999999994</v>
      </c>
      <c r="G172" s="17">
        <f t="shared" si="8"/>
        <v>44935.227870722134</v>
      </c>
      <c r="H172" s="18">
        <f t="shared" si="9"/>
        <v>12733577.774999999</v>
      </c>
      <c r="I172" s="19">
        <f t="shared" si="10"/>
        <v>77799.934514764042</v>
      </c>
      <c r="J172" s="19">
        <f t="shared" si="11"/>
        <v>32864.706644041908</v>
      </c>
    </row>
    <row r="173" spans="1:10" x14ac:dyDescent="0.25">
      <c r="A173" t="s">
        <v>552</v>
      </c>
      <c r="B173" t="s">
        <v>770</v>
      </c>
      <c r="C173">
        <v>5</v>
      </c>
      <c r="D173" s="50">
        <v>45771</v>
      </c>
      <c r="E173" s="23">
        <v>0</v>
      </c>
      <c r="F173" s="19">
        <v>10668563.67</v>
      </c>
      <c r="G173" s="17">
        <f t="shared" si="8"/>
        <v>84708.106635859047</v>
      </c>
      <c r="H173" s="18">
        <f t="shared" si="9"/>
        <v>0</v>
      </c>
      <c r="I173" s="19">
        <f t="shared" si="10"/>
        <v>0</v>
      </c>
      <c r="J173" s="19">
        <f t="shared" si="11"/>
        <v>-84708.106635859047</v>
      </c>
    </row>
    <row r="174" spans="1:10" x14ac:dyDescent="0.25">
      <c r="A174" t="s">
        <v>533</v>
      </c>
      <c r="B174" t="s">
        <v>771</v>
      </c>
      <c r="C174">
        <v>2</v>
      </c>
      <c r="D174" s="50">
        <v>32315</v>
      </c>
      <c r="E174" s="23">
        <v>0</v>
      </c>
      <c r="F174" s="19">
        <v>5689526.8899999997</v>
      </c>
      <c r="G174" s="17">
        <f t="shared" si="8"/>
        <v>45174.689434618849</v>
      </c>
      <c r="H174" s="18">
        <f t="shared" si="9"/>
        <v>12801435.502499999</v>
      </c>
      <c r="I174" s="19">
        <f t="shared" si="10"/>
        <v>78214.533368998542</v>
      </c>
      <c r="J174" s="19">
        <f t="shared" si="11"/>
        <v>33039.843934379693</v>
      </c>
    </row>
    <row r="175" spans="1:10" x14ac:dyDescent="0.25">
      <c r="A175" t="s">
        <v>112</v>
      </c>
      <c r="B175" t="s">
        <v>772</v>
      </c>
      <c r="C175">
        <v>2</v>
      </c>
      <c r="D175" s="50">
        <v>30431</v>
      </c>
      <c r="E175" s="23">
        <v>0</v>
      </c>
      <c r="F175" s="19">
        <v>5439845.5599999996</v>
      </c>
      <c r="G175" s="17">
        <f t="shared" si="8"/>
        <v>43192.226435771401</v>
      </c>
      <c r="H175" s="18">
        <f t="shared" si="9"/>
        <v>12239652.51</v>
      </c>
      <c r="I175" s="19">
        <f t="shared" si="10"/>
        <v>74782.137478362201</v>
      </c>
      <c r="J175" s="19">
        <f t="shared" si="11"/>
        <v>31589.9110425908</v>
      </c>
    </row>
    <row r="176" spans="1:10" x14ac:dyDescent="0.25">
      <c r="A176" t="s">
        <v>83</v>
      </c>
      <c r="B176" t="s">
        <v>773</v>
      </c>
      <c r="C176">
        <v>5</v>
      </c>
      <c r="D176" s="50">
        <v>93341</v>
      </c>
      <c r="E176" s="23">
        <v>0</v>
      </c>
      <c r="F176" s="19">
        <v>21203125.07</v>
      </c>
      <c r="G176" s="17">
        <f t="shared" si="8"/>
        <v>168352.23887668998</v>
      </c>
      <c r="H176" s="18">
        <f t="shared" si="9"/>
        <v>0</v>
      </c>
      <c r="I176" s="19">
        <f t="shared" si="10"/>
        <v>0</v>
      </c>
      <c r="J176" s="19">
        <f t="shared" si="11"/>
        <v>-168352.23887668998</v>
      </c>
    </row>
    <row r="177" spans="1:11" x14ac:dyDescent="0.25">
      <c r="A177" t="s">
        <v>109</v>
      </c>
      <c r="B177" t="s">
        <v>1334</v>
      </c>
      <c r="C177">
        <v>4</v>
      </c>
      <c r="D177" s="50">
        <v>23149</v>
      </c>
      <c r="E177" s="23">
        <v>0</v>
      </c>
      <c r="F177" s="19">
        <v>3579330.76</v>
      </c>
      <c r="G177" s="17">
        <f t="shared" si="8"/>
        <v>28419.78930637908</v>
      </c>
      <c r="H177" s="18">
        <f t="shared" si="9"/>
        <v>0</v>
      </c>
      <c r="I177" s="19">
        <f t="shared" si="10"/>
        <v>0</v>
      </c>
      <c r="J177" s="19">
        <f t="shared" si="11"/>
        <v>-28419.78930637908</v>
      </c>
    </row>
    <row r="178" spans="1:11" x14ac:dyDescent="0.25">
      <c r="A178" t="s">
        <v>392</v>
      </c>
      <c r="B178" t="s">
        <v>775</v>
      </c>
      <c r="C178">
        <v>4</v>
      </c>
      <c r="D178" s="50">
        <v>25958</v>
      </c>
      <c r="E178" s="23">
        <v>0</v>
      </c>
      <c r="F178" s="19">
        <v>6131691.1400000006</v>
      </c>
      <c r="G178" s="17">
        <f t="shared" si="8"/>
        <v>48685.461605842596</v>
      </c>
      <c r="H178" s="18">
        <f t="shared" si="9"/>
        <v>0</v>
      </c>
      <c r="I178" s="19">
        <f t="shared" si="10"/>
        <v>0</v>
      </c>
      <c r="J178" s="19">
        <f t="shared" si="11"/>
        <v>-48685.461605842596</v>
      </c>
    </row>
    <row r="179" spans="1:11" x14ac:dyDescent="0.25">
      <c r="A179" t="s">
        <v>462</v>
      </c>
      <c r="B179" t="s">
        <v>776</v>
      </c>
      <c r="C179">
        <v>3</v>
      </c>
      <c r="D179" s="50">
        <v>53770</v>
      </c>
      <c r="E179" s="23">
        <v>0</v>
      </c>
      <c r="F179" s="19">
        <v>13177318.810000001</v>
      </c>
      <c r="G179" s="17">
        <f t="shared" si="8"/>
        <v>104627.55451054935</v>
      </c>
      <c r="H179" s="18">
        <f t="shared" si="9"/>
        <v>19765978.215</v>
      </c>
      <c r="I179" s="19">
        <f t="shared" si="10"/>
        <v>120766.67201628278</v>
      </c>
      <c r="J179" s="19">
        <f t="shared" si="11"/>
        <v>16139.117505733433</v>
      </c>
    </row>
    <row r="180" spans="1:11" x14ac:dyDescent="0.25">
      <c r="A180" t="s">
        <v>43</v>
      </c>
      <c r="B180" t="s">
        <v>777</v>
      </c>
      <c r="C180">
        <v>3</v>
      </c>
      <c r="D180" s="50">
        <v>17319</v>
      </c>
      <c r="E180" s="23">
        <v>0</v>
      </c>
      <c r="F180" s="19">
        <v>3766536.1199999996</v>
      </c>
      <c r="G180" s="17">
        <f t="shared" si="8"/>
        <v>29906.194795271327</v>
      </c>
      <c r="H180" s="18">
        <f t="shared" si="9"/>
        <v>5649804.1799999997</v>
      </c>
      <c r="I180" s="19">
        <f t="shared" si="10"/>
        <v>34519.316015662393</v>
      </c>
      <c r="J180" s="19">
        <f t="shared" si="11"/>
        <v>4613.1212203910654</v>
      </c>
    </row>
    <row r="181" spans="1:11" x14ac:dyDescent="0.25">
      <c r="A181" t="s">
        <v>580</v>
      </c>
      <c r="B181" t="s">
        <v>778</v>
      </c>
      <c r="C181">
        <v>1</v>
      </c>
      <c r="D181" s="50">
        <v>74335</v>
      </c>
      <c r="E181" s="23">
        <v>0</v>
      </c>
      <c r="F181" s="19">
        <v>15055799.32</v>
      </c>
      <c r="G181" s="17">
        <f t="shared" si="8"/>
        <v>119542.63889083151</v>
      </c>
      <c r="H181" s="18">
        <f t="shared" si="9"/>
        <v>45167397.960000001</v>
      </c>
      <c r="I181" s="19">
        <f t="shared" si="10"/>
        <v>275964.90676716249</v>
      </c>
      <c r="J181" s="19">
        <f t="shared" si="11"/>
        <v>156422.267876331</v>
      </c>
    </row>
    <row r="182" spans="1:11" x14ac:dyDescent="0.25">
      <c r="A182" t="s">
        <v>582</v>
      </c>
      <c r="B182" t="s">
        <v>779</v>
      </c>
      <c r="C182">
        <v>1</v>
      </c>
      <c r="D182" s="50">
        <v>64688</v>
      </c>
      <c r="E182" s="23">
        <v>0</v>
      </c>
      <c r="F182" s="19">
        <v>14726579.770000001</v>
      </c>
      <c r="G182" s="17">
        <f t="shared" si="8"/>
        <v>116928.64457907339</v>
      </c>
      <c r="H182" s="18">
        <f t="shared" si="9"/>
        <v>44179739.310000002</v>
      </c>
      <c r="I182" s="19">
        <f t="shared" si="10"/>
        <v>269930.48504762031</v>
      </c>
      <c r="J182" s="19">
        <f t="shared" si="11"/>
        <v>153001.84046854693</v>
      </c>
    </row>
    <row r="183" spans="1:11" x14ac:dyDescent="0.25">
      <c r="A183" t="s">
        <v>237</v>
      </c>
      <c r="B183" t="s">
        <v>780</v>
      </c>
      <c r="C183">
        <v>3</v>
      </c>
      <c r="D183" s="50">
        <v>37225</v>
      </c>
      <c r="E183" s="23">
        <v>0</v>
      </c>
      <c r="F183" s="19">
        <v>6433385.5900000008</v>
      </c>
      <c r="G183" s="17">
        <f t="shared" si="8"/>
        <v>51080.907368978471</v>
      </c>
      <c r="H183" s="18">
        <f t="shared" si="9"/>
        <v>9650078.3850000016</v>
      </c>
      <c r="I183" s="19">
        <f t="shared" si="10"/>
        <v>58960.292203919897</v>
      </c>
      <c r="J183" s="19">
        <f t="shared" si="11"/>
        <v>7879.3848349414257</v>
      </c>
    </row>
    <row r="184" spans="1:11" x14ac:dyDescent="0.25">
      <c r="A184" t="s">
        <v>565</v>
      </c>
      <c r="B184" t="s">
        <v>781</v>
      </c>
      <c r="C184">
        <v>3</v>
      </c>
      <c r="D184" s="50">
        <v>20244</v>
      </c>
      <c r="E184" s="23">
        <v>0</v>
      </c>
      <c r="F184" s="19">
        <v>4287226.0199999996</v>
      </c>
      <c r="G184" s="17">
        <f t="shared" si="8"/>
        <v>34040.458501026085</v>
      </c>
      <c r="H184" s="18">
        <f t="shared" si="9"/>
        <v>6430839.0299999993</v>
      </c>
      <c r="I184" s="19">
        <f t="shared" si="10"/>
        <v>39291.302432790828</v>
      </c>
      <c r="J184" s="19">
        <f t="shared" si="11"/>
        <v>5250.8439317647426</v>
      </c>
    </row>
    <row r="185" spans="1:11" x14ac:dyDescent="0.25">
      <c r="A185" t="s">
        <v>560</v>
      </c>
      <c r="B185" t="s">
        <v>782</v>
      </c>
      <c r="C185">
        <v>2</v>
      </c>
      <c r="D185" s="50">
        <v>37743</v>
      </c>
      <c r="E185" s="23">
        <v>0</v>
      </c>
      <c r="F185" s="19">
        <v>8233500.4799999986</v>
      </c>
      <c r="G185" s="17">
        <f t="shared" si="8"/>
        <v>65373.770848596017</v>
      </c>
      <c r="H185" s="18">
        <f t="shared" si="9"/>
        <v>18525376.079999998</v>
      </c>
      <c r="I185" s="19">
        <f t="shared" si="10"/>
        <v>113186.80981515239</v>
      </c>
      <c r="J185" s="19">
        <f t="shared" si="11"/>
        <v>47813.038966556371</v>
      </c>
    </row>
    <row r="186" spans="1:11" s="21" customFormat="1" x14ac:dyDescent="0.25">
      <c r="A186" t="s">
        <v>386</v>
      </c>
      <c r="B186" t="s">
        <v>783</v>
      </c>
      <c r="C186">
        <v>2</v>
      </c>
      <c r="D186" s="50">
        <v>52387</v>
      </c>
      <c r="E186" s="23">
        <v>0</v>
      </c>
      <c r="F186" s="19">
        <v>8055448.0700000003</v>
      </c>
      <c r="G186" s="17">
        <f t="shared" si="8"/>
        <v>63960.039534842559</v>
      </c>
      <c r="H186" s="18">
        <f t="shared" si="9"/>
        <v>18124758.157499999</v>
      </c>
      <c r="I186" s="19">
        <f t="shared" si="10"/>
        <v>110739.10433231996</v>
      </c>
      <c r="J186" s="19">
        <f t="shared" si="11"/>
        <v>46779.064797477396</v>
      </c>
      <c r="K186"/>
    </row>
    <row r="187" spans="1:11" x14ac:dyDescent="0.25">
      <c r="A187" t="s">
        <v>526</v>
      </c>
      <c r="B187" t="s">
        <v>784</v>
      </c>
      <c r="C187">
        <v>4</v>
      </c>
      <c r="D187" s="50">
        <v>60906</v>
      </c>
      <c r="E187" s="23">
        <v>0</v>
      </c>
      <c r="F187" s="19">
        <v>15482267.699999999</v>
      </c>
      <c r="G187" s="17">
        <f t="shared" si="8"/>
        <v>122928.78627929828</v>
      </c>
      <c r="H187" s="18">
        <f t="shared" si="9"/>
        <v>0</v>
      </c>
      <c r="I187" s="19">
        <f t="shared" si="10"/>
        <v>0</v>
      </c>
      <c r="J187" s="19">
        <f t="shared" si="11"/>
        <v>-122928.78627929828</v>
      </c>
    </row>
    <row r="188" spans="1:11" x14ac:dyDescent="0.25">
      <c r="A188" t="s">
        <v>496</v>
      </c>
      <c r="B188" t="s">
        <v>785</v>
      </c>
      <c r="C188">
        <v>3</v>
      </c>
      <c r="D188" s="50">
        <v>63820</v>
      </c>
      <c r="E188" s="23">
        <v>0</v>
      </c>
      <c r="F188" s="19">
        <v>16315103.84</v>
      </c>
      <c r="G188" s="17">
        <f t="shared" si="8"/>
        <v>129541.48267775519</v>
      </c>
      <c r="H188" s="18">
        <f t="shared" si="9"/>
        <v>24472655.759999998</v>
      </c>
      <c r="I188" s="19">
        <f t="shared" si="10"/>
        <v>149523.64914034249</v>
      </c>
      <c r="J188" s="19">
        <f t="shared" si="11"/>
        <v>19982.166462587295</v>
      </c>
    </row>
    <row r="189" spans="1:11" x14ac:dyDescent="0.25">
      <c r="A189" t="s">
        <v>571</v>
      </c>
      <c r="B189" t="s">
        <v>786</v>
      </c>
      <c r="C189">
        <v>5</v>
      </c>
      <c r="D189" s="50">
        <v>91450</v>
      </c>
      <c r="E189" s="23">
        <v>0</v>
      </c>
      <c r="F189" s="19">
        <v>26221714.299999997</v>
      </c>
      <c r="G189" s="17">
        <f t="shared" si="8"/>
        <v>208199.70145985263</v>
      </c>
      <c r="H189" s="18">
        <f t="shared" si="9"/>
        <v>0</v>
      </c>
      <c r="I189" s="19">
        <f t="shared" si="10"/>
        <v>0</v>
      </c>
      <c r="J189" s="19">
        <f t="shared" si="11"/>
        <v>-208199.70145985263</v>
      </c>
    </row>
    <row r="190" spans="1:11" x14ac:dyDescent="0.25">
      <c r="A190" t="s">
        <v>596</v>
      </c>
      <c r="B190" t="s">
        <v>787</v>
      </c>
      <c r="C190">
        <v>5</v>
      </c>
      <c r="D190" s="50">
        <v>17792</v>
      </c>
      <c r="E190" s="23">
        <v>0</v>
      </c>
      <c r="F190" s="19">
        <v>2668883.14</v>
      </c>
      <c r="G190" s="17">
        <f t="shared" si="8"/>
        <v>21190.859858435502</v>
      </c>
      <c r="H190" s="18">
        <f t="shared" si="9"/>
        <v>0</v>
      </c>
      <c r="I190" s="19">
        <f t="shared" si="10"/>
        <v>0</v>
      </c>
      <c r="J190" s="19">
        <f t="shared" si="11"/>
        <v>-21190.859858435502</v>
      </c>
    </row>
    <row r="191" spans="1:11" x14ac:dyDescent="0.25">
      <c r="A191" t="s">
        <v>300</v>
      </c>
      <c r="B191" t="s">
        <v>788</v>
      </c>
      <c r="C191">
        <v>5</v>
      </c>
      <c r="D191" s="50">
        <v>32827</v>
      </c>
      <c r="E191" s="23">
        <v>0</v>
      </c>
      <c r="F191" s="19">
        <v>7420572.1000000006</v>
      </c>
      <c r="G191" s="17">
        <f t="shared" si="8"/>
        <v>58919.141525438405</v>
      </c>
      <c r="H191" s="18">
        <f t="shared" si="9"/>
        <v>0</v>
      </c>
      <c r="I191" s="19">
        <f t="shared" si="10"/>
        <v>0</v>
      </c>
      <c r="J191" s="19">
        <f t="shared" si="11"/>
        <v>-58919.141525438405</v>
      </c>
    </row>
    <row r="192" spans="1:11" x14ac:dyDescent="0.25">
      <c r="A192" t="s">
        <v>130</v>
      </c>
      <c r="B192" t="s">
        <v>789</v>
      </c>
      <c r="C192">
        <v>5</v>
      </c>
      <c r="D192" s="50">
        <v>50383</v>
      </c>
      <c r="E192" s="23">
        <v>1</v>
      </c>
      <c r="F192" s="19">
        <v>10418774.93</v>
      </c>
      <c r="G192" s="17">
        <f t="shared" si="8"/>
        <v>82724.790804520249</v>
      </c>
      <c r="H192" s="18">
        <f t="shared" si="9"/>
        <v>0</v>
      </c>
      <c r="I192" s="19">
        <f t="shared" si="10"/>
        <v>0</v>
      </c>
      <c r="J192" s="19">
        <f t="shared" si="11"/>
        <v>-82724.790804520249</v>
      </c>
    </row>
    <row r="193" spans="1:10" x14ac:dyDescent="0.25">
      <c r="A193" t="s">
        <v>209</v>
      </c>
      <c r="B193" t="s">
        <v>790</v>
      </c>
      <c r="C193">
        <v>3</v>
      </c>
      <c r="D193" s="50">
        <v>77714</v>
      </c>
      <c r="E193" s="23">
        <v>0</v>
      </c>
      <c r="F193" s="19">
        <v>18258127.16</v>
      </c>
      <c r="G193" s="17">
        <f t="shared" si="8"/>
        <v>144969.0352216227</v>
      </c>
      <c r="H193" s="18">
        <f t="shared" si="9"/>
        <v>27387190.740000002</v>
      </c>
      <c r="I193" s="19">
        <f t="shared" si="10"/>
        <v>167330.94843922235</v>
      </c>
      <c r="J193" s="19">
        <f t="shared" si="11"/>
        <v>22361.913217599649</v>
      </c>
    </row>
    <row r="194" spans="1:10" x14ac:dyDescent="0.25">
      <c r="A194" t="s">
        <v>208</v>
      </c>
      <c r="B194" t="s">
        <v>791</v>
      </c>
      <c r="C194">
        <v>4</v>
      </c>
      <c r="D194" s="50">
        <v>38928</v>
      </c>
      <c r="E194" s="23">
        <v>0</v>
      </c>
      <c r="F194" s="19">
        <v>9276951.620000001</v>
      </c>
      <c r="G194" s="17">
        <f t="shared" si="8"/>
        <v>73658.744643613813</v>
      </c>
      <c r="H194" s="18">
        <f t="shared" si="9"/>
        <v>0</v>
      </c>
      <c r="I194" s="19">
        <f t="shared" si="10"/>
        <v>0</v>
      </c>
      <c r="J194" s="19">
        <f t="shared" si="11"/>
        <v>-73658.744643613813</v>
      </c>
    </row>
    <row r="195" spans="1:10" x14ac:dyDescent="0.25">
      <c r="A195" t="s">
        <v>117</v>
      </c>
      <c r="B195" t="s">
        <v>792</v>
      </c>
      <c r="C195">
        <v>1</v>
      </c>
      <c r="D195" s="50">
        <v>39445</v>
      </c>
      <c r="E195" s="23">
        <v>0</v>
      </c>
      <c r="F195" s="19">
        <v>7683186.5999999996</v>
      </c>
      <c r="G195" s="17">
        <f t="shared" si="8"/>
        <v>61004.293543856526</v>
      </c>
      <c r="H195" s="18">
        <f t="shared" si="9"/>
        <v>23049559.799999997</v>
      </c>
      <c r="I195" s="19">
        <f t="shared" si="10"/>
        <v>140828.78156639193</v>
      </c>
      <c r="J195" s="19">
        <f t="shared" si="11"/>
        <v>79824.488022535399</v>
      </c>
    </row>
    <row r="196" spans="1:10" x14ac:dyDescent="0.25">
      <c r="A196" t="s">
        <v>133</v>
      </c>
      <c r="B196" t="s">
        <v>793</v>
      </c>
      <c r="C196">
        <v>2</v>
      </c>
      <c r="D196" s="50">
        <v>46916</v>
      </c>
      <c r="E196" s="23">
        <v>0</v>
      </c>
      <c r="F196" s="19">
        <v>8815826.7600000016</v>
      </c>
      <c r="G196" s="17">
        <f t="shared" si="8"/>
        <v>69997.425742442036</v>
      </c>
      <c r="H196" s="18">
        <f t="shared" si="9"/>
        <v>19835610.210000005</v>
      </c>
      <c r="I196" s="19">
        <f t="shared" si="10"/>
        <v>121192.11133481968</v>
      </c>
      <c r="J196" s="19">
        <f t="shared" si="11"/>
        <v>51194.685592377646</v>
      </c>
    </row>
    <row r="197" spans="1:10" x14ac:dyDescent="0.25">
      <c r="A197" t="s">
        <v>189</v>
      </c>
      <c r="B197" t="s">
        <v>794</v>
      </c>
      <c r="C197">
        <v>3</v>
      </c>
      <c r="D197" s="50">
        <v>10627</v>
      </c>
      <c r="E197" s="23">
        <v>0</v>
      </c>
      <c r="F197" s="19">
        <v>2307440.5099999998</v>
      </c>
      <c r="G197" s="17">
        <f t="shared" si="8"/>
        <v>18321.01516407606</v>
      </c>
      <c r="H197" s="18">
        <f t="shared" si="9"/>
        <v>3461160.7649999997</v>
      </c>
      <c r="I197" s="19">
        <f t="shared" si="10"/>
        <v>21147.087301005678</v>
      </c>
      <c r="J197" s="19">
        <f t="shared" si="11"/>
        <v>2826.0721369296189</v>
      </c>
    </row>
    <row r="198" spans="1:10" x14ac:dyDescent="0.25">
      <c r="A198" t="s">
        <v>401</v>
      </c>
      <c r="B198" t="s">
        <v>795</v>
      </c>
      <c r="C198">
        <v>5</v>
      </c>
      <c r="D198" s="50">
        <v>50679</v>
      </c>
      <c r="E198" s="23">
        <v>0</v>
      </c>
      <c r="F198" s="19">
        <v>11485182.930000002</v>
      </c>
      <c r="G198" s="17">
        <f t="shared" si="8"/>
        <v>91192.041446267918</v>
      </c>
      <c r="H198" s="18">
        <f t="shared" si="9"/>
        <v>0</v>
      </c>
      <c r="I198" s="19">
        <f t="shared" si="10"/>
        <v>0</v>
      </c>
      <c r="J198" s="19">
        <f t="shared" si="11"/>
        <v>-91192.041446267918</v>
      </c>
    </row>
    <row r="199" spans="1:10" x14ac:dyDescent="0.25">
      <c r="A199" t="s">
        <v>315</v>
      </c>
      <c r="B199" t="s">
        <v>796</v>
      </c>
      <c r="C199">
        <v>4</v>
      </c>
      <c r="D199" s="50">
        <v>52633</v>
      </c>
      <c r="E199" s="23">
        <v>0</v>
      </c>
      <c r="F199" s="19">
        <v>10505236.550000001</v>
      </c>
      <c r="G199" s="17">
        <f t="shared" ref="G199:G262" si="12">SUM(F199/$F$6)*50000000</f>
        <v>83411.293725945783</v>
      </c>
      <c r="H199" s="18">
        <f t="shared" ref="H199:H262" si="13">IF(C199=1,F199*3)+IF(C199=2,F199*2.25)+IF(C199=3,F199*1.5)+IF(C199=4,F199*0)+IF(C199=5,F199*0)</f>
        <v>0</v>
      </c>
      <c r="I199" s="19">
        <f t="shared" ref="I199:I262" si="14">SUM(H199/$H$6)*50000000</f>
        <v>0</v>
      </c>
      <c r="J199" s="19">
        <f t="shared" ref="J199:J262" si="15">I199-G199</f>
        <v>-83411.293725945783</v>
      </c>
    </row>
    <row r="200" spans="1:10" x14ac:dyDescent="0.25">
      <c r="A200" t="s">
        <v>187</v>
      </c>
      <c r="B200" t="s">
        <v>797</v>
      </c>
      <c r="C200">
        <v>5</v>
      </c>
      <c r="D200" s="50">
        <v>42803</v>
      </c>
      <c r="E200" s="23">
        <v>1</v>
      </c>
      <c r="F200" s="19">
        <v>10802193.109999999</v>
      </c>
      <c r="G200" s="17">
        <f t="shared" si="12"/>
        <v>85769.120770783367</v>
      </c>
      <c r="H200" s="18">
        <f t="shared" si="13"/>
        <v>0</v>
      </c>
      <c r="I200" s="19">
        <f t="shared" si="14"/>
        <v>0</v>
      </c>
      <c r="J200" s="19">
        <f t="shared" si="15"/>
        <v>-85769.120770783367</v>
      </c>
    </row>
    <row r="201" spans="1:10" x14ac:dyDescent="0.25">
      <c r="A201" t="s">
        <v>455</v>
      </c>
      <c r="B201" t="s">
        <v>798</v>
      </c>
      <c r="C201">
        <v>4</v>
      </c>
      <c r="D201" s="50">
        <v>49153</v>
      </c>
      <c r="E201" s="23">
        <v>0</v>
      </c>
      <c r="F201" s="19">
        <v>11055492.76</v>
      </c>
      <c r="G201" s="17">
        <f t="shared" si="12"/>
        <v>87780.313132446972</v>
      </c>
      <c r="H201" s="18">
        <f t="shared" si="13"/>
        <v>0</v>
      </c>
      <c r="I201" s="19">
        <f t="shared" si="14"/>
        <v>0</v>
      </c>
      <c r="J201" s="19">
        <f t="shared" si="15"/>
        <v>-87780.313132446972</v>
      </c>
    </row>
    <row r="202" spans="1:10" x14ac:dyDescent="0.25">
      <c r="A202" t="s">
        <v>590</v>
      </c>
      <c r="B202" t="s">
        <v>799</v>
      </c>
      <c r="C202">
        <v>4</v>
      </c>
      <c r="D202" s="50">
        <v>69214</v>
      </c>
      <c r="E202" s="23">
        <v>0</v>
      </c>
      <c r="F202" s="19">
        <v>17970341.600000001</v>
      </c>
      <c r="G202" s="17">
        <f t="shared" si="12"/>
        <v>142684.02566843509</v>
      </c>
      <c r="H202" s="18">
        <f t="shared" si="13"/>
        <v>0</v>
      </c>
      <c r="I202" s="19">
        <f t="shared" si="14"/>
        <v>0</v>
      </c>
      <c r="J202" s="19">
        <f t="shared" si="15"/>
        <v>-142684.02566843509</v>
      </c>
    </row>
    <row r="203" spans="1:10" x14ac:dyDescent="0.25">
      <c r="A203" t="s">
        <v>376</v>
      </c>
      <c r="B203" t="s">
        <v>800</v>
      </c>
      <c r="C203">
        <v>5</v>
      </c>
      <c r="D203" s="50">
        <v>68078</v>
      </c>
      <c r="E203" s="23">
        <v>0</v>
      </c>
      <c r="F203" s="19">
        <v>12537893.42</v>
      </c>
      <c r="G203" s="17">
        <f t="shared" si="12"/>
        <v>99550.534229543147</v>
      </c>
      <c r="H203" s="18">
        <f t="shared" si="13"/>
        <v>0</v>
      </c>
      <c r="I203" s="19">
        <f t="shared" si="14"/>
        <v>0</v>
      </c>
      <c r="J203" s="19">
        <f t="shared" si="15"/>
        <v>-99550.534229543147</v>
      </c>
    </row>
    <row r="204" spans="1:10" x14ac:dyDescent="0.25">
      <c r="A204" t="s">
        <v>348</v>
      </c>
      <c r="B204" t="s">
        <v>801</v>
      </c>
      <c r="C204">
        <v>3</v>
      </c>
      <c r="D204" s="50">
        <v>31661</v>
      </c>
      <c r="E204" s="23">
        <v>0</v>
      </c>
      <c r="F204" s="19">
        <v>7323232.0200000005</v>
      </c>
      <c r="G204" s="17">
        <f t="shared" si="12"/>
        <v>58146.263926200809</v>
      </c>
      <c r="H204" s="18">
        <f t="shared" si="13"/>
        <v>10984848.030000001</v>
      </c>
      <c r="I204" s="19">
        <f t="shared" si="14"/>
        <v>67115.501431696801</v>
      </c>
      <c r="J204" s="19">
        <f t="shared" si="15"/>
        <v>8969.2375054959921</v>
      </c>
    </row>
    <row r="205" spans="1:10" x14ac:dyDescent="0.25">
      <c r="A205" t="s">
        <v>29</v>
      </c>
      <c r="B205" t="s">
        <v>802</v>
      </c>
      <c r="C205">
        <v>4</v>
      </c>
      <c r="D205" s="50">
        <v>7959</v>
      </c>
      <c r="E205" s="23">
        <v>0</v>
      </c>
      <c r="F205" s="19">
        <v>1372052.0099999998</v>
      </c>
      <c r="G205" s="17">
        <f t="shared" si="12"/>
        <v>10894.055804329724</v>
      </c>
      <c r="H205" s="18">
        <f t="shared" si="13"/>
        <v>0</v>
      </c>
      <c r="I205" s="19">
        <f t="shared" si="14"/>
        <v>0</v>
      </c>
      <c r="J205" s="19">
        <f t="shared" si="15"/>
        <v>-10894.055804329724</v>
      </c>
    </row>
    <row r="206" spans="1:10" x14ac:dyDescent="0.25">
      <c r="A206" t="s">
        <v>40</v>
      </c>
      <c r="B206" t="s">
        <v>803</v>
      </c>
      <c r="C206">
        <v>2</v>
      </c>
      <c r="D206" s="50">
        <v>36471</v>
      </c>
      <c r="E206" s="23">
        <v>0</v>
      </c>
      <c r="F206" s="19">
        <v>8398234.5</v>
      </c>
      <c r="G206" s="17">
        <f t="shared" si="12"/>
        <v>66681.754506410551</v>
      </c>
      <c r="H206" s="18">
        <f t="shared" si="13"/>
        <v>18896027.625</v>
      </c>
      <c r="I206" s="19">
        <f t="shared" si="14"/>
        <v>115451.42596925574</v>
      </c>
      <c r="J206" s="19">
        <f t="shared" si="15"/>
        <v>48769.671462845188</v>
      </c>
    </row>
    <row r="207" spans="1:10" x14ac:dyDescent="0.25">
      <c r="A207" t="s">
        <v>203</v>
      </c>
      <c r="B207" t="s">
        <v>804</v>
      </c>
      <c r="C207">
        <v>4</v>
      </c>
      <c r="D207" s="50">
        <v>49915</v>
      </c>
      <c r="E207" s="23">
        <v>0</v>
      </c>
      <c r="F207" s="19">
        <v>12226746.729999999</v>
      </c>
      <c r="G207" s="17">
        <f t="shared" si="12"/>
        <v>97080.037936773238</v>
      </c>
      <c r="H207" s="18">
        <f t="shared" si="13"/>
        <v>0</v>
      </c>
      <c r="I207" s="19">
        <f t="shared" si="14"/>
        <v>0</v>
      </c>
      <c r="J207" s="19">
        <f t="shared" si="15"/>
        <v>-97080.037936773238</v>
      </c>
    </row>
    <row r="208" spans="1:10" x14ac:dyDescent="0.25">
      <c r="A208" t="s">
        <v>449</v>
      </c>
      <c r="B208" t="s">
        <v>805</v>
      </c>
      <c r="C208">
        <v>2</v>
      </c>
      <c r="D208" s="50">
        <v>78212</v>
      </c>
      <c r="E208" s="23">
        <v>0</v>
      </c>
      <c r="F208" s="19">
        <v>15639042.159999998</v>
      </c>
      <c r="G208" s="17">
        <f t="shared" si="12"/>
        <v>124173.57124625711</v>
      </c>
      <c r="H208" s="18">
        <f t="shared" si="13"/>
        <v>35187844.859999999</v>
      </c>
      <c r="I208" s="19">
        <f t="shared" si="14"/>
        <v>214991.58164317859</v>
      </c>
      <c r="J208" s="19">
        <f t="shared" si="15"/>
        <v>90818.010396921483</v>
      </c>
    </row>
    <row r="209" spans="1:10" x14ac:dyDescent="0.25">
      <c r="A209" t="s">
        <v>191</v>
      </c>
      <c r="B209" t="s">
        <v>806</v>
      </c>
      <c r="C209">
        <v>4</v>
      </c>
      <c r="D209" s="50">
        <v>78103</v>
      </c>
      <c r="E209" s="23">
        <v>0</v>
      </c>
      <c r="F209" s="19">
        <v>17001139.530000001</v>
      </c>
      <c r="G209" s="17">
        <f t="shared" si="12"/>
        <v>134988.58747855781</v>
      </c>
      <c r="H209" s="18">
        <f t="shared" si="13"/>
        <v>0</v>
      </c>
      <c r="I209" s="19">
        <f t="shared" si="14"/>
        <v>0</v>
      </c>
      <c r="J209" s="19">
        <f t="shared" si="15"/>
        <v>-134988.58747855781</v>
      </c>
    </row>
    <row r="210" spans="1:10" x14ac:dyDescent="0.25">
      <c r="A210" t="s">
        <v>518</v>
      </c>
      <c r="B210" t="s">
        <v>807</v>
      </c>
      <c r="C210">
        <v>5</v>
      </c>
      <c r="D210" s="50">
        <v>49796</v>
      </c>
      <c r="E210" s="23">
        <v>0</v>
      </c>
      <c r="F210" s="19">
        <v>10951779.800000001</v>
      </c>
      <c r="G210" s="17">
        <f t="shared" si="12"/>
        <v>86956.835038586505</v>
      </c>
      <c r="H210" s="18">
        <f t="shared" si="13"/>
        <v>0</v>
      </c>
      <c r="I210" s="19">
        <f t="shared" si="14"/>
        <v>0</v>
      </c>
      <c r="J210" s="19">
        <f t="shared" si="15"/>
        <v>-86956.835038586505</v>
      </c>
    </row>
    <row r="211" spans="1:10" x14ac:dyDescent="0.25">
      <c r="A211" t="s">
        <v>122</v>
      </c>
      <c r="B211" t="s">
        <v>808</v>
      </c>
      <c r="C211">
        <v>2</v>
      </c>
      <c r="D211" s="50">
        <v>16825</v>
      </c>
      <c r="E211" s="23">
        <v>0</v>
      </c>
      <c r="F211" s="19">
        <v>2884843.05</v>
      </c>
      <c r="G211" s="17">
        <f t="shared" si="12"/>
        <v>22905.575695656586</v>
      </c>
      <c r="H211" s="18">
        <f t="shared" si="13"/>
        <v>6490896.8624999998</v>
      </c>
      <c r="I211" s="19">
        <f t="shared" si="14"/>
        <v>39658.245291911873</v>
      </c>
      <c r="J211" s="19">
        <f t="shared" si="15"/>
        <v>16752.669596255288</v>
      </c>
    </row>
    <row r="212" spans="1:10" x14ac:dyDescent="0.25">
      <c r="A212" t="s">
        <v>372</v>
      </c>
      <c r="B212" t="s">
        <v>809</v>
      </c>
      <c r="C212">
        <v>1</v>
      </c>
      <c r="D212" s="50">
        <v>21309</v>
      </c>
      <c r="E212" s="23">
        <v>0</v>
      </c>
      <c r="F212" s="19">
        <v>3006219.8400000003</v>
      </c>
      <c r="G212" s="17">
        <f t="shared" si="12"/>
        <v>23869.3041213818</v>
      </c>
      <c r="H212" s="18">
        <f t="shared" si="13"/>
        <v>9018659.5200000014</v>
      </c>
      <c r="I212" s="19">
        <f t="shared" si="14"/>
        <v>55102.43330389943</v>
      </c>
      <c r="J212" s="19">
        <f t="shared" si="15"/>
        <v>31233.12918251763</v>
      </c>
    </row>
    <row r="213" spans="1:10" x14ac:dyDescent="0.25">
      <c r="A213" t="s">
        <v>24</v>
      </c>
      <c r="B213" t="s">
        <v>810</v>
      </c>
      <c r="C213">
        <v>2</v>
      </c>
      <c r="D213" s="50">
        <v>29233</v>
      </c>
      <c r="E213" s="23">
        <v>0</v>
      </c>
      <c r="F213" s="19">
        <v>4078115.4699999997</v>
      </c>
      <c r="G213" s="17">
        <f t="shared" si="12"/>
        <v>32380.12639672482</v>
      </c>
      <c r="H213" s="18">
        <f t="shared" si="13"/>
        <v>9175759.8074999992</v>
      </c>
      <c r="I213" s="19">
        <f t="shared" si="14"/>
        <v>56062.288601107946</v>
      </c>
      <c r="J213" s="19">
        <f t="shared" si="15"/>
        <v>23682.162204383127</v>
      </c>
    </row>
    <row r="214" spans="1:10" x14ac:dyDescent="0.25">
      <c r="A214" t="s">
        <v>344</v>
      </c>
      <c r="B214" t="s">
        <v>811</v>
      </c>
      <c r="C214">
        <v>2</v>
      </c>
      <c r="D214" s="50">
        <v>102950</v>
      </c>
      <c r="E214" s="23">
        <v>0</v>
      </c>
      <c r="F214" s="19">
        <v>28063377.549999997</v>
      </c>
      <c r="G214" s="17">
        <f t="shared" si="12"/>
        <v>222822.4577927436</v>
      </c>
      <c r="H214" s="18">
        <f t="shared" si="13"/>
        <v>63142599.487499997</v>
      </c>
      <c r="I214" s="19">
        <f t="shared" si="14"/>
        <v>385790.24623104988</v>
      </c>
      <c r="J214" s="19">
        <f t="shared" si="15"/>
        <v>162967.78843830628</v>
      </c>
    </row>
    <row r="215" spans="1:10" x14ac:dyDescent="0.25">
      <c r="A215" t="s">
        <v>161</v>
      </c>
      <c r="B215" t="s">
        <v>812</v>
      </c>
      <c r="C215">
        <v>1</v>
      </c>
      <c r="D215" s="50">
        <v>9557</v>
      </c>
      <c r="E215" s="23">
        <v>0</v>
      </c>
      <c r="F215" s="19">
        <v>1506374.34</v>
      </c>
      <c r="G215" s="17">
        <f t="shared" si="12"/>
        <v>11960.57146709064</v>
      </c>
      <c r="H215" s="18">
        <f t="shared" si="13"/>
        <v>4519123.0200000005</v>
      </c>
      <c r="I215" s="19">
        <f t="shared" si="14"/>
        <v>27611.0517587947</v>
      </c>
      <c r="J215" s="19">
        <f t="shared" si="15"/>
        <v>15650.48029170406</v>
      </c>
    </row>
    <row r="216" spans="1:10" x14ac:dyDescent="0.25">
      <c r="A216" t="s">
        <v>475</v>
      </c>
      <c r="B216" t="s">
        <v>813</v>
      </c>
      <c r="C216">
        <v>5</v>
      </c>
      <c r="D216" s="50">
        <v>40505</v>
      </c>
      <c r="E216" s="23">
        <v>0</v>
      </c>
      <c r="F216" s="19">
        <v>12966695.1</v>
      </c>
      <c r="G216" s="17">
        <f t="shared" si="12"/>
        <v>102955.20795682432</v>
      </c>
      <c r="H216" s="18">
        <f t="shared" si="13"/>
        <v>0</v>
      </c>
      <c r="I216" s="19">
        <f t="shared" si="14"/>
        <v>0</v>
      </c>
      <c r="J216" s="19">
        <f t="shared" si="15"/>
        <v>-102955.20795682432</v>
      </c>
    </row>
    <row r="217" spans="1:10" x14ac:dyDescent="0.25">
      <c r="A217" t="s">
        <v>95</v>
      </c>
      <c r="B217" t="s">
        <v>814</v>
      </c>
      <c r="C217">
        <v>5</v>
      </c>
      <c r="D217" s="50">
        <v>29193</v>
      </c>
      <c r="E217" s="23">
        <v>0</v>
      </c>
      <c r="F217" s="19">
        <v>4398195.47</v>
      </c>
      <c r="G217" s="17">
        <f t="shared" si="12"/>
        <v>34921.55292898132</v>
      </c>
      <c r="H217" s="18">
        <f t="shared" si="13"/>
        <v>0</v>
      </c>
      <c r="I217" s="19">
        <f t="shared" si="14"/>
        <v>0</v>
      </c>
      <c r="J217" s="19">
        <f t="shared" si="15"/>
        <v>-34921.55292898132</v>
      </c>
    </row>
    <row r="218" spans="1:10" x14ac:dyDescent="0.25">
      <c r="A218" t="s">
        <v>243</v>
      </c>
      <c r="B218" t="s">
        <v>815</v>
      </c>
      <c r="C218">
        <v>2</v>
      </c>
      <c r="D218" s="50">
        <v>25949</v>
      </c>
      <c r="E218" s="23">
        <v>0</v>
      </c>
      <c r="F218" s="19">
        <v>3666117.9800000004</v>
      </c>
      <c r="G218" s="17">
        <f t="shared" si="12"/>
        <v>29108.877482987384</v>
      </c>
      <c r="H218" s="18">
        <f t="shared" si="13"/>
        <v>8248765.455000001</v>
      </c>
      <c r="I218" s="19">
        <f t="shared" si="14"/>
        <v>50398.515135833295</v>
      </c>
      <c r="J218" s="19">
        <f t="shared" si="15"/>
        <v>21289.637652845911</v>
      </c>
    </row>
    <row r="219" spans="1:10" x14ac:dyDescent="0.25">
      <c r="A219" t="s">
        <v>102</v>
      </c>
      <c r="B219" t="s">
        <v>816</v>
      </c>
      <c r="C219">
        <v>2</v>
      </c>
      <c r="D219" s="50">
        <v>39672</v>
      </c>
      <c r="E219" s="23">
        <v>0</v>
      </c>
      <c r="F219" s="19">
        <v>7895080.3199999994</v>
      </c>
      <c r="G219" s="17">
        <f t="shared" si="12"/>
        <v>62686.723942589742</v>
      </c>
      <c r="H219" s="18">
        <f t="shared" si="13"/>
        <v>17763930.719999999</v>
      </c>
      <c r="I219" s="19">
        <f t="shared" si="14"/>
        <v>108534.5117578948</v>
      </c>
      <c r="J219" s="19">
        <f t="shared" si="15"/>
        <v>45847.787815305055</v>
      </c>
    </row>
    <row r="220" spans="1:10" x14ac:dyDescent="0.25">
      <c r="A220" t="s">
        <v>554</v>
      </c>
      <c r="B220" t="s">
        <v>817</v>
      </c>
      <c r="C220">
        <v>1</v>
      </c>
      <c r="D220" s="50">
        <v>82148</v>
      </c>
      <c r="E220" s="23">
        <v>0</v>
      </c>
      <c r="F220" s="19">
        <v>17417397.640000001</v>
      </c>
      <c r="G220" s="17">
        <f t="shared" si="12"/>
        <v>138293.66559971796</v>
      </c>
      <c r="H220" s="18">
        <f t="shared" si="13"/>
        <v>52252192.920000002</v>
      </c>
      <c r="I220" s="19">
        <f t="shared" si="14"/>
        <v>319251.76562789071</v>
      </c>
      <c r="J220" s="19">
        <f t="shared" si="15"/>
        <v>180958.10002817275</v>
      </c>
    </row>
    <row r="221" spans="1:10" x14ac:dyDescent="0.25">
      <c r="A221" t="s">
        <v>94</v>
      </c>
      <c r="B221" t="s">
        <v>818</v>
      </c>
      <c r="C221">
        <v>5</v>
      </c>
      <c r="D221" s="50">
        <v>33196</v>
      </c>
      <c r="E221" s="23">
        <v>0</v>
      </c>
      <c r="F221" s="19">
        <v>4814258.3900000006</v>
      </c>
      <c r="G221" s="17">
        <f t="shared" si="12"/>
        <v>38225.08124682722</v>
      </c>
      <c r="H221" s="18">
        <f t="shared" si="13"/>
        <v>0</v>
      </c>
      <c r="I221" s="19">
        <f t="shared" si="14"/>
        <v>0</v>
      </c>
      <c r="J221" s="19">
        <f t="shared" si="15"/>
        <v>-38225.08124682722</v>
      </c>
    </row>
    <row r="222" spans="1:10" x14ac:dyDescent="0.25">
      <c r="A222" t="s">
        <v>487</v>
      </c>
      <c r="B222" t="s">
        <v>819</v>
      </c>
      <c r="C222">
        <v>5</v>
      </c>
      <c r="D222" s="50">
        <v>38826</v>
      </c>
      <c r="E222" s="23">
        <v>0</v>
      </c>
      <c r="F222" s="19">
        <v>11600432.24</v>
      </c>
      <c r="G222" s="17">
        <f t="shared" si="12"/>
        <v>92107.117846724839</v>
      </c>
      <c r="H222" s="18">
        <f t="shared" si="13"/>
        <v>0</v>
      </c>
      <c r="I222" s="19">
        <f t="shared" si="14"/>
        <v>0</v>
      </c>
      <c r="J222" s="19">
        <f t="shared" si="15"/>
        <v>-92107.117846724839</v>
      </c>
    </row>
    <row r="223" spans="1:10" x14ac:dyDescent="0.25">
      <c r="A223" t="s">
        <v>432</v>
      </c>
      <c r="B223" t="s">
        <v>820</v>
      </c>
      <c r="C223">
        <v>2</v>
      </c>
      <c r="D223" s="50">
        <v>177540</v>
      </c>
      <c r="E223" s="23">
        <v>0</v>
      </c>
      <c r="F223" s="19">
        <v>54089093.039999999</v>
      </c>
      <c r="G223" s="17">
        <f t="shared" si="12"/>
        <v>429465.93400882999</v>
      </c>
      <c r="H223" s="18">
        <f t="shared" si="13"/>
        <v>121700459.34</v>
      </c>
      <c r="I223" s="19">
        <f t="shared" si="14"/>
        <v>743568.5346547236</v>
      </c>
      <c r="J223" s="19">
        <f t="shared" si="15"/>
        <v>314102.6006458936</v>
      </c>
    </row>
    <row r="224" spans="1:10" x14ac:dyDescent="0.25">
      <c r="A224" t="s">
        <v>423</v>
      </c>
      <c r="B224" t="s">
        <v>821</v>
      </c>
      <c r="C224">
        <v>4</v>
      </c>
      <c r="D224" s="50">
        <v>36360</v>
      </c>
      <c r="E224" s="23">
        <v>0</v>
      </c>
      <c r="F224" s="19">
        <v>8054673.6799999997</v>
      </c>
      <c r="G224" s="17">
        <f t="shared" si="12"/>
        <v>63953.89089921298</v>
      </c>
      <c r="H224" s="18">
        <f t="shared" si="13"/>
        <v>0</v>
      </c>
      <c r="I224" s="19">
        <f t="shared" si="14"/>
        <v>0</v>
      </c>
      <c r="J224" s="19">
        <f t="shared" si="15"/>
        <v>-63953.89089921298</v>
      </c>
    </row>
    <row r="225" spans="1:10" x14ac:dyDescent="0.25">
      <c r="A225" t="s">
        <v>197</v>
      </c>
      <c r="B225" t="s">
        <v>823</v>
      </c>
      <c r="C225">
        <v>3</v>
      </c>
      <c r="D225" s="50">
        <v>75644</v>
      </c>
      <c r="E225" s="23">
        <v>0</v>
      </c>
      <c r="F225" s="19">
        <v>17004015.09</v>
      </c>
      <c r="G225" s="17">
        <f t="shared" si="12"/>
        <v>135011.41934708782</v>
      </c>
      <c r="H225" s="18">
        <f t="shared" si="13"/>
        <v>25506022.634999998</v>
      </c>
      <c r="I225" s="19">
        <f t="shared" si="14"/>
        <v>155837.34012533564</v>
      </c>
      <c r="J225" s="19">
        <f t="shared" si="15"/>
        <v>20825.920778247819</v>
      </c>
    </row>
    <row r="226" spans="1:10" x14ac:dyDescent="0.25">
      <c r="A226" t="s">
        <v>516</v>
      </c>
      <c r="B226" t="s">
        <v>1552</v>
      </c>
      <c r="C226">
        <v>1</v>
      </c>
      <c r="D226" s="50">
        <v>45772</v>
      </c>
      <c r="E226" s="23">
        <v>0</v>
      </c>
      <c r="F226" s="19">
        <v>13425226.120000001</v>
      </c>
      <c r="G226" s="17">
        <f t="shared" si="12"/>
        <v>106595.93183863713</v>
      </c>
      <c r="H226" s="18">
        <f t="shared" si="13"/>
        <v>40275678.359999999</v>
      </c>
      <c r="I226" s="19">
        <f t="shared" si="14"/>
        <v>246077.35503038537</v>
      </c>
      <c r="J226" s="19">
        <f t="shared" si="15"/>
        <v>139481.42319174824</v>
      </c>
    </row>
    <row r="227" spans="1:10" x14ac:dyDescent="0.25">
      <c r="A227" t="s">
        <v>124</v>
      </c>
      <c r="B227" t="s">
        <v>825</v>
      </c>
      <c r="C227">
        <v>4</v>
      </c>
      <c r="D227" s="50">
        <v>20984</v>
      </c>
      <c r="E227" s="23">
        <v>0</v>
      </c>
      <c r="F227" s="19">
        <v>3495934.4</v>
      </c>
      <c r="G227" s="17">
        <f t="shared" si="12"/>
        <v>27757.624466346544</v>
      </c>
      <c r="H227" s="18">
        <f t="shared" si="13"/>
        <v>0</v>
      </c>
      <c r="I227" s="19">
        <f t="shared" si="14"/>
        <v>0</v>
      </c>
      <c r="J227" s="19">
        <f t="shared" si="15"/>
        <v>-27757.624466346544</v>
      </c>
    </row>
    <row r="228" spans="1:10" x14ac:dyDescent="0.25">
      <c r="A228" t="s">
        <v>52</v>
      </c>
      <c r="B228" t="s">
        <v>826</v>
      </c>
      <c r="C228">
        <v>2</v>
      </c>
      <c r="D228" s="50">
        <v>34218</v>
      </c>
      <c r="E228" s="23">
        <v>0</v>
      </c>
      <c r="F228" s="19">
        <v>6131325</v>
      </c>
      <c r="G228" s="17">
        <f t="shared" si="12"/>
        <v>48682.554464157634</v>
      </c>
      <c r="H228" s="18">
        <f t="shared" si="13"/>
        <v>13795481.25</v>
      </c>
      <c r="I228" s="19">
        <f t="shared" si="14"/>
        <v>84287.979137870803</v>
      </c>
      <c r="J228" s="19">
        <f t="shared" si="15"/>
        <v>35605.424673713169</v>
      </c>
    </row>
    <row r="229" spans="1:10" x14ac:dyDescent="0.25">
      <c r="A229" t="s">
        <v>238</v>
      </c>
      <c r="B229" t="s">
        <v>827</v>
      </c>
      <c r="C229">
        <v>5</v>
      </c>
      <c r="D229" s="50">
        <v>55420</v>
      </c>
      <c r="E229" s="23">
        <v>1</v>
      </c>
      <c r="F229" s="19">
        <v>8880581.1000000015</v>
      </c>
      <c r="G229" s="17">
        <f t="shared" si="12"/>
        <v>70511.573448499141</v>
      </c>
      <c r="H229" s="18">
        <f t="shared" si="13"/>
        <v>0</v>
      </c>
      <c r="I229" s="19">
        <f t="shared" si="14"/>
        <v>0</v>
      </c>
      <c r="J229" s="19">
        <f t="shared" si="15"/>
        <v>-70511.573448499141</v>
      </c>
    </row>
    <row r="230" spans="1:10" x14ac:dyDescent="0.25">
      <c r="A230" t="s">
        <v>51</v>
      </c>
      <c r="B230" t="s">
        <v>828</v>
      </c>
      <c r="C230">
        <v>3</v>
      </c>
      <c r="D230" s="50">
        <v>38779</v>
      </c>
      <c r="E230" s="23">
        <v>0</v>
      </c>
      <c r="F230" s="19">
        <v>6366707.3600000003</v>
      </c>
      <c r="G230" s="17">
        <f t="shared" si="12"/>
        <v>50551.484028420171</v>
      </c>
      <c r="H230" s="18">
        <f t="shared" si="13"/>
        <v>9550061.040000001</v>
      </c>
      <c r="I230" s="19">
        <f t="shared" si="14"/>
        <v>58349.203707910725</v>
      </c>
      <c r="J230" s="19">
        <f t="shared" si="15"/>
        <v>7797.719679490554</v>
      </c>
    </row>
    <row r="231" spans="1:10" x14ac:dyDescent="0.25">
      <c r="A231" t="s">
        <v>53</v>
      </c>
      <c r="B231" t="s">
        <v>829</v>
      </c>
      <c r="C231">
        <v>2</v>
      </c>
      <c r="D231" s="50">
        <v>33032</v>
      </c>
      <c r="E231" s="23">
        <v>0</v>
      </c>
      <c r="F231" s="19">
        <v>5410179.96</v>
      </c>
      <c r="G231" s="17">
        <f t="shared" si="12"/>
        <v>42956.682375113727</v>
      </c>
      <c r="H231" s="18">
        <f t="shared" si="13"/>
        <v>12172904.91</v>
      </c>
      <c r="I231" s="19">
        <f t="shared" si="14"/>
        <v>74374.32130911453</v>
      </c>
      <c r="J231" s="19">
        <f t="shared" si="15"/>
        <v>31417.638934000803</v>
      </c>
    </row>
    <row r="232" spans="1:10" x14ac:dyDescent="0.25">
      <c r="A232" t="s">
        <v>213</v>
      </c>
      <c r="B232" t="s">
        <v>830</v>
      </c>
      <c r="C232">
        <v>5</v>
      </c>
      <c r="D232" s="50">
        <v>48981</v>
      </c>
      <c r="E232" s="23">
        <v>0</v>
      </c>
      <c r="F232" s="19">
        <v>12723739.559999999</v>
      </c>
      <c r="G232" s="17">
        <f t="shared" si="12"/>
        <v>101026.14754844295</v>
      </c>
      <c r="H232" s="18">
        <f t="shared" si="13"/>
        <v>0</v>
      </c>
      <c r="I232" s="19">
        <f t="shared" si="14"/>
        <v>0</v>
      </c>
      <c r="J232" s="19">
        <f t="shared" si="15"/>
        <v>-101026.14754844295</v>
      </c>
    </row>
    <row r="233" spans="1:10" x14ac:dyDescent="0.25">
      <c r="A233" t="s">
        <v>546</v>
      </c>
      <c r="B233" t="s">
        <v>831</v>
      </c>
      <c r="C233">
        <v>4</v>
      </c>
      <c r="D233" s="50">
        <v>79785</v>
      </c>
      <c r="E233" s="23">
        <v>0</v>
      </c>
      <c r="F233" s="19">
        <v>20728928.899999999</v>
      </c>
      <c r="G233" s="17">
        <f t="shared" si="12"/>
        <v>164587.13412808834</v>
      </c>
      <c r="H233" s="18">
        <f t="shared" si="13"/>
        <v>0</v>
      </c>
      <c r="I233" s="19">
        <f t="shared" si="14"/>
        <v>0</v>
      </c>
      <c r="J233" s="19">
        <f t="shared" si="15"/>
        <v>-164587.13412808834</v>
      </c>
    </row>
    <row r="234" spans="1:10" x14ac:dyDescent="0.25">
      <c r="A234" t="s">
        <v>305</v>
      </c>
      <c r="B234" t="s">
        <v>832</v>
      </c>
      <c r="C234">
        <v>4</v>
      </c>
      <c r="D234" s="50">
        <v>26737</v>
      </c>
      <c r="E234" s="23">
        <v>0</v>
      </c>
      <c r="F234" s="19">
        <v>3730184.39</v>
      </c>
      <c r="G234" s="17">
        <f t="shared" si="12"/>
        <v>29617.563043473576</v>
      </c>
      <c r="H234" s="18">
        <f t="shared" si="13"/>
        <v>0</v>
      </c>
      <c r="I234" s="19">
        <f t="shared" si="14"/>
        <v>0</v>
      </c>
      <c r="J234" s="19">
        <f t="shared" si="15"/>
        <v>-29617.563043473576</v>
      </c>
    </row>
    <row r="235" spans="1:10" x14ac:dyDescent="0.25">
      <c r="A235" t="s">
        <v>28</v>
      </c>
      <c r="B235" t="s">
        <v>833</v>
      </c>
      <c r="C235">
        <v>4</v>
      </c>
      <c r="D235" s="50">
        <v>19689</v>
      </c>
      <c r="E235" s="23">
        <v>0</v>
      </c>
      <c r="F235" s="19">
        <v>3088124.34</v>
      </c>
      <c r="G235" s="17">
        <f t="shared" si="12"/>
        <v>24519.623633413798</v>
      </c>
      <c r="H235" s="18">
        <f t="shared" si="13"/>
        <v>0</v>
      </c>
      <c r="I235" s="19">
        <f t="shared" si="14"/>
        <v>0</v>
      </c>
      <c r="J235" s="19">
        <f t="shared" si="15"/>
        <v>-24519.623633413798</v>
      </c>
    </row>
    <row r="236" spans="1:10" x14ac:dyDescent="0.25">
      <c r="A236" t="s">
        <v>266</v>
      </c>
      <c r="B236" t="s">
        <v>834</v>
      </c>
      <c r="C236">
        <v>5</v>
      </c>
      <c r="D236" s="50">
        <v>22256</v>
      </c>
      <c r="E236" s="23">
        <v>0</v>
      </c>
      <c r="F236" s="19">
        <v>4947403.08</v>
      </c>
      <c r="G236" s="17">
        <f t="shared" si="12"/>
        <v>39282.246479878529</v>
      </c>
      <c r="H236" s="18">
        <f t="shared" si="13"/>
        <v>0</v>
      </c>
      <c r="I236" s="19">
        <f t="shared" si="14"/>
        <v>0</v>
      </c>
      <c r="J236" s="19">
        <f t="shared" si="15"/>
        <v>-39282.246479878529</v>
      </c>
    </row>
    <row r="237" spans="1:10" x14ac:dyDescent="0.25">
      <c r="A237" t="s">
        <v>181</v>
      </c>
      <c r="B237" t="s">
        <v>835</v>
      </c>
      <c r="C237">
        <v>1</v>
      </c>
      <c r="D237" s="50">
        <v>25510</v>
      </c>
      <c r="E237" s="23">
        <v>0</v>
      </c>
      <c r="F237" s="19">
        <v>4635932.3</v>
      </c>
      <c r="G237" s="17">
        <f t="shared" si="12"/>
        <v>36809.176921284969</v>
      </c>
      <c r="H237" s="18">
        <f t="shared" si="13"/>
        <v>13907796.899999999</v>
      </c>
      <c r="I237" s="19">
        <f t="shared" si="14"/>
        <v>84974.208127820413</v>
      </c>
      <c r="J237" s="19">
        <f t="shared" si="15"/>
        <v>48165.031206535445</v>
      </c>
    </row>
    <row r="238" spans="1:10" x14ac:dyDescent="0.25">
      <c r="A238" t="s">
        <v>89</v>
      </c>
      <c r="B238" t="s">
        <v>836</v>
      </c>
      <c r="C238">
        <v>3</v>
      </c>
      <c r="D238" s="50">
        <v>73714</v>
      </c>
      <c r="E238" s="23">
        <v>0</v>
      </c>
      <c r="F238" s="19">
        <v>21283209.370000001</v>
      </c>
      <c r="G238" s="17">
        <f t="shared" si="12"/>
        <v>168988.10605001287</v>
      </c>
      <c r="H238" s="18">
        <f t="shared" si="13"/>
        <v>31924814.055</v>
      </c>
      <c r="I238" s="19">
        <f t="shared" si="14"/>
        <v>195055.03376681727</v>
      </c>
      <c r="J238" s="19">
        <f t="shared" si="15"/>
        <v>26066.927716804406</v>
      </c>
    </row>
    <row r="239" spans="1:10" x14ac:dyDescent="0.25">
      <c r="A239" t="s">
        <v>346</v>
      </c>
      <c r="B239" t="s">
        <v>837</v>
      </c>
      <c r="C239">
        <v>3</v>
      </c>
      <c r="D239" s="50">
        <v>16388</v>
      </c>
      <c r="E239" s="23">
        <v>0</v>
      </c>
      <c r="F239" s="19">
        <v>4006374.36</v>
      </c>
      <c r="G239" s="17">
        <f t="shared" si="12"/>
        <v>31810.503926068948</v>
      </c>
      <c r="H239" s="18">
        <f t="shared" si="13"/>
        <v>6009561.54</v>
      </c>
      <c r="I239" s="19">
        <f t="shared" si="14"/>
        <v>36717.370603600415</v>
      </c>
      <c r="J239" s="19">
        <f t="shared" si="15"/>
        <v>4906.8666775314668</v>
      </c>
    </row>
    <row r="240" spans="1:10" x14ac:dyDescent="0.25">
      <c r="A240" t="s">
        <v>178</v>
      </c>
      <c r="B240" t="s">
        <v>838</v>
      </c>
      <c r="C240">
        <v>4</v>
      </c>
      <c r="D240" s="50">
        <v>70664</v>
      </c>
      <c r="E240" s="23">
        <v>0</v>
      </c>
      <c r="F240" s="19">
        <v>14014805.949999999</v>
      </c>
      <c r="G240" s="17">
        <f t="shared" si="12"/>
        <v>111277.17972305747</v>
      </c>
      <c r="H240" s="18">
        <f t="shared" si="13"/>
        <v>0</v>
      </c>
      <c r="I240" s="19">
        <f t="shared" si="14"/>
        <v>0</v>
      </c>
      <c r="J240" s="19">
        <f t="shared" si="15"/>
        <v>-111277.17972305747</v>
      </c>
    </row>
    <row r="241" spans="1:11" x14ac:dyDescent="0.25">
      <c r="A241" t="s">
        <v>538</v>
      </c>
      <c r="B241" t="s">
        <v>839</v>
      </c>
      <c r="C241">
        <v>2</v>
      </c>
      <c r="D241" s="50">
        <v>116756</v>
      </c>
      <c r="E241" s="23">
        <v>0</v>
      </c>
      <c r="F241" s="19">
        <v>29184093.920000002</v>
      </c>
      <c r="G241" s="17">
        <f t="shared" si="12"/>
        <v>231720.91542162449</v>
      </c>
      <c r="H241" s="18">
        <f t="shared" si="13"/>
        <v>65664211.320000008</v>
      </c>
      <c r="I241" s="19">
        <f t="shared" si="14"/>
        <v>401196.85377738456</v>
      </c>
      <c r="J241" s="19">
        <f t="shared" si="15"/>
        <v>169475.93835576007</v>
      </c>
    </row>
    <row r="242" spans="1:11" x14ac:dyDescent="0.25">
      <c r="A242" t="s">
        <v>556</v>
      </c>
      <c r="B242" t="s">
        <v>840</v>
      </c>
      <c r="C242">
        <v>2</v>
      </c>
      <c r="D242" s="50">
        <v>24663</v>
      </c>
      <c r="E242" s="23">
        <v>0</v>
      </c>
      <c r="F242" s="19">
        <v>5805176.9399999995</v>
      </c>
      <c r="G242" s="17">
        <f t="shared" si="12"/>
        <v>46092.947699823766</v>
      </c>
      <c r="H242" s="18">
        <f t="shared" si="13"/>
        <v>13061648.114999998</v>
      </c>
      <c r="I242" s="19">
        <f t="shared" si="14"/>
        <v>79804.38694904749</v>
      </c>
      <c r="J242" s="19">
        <f t="shared" si="15"/>
        <v>33711.439249223724</v>
      </c>
    </row>
    <row r="243" spans="1:11" x14ac:dyDescent="0.25">
      <c r="A243" t="s">
        <v>576</v>
      </c>
      <c r="B243" t="s">
        <v>841</v>
      </c>
      <c r="C243">
        <v>3</v>
      </c>
      <c r="D243" s="50">
        <v>89350</v>
      </c>
      <c r="E243" s="23">
        <v>0</v>
      </c>
      <c r="F243" s="19">
        <v>23345788.459999997</v>
      </c>
      <c r="G243" s="17">
        <f t="shared" si="12"/>
        <v>185364.92817011866</v>
      </c>
      <c r="H243" s="18">
        <f t="shared" si="13"/>
        <v>35018682.689999998</v>
      </c>
      <c r="I243" s="19">
        <f t="shared" si="14"/>
        <v>213958.03035218053</v>
      </c>
      <c r="J243" s="19">
        <f t="shared" si="15"/>
        <v>28593.102182061877</v>
      </c>
    </row>
    <row r="244" spans="1:11" x14ac:dyDescent="0.25">
      <c r="A244" t="s">
        <v>503</v>
      </c>
      <c r="B244" t="s">
        <v>842</v>
      </c>
      <c r="C244">
        <v>5</v>
      </c>
      <c r="D244" s="50">
        <v>80638</v>
      </c>
      <c r="E244" s="23">
        <v>0</v>
      </c>
      <c r="F244" s="19">
        <v>20815853.520000003</v>
      </c>
      <c r="G244" s="17">
        <f t="shared" si="12"/>
        <v>165277.31325697587</v>
      </c>
      <c r="H244" s="18">
        <f t="shared" si="13"/>
        <v>0</v>
      </c>
      <c r="I244" s="19">
        <f t="shared" si="14"/>
        <v>0</v>
      </c>
      <c r="J244" s="19">
        <f t="shared" si="15"/>
        <v>-165277.31325697587</v>
      </c>
    </row>
    <row r="245" spans="1:11" x14ac:dyDescent="0.25">
      <c r="A245" t="s">
        <v>561</v>
      </c>
      <c r="B245" t="s">
        <v>844</v>
      </c>
      <c r="C245">
        <v>2</v>
      </c>
      <c r="D245" s="50">
        <v>94186</v>
      </c>
      <c r="E245" s="23">
        <v>0</v>
      </c>
      <c r="F245" s="19">
        <v>18165882.09</v>
      </c>
      <c r="G245" s="17">
        <f t="shared" si="12"/>
        <v>144236.61186381258</v>
      </c>
      <c r="H245" s="18">
        <f t="shared" si="13"/>
        <v>40873234.702500001</v>
      </c>
      <c r="I245" s="19">
        <f t="shared" si="14"/>
        <v>249728.31983673037</v>
      </c>
      <c r="J245" s="19">
        <f t="shared" si="15"/>
        <v>105491.70797291779</v>
      </c>
    </row>
    <row r="246" spans="1:11" x14ac:dyDescent="0.25">
      <c r="A246" t="s">
        <v>321</v>
      </c>
      <c r="B246" s="77" t="s">
        <v>845</v>
      </c>
      <c r="C246" s="77">
        <v>1</v>
      </c>
      <c r="D246" s="143">
        <v>27734</v>
      </c>
      <c r="E246" s="144">
        <v>1</v>
      </c>
      <c r="F246" s="19">
        <v>4487664.25</v>
      </c>
      <c r="G246" s="17">
        <f t="shared" si="12"/>
        <v>35631.932619373161</v>
      </c>
      <c r="H246" s="18">
        <f t="shared" si="13"/>
        <v>13462992.75</v>
      </c>
      <c r="I246" s="19">
        <f t="shared" si="14"/>
        <v>82256.532518233536</v>
      </c>
      <c r="J246" s="19">
        <f t="shared" si="15"/>
        <v>46624.599898860375</v>
      </c>
    </row>
    <row r="247" spans="1:11" s="21" customFormat="1" x14ac:dyDescent="0.25">
      <c r="A247" t="s">
        <v>18</v>
      </c>
      <c r="B247" t="s">
        <v>846</v>
      </c>
      <c r="C247">
        <v>5</v>
      </c>
      <c r="D247" s="50">
        <v>55307</v>
      </c>
      <c r="E247" s="23">
        <v>0</v>
      </c>
      <c r="F247" s="19">
        <v>10230786.300000001</v>
      </c>
      <c r="G247" s="17">
        <f t="shared" si="12"/>
        <v>81232.166173038902</v>
      </c>
      <c r="H247" s="18">
        <f t="shared" si="13"/>
        <v>0</v>
      </c>
      <c r="I247" s="19">
        <f t="shared" si="14"/>
        <v>0</v>
      </c>
      <c r="J247" s="19">
        <f t="shared" si="15"/>
        <v>-81232.166173038902</v>
      </c>
      <c r="K247"/>
    </row>
    <row r="248" spans="1:11" x14ac:dyDescent="0.25">
      <c r="A248" t="s">
        <v>469</v>
      </c>
      <c r="B248" t="s">
        <v>847</v>
      </c>
      <c r="C248">
        <v>1</v>
      </c>
      <c r="D248" s="50">
        <v>44654</v>
      </c>
      <c r="E248" s="23">
        <v>0</v>
      </c>
      <c r="F248" s="19">
        <v>11326587.700000001</v>
      </c>
      <c r="G248" s="17">
        <f t="shared" si="12"/>
        <v>89932.799614815405</v>
      </c>
      <c r="H248" s="18">
        <f t="shared" si="13"/>
        <v>33979763.100000001</v>
      </c>
      <c r="I248" s="19">
        <f t="shared" si="14"/>
        <v>207610.41324909142</v>
      </c>
      <c r="J248" s="19">
        <f t="shared" si="15"/>
        <v>117677.61363427601</v>
      </c>
    </row>
    <row r="249" spans="1:11" x14ac:dyDescent="0.25">
      <c r="A249" t="s">
        <v>379</v>
      </c>
      <c r="B249" t="s">
        <v>848</v>
      </c>
      <c r="C249">
        <v>4</v>
      </c>
      <c r="D249" s="50">
        <v>46578</v>
      </c>
      <c r="E249" s="23">
        <v>0</v>
      </c>
      <c r="F249" s="19">
        <v>9160610.5800000001</v>
      </c>
      <c r="G249" s="17">
        <f t="shared" si="12"/>
        <v>72734.99993652085</v>
      </c>
      <c r="H249" s="18">
        <f t="shared" si="13"/>
        <v>0</v>
      </c>
      <c r="I249" s="19">
        <f t="shared" si="14"/>
        <v>0</v>
      </c>
      <c r="J249" s="19">
        <f t="shared" si="15"/>
        <v>-72734.99993652085</v>
      </c>
    </row>
    <row r="250" spans="1:11" x14ac:dyDescent="0.25">
      <c r="A250" t="s">
        <v>345</v>
      </c>
      <c r="B250" t="s">
        <v>849</v>
      </c>
      <c r="C250">
        <v>2</v>
      </c>
      <c r="D250" s="50">
        <v>69023</v>
      </c>
      <c r="E250" s="23">
        <v>0</v>
      </c>
      <c r="F250" s="19">
        <v>18620493.91</v>
      </c>
      <c r="G250" s="17">
        <f t="shared" si="12"/>
        <v>147846.21740375701</v>
      </c>
      <c r="H250" s="18">
        <f t="shared" si="13"/>
        <v>41896111.297499999</v>
      </c>
      <c r="I250" s="19">
        <f t="shared" si="14"/>
        <v>255977.91704451002</v>
      </c>
      <c r="J250" s="19">
        <f t="shared" si="15"/>
        <v>108131.69964075301</v>
      </c>
    </row>
    <row r="251" spans="1:11" x14ac:dyDescent="0.25">
      <c r="A251" t="s">
        <v>318</v>
      </c>
      <c r="B251" t="s">
        <v>850</v>
      </c>
      <c r="C251">
        <v>2</v>
      </c>
      <c r="D251" s="50">
        <v>46485</v>
      </c>
      <c r="E251" s="23">
        <v>0</v>
      </c>
      <c r="F251" s="19">
        <v>7104848.0399999991</v>
      </c>
      <c r="G251" s="17">
        <f t="shared" si="12"/>
        <v>56412.301038823352</v>
      </c>
      <c r="H251" s="18">
        <f t="shared" si="13"/>
        <v>15985908.089999998</v>
      </c>
      <c r="I251" s="19">
        <f t="shared" si="14"/>
        <v>97671.10426755427</v>
      </c>
      <c r="J251" s="19">
        <f t="shared" si="15"/>
        <v>41258.803228730918</v>
      </c>
    </row>
    <row r="252" spans="1:11" x14ac:dyDescent="0.25">
      <c r="A252" t="s">
        <v>32</v>
      </c>
      <c r="B252" t="s">
        <v>851</v>
      </c>
      <c r="C252">
        <v>4</v>
      </c>
      <c r="D252" s="50">
        <v>38324</v>
      </c>
      <c r="E252" s="23">
        <v>1</v>
      </c>
      <c r="F252" s="19">
        <v>6351269.8699999992</v>
      </c>
      <c r="G252" s="17">
        <f t="shared" si="12"/>
        <v>50428.910775866287</v>
      </c>
      <c r="H252" s="18">
        <f t="shared" si="13"/>
        <v>0</v>
      </c>
      <c r="I252" s="19">
        <f t="shared" si="14"/>
        <v>0</v>
      </c>
      <c r="J252" s="19">
        <f t="shared" si="15"/>
        <v>-50428.910775866287</v>
      </c>
    </row>
    <row r="253" spans="1:11" x14ac:dyDescent="0.25">
      <c r="A253" t="s">
        <v>322</v>
      </c>
      <c r="B253" t="s">
        <v>853</v>
      </c>
      <c r="C253">
        <v>3</v>
      </c>
      <c r="D253" s="50">
        <v>32029</v>
      </c>
      <c r="E253" s="23">
        <v>0</v>
      </c>
      <c r="F253" s="19">
        <v>4720754.3099999996</v>
      </c>
      <c r="G253" s="17">
        <f t="shared" si="12"/>
        <v>37482.661383711005</v>
      </c>
      <c r="H253" s="18">
        <f t="shared" si="13"/>
        <v>7081131.4649999999</v>
      </c>
      <c r="I253" s="19">
        <f t="shared" si="14"/>
        <v>43264.475546617163</v>
      </c>
      <c r="J253" s="19">
        <f t="shared" si="15"/>
        <v>5781.8141629061574</v>
      </c>
    </row>
    <row r="254" spans="1:11" x14ac:dyDescent="0.25">
      <c r="A254" t="s">
        <v>257</v>
      </c>
      <c r="B254" t="s">
        <v>854</v>
      </c>
      <c r="C254">
        <v>1</v>
      </c>
      <c r="D254" s="50">
        <v>31164</v>
      </c>
      <c r="E254" s="23">
        <v>0</v>
      </c>
      <c r="F254" s="19">
        <v>5002215.7499999991</v>
      </c>
      <c r="G254" s="17">
        <f t="shared" si="12"/>
        <v>39717.457595355343</v>
      </c>
      <c r="H254" s="18">
        <f t="shared" si="13"/>
        <v>15006647.249999996</v>
      </c>
      <c r="I254" s="19">
        <f t="shared" si="14"/>
        <v>91687.991699266451</v>
      </c>
      <c r="J254" s="19">
        <f t="shared" si="15"/>
        <v>51970.534103911108</v>
      </c>
    </row>
    <row r="255" spans="1:11" x14ac:dyDescent="0.25">
      <c r="A255" t="s">
        <v>522</v>
      </c>
      <c r="B255" t="s">
        <v>855</v>
      </c>
      <c r="C255">
        <v>3</v>
      </c>
      <c r="D255" s="50">
        <v>189366</v>
      </c>
      <c r="E255" s="23">
        <v>0</v>
      </c>
      <c r="F255" s="19">
        <v>53045595.100000001</v>
      </c>
      <c r="G255" s="17">
        <f t="shared" si="12"/>
        <v>421180.58862307959</v>
      </c>
      <c r="H255" s="18">
        <f t="shared" si="13"/>
        <v>79568392.650000006</v>
      </c>
      <c r="I255" s="19">
        <f t="shared" si="14"/>
        <v>486148.97140446719</v>
      </c>
      <c r="J255" s="19">
        <f t="shared" si="15"/>
        <v>64968.382781387598</v>
      </c>
    </row>
    <row r="256" spans="1:11" x14ac:dyDescent="0.25">
      <c r="A256" t="s">
        <v>338</v>
      </c>
      <c r="B256" t="s">
        <v>856</v>
      </c>
      <c r="C256">
        <v>3</v>
      </c>
      <c r="D256" s="50">
        <v>27107</v>
      </c>
      <c r="E256" s="23">
        <v>0</v>
      </c>
      <c r="F256" s="19">
        <v>7582912.1800000006</v>
      </c>
      <c r="G256" s="17">
        <f t="shared" si="12"/>
        <v>60208.117364480648</v>
      </c>
      <c r="H256" s="18">
        <f t="shared" si="13"/>
        <v>11374368.270000001</v>
      </c>
      <c r="I256" s="19">
        <f t="shared" si="14"/>
        <v>69495.402014208084</v>
      </c>
      <c r="J256" s="19">
        <f t="shared" si="15"/>
        <v>9287.2846497274368</v>
      </c>
    </row>
    <row r="257" spans="1:10" x14ac:dyDescent="0.25">
      <c r="A257" t="s">
        <v>537</v>
      </c>
      <c r="B257" t="s">
        <v>857</v>
      </c>
      <c r="C257">
        <v>1</v>
      </c>
      <c r="D257" s="50">
        <v>56997</v>
      </c>
      <c r="E257" s="23">
        <v>0</v>
      </c>
      <c r="F257" s="19">
        <v>18607296.719999999</v>
      </c>
      <c r="G257" s="17">
        <f t="shared" si="12"/>
        <v>147741.43207253597</v>
      </c>
      <c r="H257" s="18">
        <f t="shared" si="13"/>
        <v>55821890.159999996</v>
      </c>
      <c r="I257" s="19">
        <f t="shared" si="14"/>
        <v>341061.99182015454</v>
      </c>
      <c r="J257" s="19">
        <f t="shared" si="15"/>
        <v>193320.55974761856</v>
      </c>
    </row>
    <row r="258" spans="1:10" x14ac:dyDescent="0.25">
      <c r="A258" t="s">
        <v>288</v>
      </c>
      <c r="B258" t="s">
        <v>858</v>
      </c>
      <c r="C258">
        <v>1</v>
      </c>
      <c r="D258" s="50">
        <v>14571</v>
      </c>
      <c r="E258" s="23">
        <v>0</v>
      </c>
      <c r="F258" s="19">
        <v>2507295.4500000002</v>
      </c>
      <c r="G258" s="17">
        <f t="shared" si="12"/>
        <v>19907.857975618586</v>
      </c>
      <c r="H258" s="18">
        <f t="shared" si="13"/>
        <v>7521886.3500000006</v>
      </c>
      <c r="I258" s="19">
        <f t="shared" si="14"/>
        <v>45957.410854821414</v>
      </c>
      <c r="J258" s="19">
        <f t="shared" si="15"/>
        <v>26049.552879202827</v>
      </c>
    </row>
    <row r="259" spans="1:10" x14ac:dyDescent="0.25">
      <c r="A259" t="s">
        <v>34</v>
      </c>
      <c r="B259" t="s">
        <v>859</v>
      </c>
      <c r="C259">
        <v>2</v>
      </c>
      <c r="D259" s="50">
        <v>20275</v>
      </c>
      <c r="E259" s="23">
        <v>0</v>
      </c>
      <c r="F259" s="19">
        <v>3451210.5</v>
      </c>
      <c r="G259" s="17">
        <f t="shared" si="12"/>
        <v>27402.517911466559</v>
      </c>
      <c r="H259" s="18">
        <f t="shared" si="13"/>
        <v>7765223.625</v>
      </c>
      <c r="I259" s="19">
        <f t="shared" si="14"/>
        <v>47444.159072370276</v>
      </c>
      <c r="J259" s="19">
        <f t="shared" si="15"/>
        <v>20041.641160903717</v>
      </c>
    </row>
    <row r="260" spans="1:10" x14ac:dyDescent="0.25">
      <c r="A260" t="s">
        <v>252</v>
      </c>
      <c r="B260" t="s">
        <v>860</v>
      </c>
      <c r="C260">
        <v>4</v>
      </c>
      <c r="D260" s="50">
        <v>106012</v>
      </c>
      <c r="E260" s="23">
        <v>0</v>
      </c>
      <c r="F260" s="19">
        <v>20602732.650000002</v>
      </c>
      <c r="G260" s="17">
        <f t="shared" si="12"/>
        <v>163585.13932047377</v>
      </c>
      <c r="H260" s="18">
        <f t="shared" si="13"/>
        <v>0</v>
      </c>
      <c r="I260" s="19">
        <f t="shared" si="14"/>
        <v>0</v>
      </c>
      <c r="J260" s="19">
        <f t="shared" si="15"/>
        <v>-163585.13932047377</v>
      </c>
    </row>
    <row r="261" spans="1:10" x14ac:dyDescent="0.25">
      <c r="A261" t="s">
        <v>437</v>
      </c>
      <c r="B261" t="s">
        <v>861</v>
      </c>
      <c r="C261">
        <v>1</v>
      </c>
      <c r="D261" s="50">
        <v>10142</v>
      </c>
      <c r="E261" s="23">
        <v>0</v>
      </c>
      <c r="F261" s="19">
        <v>3089861.72</v>
      </c>
      <c r="G261" s="17">
        <f t="shared" si="12"/>
        <v>24533.41838356567</v>
      </c>
      <c r="H261" s="18">
        <f t="shared" si="13"/>
        <v>9269585.1600000001</v>
      </c>
      <c r="I261" s="19">
        <f t="shared" si="14"/>
        <v>56635.545105234865</v>
      </c>
      <c r="J261" s="19">
        <f t="shared" si="15"/>
        <v>32102.126721669196</v>
      </c>
    </row>
    <row r="262" spans="1:10" x14ac:dyDescent="0.25">
      <c r="A262" t="s">
        <v>108</v>
      </c>
      <c r="B262" t="s">
        <v>862</v>
      </c>
      <c r="C262">
        <v>5</v>
      </c>
      <c r="D262" s="50">
        <v>16503</v>
      </c>
      <c r="E262" s="23">
        <v>0</v>
      </c>
      <c r="F262" s="19">
        <v>2631993.69</v>
      </c>
      <c r="G262" s="17">
        <f t="shared" si="12"/>
        <v>20897.958624399169</v>
      </c>
      <c r="H262" s="18">
        <f t="shared" si="13"/>
        <v>0</v>
      </c>
      <c r="I262" s="19">
        <f t="shared" si="14"/>
        <v>0</v>
      </c>
      <c r="J262" s="19">
        <f t="shared" si="15"/>
        <v>-20897.958624399169</v>
      </c>
    </row>
    <row r="263" spans="1:10" x14ac:dyDescent="0.25">
      <c r="A263" t="s">
        <v>471</v>
      </c>
      <c r="B263" t="s">
        <v>863</v>
      </c>
      <c r="C263">
        <v>2</v>
      </c>
      <c r="D263" s="50">
        <v>244012</v>
      </c>
      <c r="E263" s="23">
        <v>0</v>
      </c>
      <c r="F263" s="19">
        <v>66341111.280000001</v>
      </c>
      <c r="G263" s="17">
        <f t="shared" ref="G263:G326" si="16">SUM(F263/$F$6)*50000000</f>
        <v>526746.62705065263</v>
      </c>
      <c r="H263" s="18">
        <f t="shared" ref="H263:H326" si="17">IF(C263=1,F263*3)+IF(C263=2,F263*2.25)+IF(C263=3,F263*1.5)+IF(C263=4,F263*0)+IF(C263=5,F263*0)</f>
        <v>149267500.38</v>
      </c>
      <c r="I263" s="19">
        <f t="shared" ref="I263:I326" si="18">SUM(H263/$H$6)*50000000</f>
        <v>911998.33699107543</v>
      </c>
      <c r="J263" s="19">
        <f t="shared" ref="J263:J326" si="19">I263-G263</f>
        <v>385251.70994042279</v>
      </c>
    </row>
    <row r="264" spans="1:10" x14ac:dyDescent="0.25">
      <c r="A264" t="s">
        <v>517</v>
      </c>
      <c r="B264" t="s">
        <v>864</v>
      </c>
      <c r="C264">
        <v>2</v>
      </c>
      <c r="D264" s="50">
        <v>129153</v>
      </c>
      <c r="E264" s="23">
        <v>0</v>
      </c>
      <c r="F264" s="19">
        <v>41192568.149999999</v>
      </c>
      <c r="G264" s="17">
        <f t="shared" si="16"/>
        <v>327067.8756192014</v>
      </c>
      <c r="H264" s="18">
        <f t="shared" si="17"/>
        <v>92683278.337499991</v>
      </c>
      <c r="I264" s="19">
        <f t="shared" si="18"/>
        <v>566278.63061614276</v>
      </c>
      <c r="J264" s="19">
        <f t="shared" si="19"/>
        <v>239210.75499694137</v>
      </c>
    </row>
    <row r="265" spans="1:10" x14ac:dyDescent="0.25">
      <c r="A265" t="s">
        <v>414</v>
      </c>
      <c r="B265" t="s">
        <v>865</v>
      </c>
      <c r="C265">
        <v>1</v>
      </c>
      <c r="D265" s="50">
        <v>76042</v>
      </c>
      <c r="E265" s="23">
        <v>0</v>
      </c>
      <c r="F265" s="19">
        <v>22273506.559999999</v>
      </c>
      <c r="G265" s="17">
        <f t="shared" si="16"/>
        <v>176851.03892143577</v>
      </c>
      <c r="H265" s="18">
        <f t="shared" si="17"/>
        <v>66820519.679999992</v>
      </c>
      <c r="I265" s="19">
        <f t="shared" si="18"/>
        <v>408261.6957468972</v>
      </c>
      <c r="J265" s="19">
        <f t="shared" si="19"/>
        <v>231410.65682546142</v>
      </c>
    </row>
    <row r="266" spans="1:10" x14ac:dyDescent="0.25">
      <c r="A266" t="s">
        <v>248</v>
      </c>
      <c r="B266" t="s">
        <v>866</v>
      </c>
      <c r="C266">
        <v>1</v>
      </c>
      <c r="D266" s="50">
        <v>28513</v>
      </c>
      <c r="E266" s="23">
        <v>0</v>
      </c>
      <c r="F266" s="19">
        <v>6504100.4300000006</v>
      </c>
      <c r="G266" s="17">
        <f t="shared" si="16"/>
        <v>51642.381283625662</v>
      </c>
      <c r="H266" s="18">
        <f t="shared" si="17"/>
        <v>19512301.290000003</v>
      </c>
      <c r="I266" s="19">
        <f t="shared" si="18"/>
        <v>119216.75034449194</v>
      </c>
      <c r="J266" s="19">
        <f t="shared" si="19"/>
        <v>67574.369060866273</v>
      </c>
    </row>
    <row r="267" spans="1:10" x14ac:dyDescent="0.25">
      <c r="A267" t="s">
        <v>597</v>
      </c>
      <c r="B267" t="s">
        <v>867</v>
      </c>
      <c r="C267">
        <v>1</v>
      </c>
      <c r="D267" s="50">
        <v>73266</v>
      </c>
      <c r="E267" s="23">
        <v>0</v>
      </c>
      <c r="F267" s="19">
        <v>16685598.84</v>
      </c>
      <c r="G267" s="17">
        <f t="shared" si="16"/>
        <v>132483.20294477709</v>
      </c>
      <c r="H267" s="18">
        <f t="shared" si="17"/>
        <v>50056796.519999996</v>
      </c>
      <c r="I267" s="19">
        <f t="shared" si="18"/>
        <v>305838.2773552321</v>
      </c>
      <c r="J267" s="19">
        <f t="shared" si="19"/>
        <v>173355.07441045501</v>
      </c>
    </row>
    <row r="268" spans="1:10" x14ac:dyDescent="0.25">
      <c r="A268" t="s">
        <v>136</v>
      </c>
      <c r="B268" t="s">
        <v>868</v>
      </c>
      <c r="C268">
        <v>4</v>
      </c>
      <c r="D268" s="50">
        <v>26173</v>
      </c>
      <c r="E268" s="23">
        <v>1</v>
      </c>
      <c r="F268" s="19">
        <v>5089777.7699999996</v>
      </c>
      <c r="G268" s="17">
        <f t="shared" si="16"/>
        <v>40412.697662982107</v>
      </c>
      <c r="H268" s="18">
        <f t="shared" si="17"/>
        <v>0</v>
      </c>
      <c r="I268" s="19">
        <f t="shared" si="18"/>
        <v>0</v>
      </c>
      <c r="J268" s="19">
        <f t="shared" si="19"/>
        <v>-40412.697662982107</v>
      </c>
    </row>
    <row r="269" spans="1:10" x14ac:dyDescent="0.25">
      <c r="A269" t="s">
        <v>242</v>
      </c>
      <c r="B269" t="s">
        <v>1553</v>
      </c>
      <c r="C269">
        <v>2</v>
      </c>
      <c r="D269" s="50">
        <v>62998</v>
      </c>
      <c r="E269" s="23">
        <v>0</v>
      </c>
      <c r="F269" s="19">
        <v>10464783.34</v>
      </c>
      <c r="G269" s="17">
        <f t="shared" si="16"/>
        <v>83090.096334015805</v>
      </c>
      <c r="H269" s="18">
        <f t="shared" si="17"/>
        <v>23545762.515000001</v>
      </c>
      <c r="I269" s="19">
        <f t="shared" si="18"/>
        <v>143860.49342422039</v>
      </c>
      <c r="J269" s="19">
        <f t="shared" si="19"/>
        <v>60770.397090204584</v>
      </c>
    </row>
    <row r="270" spans="1:10" x14ac:dyDescent="0.25">
      <c r="A270" t="s">
        <v>511</v>
      </c>
      <c r="B270" t="s">
        <v>870</v>
      </c>
      <c r="C270">
        <v>5</v>
      </c>
      <c r="D270" s="50">
        <v>50574</v>
      </c>
      <c r="E270" s="23">
        <v>0</v>
      </c>
      <c r="F270" s="19">
        <v>12734024.879999999</v>
      </c>
      <c r="G270" s="17">
        <f t="shared" si="16"/>
        <v>101107.81271071723</v>
      </c>
      <c r="H270" s="18">
        <f t="shared" si="17"/>
        <v>0</v>
      </c>
      <c r="I270" s="19">
        <f t="shared" si="18"/>
        <v>0</v>
      </c>
      <c r="J270" s="19">
        <f t="shared" si="19"/>
        <v>-101107.81271071723</v>
      </c>
    </row>
    <row r="271" spans="1:10" x14ac:dyDescent="0.25">
      <c r="A271" t="s">
        <v>408</v>
      </c>
      <c r="B271" t="s">
        <v>871</v>
      </c>
      <c r="C271">
        <v>3</v>
      </c>
      <c r="D271" s="50">
        <v>1825</v>
      </c>
      <c r="E271" s="23">
        <v>0</v>
      </c>
      <c r="F271" s="19">
        <v>342260.5</v>
      </c>
      <c r="G271" s="17">
        <f t="shared" si="16"/>
        <v>2717.5391016101453</v>
      </c>
      <c r="H271" s="18">
        <f t="shared" si="17"/>
        <v>513390.75</v>
      </c>
      <c r="I271" s="19">
        <f t="shared" si="18"/>
        <v>3136.7277473974204</v>
      </c>
      <c r="J271" s="19">
        <f t="shared" si="19"/>
        <v>419.18864578727516</v>
      </c>
    </row>
    <row r="272" spans="1:10" x14ac:dyDescent="0.25">
      <c r="A272" t="s">
        <v>453</v>
      </c>
      <c r="B272" t="s">
        <v>872</v>
      </c>
      <c r="C272">
        <v>1</v>
      </c>
      <c r="D272" s="50">
        <v>205877</v>
      </c>
      <c r="E272" s="23">
        <v>0</v>
      </c>
      <c r="F272" s="19">
        <v>49718987.640000001</v>
      </c>
      <c r="G272" s="17">
        <f t="shared" si="16"/>
        <v>394767.41547497164</v>
      </c>
      <c r="H272" s="18">
        <f t="shared" si="17"/>
        <v>149156962.92000002</v>
      </c>
      <c r="I272" s="19">
        <f t="shared" si="18"/>
        <v>911322.97243121767</v>
      </c>
      <c r="J272" s="19">
        <f t="shared" si="19"/>
        <v>516555.55695624603</v>
      </c>
    </row>
    <row r="273" spans="1:10" x14ac:dyDescent="0.25">
      <c r="A273" t="s">
        <v>468</v>
      </c>
      <c r="B273" t="s">
        <v>873</v>
      </c>
      <c r="C273">
        <v>1</v>
      </c>
      <c r="D273" s="50">
        <v>126114</v>
      </c>
      <c r="E273" s="23">
        <v>0</v>
      </c>
      <c r="F273" s="19">
        <v>31746177.790000003</v>
      </c>
      <c r="G273" s="17">
        <f t="shared" si="16"/>
        <v>252063.79196837658</v>
      </c>
      <c r="H273" s="18">
        <f t="shared" si="17"/>
        <v>95238533.370000005</v>
      </c>
      <c r="I273" s="19">
        <f t="shared" si="18"/>
        <v>581890.79223401309</v>
      </c>
      <c r="J273" s="19">
        <f t="shared" si="19"/>
        <v>329827.00026563648</v>
      </c>
    </row>
    <row r="274" spans="1:10" x14ac:dyDescent="0.25">
      <c r="A274" t="s">
        <v>312</v>
      </c>
      <c r="B274" t="s">
        <v>874</v>
      </c>
      <c r="C274">
        <v>1</v>
      </c>
      <c r="D274" s="50">
        <v>20627</v>
      </c>
      <c r="E274" s="23">
        <v>0</v>
      </c>
      <c r="F274" s="19">
        <v>3835264.8</v>
      </c>
      <c r="G274" s="17">
        <f t="shared" si="16"/>
        <v>30451.898653303593</v>
      </c>
      <c r="H274" s="18">
        <f t="shared" si="17"/>
        <v>11505794.399999999</v>
      </c>
      <c r="I274" s="19">
        <f t="shared" si="18"/>
        <v>70298.392696654249</v>
      </c>
      <c r="J274" s="19">
        <f t="shared" si="19"/>
        <v>39846.494043350656</v>
      </c>
    </row>
    <row r="275" spans="1:10" x14ac:dyDescent="0.25">
      <c r="A275" t="s">
        <v>598</v>
      </c>
      <c r="B275" t="s">
        <v>875</v>
      </c>
      <c r="C275">
        <v>5</v>
      </c>
      <c r="D275" s="50">
        <v>2836</v>
      </c>
      <c r="F275" s="19">
        <v>527042.24</v>
      </c>
      <c r="G275" s="17">
        <f t="shared" si="16"/>
        <v>4184.7011133338456</v>
      </c>
      <c r="H275" s="18">
        <f t="shared" si="17"/>
        <v>0</v>
      </c>
      <c r="I275" s="19">
        <f t="shared" si="18"/>
        <v>0</v>
      </c>
      <c r="J275" s="19">
        <f t="shared" si="19"/>
        <v>-4184.7011133338456</v>
      </c>
    </row>
    <row r="276" spans="1:10" x14ac:dyDescent="0.25">
      <c r="A276" t="s">
        <v>151</v>
      </c>
      <c r="B276" t="s">
        <v>876</v>
      </c>
      <c r="C276">
        <v>5</v>
      </c>
      <c r="D276" s="50">
        <v>42347</v>
      </c>
      <c r="E276" s="23">
        <v>0</v>
      </c>
      <c r="F276" s="19">
        <v>7430587.8299999991</v>
      </c>
      <c r="G276" s="17">
        <f t="shared" si="16"/>
        <v>58998.666150413148</v>
      </c>
      <c r="H276" s="18">
        <f t="shared" si="17"/>
        <v>0</v>
      </c>
      <c r="I276" s="19">
        <f t="shared" si="18"/>
        <v>0</v>
      </c>
      <c r="J276" s="19">
        <f t="shared" si="19"/>
        <v>-58998.666150413148</v>
      </c>
    </row>
    <row r="277" spans="1:10" x14ac:dyDescent="0.25">
      <c r="A277" t="s">
        <v>193</v>
      </c>
      <c r="B277" t="s">
        <v>877</v>
      </c>
      <c r="C277">
        <v>5</v>
      </c>
      <c r="D277" s="50">
        <v>35106</v>
      </c>
      <c r="E277" s="23">
        <v>0</v>
      </c>
      <c r="F277" s="19">
        <v>9083822.3599999994</v>
      </c>
      <c r="G277" s="17">
        <f t="shared" si="16"/>
        <v>72125.303549140343</v>
      </c>
      <c r="H277" s="18">
        <f t="shared" si="17"/>
        <v>0</v>
      </c>
      <c r="I277" s="19">
        <f t="shared" si="18"/>
        <v>0</v>
      </c>
      <c r="J277" s="19">
        <f t="shared" si="19"/>
        <v>-72125.303549140343</v>
      </c>
    </row>
    <row r="278" spans="1:10" x14ac:dyDescent="0.25">
      <c r="A278" t="s">
        <v>452</v>
      </c>
      <c r="B278" t="s">
        <v>878</v>
      </c>
      <c r="C278">
        <v>4</v>
      </c>
      <c r="D278" s="50">
        <v>75011</v>
      </c>
      <c r="E278" s="23">
        <v>0</v>
      </c>
      <c r="F278" s="19">
        <v>18747352.800000001</v>
      </c>
      <c r="G278" s="17">
        <f t="shared" si="16"/>
        <v>148853.47355502736</v>
      </c>
      <c r="H278" s="18">
        <f t="shared" si="17"/>
        <v>0</v>
      </c>
      <c r="I278" s="19">
        <f t="shared" si="18"/>
        <v>0</v>
      </c>
      <c r="J278" s="19">
        <f t="shared" si="19"/>
        <v>-148853.47355502736</v>
      </c>
    </row>
    <row r="279" spans="1:10" x14ac:dyDescent="0.25">
      <c r="A279" t="s">
        <v>172</v>
      </c>
      <c r="B279" t="s">
        <v>879</v>
      </c>
      <c r="C279">
        <v>5</v>
      </c>
      <c r="D279" s="50">
        <v>27860</v>
      </c>
      <c r="E279" s="23">
        <v>0</v>
      </c>
      <c r="F279" s="19">
        <v>5357054.25</v>
      </c>
      <c r="G279" s="17">
        <f t="shared" si="16"/>
        <v>42534.865676354151</v>
      </c>
      <c r="H279" s="18">
        <f t="shared" si="17"/>
        <v>0</v>
      </c>
      <c r="I279" s="19">
        <f t="shared" si="18"/>
        <v>0</v>
      </c>
      <c r="J279" s="19">
        <f t="shared" si="19"/>
        <v>-42534.865676354151</v>
      </c>
    </row>
    <row r="280" spans="1:10" x14ac:dyDescent="0.25">
      <c r="A280" t="s">
        <v>336</v>
      </c>
      <c r="B280" t="s">
        <v>880</v>
      </c>
      <c r="C280">
        <v>3</v>
      </c>
      <c r="D280" s="50">
        <v>30657</v>
      </c>
      <c r="E280" s="23">
        <v>0</v>
      </c>
      <c r="F280" s="19">
        <v>6737936.6699999999</v>
      </c>
      <c r="G280" s="17">
        <f t="shared" si="16"/>
        <v>53499.034696957009</v>
      </c>
      <c r="H280" s="18">
        <f t="shared" si="17"/>
        <v>10106905.004999999</v>
      </c>
      <c r="I280" s="19">
        <f t="shared" si="18"/>
        <v>61751.423003810174</v>
      </c>
      <c r="J280" s="19">
        <f t="shared" si="19"/>
        <v>8252.388306853165</v>
      </c>
    </row>
    <row r="281" spans="1:10" x14ac:dyDescent="0.25">
      <c r="A281" t="s">
        <v>159</v>
      </c>
      <c r="B281" t="s">
        <v>881</v>
      </c>
      <c r="C281">
        <v>1</v>
      </c>
      <c r="D281" s="50">
        <v>10434</v>
      </c>
      <c r="E281" s="23">
        <v>0</v>
      </c>
      <c r="F281" s="19">
        <v>1696777.08</v>
      </c>
      <c r="G281" s="17">
        <f t="shared" si="16"/>
        <v>13472.364066598062</v>
      </c>
      <c r="H281" s="18">
        <f t="shared" si="17"/>
        <v>5090331.24</v>
      </c>
      <c r="I281" s="19">
        <f t="shared" si="18"/>
        <v>31101.034142029082</v>
      </c>
      <c r="J281" s="19">
        <f t="shared" si="19"/>
        <v>17628.670075431022</v>
      </c>
    </row>
    <row r="282" spans="1:10" x14ac:dyDescent="0.25">
      <c r="A282" t="s">
        <v>160</v>
      </c>
      <c r="B282" t="s">
        <v>882</v>
      </c>
      <c r="C282">
        <v>1</v>
      </c>
      <c r="D282" s="50">
        <v>10440</v>
      </c>
      <c r="E282" s="23">
        <v>0</v>
      </c>
      <c r="F282" s="19">
        <v>1763211.5999999999</v>
      </c>
      <c r="G282" s="17">
        <f t="shared" si="16"/>
        <v>13999.852356356012</v>
      </c>
      <c r="H282" s="18">
        <f t="shared" si="17"/>
        <v>5289634.8</v>
      </c>
      <c r="I282" s="19">
        <f t="shared" si="18"/>
        <v>32318.744057540971</v>
      </c>
      <c r="J282" s="19">
        <f t="shared" si="19"/>
        <v>18318.891701184959</v>
      </c>
    </row>
    <row r="283" spans="1:10" x14ac:dyDescent="0.25">
      <c r="A283" t="s">
        <v>558</v>
      </c>
      <c r="B283" t="s">
        <v>883</v>
      </c>
      <c r="C283">
        <v>3</v>
      </c>
      <c r="D283" s="50">
        <v>62216</v>
      </c>
      <c r="E283" s="23">
        <v>0</v>
      </c>
      <c r="F283" s="19">
        <v>13952131.16</v>
      </c>
      <c r="G283" s="17">
        <f t="shared" si="16"/>
        <v>110779.54358768632</v>
      </c>
      <c r="H283" s="18">
        <f t="shared" si="17"/>
        <v>20928196.740000002</v>
      </c>
      <c r="I283" s="19">
        <f t="shared" si="18"/>
        <v>127867.62406091315</v>
      </c>
      <c r="J283" s="19">
        <f t="shared" si="19"/>
        <v>17088.08047322683</v>
      </c>
    </row>
    <row r="284" spans="1:10" x14ac:dyDescent="0.25">
      <c r="A284" t="s">
        <v>134</v>
      </c>
      <c r="B284" t="s">
        <v>884</v>
      </c>
      <c r="C284">
        <v>4</v>
      </c>
      <c r="D284" s="50">
        <v>27972</v>
      </c>
      <c r="E284" s="23">
        <v>0</v>
      </c>
      <c r="F284" s="19">
        <v>4196359.4400000004</v>
      </c>
      <c r="G284" s="17">
        <f t="shared" si="16"/>
        <v>33318.980316486573</v>
      </c>
      <c r="H284" s="18">
        <f t="shared" si="17"/>
        <v>0</v>
      </c>
      <c r="I284" s="19">
        <f t="shared" si="18"/>
        <v>0</v>
      </c>
      <c r="J284" s="19">
        <f t="shared" si="19"/>
        <v>-33318.980316486573</v>
      </c>
    </row>
    <row r="285" spans="1:10" x14ac:dyDescent="0.25">
      <c r="A285" t="s">
        <v>142</v>
      </c>
      <c r="B285" t="s">
        <v>885</v>
      </c>
      <c r="C285">
        <v>2</v>
      </c>
      <c r="D285" s="50">
        <v>46603</v>
      </c>
      <c r="E285" s="23">
        <v>0</v>
      </c>
      <c r="F285" s="19">
        <v>9548954.7000000011</v>
      </c>
      <c r="G285" s="17">
        <f t="shared" si="16"/>
        <v>75818.441732989872</v>
      </c>
      <c r="H285" s="18">
        <f t="shared" si="17"/>
        <v>21485148.075000003</v>
      </c>
      <c r="I285" s="19">
        <f t="shared" si="18"/>
        <v>131270.49936874551</v>
      </c>
      <c r="J285" s="19">
        <f t="shared" si="19"/>
        <v>55452.057635755642</v>
      </c>
    </row>
    <row r="286" spans="1:10" x14ac:dyDescent="0.25">
      <c r="A286" t="s">
        <v>505</v>
      </c>
      <c r="B286" t="s">
        <v>1378</v>
      </c>
      <c r="C286">
        <v>2</v>
      </c>
      <c r="D286" s="50">
        <v>81344</v>
      </c>
      <c r="E286" s="23">
        <v>0</v>
      </c>
      <c r="F286" s="19">
        <v>19722747.98</v>
      </c>
      <c r="G286" s="17">
        <f t="shared" si="16"/>
        <v>156598.08487059566</v>
      </c>
      <c r="H286" s="18">
        <f t="shared" si="17"/>
        <v>44376182.954999998</v>
      </c>
      <c r="I286" s="19">
        <f t="shared" si="18"/>
        <v>271130.72138236411</v>
      </c>
      <c r="J286" s="19">
        <f t="shared" si="19"/>
        <v>114532.63651176845</v>
      </c>
    </row>
    <row r="287" spans="1:10" x14ac:dyDescent="0.25">
      <c r="A287" t="s">
        <v>575</v>
      </c>
      <c r="B287" t="s">
        <v>1379</v>
      </c>
      <c r="C287">
        <v>1</v>
      </c>
      <c r="D287" s="50">
        <v>31062</v>
      </c>
      <c r="E287" s="23">
        <v>0</v>
      </c>
      <c r="F287" s="19">
        <v>7410778.54</v>
      </c>
      <c r="G287" s="17">
        <f t="shared" si="16"/>
        <v>58841.3809242473</v>
      </c>
      <c r="H287" s="18">
        <f t="shared" si="17"/>
        <v>22232335.620000001</v>
      </c>
      <c r="I287" s="19">
        <f t="shared" si="18"/>
        <v>135835.6846684636</v>
      </c>
      <c r="J287" s="19">
        <f t="shared" si="19"/>
        <v>76994.303744216304</v>
      </c>
    </row>
    <row r="288" spans="1:10" x14ac:dyDescent="0.25">
      <c r="A288" t="s">
        <v>260</v>
      </c>
      <c r="B288" t="s">
        <v>888</v>
      </c>
      <c r="C288">
        <v>2</v>
      </c>
      <c r="D288" s="50">
        <v>22276</v>
      </c>
      <c r="E288" s="23">
        <v>0</v>
      </c>
      <c r="F288" s="19">
        <v>3480452.44</v>
      </c>
      <c r="G288" s="17">
        <f t="shared" si="16"/>
        <v>27634.698123196918</v>
      </c>
      <c r="H288" s="18">
        <f t="shared" si="17"/>
        <v>7831017.9900000002</v>
      </c>
      <c r="I288" s="19">
        <f t="shared" si="18"/>
        <v>47846.151142383016</v>
      </c>
      <c r="J288" s="19">
        <f t="shared" si="19"/>
        <v>20211.453019186098</v>
      </c>
    </row>
    <row r="289" spans="1:10" x14ac:dyDescent="0.25">
      <c r="A289" t="s">
        <v>259</v>
      </c>
      <c r="B289" t="s">
        <v>889</v>
      </c>
      <c r="C289">
        <v>2</v>
      </c>
      <c r="D289" s="50">
        <v>19041</v>
      </c>
      <c r="E289" s="23">
        <v>0</v>
      </c>
      <c r="F289" s="19">
        <v>3361144.38</v>
      </c>
      <c r="G289" s="17">
        <f t="shared" si="16"/>
        <v>26687.395357650643</v>
      </c>
      <c r="H289" s="18">
        <f t="shared" si="17"/>
        <v>7562574.8549999995</v>
      </c>
      <c r="I289" s="19">
        <f t="shared" si="18"/>
        <v>46206.010508464591</v>
      </c>
      <c r="J289" s="19">
        <f t="shared" si="19"/>
        <v>19518.615150813948</v>
      </c>
    </row>
    <row r="290" spans="1:10" x14ac:dyDescent="0.25">
      <c r="A290" t="s">
        <v>144</v>
      </c>
      <c r="B290" t="s">
        <v>890</v>
      </c>
      <c r="C290">
        <v>3</v>
      </c>
      <c r="D290" s="50">
        <v>79577</v>
      </c>
      <c r="E290" s="23">
        <v>0</v>
      </c>
      <c r="F290" s="19">
        <v>17296268.829999998</v>
      </c>
      <c r="G290" s="17">
        <f t="shared" si="16"/>
        <v>137331.90612847745</v>
      </c>
      <c r="H290" s="18">
        <f t="shared" si="17"/>
        <v>25944403.244999997</v>
      </c>
      <c r="I290" s="19">
        <f t="shared" si="18"/>
        <v>158515.76902828726</v>
      </c>
      <c r="J290" s="19">
        <f t="shared" si="19"/>
        <v>21183.862899809814</v>
      </c>
    </row>
    <row r="291" spans="1:10" x14ac:dyDescent="0.25">
      <c r="A291" t="s">
        <v>71</v>
      </c>
      <c r="B291" t="s">
        <v>1383</v>
      </c>
      <c r="C291">
        <v>5</v>
      </c>
      <c r="D291" s="50">
        <v>27508</v>
      </c>
      <c r="E291" s="23">
        <v>1</v>
      </c>
      <c r="F291" s="19">
        <v>5651446.580000001</v>
      </c>
      <c r="G291" s="17">
        <f t="shared" si="16"/>
        <v>44872.332804430924</v>
      </c>
      <c r="H291" s="18">
        <f t="shared" si="17"/>
        <v>0</v>
      </c>
      <c r="I291" s="19">
        <f t="shared" si="18"/>
        <v>0</v>
      </c>
      <c r="J291" s="19">
        <f t="shared" si="19"/>
        <v>-44872.332804430924</v>
      </c>
    </row>
    <row r="292" spans="1:10" x14ac:dyDescent="0.25">
      <c r="A292" t="s">
        <v>553</v>
      </c>
      <c r="B292" t="s">
        <v>892</v>
      </c>
      <c r="C292">
        <v>4</v>
      </c>
      <c r="D292" s="50">
        <v>38822</v>
      </c>
      <c r="E292" s="23">
        <v>0</v>
      </c>
      <c r="F292" s="19">
        <v>8652316.8900000006</v>
      </c>
      <c r="G292" s="17">
        <f t="shared" si="16"/>
        <v>68699.161802477611</v>
      </c>
      <c r="H292" s="18">
        <f t="shared" si="17"/>
        <v>0</v>
      </c>
      <c r="I292" s="19">
        <f t="shared" si="18"/>
        <v>0</v>
      </c>
      <c r="J292" s="19">
        <f t="shared" si="19"/>
        <v>-68699.161802477611</v>
      </c>
    </row>
    <row r="293" spans="1:10" x14ac:dyDescent="0.25">
      <c r="A293" t="s">
        <v>335</v>
      </c>
      <c r="B293" t="s">
        <v>893</v>
      </c>
      <c r="C293">
        <v>3</v>
      </c>
      <c r="D293" s="50">
        <v>77713</v>
      </c>
      <c r="E293" s="23">
        <v>0</v>
      </c>
      <c r="F293" s="19">
        <v>21073267.619999997</v>
      </c>
      <c r="G293" s="17">
        <f t="shared" si="16"/>
        <v>167321.17424022043</v>
      </c>
      <c r="H293" s="18">
        <f t="shared" si="17"/>
        <v>31609901.429999996</v>
      </c>
      <c r="I293" s="19">
        <f t="shared" si="18"/>
        <v>193130.97267135876</v>
      </c>
      <c r="J293" s="19">
        <f t="shared" si="19"/>
        <v>25809.798431138333</v>
      </c>
    </row>
    <row r="294" spans="1:10" x14ac:dyDescent="0.25">
      <c r="A294" t="s">
        <v>251</v>
      </c>
      <c r="B294" t="s">
        <v>894</v>
      </c>
      <c r="C294">
        <v>3</v>
      </c>
      <c r="D294" s="50">
        <v>157422</v>
      </c>
      <c r="E294" s="23">
        <v>0</v>
      </c>
      <c r="F294" s="19">
        <v>31887472.77</v>
      </c>
      <c r="G294" s="17">
        <f t="shared" si="16"/>
        <v>253185.67028331861</v>
      </c>
      <c r="H294" s="18">
        <f t="shared" si="17"/>
        <v>47831209.155000001</v>
      </c>
      <c r="I294" s="19">
        <f t="shared" si="18"/>
        <v>292240.32756347483</v>
      </c>
      <c r="J294" s="19">
        <f t="shared" si="19"/>
        <v>39054.657280156214</v>
      </c>
    </row>
    <row r="295" spans="1:10" x14ac:dyDescent="0.25">
      <c r="A295" t="s">
        <v>77</v>
      </c>
      <c r="B295" s="77" t="s">
        <v>895</v>
      </c>
      <c r="C295" s="77">
        <v>2</v>
      </c>
      <c r="D295" s="143">
        <v>37749</v>
      </c>
      <c r="E295" s="144">
        <v>0</v>
      </c>
      <c r="F295" s="19">
        <v>7570939.4400000004</v>
      </c>
      <c r="G295" s="17">
        <f t="shared" si="16"/>
        <v>60113.054133101592</v>
      </c>
      <c r="H295" s="18">
        <v>0</v>
      </c>
      <c r="I295" s="19">
        <f t="shared" si="18"/>
        <v>0</v>
      </c>
      <c r="J295" s="19">
        <f t="shared" si="19"/>
        <v>-60113.054133101592</v>
      </c>
    </row>
    <row r="296" spans="1:10" x14ac:dyDescent="0.25">
      <c r="A296" t="s">
        <v>50</v>
      </c>
      <c r="B296" t="s">
        <v>896</v>
      </c>
      <c r="C296">
        <v>4</v>
      </c>
      <c r="D296" s="50">
        <v>35368</v>
      </c>
      <c r="E296" s="23">
        <v>1</v>
      </c>
      <c r="F296" s="19">
        <v>6803970.6400000006</v>
      </c>
      <c r="G296" s="17">
        <f t="shared" si="16"/>
        <v>54023.342630561827</v>
      </c>
      <c r="H296" s="18">
        <f t="shared" si="17"/>
        <v>0</v>
      </c>
      <c r="I296" s="19">
        <f t="shared" si="18"/>
        <v>0</v>
      </c>
      <c r="J296" s="19">
        <f t="shared" si="19"/>
        <v>-54023.342630561827</v>
      </c>
    </row>
    <row r="297" spans="1:10" x14ac:dyDescent="0.25">
      <c r="A297" t="s">
        <v>202</v>
      </c>
      <c r="B297" t="s">
        <v>897</v>
      </c>
      <c r="C297">
        <v>3</v>
      </c>
      <c r="D297" s="50">
        <v>11139</v>
      </c>
      <c r="E297" s="23">
        <v>0</v>
      </c>
      <c r="F297" s="19">
        <v>2618333.3400000003</v>
      </c>
      <c r="G297" s="17">
        <f t="shared" si="16"/>
        <v>20789.495815320472</v>
      </c>
      <c r="H297" s="18">
        <f t="shared" si="17"/>
        <v>3927500.0100000007</v>
      </c>
      <c r="I297" s="19">
        <f t="shared" si="18"/>
        <v>23996.338576942897</v>
      </c>
      <c r="J297" s="19">
        <f t="shared" si="19"/>
        <v>3206.8427616224253</v>
      </c>
    </row>
    <row r="298" spans="1:10" x14ac:dyDescent="0.25">
      <c r="A298" t="s">
        <v>262</v>
      </c>
      <c r="B298" s="77" t="s">
        <v>898</v>
      </c>
      <c r="C298" s="77">
        <v>3</v>
      </c>
      <c r="D298" s="143">
        <v>43991</v>
      </c>
      <c r="E298" s="144">
        <v>1</v>
      </c>
      <c r="F298" s="19">
        <v>8575188.2600000016</v>
      </c>
      <c r="G298" s="17">
        <f t="shared" si="16"/>
        <v>68086.762568915408</v>
      </c>
      <c r="H298" s="18">
        <f t="shared" si="17"/>
        <v>12862782.390000002</v>
      </c>
      <c r="I298" s="19">
        <f t="shared" si="18"/>
        <v>78589.352128856845</v>
      </c>
      <c r="J298" s="19">
        <f t="shared" si="19"/>
        <v>10502.589559941436</v>
      </c>
    </row>
    <row r="299" spans="1:10" x14ac:dyDescent="0.25">
      <c r="A299" t="s">
        <v>464</v>
      </c>
      <c r="B299" t="s">
        <v>899</v>
      </c>
      <c r="C299">
        <v>2</v>
      </c>
      <c r="D299" s="50">
        <v>60467</v>
      </c>
      <c r="E299" s="23">
        <v>0</v>
      </c>
      <c r="F299" s="19">
        <v>16199908.760000002</v>
      </c>
      <c r="G299" s="17">
        <f t="shared" si="16"/>
        <v>128626.83686202974</v>
      </c>
      <c r="H299" s="18">
        <f t="shared" si="17"/>
        <v>36449794.710000001</v>
      </c>
      <c r="I299" s="19">
        <f t="shared" si="18"/>
        <v>222701.87465161126</v>
      </c>
      <c r="J299" s="19">
        <f t="shared" si="19"/>
        <v>94075.037789581518</v>
      </c>
    </row>
    <row r="300" spans="1:10" x14ac:dyDescent="0.25">
      <c r="A300" t="s">
        <v>307</v>
      </c>
      <c r="B300" t="s">
        <v>900</v>
      </c>
      <c r="C300">
        <v>1</v>
      </c>
      <c r="D300" s="50">
        <v>22885</v>
      </c>
      <c r="E300" s="23">
        <v>0</v>
      </c>
      <c r="F300" s="19">
        <v>4299176.1000000006</v>
      </c>
      <c r="G300" s="17">
        <f t="shared" si="16"/>
        <v>34135.341812618775</v>
      </c>
      <c r="H300" s="18">
        <f t="shared" si="17"/>
        <v>12897528.300000001</v>
      </c>
      <c r="I300" s="19">
        <f t="shared" si="18"/>
        <v>78801.643565750812</v>
      </c>
      <c r="J300" s="19">
        <f t="shared" si="19"/>
        <v>44666.301753132037</v>
      </c>
    </row>
    <row r="301" spans="1:10" x14ac:dyDescent="0.25">
      <c r="A301" t="s">
        <v>165</v>
      </c>
      <c r="B301" t="s">
        <v>901</v>
      </c>
      <c r="C301">
        <v>1</v>
      </c>
      <c r="D301" s="50">
        <v>7460</v>
      </c>
      <c r="E301" s="23">
        <v>0</v>
      </c>
      <c r="F301" s="19">
        <v>1631576.6</v>
      </c>
      <c r="G301" s="17">
        <f t="shared" si="16"/>
        <v>12954.674021022394</v>
      </c>
      <c r="H301" s="18">
        <f t="shared" si="17"/>
        <v>4894729.8000000007</v>
      </c>
      <c r="I301" s="19">
        <f t="shared" si="18"/>
        <v>29905.943532627007</v>
      </c>
      <c r="J301" s="19">
        <f t="shared" si="19"/>
        <v>16951.269511604612</v>
      </c>
    </row>
    <row r="302" spans="1:10" x14ac:dyDescent="0.25">
      <c r="A302" t="s">
        <v>529</v>
      </c>
      <c r="B302" t="s">
        <v>902</v>
      </c>
      <c r="C302">
        <v>5</v>
      </c>
      <c r="D302" s="50">
        <v>45883</v>
      </c>
      <c r="E302" s="23">
        <v>0</v>
      </c>
      <c r="F302" s="19">
        <v>13848774.34</v>
      </c>
      <c r="G302" s="17">
        <f t="shared" si="16"/>
        <v>109958.89323578161</v>
      </c>
      <c r="H302" s="18">
        <f t="shared" si="17"/>
        <v>0</v>
      </c>
      <c r="I302" s="19">
        <f t="shared" si="18"/>
        <v>0</v>
      </c>
      <c r="J302" s="19">
        <f t="shared" si="19"/>
        <v>-109958.89323578161</v>
      </c>
    </row>
    <row r="303" spans="1:10" x14ac:dyDescent="0.25">
      <c r="A303" t="s">
        <v>351</v>
      </c>
      <c r="B303" t="s">
        <v>903</v>
      </c>
      <c r="C303">
        <v>2</v>
      </c>
      <c r="D303" s="50">
        <v>57376</v>
      </c>
      <c r="E303" s="23">
        <v>0</v>
      </c>
      <c r="F303" s="19">
        <v>12527475.84</v>
      </c>
      <c r="G303" s="17">
        <f t="shared" si="16"/>
        <v>99467.818926450462</v>
      </c>
      <c r="H303" s="18">
        <f t="shared" si="17"/>
        <v>28186820.640000001</v>
      </c>
      <c r="I303" s="19">
        <f t="shared" si="18"/>
        <v>172216.54736163889</v>
      </c>
      <c r="J303" s="19">
        <f t="shared" si="19"/>
        <v>72748.72843518843</v>
      </c>
    </row>
    <row r="304" spans="1:10" x14ac:dyDescent="0.25">
      <c r="A304" t="s">
        <v>188</v>
      </c>
      <c r="B304" t="s">
        <v>904</v>
      </c>
      <c r="C304">
        <v>4</v>
      </c>
      <c r="D304" s="50">
        <v>18704</v>
      </c>
      <c r="E304" s="23">
        <v>0</v>
      </c>
      <c r="F304" s="19">
        <v>4275360.32</v>
      </c>
      <c r="G304" s="17">
        <f t="shared" si="16"/>
        <v>33946.245164348395</v>
      </c>
      <c r="H304" s="18">
        <f t="shared" si="17"/>
        <v>0</v>
      </c>
      <c r="I304" s="19">
        <f t="shared" si="18"/>
        <v>0</v>
      </c>
      <c r="J304" s="19">
        <f t="shared" si="19"/>
        <v>-33946.245164348395</v>
      </c>
    </row>
    <row r="305" spans="1:10" x14ac:dyDescent="0.25">
      <c r="A305" t="s">
        <v>513</v>
      </c>
      <c r="B305" t="s">
        <v>905</v>
      </c>
      <c r="C305">
        <v>4</v>
      </c>
      <c r="D305" s="50">
        <v>74228</v>
      </c>
      <c r="E305" s="23">
        <v>0</v>
      </c>
      <c r="F305" s="19">
        <v>20300759.220000003</v>
      </c>
      <c r="G305" s="17">
        <f t="shared" si="16"/>
        <v>161187.47846369265</v>
      </c>
      <c r="H305" s="18">
        <f t="shared" si="17"/>
        <v>0</v>
      </c>
      <c r="I305" s="19">
        <f t="shared" si="18"/>
        <v>0</v>
      </c>
      <c r="J305" s="19">
        <f t="shared" si="19"/>
        <v>-161187.47846369265</v>
      </c>
    </row>
    <row r="306" spans="1:10" x14ac:dyDescent="0.25">
      <c r="A306" t="s">
        <v>236</v>
      </c>
      <c r="B306" t="s">
        <v>906</v>
      </c>
      <c r="C306">
        <v>1</v>
      </c>
      <c r="D306" s="50">
        <v>78849</v>
      </c>
      <c r="E306" s="23">
        <v>0</v>
      </c>
      <c r="F306" s="19">
        <v>18731450.220000003</v>
      </c>
      <c r="G306" s="17">
        <f t="shared" si="16"/>
        <v>148727.2075004681</v>
      </c>
      <c r="H306" s="18">
        <f t="shared" si="17"/>
        <v>56194350.660000011</v>
      </c>
      <c r="I306" s="19">
        <f t="shared" si="18"/>
        <v>343337.66037312237</v>
      </c>
      <c r="J306" s="19">
        <f t="shared" si="19"/>
        <v>194610.45287265428</v>
      </c>
    </row>
    <row r="307" spans="1:10" x14ac:dyDescent="0.25">
      <c r="A307" t="s">
        <v>196</v>
      </c>
      <c r="B307" t="s">
        <v>907</v>
      </c>
      <c r="C307">
        <v>4</v>
      </c>
      <c r="D307" s="50">
        <v>59979</v>
      </c>
      <c r="E307" s="23">
        <v>0</v>
      </c>
      <c r="F307" s="19">
        <v>11031938.66</v>
      </c>
      <c r="G307" s="17">
        <f t="shared" si="16"/>
        <v>87593.294216290305</v>
      </c>
      <c r="H307" s="18">
        <f t="shared" si="17"/>
        <v>0</v>
      </c>
      <c r="I307" s="19">
        <f t="shared" si="18"/>
        <v>0</v>
      </c>
      <c r="J307" s="19">
        <f t="shared" si="19"/>
        <v>-87593.294216290305</v>
      </c>
    </row>
    <row r="308" spans="1:10" x14ac:dyDescent="0.25">
      <c r="A308" t="s">
        <v>325</v>
      </c>
      <c r="B308" t="s">
        <v>908</v>
      </c>
      <c r="C308">
        <v>1</v>
      </c>
      <c r="D308" s="50">
        <v>32109</v>
      </c>
      <c r="E308" s="23">
        <v>0</v>
      </c>
      <c r="F308" s="19">
        <v>5718675.1200000001</v>
      </c>
      <c r="G308" s="17">
        <f t="shared" si="16"/>
        <v>45406.12559148686</v>
      </c>
      <c r="H308" s="18">
        <f t="shared" si="17"/>
        <v>17156025.359999999</v>
      </c>
      <c r="I308" s="19">
        <f t="shared" si="18"/>
        <v>104820.31626352017</v>
      </c>
      <c r="J308" s="19">
        <f t="shared" si="19"/>
        <v>59414.190672033314</v>
      </c>
    </row>
    <row r="309" spans="1:10" x14ac:dyDescent="0.25">
      <c r="A309" t="s">
        <v>100</v>
      </c>
      <c r="B309" t="s">
        <v>909</v>
      </c>
      <c r="C309">
        <v>3</v>
      </c>
      <c r="D309" s="50">
        <v>26764</v>
      </c>
      <c r="E309" s="23">
        <v>0</v>
      </c>
      <c r="F309" s="19">
        <v>5168931.32</v>
      </c>
      <c r="G309" s="17">
        <f t="shared" si="16"/>
        <v>41041.174706509642</v>
      </c>
      <c r="H309" s="18">
        <f t="shared" si="17"/>
        <v>7753396.9800000004</v>
      </c>
      <c r="I309" s="19">
        <f t="shared" si="18"/>
        <v>47371.900338588806</v>
      </c>
      <c r="J309" s="19">
        <f t="shared" si="19"/>
        <v>6330.7256320791639</v>
      </c>
    </row>
    <row r="310" spans="1:10" x14ac:dyDescent="0.25">
      <c r="A310" t="s">
        <v>568</v>
      </c>
      <c r="B310" t="s">
        <v>910</v>
      </c>
      <c r="C310">
        <v>5</v>
      </c>
      <c r="D310" s="50">
        <v>36918</v>
      </c>
      <c r="E310" s="23">
        <v>0</v>
      </c>
      <c r="F310" s="19">
        <v>8336992.5899999999</v>
      </c>
      <c r="G310" s="17">
        <f t="shared" si="16"/>
        <v>66195.495399437088</v>
      </c>
      <c r="H310" s="18">
        <f t="shared" si="17"/>
        <v>0</v>
      </c>
      <c r="I310" s="19">
        <f t="shared" si="18"/>
        <v>0</v>
      </c>
      <c r="J310" s="19">
        <f t="shared" si="19"/>
        <v>-66195.495399437088</v>
      </c>
    </row>
    <row r="311" spans="1:10" x14ac:dyDescent="0.25">
      <c r="A311" t="s">
        <v>194</v>
      </c>
      <c r="B311" t="s">
        <v>911</v>
      </c>
      <c r="C311">
        <v>2</v>
      </c>
      <c r="D311" s="50">
        <v>61024</v>
      </c>
      <c r="E311" s="23">
        <v>0</v>
      </c>
      <c r="F311" s="19">
        <v>13473736.799999999</v>
      </c>
      <c r="G311" s="17">
        <f t="shared" si="16"/>
        <v>106981.10532417135</v>
      </c>
      <c r="H311" s="18">
        <f t="shared" si="17"/>
        <v>30315907.799999997</v>
      </c>
      <c r="I311" s="19">
        <f t="shared" si="18"/>
        <v>185224.89776802927</v>
      </c>
      <c r="J311" s="19">
        <f t="shared" si="19"/>
        <v>78243.792443857921</v>
      </c>
    </row>
    <row r="312" spans="1:10" x14ac:dyDescent="0.25">
      <c r="A312" t="s">
        <v>65</v>
      </c>
      <c r="B312" t="s">
        <v>912</v>
      </c>
      <c r="C312">
        <v>3</v>
      </c>
      <c r="D312" s="50">
        <v>44629</v>
      </c>
      <c r="E312" s="23">
        <v>0</v>
      </c>
      <c r="F312" s="19">
        <v>7462415.0900000008</v>
      </c>
      <c r="G312" s="17">
        <f t="shared" si="16"/>
        <v>59251.373732933229</v>
      </c>
      <c r="H312" s="18">
        <f t="shared" si="17"/>
        <v>11193622.635000002</v>
      </c>
      <c r="I312" s="19">
        <f t="shared" si="18"/>
        <v>68391.077776723352</v>
      </c>
      <c r="J312" s="19">
        <f t="shared" si="19"/>
        <v>9139.7040437901233</v>
      </c>
    </row>
    <row r="313" spans="1:10" x14ac:dyDescent="0.25">
      <c r="A313" t="s">
        <v>275</v>
      </c>
      <c r="B313" t="s">
        <v>914</v>
      </c>
      <c r="C313">
        <v>4</v>
      </c>
      <c r="D313" s="50">
        <v>8621</v>
      </c>
      <c r="E313" s="23">
        <v>0</v>
      </c>
      <c r="F313" s="19">
        <v>1623937.77</v>
      </c>
      <c r="G313" s="17">
        <f t="shared" si="16"/>
        <v>12894.021917681366</v>
      </c>
      <c r="H313" s="18">
        <f t="shared" si="17"/>
        <v>0</v>
      </c>
      <c r="I313" s="19">
        <f t="shared" si="18"/>
        <v>0</v>
      </c>
      <c r="J313" s="19">
        <f t="shared" si="19"/>
        <v>-12894.021917681366</v>
      </c>
    </row>
    <row r="314" spans="1:10" x14ac:dyDescent="0.25">
      <c r="A314" t="s">
        <v>489</v>
      </c>
      <c r="B314" t="s">
        <v>915</v>
      </c>
      <c r="C314">
        <v>4</v>
      </c>
      <c r="D314" s="50">
        <v>79645</v>
      </c>
      <c r="E314" s="23">
        <v>0</v>
      </c>
      <c r="F314" s="19">
        <v>23547232.59</v>
      </c>
      <c r="G314" s="17">
        <f t="shared" si="16"/>
        <v>186964.38910722602</v>
      </c>
      <c r="H314" s="18">
        <f t="shared" si="17"/>
        <v>0</v>
      </c>
      <c r="I314" s="19">
        <f t="shared" si="18"/>
        <v>0</v>
      </c>
      <c r="J314" s="19">
        <f t="shared" si="19"/>
        <v>-186964.38910722602</v>
      </c>
    </row>
    <row r="315" spans="1:10" x14ac:dyDescent="0.25">
      <c r="A315" t="s">
        <v>91</v>
      </c>
      <c r="B315" t="s">
        <v>917</v>
      </c>
      <c r="C315">
        <v>1</v>
      </c>
      <c r="D315" s="50">
        <v>18119</v>
      </c>
      <c r="E315" s="23">
        <v>0</v>
      </c>
      <c r="F315" s="19">
        <v>4812944.6500000004</v>
      </c>
      <c r="G315" s="17">
        <f t="shared" si="16"/>
        <v>38214.650186803199</v>
      </c>
      <c r="H315" s="18">
        <f t="shared" si="17"/>
        <v>14438833.950000001</v>
      </c>
      <c r="I315" s="19">
        <f t="shared" si="18"/>
        <v>88218.751683837108</v>
      </c>
      <c r="J315" s="19">
        <f t="shared" si="19"/>
        <v>50004.101497033909</v>
      </c>
    </row>
    <row r="316" spans="1:10" x14ac:dyDescent="0.25">
      <c r="A316" t="s">
        <v>436</v>
      </c>
      <c r="B316" t="s">
        <v>918</v>
      </c>
      <c r="C316">
        <v>3</v>
      </c>
      <c r="D316" s="50">
        <v>26394</v>
      </c>
      <c r="E316" s="23">
        <v>0</v>
      </c>
      <c r="F316" s="19">
        <v>6064573.5</v>
      </c>
      <c r="G316" s="17">
        <f t="shared" si="16"/>
        <v>48152.54936178348</v>
      </c>
      <c r="H316" s="18">
        <f t="shared" si="17"/>
        <v>9096860.25</v>
      </c>
      <c r="I316" s="19">
        <f t="shared" si="18"/>
        <v>55580.226095564889</v>
      </c>
      <c r="J316" s="19">
        <f t="shared" si="19"/>
        <v>7427.676733781409</v>
      </c>
    </row>
    <row r="317" spans="1:10" x14ac:dyDescent="0.25">
      <c r="A317" t="s">
        <v>413</v>
      </c>
      <c r="B317" t="s">
        <v>919</v>
      </c>
      <c r="C317">
        <v>3</v>
      </c>
      <c r="D317" s="50">
        <v>25156</v>
      </c>
      <c r="E317" s="23">
        <v>0</v>
      </c>
      <c r="F317" s="19">
        <v>6662373.5599999987</v>
      </c>
      <c r="G317" s="17">
        <f t="shared" si="16"/>
        <v>52899.065649800614</v>
      </c>
      <c r="H317" s="18">
        <f t="shared" si="17"/>
        <v>9993560.339999998</v>
      </c>
      <c r="I317" s="19">
        <f t="shared" si="18"/>
        <v>61058.906912071143</v>
      </c>
      <c r="J317" s="19">
        <f t="shared" si="19"/>
        <v>8159.8412622705291</v>
      </c>
    </row>
    <row r="318" spans="1:10" x14ac:dyDescent="0.25">
      <c r="A318" t="s">
        <v>599</v>
      </c>
      <c r="B318" t="s">
        <v>920</v>
      </c>
      <c r="C318">
        <v>5</v>
      </c>
      <c r="D318" s="50">
        <v>20312</v>
      </c>
      <c r="E318" s="23">
        <v>0</v>
      </c>
      <c r="F318" s="19">
        <v>3332462.28</v>
      </c>
      <c r="G318" s="17">
        <f t="shared" si="16"/>
        <v>26459.660260359862</v>
      </c>
      <c r="H318" s="18">
        <f t="shared" si="17"/>
        <v>0</v>
      </c>
      <c r="I318" s="19">
        <f t="shared" si="18"/>
        <v>0</v>
      </c>
      <c r="J318" s="19">
        <f t="shared" si="19"/>
        <v>-26459.660260359862</v>
      </c>
    </row>
    <row r="319" spans="1:10" x14ac:dyDescent="0.25">
      <c r="A319" t="s">
        <v>265</v>
      </c>
      <c r="B319" t="s">
        <v>921</v>
      </c>
      <c r="C319">
        <v>2</v>
      </c>
      <c r="D319" s="50">
        <v>59292</v>
      </c>
      <c r="E319" s="23">
        <v>0</v>
      </c>
      <c r="F319" s="19">
        <v>11978882.469999999</v>
      </c>
      <c r="G319" s="17">
        <f t="shared" si="16"/>
        <v>95112.002424519669</v>
      </c>
      <c r="H319" s="18">
        <f t="shared" si="17"/>
        <v>26952485.557499997</v>
      </c>
      <c r="I319" s="19">
        <f t="shared" si="18"/>
        <v>164674.97575587107</v>
      </c>
      <c r="J319" s="19">
        <f t="shared" si="19"/>
        <v>69562.973331351401</v>
      </c>
    </row>
    <row r="320" spans="1:10" x14ac:dyDescent="0.25">
      <c r="A320" t="s">
        <v>536</v>
      </c>
      <c r="B320" t="s">
        <v>922</v>
      </c>
      <c r="C320">
        <v>4</v>
      </c>
      <c r="D320" s="50">
        <v>57615</v>
      </c>
      <c r="E320" s="23">
        <v>0</v>
      </c>
      <c r="F320" s="19">
        <v>11221938.119999999</v>
      </c>
      <c r="G320" s="17">
        <f t="shared" si="16"/>
        <v>89101.88478351853</v>
      </c>
      <c r="H320" s="18">
        <f t="shared" si="17"/>
        <v>0</v>
      </c>
      <c r="I320" s="19">
        <f t="shared" si="18"/>
        <v>0</v>
      </c>
      <c r="J320" s="19">
        <f t="shared" si="19"/>
        <v>-89101.88478351853</v>
      </c>
    </row>
    <row r="321" spans="1:10" x14ac:dyDescent="0.25">
      <c r="A321" t="s">
        <v>363</v>
      </c>
      <c r="B321" t="s">
        <v>923</v>
      </c>
      <c r="C321">
        <v>4</v>
      </c>
      <c r="D321" s="50">
        <v>60388</v>
      </c>
      <c r="E321" s="23">
        <v>0</v>
      </c>
      <c r="F321" s="19">
        <v>14904152.9</v>
      </c>
      <c r="G321" s="17">
        <f t="shared" si="16"/>
        <v>118338.57042260571</v>
      </c>
      <c r="H321" s="18">
        <f t="shared" si="17"/>
        <v>0</v>
      </c>
      <c r="I321" s="19">
        <f t="shared" si="18"/>
        <v>0</v>
      </c>
      <c r="J321" s="19">
        <f t="shared" si="19"/>
        <v>-118338.57042260571</v>
      </c>
    </row>
    <row r="322" spans="1:10" x14ac:dyDescent="0.25">
      <c r="A322" t="s">
        <v>137</v>
      </c>
      <c r="B322" t="s">
        <v>924</v>
      </c>
      <c r="C322">
        <v>3</v>
      </c>
      <c r="D322" s="50">
        <v>30449</v>
      </c>
      <c r="E322" s="23">
        <v>0</v>
      </c>
      <c r="F322" s="19">
        <v>5252183.8199999994</v>
      </c>
      <c r="G322" s="17">
        <f t="shared" si="16"/>
        <v>41702.197302037886</v>
      </c>
      <c r="H322" s="18">
        <f t="shared" si="17"/>
        <v>7878275.7299999986</v>
      </c>
      <c r="I322" s="19">
        <f t="shared" si="18"/>
        <v>48134.887673645586</v>
      </c>
      <c r="J322" s="19">
        <f t="shared" si="19"/>
        <v>6432.6903716076995</v>
      </c>
    </row>
    <row r="323" spans="1:10" x14ac:dyDescent="0.25">
      <c r="A323" t="s">
        <v>353</v>
      </c>
      <c r="B323" t="s">
        <v>925</v>
      </c>
      <c r="C323">
        <v>3</v>
      </c>
      <c r="D323" s="50">
        <v>23135</v>
      </c>
      <c r="E323" s="23">
        <v>0</v>
      </c>
      <c r="F323" s="19">
        <v>5589878.7000000002</v>
      </c>
      <c r="G323" s="17">
        <f t="shared" si="16"/>
        <v>44383.485504484706</v>
      </c>
      <c r="H323" s="18">
        <f t="shared" si="17"/>
        <v>8384818.0500000007</v>
      </c>
      <c r="I323" s="19">
        <f t="shared" si="18"/>
        <v>51229.772710773868</v>
      </c>
      <c r="J323" s="19">
        <f t="shared" si="19"/>
        <v>6846.287206289162</v>
      </c>
    </row>
    <row r="324" spans="1:10" x14ac:dyDescent="0.25">
      <c r="A324" t="s">
        <v>149</v>
      </c>
      <c r="B324" t="s">
        <v>926</v>
      </c>
      <c r="C324">
        <v>5</v>
      </c>
      <c r="D324" s="50">
        <v>167236</v>
      </c>
      <c r="E324" s="23">
        <v>0</v>
      </c>
      <c r="F324" s="19">
        <v>42711039.240000002</v>
      </c>
      <c r="G324" s="17">
        <f t="shared" si="16"/>
        <v>339124.49495371291</v>
      </c>
      <c r="H324" s="18">
        <f t="shared" si="17"/>
        <v>0</v>
      </c>
      <c r="I324" s="19">
        <f t="shared" si="18"/>
        <v>0</v>
      </c>
      <c r="J324" s="19">
        <f t="shared" si="19"/>
        <v>-339124.49495371291</v>
      </c>
    </row>
    <row r="325" spans="1:10" x14ac:dyDescent="0.25">
      <c r="A325" t="s">
        <v>273</v>
      </c>
      <c r="B325" t="s">
        <v>927</v>
      </c>
      <c r="C325">
        <v>5</v>
      </c>
      <c r="D325" s="50">
        <v>25377</v>
      </c>
      <c r="E325" s="23">
        <v>0</v>
      </c>
      <c r="F325" s="19">
        <v>5116510.74</v>
      </c>
      <c r="G325" s="17">
        <f t="shared" si="16"/>
        <v>40624.956720855196</v>
      </c>
      <c r="H325" s="18">
        <f t="shared" si="17"/>
        <v>0</v>
      </c>
      <c r="I325" s="19">
        <f t="shared" si="18"/>
        <v>0</v>
      </c>
      <c r="J325" s="19">
        <f t="shared" si="19"/>
        <v>-40624.956720855196</v>
      </c>
    </row>
    <row r="326" spans="1:10" x14ac:dyDescent="0.25">
      <c r="A326" t="s">
        <v>467</v>
      </c>
      <c r="B326" t="s">
        <v>928</v>
      </c>
      <c r="C326">
        <v>3</v>
      </c>
      <c r="D326" s="50">
        <v>90043</v>
      </c>
      <c r="E326" s="23">
        <v>0</v>
      </c>
      <c r="F326" s="19">
        <v>23562783.230000004</v>
      </c>
      <c r="G326" s="17">
        <f t="shared" si="16"/>
        <v>187087.86076771584</v>
      </c>
      <c r="H326" s="18">
        <f t="shared" si="17"/>
        <v>35344174.845000006</v>
      </c>
      <c r="I326" s="19">
        <f t="shared" si="18"/>
        <v>215946.73052675265</v>
      </c>
      <c r="J326" s="19">
        <f t="shared" si="19"/>
        <v>28858.86975903681</v>
      </c>
    </row>
    <row r="327" spans="1:10" x14ac:dyDescent="0.25">
      <c r="A327" t="s">
        <v>280</v>
      </c>
      <c r="B327" t="s">
        <v>929</v>
      </c>
      <c r="C327">
        <v>2</v>
      </c>
      <c r="D327" s="50">
        <v>28486</v>
      </c>
      <c r="E327" s="23">
        <v>0</v>
      </c>
      <c r="F327" s="19">
        <v>4498817.82</v>
      </c>
      <c r="G327" s="17">
        <f t="shared" ref="G327:G390" si="20">SUM(F327/$F$6)*50000000</f>
        <v>35720.491663135283</v>
      </c>
      <c r="H327" s="18">
        <f t="shared" ref="H327:H390" si="21">IF(C327=1,F327*3)+IF(C327=2,F327*2.25)+IF(C327=3,F327*1.5)+IF(C327=4,F327*0)+IF(C327=5,F327*0)</f>
        <v>10122340.095000001</v>
      </c>
      <c r="I327" s="19">
        <f t="shared" ref="I327:I390" si="22">SUM(H327/$H$6)*50000000</f>
        <v>61845.728705824833</v>
      </c>
      <c r="J327" s="19">
        <f t="shared" ref="J327:J390" si="23">I327-G327</f>
        <v>26125.23704268955</v>
      </c>
    </row>
    <row r="328" spans="1:10" x14ac:dyDescent="0.25">
      <c r="A328" t="s">
        <v>441</v>
      </c>
      <c r="B328" t="s">
        <v>930</v>
      </c>
      <c r="C328">
        <v>2</v>
      </c>
      <c r="D328" s="50">
        <v>58488</v>
      </c>
      <c r="E328" s="23">
        <v>0</v>
      </c>
      <c r="F328" s="19">
        <v>13485687.120000001</v>
      </c>
      <c r="G328" s="17">
        <f t="shared" si="20"/>
        <v>107075.99054135756</v>
      </c>
      <c r="H328" s="18">
        <f t="shared" si="21"/>
        <v>30342796.020000003</v>
      </c>
      <c r="I328" s="19">
        <f t="shared" si="22"/>
        <v>185389.18009246179</v>
      </c>
      <c r="J328" s="19">
        <f t="shared" si="23"/>
        <v>78313.189551104224</v>
      </c>
    </row>
    <row r="329" spans="1:10" x14ac:dyDescent="0.25">
      <c r="A329" t="s">
        <v>442</v>
      </c>
      <c r="B329" t="s">
        <v>931</v>
      </c>
      <c r="C329">
        <v>4</v>
      </c>
      <c r="D329" s="50">
        <v>39878</v>
      </c>
      <c r="E329" s="23">
        <v>0</v>
      </c>
      <c r="F329" s="19">
        <v>8609989.5899999999</v>
      </c>
      <c r="G329" s="17">
        <f t="shared" si="20"/>
        <v>68363.084186697859</v>
      </c>
      <c r="H329" s="18">
        <f t="shared" si="21"/>
        <v>0</v>
      </c>
      <c r="I329" s="19">
        <f t="shared" si="22"/>
        <v>0</v>
      </c>
      <c r="J329" s="19">
        <f t="shared" si="23"/>
        <v>-68363.084186697859</v>
      </c>
    </row>
    <row r="330" spans="1:10" x14ac:dyDescent="0.25">
      <c r="A330" t="s">
        <v>76</v>
      </c>
      <c r="B330" t="s">
        <v>932</v>
      </c>
      <c r="C330">
        <v>1</v>
      </c>
      <c r="D330" s="50">
        <v>24091</v>
      </c>
      <c r="E330" s="23">
        <v>0</v>
      </c>
      <c r="F330" s="19">
        <v>4301688.96</v>
      </c>
      <c r="G330" s="17">
        <f t="shared" si="20"/>
        <v>34155.293852970703</v>
      </c>
      <c r="H330" s="18">
        <f t="shared" si="21"/>
        <v>12905066.879999999</v>
      </c>
      <c r="I330" s="19">
        <f t="shared" si="22"/>
        <v>78847.702971889245</v>
      </c>
      <c r="J330" s="19">
        <f t="shared" si="23"/>
        <v>44692.409118918542</v>
      </c>
    </row>
    <row r="331" spans="1:10" x14ac:dyDescent="0.25">
      <c r="A331" t="s">
        <v>198</v>
      </c>
      <c r="B331" t="s">
        <v>933</v>
      </c>
      <c r="C331">
        <v>5</v>
      </c>
      <c r="D331" s="50">
        <v>80064</v>
      </c>
      <c r="E331" s="23">
        <v>0</v>
      </c>
      <c r="F331" s="19">
        <v>20439025.59</v>
      </c>
      <c r="G331" s="17">
        <f t="shared" si="20"/>
        <v>162285.30969724923</v>
      </c>
      <c r="H331" s="18">
        <f t="shared" si="21"/>
        <v>0</v>
      </c>
      <c r="I331" s="19">
        <f t="shared" si="22"/>
        <v>0</v>
      </c>
      <c r="J331" s="19">
        <f t="shared" si="23"/>
        <v>-162285.30969724923</v>
      </c>
    </row>
    <row r="332" spans="1:10" x14ac:dyDescent="0.25">
      <c r="A332" t="s">
        <v>128</v>
      </c>
      <c r="B332" t="s">
        <v>934</v>
      </c>
      <c r="C332">
        <v>1</v>
      </c>
      <c r="D332" s="50">
        <v>25029</v>
      </c>
      <c r="E332" s="23">
        <v>0</v>
      </c>
      <c r="F332" s="19">
        <v>4599579.33</v>
      </c>
      <c r="G332" s="17">
        <f t="shared" si="20"/>
        <v>36520.535323920798</v>
      </c>
      <c r="H332" s="18">
        <f t="shared" si="21"/>
        <v>13798737.99</v>
      </c>
      <c r="I332" s="19">
        <f t="shared" si="22"/>
        <v>84307.877250028192</v>
      </c>
      <c r="J332" s="19">
        <f t="shared" si="23"/>
        <v>47787.341926107394</v>
      </c>
    </row>
    <row r="333" spans="1:10" x14ac:dyDescent="0.25">
      <c r="A333" t="s">
        <v>362</v>
      </c>
      <c r="B333" t="s">
        <v>935</v>
      </c>
      <c r="C333">
        <v>4</v>
      </c>
      <c r="D333" s="50">
        <v>62307</v>
      </c>
      <c r="E333" s="23">
        <v>0</v>
      </c>
      <c r="F333" s="19">
        <v>16678960.83</v>
      </c>
      <c r="G333" s="17">
        <f t="shared" si="20"/>
        <v>132430.49732513394</v>
      </c>
      <c r="H333" s="18">
        <f t="shared" si="21"/>
        <v>0</v>
      </c>
      <c r="I333" s="19">
        <f t="shared" si="22"/>
        <v>0</v>
      </c>
      <c r="J333" s="19">
        <f t="shared" si="23"/>
        <v>-132430.49732513394</v>
      </c>
    </row>
    <row r="334" spans="1:10" x14ac:dyDescent="0.25">
      <c r="A334" t="s">
        <v>497</v>
      </c>
      <c r="B334" t="s">
        <v>936</v>
      </c>
      <c r="C334">
        <v>3</v>
      </c>
      <c r="D334" s="50">
        <v>46136</v>
      </c>
      <c r="E334" s="23">
        <v>0</v>
      </c>
      <c r="F334" s="19">
        <v>10573454.370000001</v>
      </c>
      <c r="G334" s="17">
        <f t="shared" si="20"/>
        <v>83952.941369412089</v>
      </c>
      <c r="H334" s="18">
        <f t="shared" si="21"/>
        <v>15860181.555000002</v>
      </c>
      <c r="I334" s="19">
        <f t="shared" si="22"/>
        <v>96902.937114331085</v>
      </c>
      <c r="J334" s="19">
        <f t="shared" si="23"/>
        <v>12949.995744918997</v>
      </c>
    </row>
    <row r="335" spans="1:10" x14ac:dyDescent="0.25">
      <c r="A335" t="s">
        <v>525</v>
      </c>
      <c r="B335" t="s">
        <v>937</v>
      </c>
      <c r="C335">
        <v>1</v>
      </c>
      <c r="D335" s="50">
        <v>16852</v>
      </c>
      <c r="E335" s="23">
        <v>0</v>
      </c>
      <c r="F335" s="19">
        <v>3741423.8099999996</v>
      </c>
      <c r="G335" s="17">
        <f t="shared" si="20"/>
        <v>29706.803733910885</v>
      </c>
      <c r="H335" s="18">
        <f t="shared" si="21"/>
        <v>11224271.43</v>
      </c>
      <c r="I335" s="19">
        <f t="shared" si="22"/>
        <v>68578.336557098315</v>
      </c>
      <c r="J335" s="19">
        <f t="shared" si="23"/>
        <v>38871.53282318743</v>
      </c>
    </row>
    <row r="336" spans="1:10" x14ac:dyDescent="0.25">
      <c r="A336" t="s">
        <v>562</v>
      </c>
      <c r="B336" t="s">
        <v>938</v>
      </c>
      <c r="C336">
        <v>2</v>
      </c>
      <c r="D336" s="50">
        <v>15925</v>
      </c>
      <c r="E336" s="23">
        <v>0</v>
      </c>
      <c r="F336" s="19">
        <v>3989482.48</v>
      </c>
      <c r="G336" s="17">
        <f t="shared" si="20"/>
        <v>31676.38285629985</v>
      </c>
      <c r="H336" s="18">
        <f t="shared" si="21"/>
        <v>8976335.5800000001</v>
      </c>
      <c r="I336" s="19">
        <f t="shared" si="22"/>
        <v>54843.841428262422</v>
      </c>
      <c r="J336" s="19">
        <f t="shared" si="23"/>
        <v>23167.458571962572</v>
      </c>
    </row>
    <row r="337" spans="1:11" x14ac:dyDescent="0.25">
      <c r="A337" t="s">
        <v>519</v>
      </c>
      <c r="B337" s="77" t="s">
        <v>939</v>
      </c>
      <c r="C337" s="77">
        <v>3</v>
      </c>
      <c r="D337" s="143">
        <v>31998</v>
      </c>
      <c r="E337" s="144">
        <v>1</v>
      </c>
      <c r="F337" s="19">
        <v>9158815.9400000013</v>
      </c>
      <c r="G337" s="17">
        <f t="shared" si="20"/>
        <v>72720.750543519578</v>
      </c>
      <c r="H337" s="18">
        <f t="shared" si="21"/>
        <v>13738223.910000002</v>
      </c>
      <c r="I337" s="19">
        <f t="shared" si="22"/>
        <v>83938.146798429239</v>
      </c>
      <c r="J337" s="19">
        <f t="shared" si="23"/>
        <v>11217.396254909661</v>
      </c>
    </row>
    <row r="338" spans="1:11" x14ac:dyDescent="0.25">
      <c r="A338" t="s">
        <v>550</v>
      </c>
      <c r="B338" t="s">
        <v>940</v>
      </c>
      <c r="C338">
        <v>3</v>
      </c>
      <c r="D338" s="50">
        <v>60859</v>
      </c>
      <c r="E338" s="23">
        <v>0</v>
      </c>
      <c r="F338" s="19">
        <v>12583266.369999999</v>
      </c>
      <c r="G338" s="17">
        <f t="shared" si="20"/>
        <v>99910.794223846911</v>
      </c>
      <c r="H338" s="18">
        <f t="shared" si="21"/>
        <v>18874899.555</v>
      </c>
      <c r="I338" s="19">
        <f t="shared" si="22"/>
        <v>115322.33715451187</v>
      </c>
      <c r="J338" s="19">
        <f t="shared" si="23"/>
        <v>15411.54293066496</v>
      </c>
      <c r="K338" s="21"/>
    </row>
    <row r="339" spans="1:11" x14ac:dyDescent="0.25">
      <c r="A339" t="s">
        <v>587</v>
      </c>
      <c r="B339" t="s">
        <v>941</v>
      </c>
      <c r="C339">
        <v>3</v>
      </c>
      <c r="D339" s="50">
        <v>85356</v>
      </c>
      <c r="E339" s="23">
        <v>0</v>
      </c>
      <c r="F339" s="19">
        <v>21969120.800000001</v>
      </c>
      <c r="G339" s="17">
        <f t="shared" si="20"/>
        <v>174434.2242297804</v>
      </c>
      <c r="H339" s="18">
        <f t="shared" si="21"/>
        <v>32953681.200000003</v>
      </c>
      <c r="I339" s="19">
        <f t="shared" si="22"/>
        <v>201341.23218801414</v>
      </c>
      <c r="J339" s="19">
        <f t="shared" si="23"/>
        <v>26907.007958233735</v>
      </c>
    </row>
    <row r="340" spans="1:11" x14ac:dyDescent="0.25">
      <c r="A340" t="s">
        <v>574</v>
      </c>
      <c r="B340" t="s">
        <v>942</v>
      </c>
      <c r="C340">
        <v>5</v>
      </c>
      <c r="D340" s="50">
        <v>68037</v>
      </c>
      <c r="E340" s="23">
        <v>0</v>
      </c>
      <c r="F340" s="19">
        <v>21103027.859999999</v>
      </c>
      <c r="G340" s="17">
        <f t="shared" si="20"/>
        <v>167557.46973991525</v>
      </c>
      <c r="H340" s="18">
        <f t="shared" si="21"/>
        <v>0</v>
      </c>
      <c r="I340" s="19">
        <f t="shared" si="22"/>
        <v>0</v>
      </c>
      <c r="J340" s="19">
        <f t="shared" si="23"/>
        <v>-167557.46973991525</v>
      </c>
    </row>
    <row r="341" spans="1:11" x14ac:dyDescent="0.25">
      <c r="A341" t="s">
        <v>422</v>
      </c>
      <c r="B341" t="s">
        <v>943</v>
      </c>
      <c r="C341">
        <v>5</v>
      </c>
      <c r="D341" s="50">
        <v>46198</v>
      </c>
      <c r="E341" s="23">
        <v>0</v>
      </c>
      <c r="F341" s="19">
        <v>11940075.680000002</v>
      </c>
      <c r="G341" s="17">
        <f t="shared" si="20"/>
        <v>94803.877562804788</v>
      </c>
      <c r="H341" s="18">
        <f t="shared" si="21"/>
        <v>0</v>
      </c>
      <c r="I341" s="19">
        <f t="shared" si="22"/>
        <v>0</v>
      </c>
      <c r="J341" s="19">
        <f t="shared" si="23"/>
        <v>-94803.877562804788</v>
      </c>
    </row>
    <row r="342" spans="1:11" x14ac:dyDescent="0.25">
      <c r="A342" t="s">
        <v>390</v>
      </c>
      <c r="B342" t="s">
        <v>944</v>
      </c>
      <c r="C342">
        <v>4</v>
      </c>
      <c r="D342" s="50">
        <v>15314</v>
      </c>
      <c r="E342" s="23">
        <v>0</v>
      </c>
      <c r="F342" s="19">
        <v>2819997.7199999997</v>
      </c>
      <c r="G342" s="17">
        <f t="shared" si="20"/>
        <v>22390.705531463485</v>
      </c>
      <c r="H342" s="18">
        <f t="shared" si="21"/>
        <v>0</v>
      </c>
      <c r="I342" s="19">
        <f t="shared" si="22"/>
        <v>0</v>
      </c>
      <c r="J342" s="19">
        <f t="shared" si="23"/>
        <v>-22390.705531463485</v>
      </c>
    </row>
    <row r="343" spans="1:11" x14ac:dyDescent="0.25">
      <c r="A343" t="s">
        <v>228</v>
      </c>
      <c r="B343" t="s">
        <v>945</v>
      </c>
      <c r="C343">
        <v>4</v>
      </c>
      <c r="D343" s="50">
        <v>38649</v>
      </c>
      <c r="E343" s="23">
        <v>0</v>
      </c>
      <c r="F343" s="19">
        <v>6163170.46</v>
      </c>
      <c r="G343" s="17">
        <f t="shared" si="20"/>
        <v>48935.406554184854</v>
      </c>
      <c r="H343" s="18">
        <f t="shared" si="21"/>
        <v>0</v>
      </c>
      <c r="I343" s="19">
        <f t="shared" si="22"/>
        <v>0</v>
      </c>
      <c r="J343" s="19">
        <f t="shared" si="23"/>
        <v>-48935.406554184854</v>
      </c>
    </row>
    <row r="344" spans="1:11" x14ac:dyDescent="0.25">
      <c r="A344" t="s">
        <v>96</v>
      </c>
      <c r="B344" t="s">
        <v>946</v>
      </c>
      <c r="C344">
        <v>4</v>
      </c>
      <c r="D344" s="50">
        <v>47746</v>
      </c>
      <c r="E344" s="23">
        <v>0</v>
      </c>
      <c r="F344" s="19">
        <v>7082698.9800000004</v>
      </c>
      <c r="G344" s="17">
        <f t="shared" si="20"/>
        <v>56236.438102218322</v>
      </c>
      <c r="H344" s="18">
        <f t="shared" si="21"/>
        <v>0</v>
      </c>
      <c r="I344" s="19">
        <f t="shared" si="22"/>
        <v>0</v>
      </c>
      <c r="J344" s="19">
        <f t="shared" si="23"/>
        <v>-56236.438102218322</v>
      </c>
    </row>
    <row r="345" spans="1:11" x14ac:dyDescent="0.25">
      <c r="A345" t="s">
        <v>224</v>
      </c>
      <c r="B345" t="s">
        <v>947</v>
      </c>
      <c r="C345">
        <v>5</v>
      </c>
      <c r="D345" s="50">
        <v>49975</v>
      </c>
      <c r="E345" s="23">
        <v>0</v>
      </c>
      <c r="F345" s="19">
        <v>8396795.8499999996</v>
      </c>
      <c r="G345" s="17">
        <f t="shared" si="20"/>
        <v>66670.331664369092</v>
      </c>
      <c r="H345" s="18">
        <f t="shared" si="21"/>
        <v>0</v>
      </c>
      <c r="I345" s="19">
        <f t="shared" si="22"/>
        <v>0</v>
      </c>
      <c r="J345" s="19">
        <f t="shared" si="23"/>
        <v>-66670.331664369092</v>
      </c>
    </row>
    <row r="346" spans="1:11" x14ac:dyDescent="0.25">
      <c r="A346" t="s">
        <v>230</v>
      </c>
      <c r="B346" t="s">
        <v>948</v>
      </c>
      <c r="C346">
        <v>1</v>
      </c>
      <c r="D346" s="50">
        <v>49901</v>
      </c>
      <c r="E346" s="23">
        <v>0</v>
      </c>
      <c r="F346" s="19">
        <v>9719733.7400000002</v>
      </c>
      <c r="G346" s="17">
        <f t="shared" si="20"/>
        <v>77174.422685905665</v>
      </c>
      <c r="H346" s="18">
        <f t="shared" si="21"/>
        <v>29159201.219999999</v>
      </c>
      <c r="I346" s="19">
        <f t="shared" si="22"/>
        <v>178157.62274392109</v>
      </c>
      <c r="J346" s="19">
        <f t="shared" si="23"/>
        <v>100983.20005801543</v>
      </c>
    </row>
    <row r="347" spans="1:11" x14ac:dyDescent="0.25">
      <c r="A347" t="s">
        <v>212</v>
      </c>
      <c r="B347" t="s">
        <v>1554</v>
      </c>
      <c r="C347">
        <v>1</v>
      </c>
      <c r="D347" s="50">
        <v>8995</v>
      </c>
      <c r="E347" s="23">
        <v>0</v>
      </c>
      <c r="F347" s="19">
        <v>2205698.33</v>
      </c>
      <c r="G347" s="17">
        <f t="shared" si="20"/>
        <v>17513.185010047018</v>
      </c>
      <c r="H347" s="18">
        <f t="shared" si="21"/>
        <v>6617094.9900000002</v>
      </c>
      <c r="I347" s="19">
        <f t="shared" si="22"/>
        <v>40429.293792880875</v>
      </c>
      <c r="J347" s="19">
        <f t="shared" si="23"/>
        <v>22916.108782833857</v>
      </c>
    </row>
    <row r="348" spans="1:11" x14ac:dyDescent="0.25">
      <c r="A348" t="s">
        <v>427</v>
      </c>
      <c r="B348" t="s">
        <v>950</v>
      </c>
      <c r="C348">
        <v>3</v>
      </c>
      <c r="D348" s="50">
        <v>15011</v>
      </c>
      <c r="E348" s="23">
        <v>0</v>
      </c>
      <c r="F348" s="19">
        <v>3450221.91</v>
      </c>
      <c r="G348" s="17">
        <f t="shared" si="20"/>
        <v>27394.668533637505</v>
      </c>
      <c r="H348" s="18">
        <f t="shared" si="21"/>
        <v>5175332.8650000002</v>
      </c>
      <c r="I348" s="19">
        <f t="shared" si="22"/>
        <v>31620.379213422304</v>
      </c>
      <c r="J348" s="19">
        <f t="shared" si="23"/>
        <v>4225.7106797847991</v>
      </c>
    </row>
    <row r="349" spans="1:11" x14ac:dyDescent="0.25">
      <c r="A349" t="s">
        <v>381</v>
      </c>
      <c r="B349" s="77" t="s">
        <v>1416</v>
      </c>
      <c r="C349" s="77">
        <v>3</v>
      </c>
      <c r="D349" s="143">
        <v>11655</v>
      </c>
      <c r="E349" s="144">
        <v>0</v>
      </c>
      <c r="F349" s="19">
        <v>3427252.5</v>
      </c>
      <c r="G349" s="17">
        <f t="shared" si="20"/>
        <v>27212.292040247485</v>
      </c>
      <c r="H349" s="18">
        <v>0</v>
      </c>
      <c r="I349" s="19">
        <f t="shared" si="22"/>
        <v>0</v>
      </c>
      <c r="J349" s="19">
        <f t="shared" si="23"/>
        <v>-27212.292040247485</v>
      </c>
    </row>
    <row r="350" spans="1:11" x14ac:dyDescent="0.25">
      <c r="A350" t="s">
        <v>85</v>
      </c>
      <c r="B350" t="s">
        <v>952</v>
      </c>
      <c r="C350">
        <v>2</v>
      </c>
      <c r="D350" s="50">
        <v>22539</v>
      </c>
      <c r="E350" s="23">
        <v>0</v>
      </c>
      <c r="F350" s="19">
        <v>3880314.2399999998</v>
      </c>
      <c r="G350" s="17">
        <f t="shared" si="20"/>
        <v>30809.589986967978</v>
      </c>
      <c r="H350" s="18">
        <f t="shared" si="21"/>
        <v>8730707.0399999991</v>
      </c>
      <c r="I350" s="19">
        <f t="shared" si="22"/>
        <v>53343.093982051672</v>
      </c>
      <c r="J350" s="19">
        <f t="shared" si="23"/>
        <v>22533.503995083694</v>
      </c>
    </row>
    <row r="351" spans="1:11" x14ac:dyDescent="0.25">
      <c r="A351" t="s">
        <v>523</v>
      </c>
      <c r="B351" t="s">
        <v>953</v>
      </c>
      <c r="C351">
        <v>2</v>
      </c>
      <c r="D351" s="50">
        <v>101875</v>
      </c>
      <c r="E351" s="23">
        <v>0</v>
      </c>
      <c r="F351" s="19">
        <v>27266007</v>
      </c>
      <c r="G351" s="17">
        <f t="shared" si="20"/>
        <v>216491.35721848105</v>
      </c>
      <c r="H351" s="18">
        <f t="shared" si="21"/>
        <v>61348515.75</v>
      </c>
      <c r="I351" s="19">
        <f t="shared" si="22"/>
        <v>374828.70818119071</v>
      </c>
      <c r="J351" s="19">
        <f t="shared" si="23"/>
        <v>158337.35096270966</v>
      </c>
    </row>
    <row r="352" spans="1:11" x14ac:dyDescent="0.25">
      <c r="A352" t="s">
        <v>299</v>
      </c>
      <c r="B352" t="s">
        <v>954</v>
      </c>
      <c r="C352">
        <v>5</v>
      </c>
      <c r="D352" s="50">
        <v>54258</v>
      </c>
      <c r="E352" s="23">
        <v>0</v>
      </c>
      <c r="F352" s="19">
        <v>12999805.420000002</v>
      </c>
      <c r="G352" s="17">
        <f t="shared" si="20"/>
        <v>103218.10300099924</v>
      </c>
      <c r="H352" s="18">
        <f t="shared" si="21"/>
        <v>0</v>
      </c>
      <c r="I352" s="19">
        <f t="shared" si="22"/>
        <v>0</v>
      </c>
      <c r="J352" s="19">
        <f t="shared" si="23"/>
        <v>-103218.10300099924</v>
      </c>
    </row>
    <row r="353" spans="1:10" x14ac:dyDescent="0.25">
      <c r="A353" t="s">
        <v>301</v>
      </c>
      <c r="B353" t="s">
        <v>955</v>
      </c>
      <c r="C353">
        <v>4</v>
      </c>
      <c r="D353" s="50">
        <v>29869</v>
      </c>
      <c r="E353" s="23">
        <v>0</v>
      </c>
      <c r="F353" s="19">
        <v>7176644.6499999994</v>
      </c>
      <c r="G353" s="17">
        <f t="shared" si="20"/>
        <v>56982.364177976291</v>
      </c>
      <c r="H353" s="18">
        <f t="shared" si="21"/>
        <v>0</v>
      </c>
      <c r="I353" s="19">
        <f t="shared" si="22"/>
        <v>0</v>
      </c>
      <c r="J353" s="19">
        <f t="shared" si="23"/>
        <v>-56982.364177976291</v>
      </c>
    </row>
    <row r="354" spans="1:10" x14ac:dyDescent="0.25">
      <c r="A354" t="s">
        <v>295</v>
      </c>
      <c r="B354" t="s">
        <v>956</v>
      </c>
      <c r="C354">
        <v>5</v>
      </c>
      <c r="D354" s="50">
        <v>53111</v>
      </c>
      <c r="E354" s="23">
        <v>0</v>
      </c>
      <c r="F354" s="19">
        <v>13028516.979999999</v>
      </c>
      <c r="G354" s="17">
        <f t="shared" si="20"/>
        <v>103446.07200989225</v>
      </c>
      <c r="H354" s="18">
        <f t="shared" si="21"/>
        <v>0</v>
      </c>
      <c r="I354" s="19">
        <f t="shared" si="22"/>
        <v>0</v>
      </c>
      <c r="J354" s="19">
        <f t="shared" si="23"/>
        <v>-103446.07200989225</v>
      </c>
    </row>
    <row r="355" spans="1:10" x14ac:dyDescent="0.25">
      <c r="A355" t="s">
        <v>45</v>
      </c>
      <c r="B355" t="s">
        <v>957</v>
      </c>
      <c r="C355">
        <v>4</v>
      </c>
      <c r="D355" s="50">
        <v>9890</v>
      </c>
      <c r="E355" s="23">
        <v>0</v>
      </c>
      <c r="F355" s="19">
        <v>1311415.6600000001</v>
      </c>
      <c r="G355" s="17">
        <f t="shared" si="20"/>
        <v>10412.604827357747</v>
      </c>
      <c r="H355" s="18">
        <f t="shared" si="21"/>
        <v>0</v>
      </c>
      <c r="I355" s="19">
        <f t="shared" si="22"/>
        <v>0</v>
      </c>
      <c r="J355" s="19">
        <f t="shared" si="23"/>
        <v>-10412.604827357747</v>
      </c>
    </row>
    <row r="356" spans="1:10" x14ac:dyDescent="0.25">
      <c r="A356" t="s">
        <v>478</v>
      </c>
      <c r="B356" t="s">
        <v>958</v>
      </c>
      <c r="C356">
        <v>5</v>
      </c>
      <c r="D356" s="50">
        <v>30777</v>
      </c>
      <c r="E356" s="23">
        <v>0</v>
      </c>
      <c r="F356" s="19">
        <v>7358165.1600000001</v>
      </c>
      <c r="G356" s="17">
        <f t="shared" si="20"/>
        <v>58423.632111813873</v>
      </c>
      <c r="H356" s="18">
        <f t="shared" si="21"/>
        <v>0</v>
      </c>
      <c r="I356" s="19">
        <f t="shared" si="22"/>
        <v>0</v>
      </c>
      <c r="J356" s="19">
        <f t="shared" si="23"/>
        <v>-58423.632111813873</v>
      </c>
    </row>
    <row r="357" spans="1:10" x14ac:dyDescent="0.25">
      <c r="A357" t="s">
        <v>62</v>
      </c>
      <c r="B357" t="s">
        <v>959</v>
      </c>
      <c r="C357">
        <v>3</v>
      </c>
      <c r="D357" s="50">
        <v>19443</v>
      </c>
      <c r="E357" s="23">
        <v>0</v>
      </c>
      <c r="F357" s="19">
        <v>3857904.9899999993</v>
      </c>
      <c r="G357" s="17">
        <f t="shared" si="20"/>
        <v>30631.661148808864</v>
      </c>
      <c r="H357" s="18">
        <f t="shared" si="21"/>
        <v>5786857.4849999994</v>
      </c>
      <c r="I357" s="19">
        <f t="shared" si="22"/>
        <v>35356.687753789774</v>
      </c>
      <c r="J357" s="19">
        <f t="shared" si="23"/>
        <v>4725.0266049809106</v>
      </c>
    </row>
    <row r="358" spans="1:10" x14ac:dyDescent="0.25">
      <c r="A358" t="s">
        <v>600</v>
      </c>
      <c r="B358" t="s">
        <v>960</v>
      </c>
      <c r="C358">
        <v>3</v>
      </c>
      <c r="D358" s="50"/>
      <c r="F358" s="19"/>
      <c r="G358" s="17">
        <f t="shared" si="20"/>
        <v>0</v>
      </c>
      <c r="H358" s="18">
        <f t="shared" si="21"/>
        <v>0</v>
      </c>
      <c r="I358" s="19">
        <f t="shared" si="22"/>
        <v>0</v>
      </c>
      <c r="J358" s="19">
        <f t="shared" si="23"/>
        <v>0</v>
      </c>
    </row>
    <row r="359" spans="1:10" x14ac:dyDescent="0.25">
      <c r="A359" t="s">
        <v>258</v>
      </c>
      <c r="B359" t="s">
        <v>961</v>
      </c>
      <c r="C359">
        <v>2</v>
      </c>
      <c r="D359" s="50">
        <v>1513</v>
      </c>
      <c r="E359" s="23">
        <v>0</v>
      </c>
      <c r="F359" s="19">
        <v>300875.18</v>
      </c>
      <c r="G359" s="17">
        <f t="shared" si="20"/>
        <v>2388.94078152165</v>
      </c>
      <c r="H359" s="18">
        <f t="shared" si="21"/>
        <v>676969.15500000003</v>
      </c>
      <c r="I359" s="19">
        <f t="shared" si="22"/>
        <v>4136.163210226684</v>
      </c>
      <c r="J359" s="19">
        <f t="shared" si="23"/>
        <v>1747.222428705034</v>
      </c>
    </row>
    <row r="360" spans="1:10" x14ac:dyDescent="0.25">
      <c r="A360" t="s">
        <v>477</v>
      </c>
      <c r="B360" t="s">
        <v>962</v>
      </c>
      <c r="C360">
        <v>2</v>
      </c>
      <c r="D360" s="50">
        <v>59408</v>
      </c>
      <c r="E360" s="23">
        <v>0</v>
      </c>
      <c r="F360" s="19">
        <v>14426158.48</v>
      </c>
      <c r="G360" s="17">
        <f t="shared" si="20"/>
        <v>114543.30767186041</v>
      </c>
      <c r="H360" s="18">
        <f t="shared" si="21"/>
        <v>32458856.580000002</v>
      </c>
      <c r="I360" s="19">
        <f t="shared" si="22"/>
        <v>198317.9402497597</v>
      </c>
      <c r="J360" s="19">
        <f t="shared" si="23"/>
        <v>83774.63257789929</v>
      </c>
    </row>
    <row r="361" spans="1:10" x14ac:dyDescent="0.25">
      <c r="A361" t="s">
        <v>298</v>
      </c>
      <c r="B361" t="s">
        <v>963</v>
      </c>
      <c r="C361">
        <v>5</v>
      </c>
      <c r="D361" s="50">
        <v>39155</v>
      </c>
      <c r="E361" s="23">
        <v>0</v>
      </c>
      <c r="F361" s="19">
        <v>7745655.9500000002</v>
      </c>
      <c r="G361" s="17">
        <f t="shared" si="20"/>
        <v>61500.298491190995</v>
      </c>
      <c r="H361" s="18">
        <f t="shared" si="21"/>
        <v>0</v>
      </c>
      <c r="I361" s="19">
        <f t="shared" si="22"/>
        <v>0</v>
      </c>
      <c r="J361" s="19">
        <f t="shared" si="23"/>
        <v>-61500.298491190995</v>
      </c>
    </row>
    <row r="362" spans="1:10" x14ac:dyDescent="0.25">
      <c r="A362" t="s">
        <v>63</v>
      </c>
      <c r="B362" t="s">
        <v>964</v>
      </c>
      <c r="C362">
        <v>1</v>
      </c>
      <c r="D362" s="50">
        <v>52286</v>
      </c>
      <c r="E362" s="23">
        <v>0</v>
      </c>
      <c r="F362" s="19">
        <v>13045357</v>
      </c>
      <c r="G362" s="17">
        <f t="shared" si="20"/>
        <v>103579.78131266571</v>
      </c>
      <c r="H362" s="18">
        <f t="shared" si="21"/>
        <v>39136071</v>
      </c>
      <c r="I362" s="19">
        <f t="shared" si="22"/>
        <v>239114.55325172009</v>
      </c>
      <c r="J362" s="19">
        <f t="shared" si="23"/>
        <v>135534.77193905436</v>
      </c>
    </row>
    <row r="363" spans="1:10" x14ac:dyDescent="0.25">
      <c r="A363" t="s">
        <v>557</v>
      </c>
      <c r="B363" t="s">
        <v>965</v>
      </c>
      <c r="C363">
        <v>5</v>
      </c>
      <c r="D363" s="50">
        <v>54630</v>
      </c>
      <c r="E363" s="23">
        <v>0</v>
      </c>
      <c r="F363" s="19">
        <v>11699877.439999999</v>
      </c>
      <c r="G363" s="17">
        <f t="shared" si="20"/>
        <v>92896.710041755927</v>
      </c>
      <c r="H363" s="18">
        <f t="shared" si="21"/>
        <v>0</v>
      </c>
      <c r="I363" s="19">
        <f t="shared" si="22"/>
        <v>0</v>
      </c>
      <c r="J363" s="19">
        <f t="shared" si="23"/>
        <v>-92896.710041755927</v>
      </c>
    </row>
    <row r="364" spans="1:10" x14ac:dyDescent="0.25">
      <c r="A364" t="s">
        <v>373</v>
      </c>
      <c r="B364" t="s">
        <v>966</v>
      </c>
      <c r="C364">
        <v>1</v>
      </c>
      <c r="D364" s="50">
        <v>6525</v>
      </c>
      <c r="E364" s="23">
        <v>0</v>
      </c>
      <c r="F364" s="19">
        <v>1063509.75</v>
      </c>
      <c r="G364" s="17">
        <f t="shared" si="20"/>
        <v>8444.2386152320523</v>
      </c>
      <c r="H364" s="18">
        <f t="shared" si="21"/>
        <v>3190529.25</v>
      </c>
      <c r="I364" s="19">
        <f t="shared" si="22"/>
        <v>19493.576047792216</v>
      </c>
      <c r="J364" s="19">
        <f t="shared" si="23"/>
        <v>11049.337432560164</v>
      </c>
    </row>
    <row r="365" spans="1:10" x14ac:dyDescent="0.25">
      <c r="A365" t="s">
        <v>337</v>
      </c>
      <c r="B365" t="s">
        <v>967</v>
      </c>
      <c r="C365">
        <v>5</v>
      </c>
      <c r="D365" s="50">
        <v>41322</v>
      </c>
      <c r="E365" s="23">
        <v>0</v>
      </c>
      <c r="F365" s="19">
        <v>8422505.879999999</v>
      </c>
      <c r="G365" s="17">
        <f t="shared" si="20"/>
        <v>66874.468606343304</v>
      </c>
      <c r="H365" s="18">
        <f t="shared" si="21"/>
        <v>0</v>
      </c>
      <c r="I365" s="19">
        <f t="shared" si="22"/>
        <v>0</v>
      </c>
      <c r="J365" s="19">
        <f t="shared" si="23"/>
        <v>-66874.468606343304</v>
      </c>
    </row>
    <row r="366" spans="1:10" x14ac:dyDescent="0.25">
      <c r="A366" t="s">
        <v>341</v>
      </c>
      <c r="B366" t="s">
        <v>1555</v>
      </c>
      <c r="C366">
        <v>5</v>
      </c>
      <c r="D366" s="50">
        <v>16066</v>
      </c>
      <c r="E366" s="23">
        <v>0</v>
      </c>
      <c r="F366" s="19">
        <v>3561510.8800000004</v>
      </c>
      <c r="G366" s="17">
        <f t="shared" si="20"/>
        <v>28278.299941740162</v>
      </c>
      <c r="H366" s="18">
        <f t="shared" si="21"/>
        <v>0</v>
      </c>
      <c r="I366" s="19">
        <f t="shared" si="22"/>
        <v>0</v>
      </c>
      <c r="J366" s="19">
        <f t="shared" si="23"/>
        <v>-28278.299941740162</v>
      </c>
    </row>
    <row r="367" spans="1:10" x14ac:dyDescent="0.25">
      <c r="A367" t="s">
        <v>206</v>
      </c>
      <c r="B367" t="s">
        <v>968</v>
      </c>
      <c r="C367">
        <v>5</v>
      </c>
      <c r="D367" s="50">
        <v>22901</v>
      </c>
      <c r="E367" s="23">
        <v>0</v>
      </c>
      <c r="F367" s="19">
        <v>5178668.2700000005</v>
      </c>
      <c r="G367" s="17">
        <f t="shared" si="20"/>
        <v>41118.485825833734</v>
      </c>
      <c r="H367" s="18">
        <f t="shared" si="21"/>
        <v>0</v>
      </c>
      <c r="I367" s="19">
        <f t="shared" si="22"/>
        <v>0</v>
      </c>
      <c r="J367" s="19">
        <f t="shared" si="23"/>
        <v>-41118.485825833734</v>
      </c>
    </row>
    <row r="368" spans="1:10" x14ac:dyDescent="0.25">
      <c r="A368" t="s">
        <v>541</v>
      </c>
      <c r="B368" t="s">
        <v>969</v>
      </c>
      <c r="C368">
        <v>5</v>
      </c>
      <c r="D368" s="50">
        <v>31155</v>
      </c>
      <c r="E368" s="23">
        <v>0</v>
      </c>
      <c r="F368" s="19">
        <v>7619531.5499999998</v>
      </c>
      <c r="G368" s="17">
        <f t="shared" si="20"/>
        <v>60498.874170630726</v>
      </c>
      <c r="H368" s="18">
        <f t="shared" si="21"/>
        <v>0</v>
      </c>
      <c r="I368" s="19">
        <f t="shared" si="22"/>
        <v>0</v>
      </c>
      <c r="J368" s="19">
        <f t="shared" si="23"/>
        <v>-60498.874170630726</v>
      </c>
    </row>
    <row r="369" spans="1:10" x14ac:dyDescent="0.25">
      <c r="A369" t="s">
        <v>221</v>
      </c>
      <c r="B369" t="s">
        <v>970</v>
      </c>
      <c r="C369">
        <v>1</v>
      </c>
      <c r="D369" s="50">
        <v>30962</v>
      </c>
      <c r="E369" s="23">
        <v>0</v>
      </c>
      <c r="F369" s="19">
        <v>6566111.3399999999</v>
      </c>
      <c r="G369" s="17">
        <f t="shared" si="20"/>
        <v>52134.746229774653</v>
      </c>
      <c r="H369" s="18">
        <f t="shared" si="21"/>
        <v>19698334.02</v>
      </c>
      <c r="I369" s="19">
        <f t="shared" si="22"/>
        <v>120353.37780830014</v>
      </c>
      <c r="J369" s="19">
        <f t="shared" si="23"/>
        <v>68218.631578525485</v>
      </c>
    </row>
    <row r="370" spans="1:10" x14ac:dyDescent="0.25">
      <c r="A370" t="s">
        <v>146</v>
      </c>
      <c r="B370" t="s">
        <v>971</v>
      </c>
      <c r="C370">
        <v>1</v>
      </c>
      <c r="D370" s="50">
        <v>34298</v>
      </c>
      <c r="E370" s="23">
        <v>0</v>
      </c>
      <c r="F370" s="19">
        <v>6963561.1799999988</v>
      </c>
      <c r="G370" s="17">
        <f t="shared" si="20"/>
        <v>55290.487196461414</v>
      </c>
      <c r="H370" s="18">
        <f t="shared" si="21"/>
        <v>20890683.539999995</v>
      </c>
      <c r="I370" s="19">
        <f t="shared" si="22"/>
        <v>127638.42496581122</v>
      </c>
      <c r="J370" s="19">
        <f t="shared" si="23"/>
        <v>72347.93776934981</v>
      </c>
    </row>
    <row r="371" spans="1:10" x14ac:dyDescent="0.25">
      <c r="A371" t="s">
        <v>264</v>
      </c>
      <c r="B371" t="s">
        <v>972</v>
      </c>
      <c r="C371">
        <v>4</v>
      </c>
      <c r="D371" s="50">
        <v>28777</v>
      </c>
      <c r="E371" s="23">
        <v>0</v>
      </c>
      <c r="F371" s="19">
        <v>4831313.1599999992</v>
      </c>
      <c r="G371" s="17">
        <f t="shared" si="20"/>
        <v>38360.495658785258</v>
      </c>
      <c r="H371" s="18">
        <f t="shared" si="21"/>
        <v>0</v>
      </c>
      <c r="I371" s="19">
        <f t="shared" si="22"/>
        <v>0</v>
      </c>
      <c r="J371" s="19">
        <f t="shared" si="23"/>
        <v>-38360.495658785258</v>
      </c>
    </row>
    <row r="372" spans="1:10" x14ac:dyDescent="0.25">
      <c r="A372" t="s">
        <v>276</v>
      </c>
      <c r="B372" t="s">
        <v>973</v>
      </c>
      <c r="C372">
        <v>4</v>
      </c>
      <c r="D372" s="50">
        <v>41934</v>
      </c>
      <c r="E372" s="23">
        <v>0</v>
      </c>
      <c r="F372" s="19">
        <v>7223183.5200000005</v>
      </c>
      <c r="G372" s="17">
        <f t="shared" si="20"/>
        <v>57351.881545507029</v>
      </c>
      <c r="H372" s="18">
        <f t="shared" si="21"/>
        <v>0</v>
      </c>
      <c r="I372" s="19">
        <f t="shared" si="22"/>
        <v>0</v>
      </c>
      <c r="J372" s="19">
        <f t="shared" si="23"/>
        <v>-57351.881545507029</v>
      </c>
    </row>
    <row r="373" spans="1:10" x14ac:dyDescent="0.25">
      <c r="A373" t="s">
        <v>201</v>
      </c>
      <c r="B373" t="s">
        <v>974</v>
      </c>
      <c r="C373">
        <v>1</v>
      </c>
      <c r="D373" s="50">
        <v>5506</v>
      </c>
      <c r="E373" s="23">
        <v>0</v>
      </c>
      <c r="F373" s="19">
        <v>1172709.08</v>
      </c>
      <c r="G373" s="17">
        <f t="shared" si="20"/>
        <v>9311.2783383220103</v>
      </c>
      <c r="H373" s="18">
        <f t="shared" si="21"/>
        <v>3518127.24</v>
      </c>
      <c r="I373" s="19">
        <f t="shared" si="22"/>
        <v>21495.14250613729</v>
      </c>
      <c r="J373" s="19">
        <f t="shared" si="23"/>
        <v>12183.86416781528</v>
      </c>
    </row>
    <row r="374" spans="1:10" x14ac:dyDescent="0.25">
      <c r="A374" t="s">
        <v>283</v>
      </c>
      <c r="B374" s="77" t="s">
        <v>975</v>
      </c>
      <c r="C374" s="77">
        <v>3</v>
      </c>
      <c r="D374" s="143">
        <v>45343</v>
      </c>
      <c r="E374" s="144">
        <v>1</v>
      </c>
      <c r="F374" s="19">
        <v>8791795.4000000004</v>
      </c>
      <c r="G374" s="17">
        <f t="shared" si="20"/>
        <v>69806.617394809538</v>
      </c>
      <c r="H374" s="18">
        <f t="shared" si="21"/>
        <v>13187693.100000001</v>
      </c>
      <c r="I374" s="19">
        <f t="shared" si="22"/>
        <v>80574.499776109151</v>
      </c>
      <c r="J374" s="19">
        <f t="shared" si="23"/>
        <v>10767.882381299612</v>
      </c>
    </row>
    <row r="375" spans="1:10" x14ac:dyDescent="0.25">
      <c r="A375" t="s">
        <v>350</v>
      </c>
      <c r="B375" t="s">
        <v>976</v>
      </c>
      <c r="C375">
        <v>1</v>
      </c>
      <c r="D375" s="50">
        <v>105090</v>
      </c>
      <c r="E375" s="23">
        <v>0</v>
      </c>
      <c r="F375" s="19">
        <v>27347230.469999999</v>
      </c>
      <c r="G375" s="17">
        <f t="shared" si="20"/>
        <v>217136.26937075527</v>
      </c>
      <c r="H375" s="18">
        <f t="shared" si="21"/>
        <v>82041691.409999996</v>
      </c>
      <c r="I375" s="19">
        <f t="shared" si="22"/>
        <v>501260.39452242479</v>
      </c>
      <c r="J375" s="19">
        <f t="shared" si="23"/>
        <v>284124.12515166949</v>
      </c>
    </row>
    <row r="376" spans="1:10" x14ac:dyDescent="0.25">
      <c r="A376" t="s">
        <v>601</v>
      </c>
      <c r="B376" t="s">
        <v>977</v>
      </c>
      <c r="C376">
        <v>1</v>
      </c>
      <c r="D376" s="50">
        <v>3298</v>
      </c>
      <c r="E376" s="23">
        <v>0</v>
      </c>
      <c r="F376" s="19">
        <v>511849.6</v>
      </c>
      <c r="G376" s="17">
        <f t="shared" si="20"/>
        <v>4064.0719631494494</v>
      </c>
      <c r="H376" s="18">
        <f t="shared" si="21"/>
        <v>1535548.7999999998</v>
      </c>
      <c r="I376" s="19">
        <f t="shared" si="22"/>
        <v>9381.9347708208825</v>
      </c>
      <c r="J376" s="19">
        <f t="shared" si="23"/>
        <v>5317.8628076714331</v>
      </c>
    </row>
    <row r="377" spans="1:10" x14ac:dyDescent="0.25">
      <c r="A377" t="s">
        <v>23</v>
      </c>
      <c r="B377" t="s">
        <v>978</v>
      </c>
      <c r="C377">
        <v>1</v>
      </c>
      <c r="D377" s="50">
        <v>29149</v>
      </c>
      <c r="E377" s="23">
        <v>0</v>
      </c>
      <c r="F377" s="19">
        <v>5748191.8499999996</v>
      </c>
      <c r="G377" s="17">
        <f t="shared" si="20"/>
        <v>45640.487628375922</v>
      </c>
      <c r="H377" s="18">
        <f t="shared" si="21"/>
        <v>17244575.549999997</v>
      </c>
      <c r="I377" s="19">
        <f t="shared" si="22"/>
        <v>105361.34244681292</v>
      </c>
      <c r="J377" s="19">
        <f t="shared" si="23"/>
        <v>59720.854818437001</v>
      </c>
    </row>
    <row r="378" spans="1:10" x14ac:dyDescent="0.25">
      <c r="A378" t="s">
        <v>226</v>
      </c>
      <c r="B378" t="s">
        <v>979</v>
      </c>
      <c r="C378">
        <v>1</v>
      </c>
      <c r="D378" s="50">
        <v>57973</v>
      </c>
      <c r="E378" s="23">
        <v>0</v>
      </c>
      <c r="F378" s="19">
        <v>10817761.799999999</v>
      </c>
      <c r="G378" s="17">
        <f t="shared" si="20"/>
        <v>85892.735747784362</v>
      </c>
      <c r="H378" s="18">
        <f t="shared" si="21"/>
        <v>32453285.399999999</v>
      </c>
      <c r="I378" s="19">
        <f t="shared" si="22"/>
        <v>198283.9013137412</v>
      </c>
      <c r="J378" s="19">
        <f t="shared" si="23"/>
        <v>112391.16556595684</v>
      </c>
    </row>
    <row r="379" spans="1:10" x14ac:dyDescent="0.25">
      <c r="A379" t="s">
        <v>490</v>
      </c>
      <c r="B379" t="s">
        <v>980</v>
      </c>
      <c r="C379">
        <v>2</v>
      </c>
      <c r="D379" s="50">
        <v>70839</v>
      </c>
      <c r="E379" s="23">
        <v>0</v>
      </c>
      <c r="F379" s="19">
        <v>15133662.66</v>
      </c>
      <c r="G379" s="17">
        <f t="shared" si="20"/>
        <v>120160.87170189784</v>
      </c>
      <c r="H379" s="18">
        <f t="shared" si="21"/>
        <v>34050740.984999999</v>
      </c>
      <c r="I379" s="19">
        <f t="shared" si="22"/>
        <v>208044.07572028143</v>
      </c>
      <c r="J379" s="19">
        <f t="shared" si="23"/>
        <v>87883.204018383592</v>
      </c>
    </row>
    <row r="380" spans="1:10" x14ac:dyDescent="0.25">
      <c r="A380" t="s">
        <v>530</v>
      </c>
      <c r="B380" t="s">
        <v>981</v>
      </c>
      <c r="C380">
        <v>1</v>
      </c>
      <c r="D380" s="50">
        <v>111279</v>
      </c>
      <c r="E380" s="23">
        <v>0</v>
      </c>
      <c r="F380" s="19">
        <v>29464453.619999997</v>
      </c>
      <c r="G380" s="17">
        <f t="shared" si="20"/>
        <v>233946.96384750382</v>
      </c>
      <c r="H380" s="18">
        <f t="shared" si="21"/>
        <v>88393360.859999985</v>
      </c>
      <c r="I380" s="19">
        <f t="shared" si="22"/>
        <v>540067.98465939448</v>
      </c>
      <c r="J380" s="19">
        <f t="shared" si="23"/>
        <v>306121.02081189066</v>
      </c>
    </row>
    <row r="381" spans="1:10" x14ac:dyDescent="0.25">
      <c r="A381" t="s">
        <v>184</v>
      </c>
      <c r="B381" t="s">
        <v>982</v>
      </c>
      <c r="C381">
        <v>2</v>
      </c>
      <c r="D381" s="50">
        <v>16934</v>
      </c>
      <c r="E381" s="23">
        <v>0</v>
      </c>
      <c r="F381" s="19">
        <v>2676926.7200000002</v>
      </c>
      <c r="G381" s="17">
        <f t="shared" si="20"/>
        <v>21254.725665815931</v>
      </c>
      <c r="H381" s="18">
        <f t="shared" si="21"/>
        <v>6023085.1200000001</v>
      </c>
      <c r="I381" s="19">
        <f t="shared" si="22"/>
        <v>36799.997313626161</v>
      </c>
      <c r="J381" s="19">
        <f t="shared" si="23"/>
        <v>15545.27164781023</v>
      </c>
    </row>
    <row r="382" spans="1:10" x14ac:dyDescent="0.25">
      <c r="A382" t="s">
        <v>602</v>
      </c>
      <c r="B382" t="s">
        <v>983</v>
      </c>
      <c r="C382">
        <v>2</v>
      </c>
      <c r="D382" s="50">
        <v>67171</v>
      </c>
      <c r="E382" s="23">
        <v>0</v>
      </c>
      <c r="F382" s="19">
        <v>16924926.02</v>
      </c>
      <c r="G382" s="17">
        <f t="shared" si="20"/>
        <v>134383.45427301418</v>
      </c>
      <c r="H382" s="18">
        <f t="shared" si="21"/>
        <v>38081083.545000002</v>
      </c>
      <c r="I382" s="19">
        <f t="shared" si="22"/>
        <v>232668.76430196848</v>
      </c>
      <c r="J382" s="19">
        <f t="shared" si="23"/>
        <v>98285.310028954293</v>
      </c>
    </row>
    <row r="383" spans="1:10" x14ac:dyDescent="0.25">
      <c r="A383" t="s">
        <v>499</v>
      </c>
      <c r="B383" t="s">
        <v>984</v>
      </c>
      <c r="C383">
        <v>4</v>
      </c>
      <c r="D383" s="50">
        <v>48269</v>
      </c>
      <c r="E383" s="23">
        <v>0</v>
      </c>
      <c r="F383" s="19">
        <v>13128655.970000001</v>
      </c>
      <c r="G383" s="17">
        <f t="shared" si="20"/>
        <v>104241.17287873555</v>
      </c>
      <c r="H383" s="18">
        <f t="shared" si="21"/>
        <v>0</v>
      </c>
      <c r="I383" s="19">
        <f t="shared" si="22"/>
        <v>0</v>
      </c>
      <c r="J383" s="19">
        <f t="shared" si="23"/>
        <v>-104241.17287873555</v>
      </c>
    </row>
    <row r="384" spans="1:10" x14ac:dyDescent="0.25">
      <c r="A384" t="s">
        <v>192</v>
      </c>
      <c r="B384" t="s">
        <v>985</v>
      </c>
      <c r="C384">
        <v>1</v>
      </c>
      <c r="D384" s="50">
        <v>59823</v>
      </c>
      <c r="E384" s="23">
        <v>0</v>
      </c>
      <c r="F384" s="19">
        <v>14903637.93</v>
      </c>
      <c r="G384" s="17">
        <f t="shared" si="20"/>
        <v>118334.48157475106</v>
      </c>
      <c r="H384" s="18">
        <f t="shared" si="21"/>
        <v>44710913.789999999</v>
      </c>
      <c r="I384" s="19">
        <f t="shared" si="22"/>
        <v>273175.86827691569</v>
      </c>
      <c r="J384" s="19">
        <f t="shared" si="23"/>
        <v>154841.38670216463</v>
      </c>
    </row>
    <row r="385" spans="1:10" x14ac:dyDescent="0.25">
      <c r="A385" t="s">
        <v>459</v>
      </c>
      <c r="B385" t="s">
        <v>986</v>
      </c>
      <c r="C385">
        <v>3</v>
      </c>
      <c r="D385" s="50">
        <v>61950</v>
      </c>
      <c r="E385" s="23">
        <v>0</v>
      </c>
      <c r="F385" s="19">
        <v>14717329.369999999</v>
      </c>
      <c r="G385" s="17">
        <f t="shared" si="20"/>
        <v>116855.19665357353</v>
      </c>
      <c r="H385" s="18">
        <f t="shared" si="21"/>
        <v>22075994.055</v>
      </c>
      <c r="I385" s="19">
        <f t="shared" si="22"/>
        <v>134880.46503311364</v>
      </c>
      <c r="J385" s="19">
        <f t="shared" si="23"/>
        <v>18025.26837954011</v>
      </c>
    </row>
    <row r="386" spans="1:10" x14ac:dyDescent="0.25">
      <c r="A386" t="s">
        <v>547</v>
      </c>
      <c r="B386" t="s">
        <v>987</v>
      </c>
      <c r="C386">
        <v>5</v>
      </c>
      <c r="D386" s="50">
        <v>63995</v>
      </c>
      <c r="E386" s="23">
        <v>0</v>
      </c>
      <c r="F386" s="19">
        <v>12723782.259999998</v>
      </c>
      <c r="G386" s="17">
        <f t="shared" si="20"/>
        <v>101026.48658528665</v>
      </c>
      <c r="H386" s="18">
        <f t="shared" si="21"/>
        <v>0</v>
      </c>
      <c r="I386" s="19">
        <f t="shared" si="22"/>
        <v>0</v>
      </c>
      <c r="J386" s="19">
        <f t="shared" si="23"/>
        <v>-101026.48658528665</v>
      </c>
    </row>
    <row r="387" spans="1:10" x14ac:dyDescent="0.25">
      <c r="A387" t="s">
        <v>174</v>
      </c>
      <c r="B387" t="s">
        <v>988</v>
      </c>
      <c r="C387">
        <v>1</v>
      </c>
      <c r="D387" s="50">
        <v>20851</v>
      </c>
      <c r="E387" s="23">
        <v>0</v>
      </c>
      <c r="F387" s="19">
        <v>5037571.2699999996</v>
      </c>
      <c r="G387" s="17">
        <f t="shared" si="20"/>
        <v>39998.179466730391</v>
      </c>
      <c r="H387" s="18">
        <f t="shared" si="21"/>
        <v>15112713.809999999</v>
      </c>
      <c r="I387" s="19">
        <f t="shared" si="22"/>
        <v>92336.039841588849</v>
      </c>
      <c r="J387" s="19">
        <f t="shared" si="23"/>
        <v>52337.860374858457</v>
      </c>
    </row>
    <row r="388" spans="1:10" x14ac:dyDescent="0.25">
      <c r="A388" t="s">
        <v>551</v>
      </c>
      <c r="B388" t="s">
        <v>989</v>
      </c>
      <c r="C388">
        <v>2</v>
      </c>
      <c r="D388" s="50">
        <v>51397</v>
      </c>
      <c r="E388" s="23">
        <v>0</v>
      </c>
      <c r="F388" s="19">
        <v>14016390.09</v>
      </c>
      <c r="G388" s="17">
        <f t="shared" si="20"/>
        <v>111289.75775175908</v>
      </c>
      <c r="H388" s="18">
        <f t="shared" si="21"/>
        <v>31536877.702500001</v>
      </c>
      <c r="I388" s="19">
        <f t="shared" si="22"/>
        <v>192684.81046008476</v>
      </c>
      <c r="J388" s="19">
        <f t="shared" si="23"/>
        <v>81395.052708325675</v>
      </c>
    </row>
    <row r="389" spans="1:10" x14ac:dyDescent="0.25">
      <c r="A389" t="s">
        <v>531</v>
      </c>
      <c r="B389" t="s">
        <v>990</v>
      </c>
      <c r="C389">
        <v>2</v>
      </c>
      <c r="D389" s="50">
        <v>122336</v>
      </c>
      <c r="E389" s="23">
        <v>0</v>
      </c>
      <c r="F389" s="19">
        <v>39669879.839999996</v>
      </c>
      <c r="G389" s="17">
        <f t="shared" si="20"/>
        <v>314977.77167209191</v>
      </c>
      <c r="H389" s="18">
        <f t="shared" si="21"/>
        <v>89257229.639999986</v>
      </c>
      <c r="I389" s="19">
        <f t="shared" si="22"/>
        <v>545346.07191035559</v>
      </c>
      <c r="J389" s="19">
        <f t="shared" si="23"/>
        <v>230368.30023826368</v>
      </c>
    </row>
    <row r="390" spans="1:10" x14ac:dyDescent="0.25">
      <c r="A390" t="s">
        <v>215</v>
      </c>
      <c r="B390" t="s">
        <v>991</v>
      </c>
      <c r="C390">
        <v>5</v>
      </c>
      <c r="D390" s="50">
        <v>50936</v>
      </c>
      <c r="E390" s="23">
        <v>0</v>
      </c>
      <c r="F390" s="19">
        <v>11070849.66</v>
      </c>
      <c r="G390" s="17">
        <f t="shared" si="20"/>
        <v>87902.246502583221</v>
      </c>
      <c r="H390" s="18">
        <f t="shared" si="21"/>
        <v>0</v>
      </c>
      <c r="I390" s="19">
        <f t="shared" si="22"/>
        <v>0</v>
      </c>
      <c r="J390" s="19">
        <f t="shared" si="23"/>
        <v>-87902.246502583221</v>
      </c>
    </row>
    <row r="391" spans="1:10" x14ac:dyDescent="0.25">
      <c r="A391" t="s">
        <v>316</v>
      </c>
      <c r="B391" t="s">
        <v>992</v>
      </c>
      <c r="C391">
        <v>1</v>
      </c>
      <c r="D391" s="50">
        <v>4233</v>
      </c>
      <c r="E391" s="23">
        <v>0</v>
      </c>
      <c r="F391" s="19">
        <v>1042587.9</v>
      </c>
      <c r="G391" s="17">
        <f t="shared" ref="G391:G454" si="24">SUM(F391/$F$6)*50000000</f>
        <v>8278.1196927942547</v>
      </c>
      <c r="H391" s="18">
        <f t="shared" ref="H391:H453" si="25">IF(C391=1,F391*3)+IF(C391=2,F391*2.25)+IF(C391=3,F391*1.5)+IF(C391=4,F391*0)+IF(C391=5,F391*0)</f>
        <v>3127763.7</v>
      </c>
      <c r="I391" s="19">
        <f t="shared" ref="I391:I454" si="26">SUM(H391/$H$6)*50000000</f>
        <v>19110.089508025652</v>
      </c>
      <c r="J391" s="19">
        <f t="shared" ref="J391:J454" si="27">I391-G391</f>
        <v>10831.969815231398</v>
      </c>
    </row>
    <row r="392" spans="1:10" x14ac:dyDescent="0.25">
      <c r="A392" t="s">
        <v>356</v>
      </c>
      <c r="B392" t="s">
        <v>993</v>
      </c>
      <c r="C392">
        <v>1</v>
      </c>
      <c r="D392" s="50">
        <v>3919</v>
      </c>
      <c r="E392" s="23">
        <v>0</v>
      </c>
      <c r="F392" s="19">
        <v>1320938.1399999999</v>
      </c>
      <c r="G392" s="17">
        <f t="shared" si="24"/>
        <v>10488.213060689668</v>
      </c>
      <c r="H392" s="18">
        <f t="shared" si="25"/>
        <v>3962814.42</v>
      </c>
      <c r="I392" s="19">
        <f t="shared" si="26"/>
        <v>24212.103449469269</v>
      </c>
      <c r="J392" s="19">
        <f t="shared" si="27"/>
        <v>13723.8903887796</v>
      </c>
    </row>
    <row r="393" spans="1:10" x14ac:dyDescent="0.25">
      <c r="A393" t="s">
        <v>444</v>
      </c>
      <c r="B393" t="s">
        <v>994</v>
      </c>
      <c r="C393">
        <v>2</v>
      </c>
      <c r="D393" s="50">
        <v>65447</v>
      </c>
      <c r="E393" s="23">
        <v>0</v>
      </c>
      <c r="F393" s="19">
        <v>14295772.08</v>
      </c>
      <c r="G393" s="17">
        <f t="shared" si="24"/>
        <v>113508.04318671479</v>
      </c>
      <c r="H393" s="18">
        <f t="shared" si="25"/>
        <v>32165487.18</v>
      </c>
      <c r="I393" s="19">
        <f t="shared" si="26"/>
        <v>196525.50449353049</v>
      </c>
      <c r="J393" s="19">
        <f t="shared" si="27"/>
        <v>83017.461306815705</v>
      </c>
    </row>
    <row r="394" spans="1:10" x14ac:dyDescent="0.25">
      <c r="A394" t="s">
        <v>179</v>
      </c>
      <c r="B394" t="s">
        <v>995</v>
      </c>
      <c r="C394">
        <v>2</v>
      </c>
      <c r="D394" s="50">
        <v>12411</v>
      </c>
      <c r="E394" s="23">
        <v>0</v>
      </c>
      <c r="F394" s="19">
        <v>2286479.9700000002</v>
      </c>
      <c r="G394" s="17">
        <f t="shared" si="24"/>
        <v>18154.589044085988</v>
      </c>
      <c r="H394" s="18">
        <f t="shared" si="25"/>
        <v>5144579.9325000001</v>
      </c>
      <c r="I394" s="19">
        <f t="shared" si="26"/>
        <v>31432.484171124426</v>
      </c>
      <c r="J394" s="19">
        <f t="shared" si="27"/>
        <v>13277.895127038439</v>
      </c>
    </row>
    <row r="395" spans="1:10" x14ac:dyDescent="0.25">
      <c r="A395" t="s">
        <v>431</v>
      </c>
      <c r="B395" t="s">
        <v>997</v>
      </c>
      <c r="C395">
        <v>3</v>
      </c>
      <c r="D395" s="50">
        <v>10450</v>
      </c>
      <c r="E395" s="23">
        <v>0</v>
      </c>
      <c r="F395" s="19">
        <v>1384729.5</v>
      </c>
      <c r="G395" s="17">
        <f t="shared" si="24"/>
        <v>10994.714731624203</v>
      </c>
      <c r="H395" s="18">
        <f t="shared" si="25"/>
        <v>2077094.25</v>
      </c>
      <c r="I395" s="19">
        <f t="shared" si="26"/>
        <v>12690.682814083882</v>
      </c>
      <c r="J395" s="19">
        <f t="shared" si="27"/>
        <v>1695.9680824596799</v>
      </c>
    </row>
    <row r="396" spans="1:10" x14ac:dyDescent="0.25">
      <c r="A396" t="s">
        <v>68</v>
      </c>
      <c r="B396" t="s">
        <v>999</v>
      </c>
      <c r="C396">
        <v>5</v>
      </c>
      <c r="D396" s="50">
        <v>27054</v>
      </c>
      <c r="E396" s="23">
        <v>1</v>
      </c>
      <c r="F396" s="19">
        <v>4943572.3899999997</v>
      </c>
      <c r="G396" s="17">
        <f t="shared" si="24"/>
        <v>39251.830905013339</v>
      </c>
      <c r="H396" s="18">
        <f t="shared" si="25"/>
        <v>0</v>
      </c>
      <c r="I396" s="19">
        <f t="shared" si="26"/>
        <v>0</v>
      </c>
      <c r="J396" s="19">
        <f t="shared" si="27"/>
        <v>-39251.830905013339</v>
      </c>
    </row>
    <row r="397" spans="1:10" x14ac:dyDescent="0.25">
      <c r="A397" t="s">
        <v>302</v>
      </c>
      <c r="B397" t="s">
        <v>1000</v>
      </c>
      <c r="C397">
        <v>3</v>
      </c>
      <c r="D397" s="50">
        <v>51921</v>
      </c>
      <c r="E397" s="23">
        <v>0</v>
      </c>
      <c r="F397" s="19">
        <v>12593156.010000002</v>
      </c>
      <c r="G397" s="17">
        <f t="shared" si="24"/>
        <v>99989.317697636172</v>
      </c>
      <c r="H397" s="18">
        <f t="shared" si="25"/>
        <v>18889734.015000001</v>
      </c>
      <c r="I397" s="19">
        <f t="shared" si="26"/>
        <v>115412.97311221011</v>
      </c>
      <c r="J397" s="19">
        <f t="shared" si="27"/>
        <v>15423.655414573936</v>
      </c>
    </row>
    <row r="398" spans="1:10" x14ac:dyDescent="0.25">
      <c r="A398" t="s">
        <v>279</v>
      </c>
      <c r="B398" t="s">
        <v>1001</v>
      </c>
      <c r="C398">
        <v>5</v>
      </c>
      <c r="D398" s="50">
        <v>24321</v>
      </c>
      <c r="E398" s="23">
        <v>0</v>
      </c>
      <c r="F398" s="19">
        <v>3445069.65</v>
      </c>
      <c r="G398" s="17">
        <f t="shared" si="24"/>
        <v>27353.759728760342</v>
      </c>
      <c r="H398" s="18">
        <f t="shared" si="25"/>
        <v>0</v>
      </c>
      <c r="I398" s="19">
        <f t="shared" si="26"/>
        <v>0</v>
      </c>
      <c r="J398" s="19">
        <f t="shared" si="27"/>
        <v>-27353.759728760342</v>
      </c>
    </row>
    <row r="399" spans="1:10" x14ac:dyDescent="0.25">
      <c r="A399" t="s">
        <v>409</v>
      </c>
      <c r="B399" t="s">
        <v>1002</v>
      </c>
      <c r="C399">
        <v>3</v>
      </c>
      <c r="D399" s="50">
        <v>42334</v>
      </c>
      <c r="E399" s="23">
        <v>0</v>
      </c>
      <c r="F399" s="19">
        <v>8865187.120000001</v>
      </c>
      <c r="G399" s="17">
        <f t="shared" si="24"/>
        <v>70389.34566416702</v>
      </c>
      <c r="H399" s="18">
        <f t="shared" si="25"/>
        <v>13297780.680000002</v>
      </c>
      <c r="I399" s="19">
        <f t="shared" si="26"/>
        <v>81247.115647801096</v>
      </c>
      <c r="J399" s="19">
        <f t="shared" si="27"/>
        <v>10857.769983634076</v>
      </c>
    </row>
    <row r="400" spans="1:10" x14ac:dyDescent="0.25">
      <c r="A400" t="s">
        <v>244</v>
      </c>
      <c r="B400" t="s">
        <v>1003</v>
      </c>
      <c r="C400">
        <v>1</v>
      </c>
      <c r="D400" s="50">
        <v>53011</v>
      </c>
      <c r="E400" s="23">
        <v>0</v>
      </c>
      <c r="F400" s="19">
        <v>8443061.9700000007</v>
      </c>
      <c r="G400" s="17">
        <f t="shared" si="24"/>
        <v>67037.683404285868</v>
      </c>
      <c r="H400" s="18">
        <f t="shared" si="25"/>
        <v>25329185.910000004</v>
      </c>
      <c r="I400" s="19">
        <f t="shared" si="26"/>
        <v>154756.89864471613</v>
      </c>
      <c r="J400" s="19">
        <f t="shared" si="27"/>
        <v>87719.215240430261</v>
      </c>
    </row>
    <row r="401" spans="1:10" x14ac:dyDescent="0.25">
      <c r="A401" t="s">
        <v>559</v>
      </c>
      <c r="B401" t="s">
        <v>1004</v>
      </c>
      <c r="C401">
        <v>5</v>
      </c>
      <c r="D401" s="50">
        <v>61808</v>
      </c>
      <c r="E401" s="23">
        <v>1</v>
      </c>
      <c r="F401" s="19">
        <v>12937975.41</v>
      </c>
      <c r="G401" s="17">
        <f t="shared" si="24"/>
        <v>102727.17439595149</v>
      </c>
      <c r="H401" s="18">
        <f t="shared" si="25"/>
        <v>0</v>
      </c>
      <c r="I401" s="19">
        <f t="shared" si="26"/>
        <v>0</v>
      </c>
      <c r="J401" s="19">
        <f t="shared" si="27"/>
        <v>-102727.17439595149</v>
      </c>
    </row>
    <row r="402" spans="1:10" x14ac:dyDescent="0.25">
      <c r="A402" t="s">
        <v>433</v>
      </c>
      <c r="B402" t="s">
        <v>1005</v>
      </c>
      <c r="C402">
        <v>3</v>
      </c>
      <c r="D402" s="143">
        <v>48945</v>
      </c>
      <c r="E402" s="144">
        <v>0</v>
      </c>
      <c r="F402" s="19">
        <v>16302386.689999999</v>
      </c>
      <c r="G402" s="17">
        <f t="shared" si="24"/>
        <v>129440.50885113471</v>
      </c>
      <c r="H402" s="18">
        <v>0</v>
      </c>
      <c r="I402" s="19">
        <f t="shared" si="26"/>
        <v>0</v>
      </c>
      <c r="J402" s="19">
        <f t="shared" si="27"/>
        <v>-129440.50885113471</v>
      </c>
    </row>
    <row r="403" spans="1:10" x14ac:dyDescent="0.25">
      <c r="A403" t="s">
        <v>285</v>
      </c>
      <c r="B403" t="s">
        <v>1006</v>
      </c>
      <c r="C403">
        <v>5</v>
      </c>
      <c r="D403" s="50">
        <v>36963</v>
      </c>
      <c r="E403" s="23">
        <v>0</v>
      </c>
      <c r="F403" s="19">
        <v>6547388.2699999996</v>
      </c>
      <c r="G403" s="17">
        <f t="shared" si="24"/>
        <v>51986.085560994048</v>
      </c>
      <c r="H403" s="18">
        <f t="shared" si="25"/>
        <v>0</v>
      </c>
      <c r="I403" s="19">
        <f t="shared" si="26"/>
        <v>0</v>
      </c>
      <c r="J403" s="19">
        <f t="shared" si="27"/>
        <v>-51986.085560994048</v>
      </c>
    </row>
    <row r="404" spans="1:10" x14ac:dyDescent="0.25">
      <c r="A404" t="s">
        <v>284</v>
      </c>
      <c r="B404" t="s">
        <v>1007</v>
      </c>
      <c r="C404">
        <v>4</v>
      </c>
      <c r="D404" s="50">
        <v>38459</v>
      </c>
      <c r="E404" s="23">
        <v>0</v>
      </c>
      <c r="F404" s="19">
        <v>9306384.4199999981</v>
      </c>
      <c r="G404" s="17">
        <f t="shared" si="24"/>
        <v>73892.440278575668</v>
      </c>
      <c r="H404" s="18">
        <f t="shared" si="25"/>
        <v>0</v>
      </c>
      <c r="I404" s="19">
        <f t="shared" si="26"/>
        <v>0</v>
      </c>
      <c r="J404" s="19">
        <f t="shared" si="27"/>
        <v>-73892.440278575668</v>
      </c>
    </row>
    <row r="405" spans="1:10" x14ac:dyDescent="0.25">
      <c r="A405" t="s">
        <v>88</v>
      </c>
      <c r="B405" t="s">
        <v>1008</v>
      </c>
      <c r="C405">
        <v>3</v>
      </c>
      <c r="D405" s="50">
        <v>32166</v>
      </c>
      <c r="E405" s="23">
        <v>0</v>
      </c>
      <c r="F405" s="19">
        <v>5594747.0999999996</v>
      </c>
      <c r="G405" s="17">
        <f t="shared" si="24"/>
        <v>44422.14046864878</v>
      </c>
      <c r="H405" s="18">
        <f t="shared" si="25"/>
        <v>8392120.6499999985</v>
      </c>
      <c r="I405" s="19">
        <f t="shared" si="26"/>
        <v>51274.390320359045</v>
      </c>
      <c r="J405" s="19">
        <f t="shared" si="27"/>
        <v>6852.2498517102649</v>
      </c>
    </row>
    <row r="406" spans="1:10" x14ac:dyDescent="0.25">
      <c r="A406" t="s">
        <v>528</v>
      </c>
      <c r="B406" t="s">
        <v>1009</v>
      </c>
      <c r="C406">
        <v>1</v>
      </c>
      <c r="D406" s="50">
        <v>17707</v>
      </c>
      <c r="E406" s="23">
        <v>0</v>
      </c>
      <c r="F406" s="19">
        <v>3983189.65</v>
      </c>
      <c r="G406" s="17">
        <f t="shared" si="24"/>
        <v>31626.417956509235</v>
      </c>
      <c r="H406" s="18">
        <f t="shared" si="25"/>
        <v>11949568.949999999</v>
      </c>
      <c r="I406" s="19">
        <f t="shared" si="26"/>
        <v>73009.777630204</v>
      </c>
      <c r="J406" s="19">
        <f t="shared" si="27"/>
        <v>41383.359673694766</v>
      </c>
    </row>
    <row r="407" spans="1:10" x14ac:dyDescent="0.25">
      <c r="A407" t="s">
        <v>577</v>
      </c>
      <c r="B407" t="s">
        <v>1444</v>
      </c>
      <c r="C407">
        <v>3</v>
      </c>
      <c r="D407" s="50">
        <v>56722</v>
      </c>
      <c r="E407" s="23">
        <v>0</v>
      </c>
      <c r="F407" s="19">
        <v>15046077.719999999</v>
      </c>
      <c r="G407" s="17">
        <f t="shared" si="24"/>
        <v>119465.44965009173</v>
      </c>
      <c r="H407" s="18">
        <f t="shared" si="25"/>
        <v>22569116.579999998</v>
      </c>
      <c r="I407" s="19">
        <f t="shared" si="26"/>
        <v>137893.3574684257</v>
      </c>
      <c r="J407" s="19">
        <f t="shared" si="27"/>
        <v>18427.907818333973</v>
      </c>
    </row>
    <row r="408" spans="1:10" x14ac:dyDescent="0.25">
      <c r="A408" t="s">
        <v>573</v>
      </c>
      <c r="B408" t="s">
        <v>1011</v>
      </c>
      <c r="C408">
        <v>4</v>
      </c>
      <c r="D408" s="50">
        <v>41315</v>
      </c>
      <c r="E408" s="23">
        <v>0</v>
      </c>
      <c r="F408" s="19">
        <v>11264426.01</v>
      </c>
      <c r="G408" s="17">
        <f t="shared" si="24"/>
        <v>89439.237479549498</v>
      </c>
      <c r="H408" s="18">
        <f t="shared" si="25"/>
        <v>0</v>
      </c>
      <c r="I408" s="19">
        <f t="shared" si="26"/>
        <v>0</v>
      </c>
      <c r="J408" s="19">
        <f t="shared" si="27"/>
        <v>-89439.237479549498</v>
      </c>
    </row>
    <row r="409" spans="1:10" x14ac:dyDescent="0.25">
      <c r="A409" t="s">
        <v>544</v>
      </c>
      <c r="B409" t="s">
        <v>1012</v>
      </c>
      <c r="C409">
        <v>1</v>
      </c>
      <c r="D409" s="50">
        <v>58734</v>
      </c>
      <c r="E409" s="23">
        <v>0</v>
      </c>
      <c r="F409" s="19">
        <v>15285114.760000002</v>
      </c>
      <c r="G409" s="17">
        <f t="shared" si="24"/>
        <v>121363.3972745858</v>
      </c>
      <c r="H409" s="18">
        <f t="shared" si="25"/>
        <v>45855344.280000001</v>
      </c>
      <c r="I409" s="19">
        <f t="shared" si="26"/>
        <v>280168.13853685051</v>
      </c>
      <c r="J409" s="19">
        <f t="shared" si="27"/>
        <v>158804.74126226472</v>
      </c>
    </row>
    <row r="410" spans="1:10" x14ac:dyDescent="0.25">
      <c r="A410" t="s">
        <v>296</v>
      </c>
      <c r="B410" t="s">
        <v>1013</v>
      </c>
      <c r="C410">
        <v>5</v>
      </c>
      <c r="D410" s="50">
        <v>40519</v>
      </c>
      <c r="E410" s="23">
        <v>0</v>
      </c>
      <c r="F410" s="19">
        <v>10424826.139999999</v>
      </c>
      <c r="G410" s="17">
        <f t="shared" si="24"/>
        <v>82772.837248053911</v>
      </c>
      <c r="H410" s="18">
        <f t="shared" si="25"/>
        <v>0</v>
      </c>
      <c r="I410" s="19">
        <f t="shared" si="26"/>
        <v>0</v>
      </c>
      <c r="J410" s="19">
        <f t="shared" si="27"/>
        <v>-82772.837248053911</v>
      </c>
    </row>
    <row r="411" spans="1:10" x14ac:dyDescent="0.25">
      <c r="A411" t="s">
        <v>438</v>
      </c>
      <c r="B411" t="s">
        <v>1014</v>
      </c>
      <c r="C411">
        <v>4</v>
      </c>
      <c r="D411" s="50">
        <v>68170</v>
      </c>
      <c r="E411" s="23">
        <v>0</v>
      </c>
      <c r="F411" s="19">
        <v>20167437.600000001</v>
      </c>
      <c r="G411" s="17">
        <f t="shared" si="24"/>
        <v>160128.90841123258</v>
      </c>
      <c r="H411" s="18">
        <f t="shared" si="25"/>
        <v>0</v>
      </c>
      <c r="I411" s="19">
        <f t="shared" si="26"/>
        <v>0</v>
      </c>
      <c r="J411" s="19">
        <f t="shared" si="27"/>
        <v>-160128.90841123258</v>
      </c>
    </row>
    <row r="412" spans="1:10" x14ac:dyDescent="0.25">
      <c r="A412" t="s">
        <v>567</v>
      </c>
      <c r="B412" t="s">
        <v>1015</v>
      </c>
      <c r="C412">
        <v>1</v>
      </c>
      <c r="D412" s="50">
        <v>70054</v>
      </c>
      <c r="E412" s="23">
        <v>0</v>
      </c>
      <c r="F412" s="19">
        <v>17842455.52</v>
      </c>
      <c r="G412" s="17">
        <f t="shared" si="24"/>
        <v>141668.61365638097</v>
      </c>
      <c r="H412" s="18">
        <f t="shared" si="25"/>
        <v>53527366.560000002</v>
      </c>
      <c r="I412" s="19">
        <f t="shared" si="26"/>
        <v>327042.8536818492</v>
      </c>
      <c r="J412" s="19">
        <f t="shared" si="27"/>
        <v>185374.24002546823</v>
      </c>
    </row>
    <row r="413" spans="1:10" x14ac:dyDescent="0.25">
      <c r="A413" t="s">
        <v>446</v>
      </c>
      <c r="B413" t="s">
        <v>1016</v>
      </c>
      <c r="C413">
        <v>4</v>
      </c>
      <c r="D413" s="50">
        <v>64520</v>
      </c>
      <c r="E413" s="23">
        <v>0</v>
      </c>
      <c r="F413" s="19">
        <v>20518999.899999999</v>
      </c>
      <c r="G413" s="17">
        <f t="shared" si="24"/>
        <v>162920.30355295062</v>
      </c>
      <c r="H413" s="18">
        <f t="shared" si="25"/>
        <v>0</v>
      </c>
      <c r="I413" s="19">
        <f t="shared" si="26"/>
        <v>0</v>
      </c>
      <c r="J413" s="19">
        <f t="shared" si="27"/>
        <v>-162920.30355295062</v>
      </c>
    </row>
    <row r="414" spans="1:10" x14ac:dyDescent="0.25">
      <c r="A414" t="s">
        <v>411</v>
      </c>
      <c r="B414" t="s">
        <v>1017</v>
      </c>
      <c r="C414">
        <v>5</v>
      </c>
      <c r="D414" s="50">
        <v>103655</v>
      </c>
      <c r="E414" s="23">
        <v>0</v>
      </c>
      <c r="F414" s="19">
        <v>23773244.009999998</v>
      </c>
      <c r="G414" s="17">
        <f t="shared" si="24"/>
        <v>188758.91366165294</v>
      </c>
      <c r="H414" s="18">
        <f t="shared" si="25"/>
        <v>0</v>
      </c>
      <c r="I414" s="19">
        <f t="shared" si="26"/>
        <v>0</v>
      </c>
      <c r="J414" s="19">
        <f t="shared" si="27"/>
        <v>-188758.91366165294</v>
      </c>
    </row>
    <row r="415" spans="1:10" x14ac:dyDescent="0.25">
      <c r="A415" t="s">
        <v>563</v>
      </c>
      <c r="B415" t="s">
        <v>1018</v>
      </c>
      <c r="C415">
        <v>3</v>
      </c>
      <c r="D415" s="50">
        <v>55451</v>
      </c>
      <c r="E415" s="23">
        <v>0</v>
      </c>
      <c r="F415" s="19">
        <v>12896292.580000002</v>
      </c>
      <c r="G415" s="17">
        <f t="shared" si="24"/>
        <v>102396.21385451955</v>
      </c>
      <c r="H415" s="18">
        <f t="shared" si="25"/>
        <v>19344438.870000005</v>
      </c>
      <c r="I415" s="19">
        <f t="shared" si="26"/>
        <v>118191.14029881181</v>
      </c>
      <c r="J415" s="19">
        <f t="shared" si="27"/>
        <v>15794.926444292258</v>
      </c>
    </row>
    <row r="416" spans="1:10" x14ac:dyDescent="0.25">
      <c r="A416" t="s">
        <v>87</v>
      </c>
      <c r="B416" t="s">
        <v>1019</v>
      </c>
      <c r="C416">
        <v>5</v>
      </c>
      <c r="D416" s="50">
        <v>33560</v>
      </c>
      <c r="E416" s="23">
        <v>0</v>
      </c>
      <c r="F416" s="19">
        <v>5785258.6000000006</v>
      </c>
      <c r="G416" s="17">
        <f t="shared" si="24"/>
        <v>45934.796619610992</v>
      </c>
      <c r="H416" s="18">
        <f t="shared" si="25"/>
        <v>0</v>
      </c>
      <c r="I416" s="19">
        <f t="shared" si="26"/>
        <v>0</v>
      </c>
      <c r="J416" s="19">
        <f t="shared" si="27"/>
        <v>-45934.796619610992</v>
      </c>
    </row>
    <row r="417" spans="1:10" x14ac:dyDescent="0.25">
      <c r="A417" t="s">
        <v>534</v>
      </c>
      <c r="B417" t="s">
        <v>1020</v>
      </c>
      <c r="C417">
        <v>2</v>
      </c>
      <c r="D417" s="50">
        <v>51150</v>
      </c>
      <c r="E417" s="23">
        <v>0</v>
      </c>
      <c r="F417" s="19">
        <v>11943102.120000001</v>
      </c>
      <c r="G417" s="17">
        <f t="shared" si="24"/>
        <v>94827.907414449015</v>
      </c>
      <c r="H417" s="18">
        <f t="shared" si="25"/>
        <v>26871979.770000003</v>
      </c>
      <c r="I417" s="19">
        <f t="shared" si="26"/>
        <v>164183.09946577952</v>
      </c>
      <c r="J417" s="19">
        <f t="shared" si="27"/>
        <v>69355.192051330509</v>
      </c>
    </row>
    <row r="418" spans="1:10" x14ac:dyDescent="0.25">
      <c r="A418" t="s">
        <v>592</v>
      </c>
      <c r="B418" t="s">
        <v>1021</v>
      </c>
      <c r="C418">
        <v>5</v>
      </c>
      <c r="D418" s="50">
        <v>35218</v>
      </c>
      <c r="E418" s="23">
        <v>0</v>
      </c>
      <c r="F418" s="19">
        <v>10651406.060000001</v>
      </c>
      <c r="G418" s="17">
        <f t="shared" si="24"/>
        <v>84571.875677085904</v>
      </c>
      <c r="H418" s="18">
        <f t="shared" si="25"/>
        <v>0</v>
      </c>
      <c r="I418" s="19">
        <f t="shared" si="26"/>
        <v>0</v>
      </c>
      <c r="J418" s="19">
        <f t="shared" si="27"/>
        <v>-84571.875677085904</v>
      </c>
    </row>
    <row r="419" spans="1:10" x14ac:dyDescent="0.25">
      <c r="A419" t="s">
        <v>98</v>
      </c>
      <c r="B419" t="s">
        <v>1022</v>
      </c>
      <c r="C419">
        <v>5</v>
      </c>
      <c r="D419" s="50">
        <v>32387</v>
      </c>
      <c r="E419" s="23">
        <v>0</v>
      </c>
      <c r="F419" s="19">
        <v>5614065.5700000003</v>
      </c>
      <c r="G419" s="17">
        <f t="shared" si="24"/>
        <v>44575.528597305994</v>
      </c>
      <c r="H419" s="18">
        <f t="shared" si="25"/>
        <v>0</v>
      </c>
      <c r="I419" s="19">
        <f t="shared" si="26"/>
        <v>0</v>
      </c>
      <c r="J419" s="19">
        <f t="shared" si="27"/>
        <v>-44575.528597305994</v>
      </c>
    </row>
    <row r="420" spans="1:10" x14ac:dyDescent="0.25">
      <c r="A420" t="s">
        <v>183</v>
      </c>
      <c r="B420" t="s">
        <v>1445</v>
      </c>
      <c r="C420">
        <v>2</v>
      </c>
      <c r="D420" s="50">
        <v>30270</v>
      </c>
      <c r="E420" s="23">
        <v>0</v>
      </c>
      <c r="F420" s="19">
        <v>5759472.9000000004</v>
      </c>
      <c r="G420" s="17">
        <f t="shared" si="24"/>
        <v>45730.058859885903</v>
      </c>
      <c r="H420" s="18">
        <f t="shared" si="25"/>
        <v>12958814.025</v>
      </c>
      <c r="I420" s="19">
        <f t="shared" si="26"/>
        <v>79176.088633424632</v>
      </c>
      <c r="J420" s="19">
        <f t="shared" si="27"/>
        <v>33446.029773538728</v>
      </c>
    </row>
    <row r="421" spans="1:10" x14ac:dyDescent="0.25">
      <c r="A421" t="s">
        <v>79</v>
      </c>
      <c r="B421" t="s">
        <v>1024</v>
      </c>
      <c r="C421">
        <v>4</v>
      </c>
      <c r="D421" s="50">
        <v>44089</v>
      </c>
      <c r="E421" s="23">
        <v>0</v>
      </c>
      <c r="F421" s="19">
        <v>9024819.4199999999</v>
      </c>
      <c r="G421" s="17">
        <f t="shared" si="24"/>
        <v>71656.821803335741</v>
      </c>
      <c r="H421" s="18">
        <f t="shared" si="25"/>
        <v>0</v>
      </c>
      <c r="I421" s="19">
        <f t="shared" si="26"/>
        <v>0</v>
      </c>
      <c r="J421" s="19">
        <f t="shared" si="27"/>
        <v>-71656.821803335741</v>
      </c>
    </row>
    <row r="422" spans="1:10" x14ac:dyDescent="0.25">
      <c r="A422" t="s">
        <v>447</v>
      </c>
      <c r="B422" t="s">
        <v>1025</v>
      </c>
      <c r="C422">
        <v>3</v>
      </c>
      <c r="D422" s="50">
        <v>42967</v>
      </c>
      <c r="E422" s="23">
        <v>0</v>
      </c>
      <c r="F422" s="19">
        <v>8691955.5300000012</v>
      </c>
      <c r="G422" s="17">
        <f t="shared" si="24"/>
        <v>69013.891530666078</v>
      </c>
      <c r="H422" s="18">
        <f t="shared" si="25"/>
        <v>13037933.295000002</v>
      </c>
      <c r="I422" s="19">
        <f t="shared" si="26"/>
        <v>79659.493543939345</v>
      </c>
      <c r="J422" s="19">
        <f t="shared" si="27"/>
        <v>10645.602013273266</v>
      </c>
    </row>
    <row r="423" spans="1:10" x14ac:dyDescent="0.25">
      <c r="A423" t="s">
        <v>357</v>
      </c>
      <c r="B423" s="77" t="s">
        <v>1026</v>
      </c>
      <c r="C423" s="77">
        <v>2</v>
      </c>
      <c r="D423" s="143">
        <v>35187</v>
      </c>
      <c r="E423" s="144">
        <v>1</v>
      </c>
      <c r="F423" s="19">
        <v>8342244.1699999999</v>
      </c>
      <c r="G423" s="17">
        <f t="shared" si="24"/>
        <v>66237.192802424674</v>
      </c>
      <c r="H423" s="18">
        <f t="shared" si="25"/>
        <v>18770049.3825</v>
      </c>
      <c r="I423" s="19">
        <f t="shared" si="26"/>
        <v>114681.72092720323</v>
      </c>
      <c r="J423" s="19">
        <f t="shared" si="27"/>
        <v>48444.528124778561</v>
      </c>
    </row>
    <row r="424" spans="1:10" x14ac:dyDescent="0.25">
      <c r="A424" t="s">
        <v>304</v>
      </c>
      <c r="B424" t="s">
        <v>1027</v>
      </c>
      <c r="C424">
        <v>2</v>
      </c>
      <c r="D424" s="50">
        <v>51147</v>
      </c>
      <c r="E424" s="23">
        <v>0</v>
      </c>
      <c r="F424" s="19">
        <v>9594917.4900000002</v>
      </c>
      <c r="G424" s="17">
        <f t="shared" si="24"/>
        <v>76183.385040920795</v>
      </c>
      <c r="H424" s="18">
        <f t="shared" si="25"/>
        <v>21588564.352499999</v>
      </c>
      <c r="I424" s="19">
        <f t="shared" si="26"/>
        <v>131902.35474823334</v>
      </c>
      <c r="J424" s="19">
        <f t="shared" si="27"/>
        <v>55718.969707312543</v>
      </c>
    </row>
    <row r="425" spans="1:10" x14ac:dyDescent="0.25">
      <c r="A425" t="s">
        <v>292</v>
      </c>
      <c r="B425" t="s">
        <v>1028</v>
      </c>
      <c r="C425">
        <v>5</v>
      </c>
      <c r="D425" s="50">
        <v>22977</v>
      </c>
      <c r="E425" s="23">
        <v>0</v>
      </c>
      <c r="F425" s="19">
        <v>4370478.3999999994</v>
      </c>
      <c r="G425" s="17">
        <f t="shared" si="24"/>
        <v>34701.480143757588</v>
      </c>
      <c r="H425" s="18">
        <f t="shared" si="25"/>
        <v>0</v>
      </c>
      <c r="I425" s="19">
        <f t="shared" si="26"/>
        <v>0</v>
      </c>
      <c r="J425" s="19">
        <f t="shared" si="27"/>
        <v>-34701.480143757588</v>
      </c>
    </row>
    <row r="426" spans="1:10" x14ac:dyDescent="0.25">
      <c r="A426" t="s">
        <v>371</v>
      </c>
      <c r="B426" t="s">
        <v>1029</v>
      </c>
      <c r="C426">
        <v>3</v>
      </c>
      <c r="D426" s="50">
        <v>21462</v>
      </c>
      <c r="E426" s="23">
        <v>0</v>
      </c>
      <c r="F426" s="19">
        <v>3624111.4499999997</v>
      </c>
      <c r="G426" s="17">
        <f t="shared" si="24"/>
        <v>28775.346772321202</v>
      </c>
      <c r="H426" s="18">
        <f t="shared" si="25"/>
        <v>5436167.1749999998</v>
      </c>
      <c r="I426" s="19">
        <f t="shared" si="26"/>
        <v>33214.031256530325</v>
      </c>
      <c r="J426" s="19">
        <f t="shared" si="27"/>
        <v>4438.6844842091232</v>
      </c>
    </row>
    <row r="427" spans="1:10" x14ac:dyDescent="0.25">
      <c r="A427" t="s">
        <v>75</v>
      </c>
      <c r="B427" t="s">
        <v>1030</v>
      </c>
      <c r="C427">
        <v>3</v>
      </c>
      <c r="D427" s="50">
        <v>32531</v>
      </c>
      <c r="E427" s="23">
        <v>0</v>
      </c>
      <c r="F427" s="19">
        <v>5116150.37</v>
      </c>
      <c r="G427" s="17">
        <f t="shared" si="24"/>
        <v>40622.095392813993</v>
      </c>
      <c r="H427" s="18">
        <f t="shared" si="25"/>
        <v>7674225.5549999997</v>
      </c>
      <c r="I427" s="19">
        <f t="shared" si="26"/>
        <v>46888.17677014022</v>
      </c>
      <c r="J427" s="19">
        <f t="shared" si="27"/>
        <v>6266.0813773262271</v>
      </c>
    </row>
    <row r="428" spans="1:10" x14ac:dyDescent="0.25">
      <c r="A428" t="s">
        <v>545</v>
      </c>
      <c r="B428" t="s">
        <v>1031</v>
      </c>
      <c r="C428">
        <v>3</v>
      </c>
      <c r="D428" s="50">
        <v>67248</v>
      </c>
      <c r="E428" s="23">
        <v>0</v>
      </c>
      <c r="F428" s="19">
        <v>14294520.120000001</v>
      </c>
      <c r="G428" s="17">
        <f t="shared" si="24"/>
        <v>113498.10265821779</v>
      </c>
      <c r="H428" s="18">
        <f t="shared" si="25"/>
        <v>21441780.18</v>
      </c>
      <c r="I428" s="19">
        <f t="shared" si="26"/>
        <v>131005.52911053042</v>
      </c>
      <c r="J428" s="19">
        <f t="shared" si="27"/>
        <v>17507.426452312633</v>
      </c>
    </row>
    <row r="429" spans="1:10" x14ac:dyDescent="0.25">
      <c r="A429" t="s">
        <v>199</v>
      </c>
      <c r="B429" t="s">
        <v>1032</v>
      </c>
      <c r="C429">
        <v>4</v>
      </c>
      <c r="D429" s="50">
        <v>9671</v>
      </c>
      <c r="E429" s="23">
        <v>0</v>
      </c>
      <c r="F429" s="19">
        <v>2560335.5400000005</v>
      </c>
      <c r="G429" s="17">
        <f t="shared" si="24"/>
        <v>20328.994853896747</v>
      </c>
      <c r="H429" s="18">
        <f t="shared" si="25"/>
        <v>0</v>
      </c>
      <c r="I429" s="19">
        <f t="shared" si="26"/>
        <v>0</v>
      </c>
      <c r="J429" s="19">
        <f t="shared" si="27"/>
        <v>-20328.994853896747</v>
      </c>
    </row>
    <row r="430" spans="1:10" x14ac:dyDescent="0.25">
      <c r="A430" t="s">
        <v>234</v>
      </c>
      <c r="B430" t="s">
        <v>1033</v>
      </c>
      <c r="C430">
        <v>5</v>
      </c>
      <c r="D430" s="50">
        <v>45430</v>
      </c>
      <c r="E430" s="23">
        <v>0</v>
      </c>
      <c r="F430" s="19">
        <v>8107263.5000000009</v>
      </c>
      <c r="G430" s="17">
        <f t="shared" si="24"/>
        <v>64371.452645884419</v>
      </c>
      <c r="H430" s="18">
        <f t="shared" si="25"/>
        <v>0</v>
      </c>
      <c r="I430" s="19">
        <f t="shared" si="26"/>
        <v>0</v>
      </c>
      <c r="J430" s="19">
        <f t="shared" si="27"/>
        <v>-64371.452645884419</v>
      </c>
    </row>
    <row r="431" spans="1:10" x14ac:dyDescent="0.25">
      <c r="A431" t="s">
        <v>231</v>
      </c>
      <c r="B431" t="s">
        <v>1034</v>
      </c>
      <c r="C431">
        <v>1</v>
      </c>
      <c r="D431" s="50">
        <v>17460</v>
      </c>
      <c r="E431" s="23">
        <v>0</v>
      </c>
      <c r="F431" s="19">
        <v>3566333.9499999997</v>
      </c>
      <c r="G431" s="17">
        <f t="shared" si="24"/>
        <v>28316.59498693177</v>
      </c>
      <c r="H431" s="18">
        <f t="shared" si="25"/>
        <v>10699001.85</v>
      </c>
      <c r="I431" s="19">
        <f t="shared" si="26"/>
        <v>65369.031234690781</v>
      </c>
      <c r="J431" s="19">
        <f t="shared" si="27"/>
        <v>37052.436247759011</v>
      </c>
    </row>
    <row r="432" spans="1:10" x14ac:dyDescent="0.25">
      <c r="A432" t="s">
        <v>114</v>
      </c>
      <c r="B432" t="s">
        <v>1035</v>
      </c>
      <c r="C432">
        <v>3</v>
      </c>
      <c r="D432" s="50">
        <v>36161</v>
      </c>
      <c r="E432" s="23">
        <v>0</v>
      </c>
      <c r="F432" s="19">
        <v>6478491.9399999995</v>
      </c>
      <c r="G432" s="17">
        <f t="shared" si="24"/>
        <v>51439.050566501734</v>
      </c>
      <c r="H432" s="18">
        <f t="shared" si="25"/>
        <v>9717737.9100000001</v>
      </c>
      <c r="I432" s="19">
        <f t="shared" si="26"/>
        <v>59373.680075523014</v>
      </c>
      <c r="J432" s="19">
        <f t="shared" si="27"/>
        <v>7934.6295090212807</v>
      </c>
    </row>
    <row r="433" spans="1:10" x14ac:dyDescent="0.25">
      <c r="A433" t="s">
        <v>368</v>
      </c>
      <c r="B433" t="s">
        <v>1556</v>
      </c>
      <c r="C433">
        <v>3</v>
      </c>
      <c r="D433" s="50">
        <v>24224</v>
      </c>
      <c r="E433" s="23">
        <v>0</v>
      </c>
      <c r="F433" s="19">
        <v>4403270.2799999993</v>
      </c>
      <c r="G433" s="17">
        <f t="shared" si="24"/>
        <v>34961.846782955821</v>
      </c>
      <c r="H433" s="18">
        <f t="shared" si="25"/>
        <v>6604905.419999999</v>
      </c>
      <c r="I433" s="19">
        <f t="shared" si="26"/>
        <v>40354.817650784724</v>
      </c>
      <c r="J433" s="19">
        <f t="shared" si="27"/>
        <v>5392.9708678289026</v>
      </c>
    </row>
    <row r="434" spans="1:10" x14ac:dyDescent="0.25">
      <c r="A434" t="s">
        <v>286</v>
      </c>
      <c r="B434" t="s">
        <v>1037</v>
      </c>
      <c r="C434">
        <v>5</v>
      </c>
      <c r="D434" s="50">
        <v>18210</v>
      </c>
      <c r="E434" s="23">
        <v>1</v>
      </c>
      <c r="F434" s="19">
        <v>3431394.81</v>
      </c>
      <c r="G434" s="17">
        <f t="shared" si="24"/>
        <v>27245.181869474025</v>
      </c>
      <c r="H434" s="18">
        <f t="shared" si="25"/>
        <v>0</v>
      </c>
      <c r="I434" s="19">
        <f t="shared" si="26"/>
        <v>0</v>
      </c>
      <c r="J434" s="19">
        <f t="shared" si="27"/>
        <v>-27245.181869474025</v>
      </c>
    </row>
    <row r="435" spans="1:10" x14ac:dyDescent="0.25">
      <c r="A435" t="s">
        <v>355</v>
      </c>
      <c r="B435" t="s">
        <v>1038</v>
      </c>
      <c r="C435">
        <v>3</v>
      </c>
      <c r="D435" s="50">
        <v>35837</v>
      </c>
      <c r="E435" s="23">
        <v>0</v>
      </c>
      <c r="F435" s="19">
        <v>8507017.620000001</v>
      </c>
      <c r="G435" s="17">
        <f t="shared" si="24"/>
        <v>67545.489533371452</v>
      </c>
      <c r="H435" s="18">
        <f t="shared" si="25"/>
        <v>12760526.430000002</v>
      </c>
      <c r="I435" s="19">
        <f t="shared" si="26"/>
        <v>77964.586086483148</v>
      </c>
      <c r="J435" s="19">
        <f t="shared" si="27"/>
        <v>10419.096553111696</v>
      </c>
    </row>
    <row r="436" spans="1:10" x14ac:dyDescent="0.25">
      <c r="A436" t="s">
        <v>474</v>
      </c>
      <c r="B436" t="s">
        <v>1039</v>
      </c>
      <c r="C436">
        <v>3</v>
      </c>
      <c r="D436" s="50">
        <v>118908</v>
      </c>
      <c r="E436" s="23">
        <v>0</v>
      </c>
      <c r="F436" s="19">
        <v>40682243.219999999</v>
      </c>
      <c r="G436" s="17">
        <f t="shared" si="24"/>
        <v>323015.909494564</v>
      </c>
      <c r="H436" s="18">
        <f t="shared" si="25"/>
        <v>61023364.829999998</v>
      </c>
      <c r="I436" s="19">
        <f t="shared" si="26"/>
        <v>372842.0928928245</v>
      </c>
      <c r="J436" s="19">
        <f t="shared" si="27"/>
        <v>49826.183398260502</v>
      </c>
    </row>
    <row r="437" spans="1:10" x14ac:dyDescent="0.25">
      <c r="A437" t="s">
        <v>488</v>
      </c>
      <c r="B437" t="s">
        <v>1040</v>
      </c>
      <c r="C437">
        <v>5</v>
      </c>
      <c r="D437" s="50">
        <v>51195</v>
      </c>
      <c r="E437" s="23">
        <v>0</v>
      </c>
      <c r="F437" s="19">
        <v>14798426.699999999</v>
      </c>
      <c r="G437" s="17">
        <f t="shared" si="24"/>
        <v>117499.10725766364</v>
      </c>
      <c r="H437" s="18">
        <f t="shared" si="25"/>
        <v>0</v>
      </c>
      <c r="I437" s="19">
        <f t="shared" si="26"/>
        <v>0</v>
      </c>
      <c r="J437" s="19">
        <f t="shared" si="27"/>
        <v>-117499.10725766364</v>
      </c>
    </row>
    <row r="438" spans="1:10" x14ac:dyDescent="0.25">
      <c r="A438" t="s">
        <v>425</v>
      </c>
      <c r="B438" t="s">
        <v>1041</v>
      </c>
      <c r="C438">
        <v>3</v>
      </c>
      <c r="D438" s="50">
        <v>38656</v>
      </c>
      <c r="E438" s="23">
        <v>0</v>
      </c>
      <c r="F438" s="19">
        <v>9057282.3999999985</v>
      </c>
      <c r="G438" s="17">
        <f t="shared" si="24"/>
        <v>71914.576985440552</v>
      </c>
      <c r="H438" s="18">
        <f t="shared" si="25"/>
        <v>13585923.599999998</v>
      </c>
      <c r="I438" s="19">
        <f t="shared" si="26"/>
        <v>83007.618524761972</v>
      </c>
      <c r="J438" s="19">
        <f t="shared" si="27"/>
        <v>11093.041539321421</v>
      </c>
    </row>
    <row r="439" spans="1:10" x14ac:dyDescent="0.25">
      <c r="A439" t="s">
        <v>140</v>
      </c>
      <c r="B439" t="s">
        <v>1042</v>
      </c>
      <c r="C439">
        <v>5</v>
      </c>
      <c r="D439" s="50">
        <v>73591</v>
      </c>
      <c r="E439" s="23">
        <v>0</v>
      </c>
      <c r="F439" s="19">
        <v>11833432.800000001</v>
      </c>
      <c r="G439" s="17">
        <f t="shared" si="24"/>
        <v>93957.13598348634</v>
      </c>
      <c r="H439" s="18">
        <f t="shared" si="25"/>
        <v>0</v>
      </c>
      <c r="I439" s="19">
        <f t="shared" si="26"/>
        <v>0</v>
      </c>
      <c r="J439" s="19">
        <f t="shared" si="27"/>
        <v>-93957.13598348634</v>
      </c>
    </row>
    <row r="440" spans="1:10" x14ac:dyDescent="0.25">
      <c r="A440" t="s">
        <v>1545</v>
      </c>
      <c r="B440" t="s">
        <v>1557</v>
      </c>
      <c r="C440">
        <v>3</v>
      </c>
      <c r="D440" s="50">
        <v>43237</v>
      </c>
      <c r="E440" s="23">
        <v>0</v>
      </c>
      <c r="F440" s="19">
        <v>7776174.4500000002</v>
      </c>
      <c r="G440" s="17">
        <f t="shared" si="24"/>
        <v>61742.61455475221</v>
      </c>
      <c r="H440" s="18">
        <f t="shared" si="25"/>
        <v>11664261.675000001</v>
      </c>
      <c r="I440" s="19">
        <f t="shared" si="26"/>
        <v>71266.6000485533</v>
      </c>
      <c r="J440" s="19">
        <f t="shared" si="27"/>
        <v>9523.9854938010903</v>
      </c>
    </row>
    <row r="441" spans="1:10" x14ac:dyDescent="0.25">
      <c r="A441" t="s">
        <v>331</v>
      </c>
      <c r="B441" t="s">
        <v>1043</v>
      </c>
      <c r="C441">
        <v>1</v>
      </c>
      <c r="D441" s="50">
        <v>30139</v>
      </c>
      <c r="E441" s="23">
        <v>0</v>
      </c>
      <c r="F441" s="19">
        <v>7037238.6699999999</v>
      </c>
      <c r="G441" s="17">
        <f t="shared" si="24"/>
        <v>55875.484471880256</v>
      </c>
      <c r="H441" s="18">
        <f t="shared" si="25"/>
        <v>21111716.009999998</v>
      </c>
      <c r="I441" s="19">
        <f t="shared" si="26"/>
        <v>128988.89472344669</v>
      </c>
      <c r="J441" s="19">
        <f t="shared" si="27"/>
        <v>73113.410251566442</v>
      </c>
    </row>
    <row r="442" spans="1:10" x14ac:dyDescent="0.25">
      <c r="A442" t="s">
        <v>211</v>
      </c>
      <c r="B442" t="s">
        <v>1044</v>
      </c>
      <c r="C442">
        <v>1</v>
      </c>
      <c r="D442" s="50">
        <v>36743</v>
      </c>
      <c r="E442" s="23">
        <v>0</v>
      </c>
      <c r="F442" s="19">
        <v>9287361.5199999996</v>
      </c>
      <c r="G442" s="17">
        <f t="shared" si="24"/>
        <v>73741.398967714456</v>
      </c>
      <c r="H442" s="18">
        <f t="shared" si="25"/>
        <v>27862084.559999999</v>
      </c>
      <c r="I442" s="19">
        <f t="shared" si="26"/>
        <v>170232.46667316314</v>
      </c>
      <c r="J442" s="19">
        <f t="shared" si="27"/>
        <v>96491.067705448688</v>
      </c>
    </row>
    <row r="443" spans="1:10" x14ac:dyDescent="0.25">
      <c r="A443" t="s">
        <v>412</v>
      </c>
      <c r="B443" t="s">
        <v>1045</v>
      </c>
      <c r="C443">
        <v>3</v>
      </c>
      <c r="D443" s="50">
        <v>26084</v>
      </c>
      <c r="E443" s="23">
        <v>0</v>
      </c>
      <c r="F443" s="19">
        <v>6523448.7399999993</v>
      </c>
      <c r="G443" s="17">
        <f t="shared" si="24"/>
        <v>51796.006341074804</v>
      </c>
      <c r="H443" s="18">
        <f t="shared" si="25"/>
        <v>9785173.1099999994</v>
      </c>
      <c r="I443" s="19">
        <f t="shared" si="26"/>
        <v>59785.697360585684</v>
      </c>
      <c r="J443" s="19">
        <f t="shared" si="27"/>
        <v>7989.6910195108794</v>
      </c>
    </row>
    <row r="444" spans="1:10" x14ac:dyDescent="0.25">
      <c r="A444" t="s">
        <v>309</v>
      </c>
      <c r="B444" t="s">
        <v>1046</v>
      </c>
      <c r="C444">
        <v>2</v>
      </c>
      <c r="D444" s="50">
        <v>69107</v>
      </c>
      <c r="E444" s="23">
        <v>0</v>
      </c>
      <c r="F444" s="19">
        <v>12737111.17</v>
      </c>
      <c r="G444" s="17">
        <f t="shared" si="24"/>
        <v>101132.31776974074</v>
      </c>
      <c r="H444" s="18">
        <f t="shared" si="25"/>
        <v>28658500.1325</v>
      </c>
      <c r="I444" s="19">
        <f t="shared" si="26"/>
        <v>175098.42661638409</v>
      </c>
      <c r="J444" s="19">
        <f t="shared" si="27"/>
        <v>73966.108846643358</v>
      </c>
    </row>
    <row r="445" spans="1:10" x14ac:dyDescent="0.25">
      <c r="A445" t="s">
        <v>603</v>
      </c>
      <c r="B445" t="s">
        <v>1047</v>
      </c>
      <c r="C445">
        <v>2</v>
      </c>
      <c r="D445" s="50">
        <v>8682</v>
      </c>
      <c r="E445" s="23">
        <v>0</v>
      </c>
      <c r="F445" s="19">
        <v>1804736.23</v>
      </c>
      <c r="G445" s="17">
        <f t="shared" si="24"/>
        <v>14329.556794072003</v>
      </c>
      <c r="H445" s="18">
        <f t="shared" si="25"/>
        <v>4060656.5175000001</v>
      </c>
      <c r="I445" s="19">
        <f t="shared" si="26"/>
        <v>24809.901563462972</v>
      </c>
      <c r="J445" s="19">
        <f t="shared" si="27"/>
        <v>10480.344769390969</v>
      </c>
    </row>
    <row r="446" spans="1:10" x14ac:dyDescent="0.25">
      <c r="A446" t="s">
        <v>354</v>
      </c>
      <c r="B446" t="s">
        <v>1459</v>
      </c>
      <c r="C446">
        <v>4</v>
      </c>
      <c r="D446" s="50">
        <v>41667</v>
      </c>
      <c r="E446" s="23">
        <v>0</v>
      </c>
      <c r="F446" s="19">
        <v>11222726.539999999</v>
      </c>
      <c r="G446" s="17">
        <f t="shared" si="24"/>
        <v>89108.144816968168</v>
      </c>
      <c r="H446" s="18">
        <f t="shared" si="25"/>
        <v>0</v>
      </c>
      <c r="I446" s="19">
        <f t="shared" si="26"/>
        <v>0</v>
      </c>
      <c r="J446" s="19">
        <f t="shared" si="27"/>
        <v>-89108.144816968168</v>
      </c>
    </row>
    <row r="447" spans="1:10" x14ac:dyDescent="0.25">
      <c r="A447" t="s">
        <v>404</v>
      </c>
      <c r="B447" t="s">
        <v>1460</v>
      </c>
      <c r="C447">
        <v>2</v>
      </c>
      <c r="D447" s="50">
        <v>33960</v>
      </c>
      <c r="E447" s="23">
        <v>0</v>
      </c>
      <c r="F447" s="19">
        <v>8773466.6400000006</v>
      </c>
      <c r="G447" s="17">
        <f t="shared" si="24"/>
        <v>69661.087536751045</v>
      </c>
      <c r="H447" s="18">
        <f t="shared" si="25"/>
        <v>19740299.940000001</v>
      </c>
      <c r="I447" s="19">
        <f t="shared" si="26"/>
        <v>120609.78224431515</v>
      </c>
      <c r="J447" s="19">
        <f t="shared" si="27"/>
        <v>50948.694707564107</v>
      </c>
    </row>
    <row r="448" spans="1:10" x14ac:dyDescent="0.25">
      <c r="A448" t="s">
        <v>439</v>
      </c>
      <c r="B448" t="s">
        <v>1048</v>
      </c>
      <c r="C448">
        <v>2</v>
      </c>
      <c r="D448" s="50">
        <v>101343</v>
      </c>
      <c r="E448" s="23">
        <v>0</v>
      </c>
      <c r="F448" s="19">
        <v>29124050.390000001</v>
      </c>
      <c r="G448" s="17">
        <f t="shared" si="24"/>
        <v>231244.17141939898</v>
      </c>
      <c r="H448" s="18">
        <f t="shared" si="25"/>
        <v>65529113.377499998</v>
      </c>
      <c r="I448" s="19">
        <f t="shared" si="26"/>
        <v>400371.42896235606</v>
      </c>
      <c r="J448" s="19">
        <f t="shared" si="27"/>
        <v>169127.25754295709</v>
      </c>
    </row>
    <row r="449" spans="1:10" x14ac:dyDescent="0.25">
      <c r="A449" t="s">
        <v>270</v>
      </c>
      <c r="B449" t="s">
        <v>1049</v>
      </c>
      <c r="C449">
        <v>2</v>
      </c>
      <c r="D449" s="50">
        <v>28772</v>
      </c>
      <c r="E449" s="23">
        <v>0</v>
      </c>
      <c r="F449" s="19">
        <v>6627377.5100000007</v>
      </c>
      <c r="G449" s="17">
        <f t="shared" si="24"/>
        <v>52621.197960491154</v>
      </c>
      <c r="H449" s="18">
        <f t="shared" si="25"/>
        <v>14911599.397500001</v>
      </c>
      <c r="I449" s="19">
        <f t="shared" si="26"/>
        <v>91107.265933819232</v>
      </c>
      <c r="J449" s="19">
        <f t="shared" si="27"/>
        <v>38486.067973328078</v>
      </c>
    </row>
    <row r="450" spans="1:10" x14ac:dyDescent="0.25">
      <c r="A450" t="s">
        <v>395</v>
      </c>
      <c r="B450" t="s">
        <v>1050</v>
      </c>
      <c r="C450">
        <v>4</v>
      </c>
      <c r="D450" s="50">
        <v>60401</v>
      </c>
      <c r="E450" s="23">
        <v>0</v>
      </c>
      <c r="F450" s="19">
        <v>14604795.68</v>
      </c>
      <c r="G450" s="17">
        <f t="shared" si="24"/>
        <v>115961.68220237781</v>
      </c>
      <c r="H450" s="18">
        <f t="shared" si="25"/>
        <v>0</v>
      </c>
      <c r="I450" s="19">
        <f t="shared" si="26"/>
        <v>0</v>
      </c>
      <c r="J450" s="19">
        <f t="shared" si="27"/>
        <v>-115961.68220237781</v>
      </c>
    </row>
    <row r="451" spans="1:10" x14ac:dyDescent="0.25">
      <c r="A451" t="s">
        <v>223</v>
      </c>
      <c r="B451" t="s">
        <v>1051</v>
      </c>
      <c r="C451">
        <v>1</v>
      </c>
      <c r="D451" s="50">
        <v>29944</v>
      </c>
      <c r="E451" s="23">
        <v>0</v>
      </c>
      <c r="F451" s="19">
        <v>5806064.1100000003</v>
      </c>
      <c r="G451" s="17">
        <f t="shared" si="24"/>
        <v>46099.991805599268</v>
      </c>
      <c r="H451" s="18">
        <f t="shared" si="25"/>
        <v>17418192.330000002</v>
      </c>
      <c r="I451" s="19">
        <f t="shared" si="26"/>
        <v>106422.11062629377</v>
      </c>
      <c r="J451" s="19">
        <f t="shared" si="27"/>
        <v>60322.118820694501</v>
      </c>
    </row>
    <row r="452" spans="1:10" x14ac:dyDescent="0.25">
      <c r="A452" t="s">
        <v>101</v>
      </c>
      <c r="B452" t="s">
        <v>1052</v>
      </c>
      <c r="C452">
        <v>2</v>
      </c>
      <c r="D452" s="50">
        <v>25232</v>
      </c>
      <c r="E452" s="23">
        <v>0</v>
      </c>
      <c r="F452" s="19">
        <v>3884466.3999999994</v>
      </c>
      <c r="G452" s="17">
        <f t="shared" si="24"/>
        <v>30842.558024927781</v>
      </c>
      <c r="H452" s="18">
        <f t="shared" si="25"/>
        <v>8740049.3999999985</v>
      </c>
      <c r="I452" s="19">
        <f t="shared" si="26"/>
        <v>53400.174168709054</v>
      </c>
      <c r="J452" s="19">
        <f t="shared" si="27"/>
        <v>22557.616143781273</v>
      </c>
    </row>
    <row r="453" spans="1:10" x14ac:dyDescent="0.25">
      <c r="A453" t="s">
        <v>479</v>
      </c>
      <c r="B453" t="s">
        <v>1053</v>
      </c>
      <c r="C453">
        <v>1</v>
      </c>
      <c r="D453" s="50">
        <v>91164</v>
      </c>
      <c r="E453" s="23">
        <v>0</v>
      </c>
      <c r="F453" s="19">
        <v>25420293.359999999</v>
      </c>
      <c r="G453" s="17">
        <f t="shared" si="24"/>
        <v>201836.44089867437</v>
      </c>
      <c r="H453" s="18">
        <f t="shared" si="25"/>
        <v>76260880.079999998</v>
      </c>
      <c r="I453" s="19">
        <f t="shared" si="26"/>
        <v>465940.64771888312</v>
      </c>
      <c r="J453" s="19">
        <f t="shared" si="27"/>
        <v>264104.20682020875</v>
      </c>
    </row>
    <row r="454" spans="1:10" x14ac:dyDescent="0.25">
      <c r="A454" t="s">
        <v>317</v>
      </c>
      <c r="B454" s="77" t="s">
        <v>1054</v>
      </c>
      <c r="C454" s="77">
        <v>2</v>
      </c>
      <c r="D454" s="143">
        <v>31630</v>
      </c>
      <c r="E454" s="144">
        <v>0</v>
      </c>
      <c r="F454" s="19">
        <v>5545055.2999999998</v>
      </c>
      <c r="G454" s="17">
        <f t="shared" si="24"/>
        <v>44027.588922299168</v>
      </c>
      <c r="H454" s="18">
        <v>0</v>
      </c>
      <c r="I454" s="19">
        <f t="shared" si="26"/>
        <v>0</v>
      </c>
      <c r="J454" s="19">
        <f t="shared" si="27"/>
        <v>-44027.588922299168</v>
      </c>
    </row>
    <row r="455" spans="1:10" x14ac:dyDescent="0.25">
      <c r="A455" t="s">
        <v>584</v>
      </c>
      <c r="B455" t="s">
        <v>1055</v>
      </c>
      <c r="C455">
        <v>1</v>
      </c>
      <c r="D455" s="50">
        <v>83794</v>
      </c>
      <c r="E455" s="23">
        <v>0</v>
      </c>
      <c r="F455" s="19">
        <v>22740231.760000002</v>
      </c>
      <c r="G455" s="17">
        <f t="shared" ref="G455:G518" si="28">SUM(F455/$F$6)*50000000</f>
        <v>180556.82437055078</v>
      </c>
      <c r="H455" s="18">
        <f t="shared" ref="H455:H518" si="29">IF(C455=1,F455*3)+IF(C455=2,F455*2.25)+IF(C455=3,F455*1.5)+IF(C455=4,F455*0)+IF(C455=5,F455*0)</f>
        <v>68220695.280000001</v>
      </c>
      <c r="I455" s="19">
        <f t="shared" ref="I455:I518" si="30">SUM(H455/$H$6)*50000000</f>
        <v>416816.52392747672</v>
      </c>
      <c r="J455" s="19">
        <f t="shared" ref="J455:J518" si="31">I455-G455</f>
        <v>236259.69955692595</v>
      </c>
    </row>
    <row r="456" spans="1:10" x14ac:dyDescent="0.25">
      <c r="A456" t="s">
        <v>512</v>
      </c>
      <c r="B456" t="s">
        <v>1056</v>
      </c>
      <c r="C456">
        <v>1</v>
      </c>
      <c r="D456" s="50">
        <v>68108</v>
      </c>
      <c r="E456" s="23">
        <v>0</v>
      </c>
      <c r="F456" s="19">
        <v>18599662.779999997</v>
      </c>
      <c r="G456" s="17">
        <f t="shared" si="28"/>
        <v>147680.81879566252</v>
      </c>
      <c r="H456" s="18">
        <f t="shared" si="29"/>
        <v>55798988.339999989</v>
      </c>
      <c r="I456" s="19">
        <f t="shared" si="30"/>
        <v>340922.06570294278</v>
      </c>
      <c r="J456" s="19">
        <f t="shared" si="31"/>
        <v>193241.24690728026</v>
      </c>
    </row>
    <row r="457" spans="1:10" x14ac:dyDescent="0.25">
      <c r="A457" t="s">
        <v>123</v>
      </c>
      <c r="B457" t="s">
        <v>1057</v>
      </c>
      <c r="C457">
        <v>1</v>
      </c>
      <c r="D457" s="50">
        <v>41269</v>
      </c>
      <c r="E457" s="23">
        <v>0</v>
      </c>
      <c r="F457" s="19">
        <v>8179904.5999999996</v>
      </c>
      <c r="G457" s="17">
        <f t="shared" si="28"/>
        <v>64948.221012768627</v>
      </c>
      <c r="H457" s="18">
        <f t="shared" si="29"/>
        <v>24539713.799999997</v>
      </c>
      <c r="I457" s="19">
        <f t="shared" si="30"/>
        <v>149933.36204372864</v>
      </c>
      <c r="J457" s="19">
        <f t="shared" si="31"/>
        <v>84985.141030960018</v>
      </c>
    </row>
    <row r="458" spans="1:10" x14ac:dyDescent="0.25">
      <c r="A458" t="s">
        <v>278</v>
      </c>
      <c r="B458" t="s">
        <v>1058</v>
      </c>
      <c r="C458">
        <v>4</v>
      </c>
      <c r="D458" s="50">
        <v>29497</v>
      </c>
      <c r="E458" s="23">
        <v>0</v>
      </c>
      <c r="F458" s="19">
        <v>5815696.9199999999</v>
      </c>
      <c r="G458" s="17">
        <f t="shared" si="28"/>
        <v>46176.47605614346</v>
      </c>
      <c r="H458" s="18">
        <f t="shared" si="29"/>
        <v>0</v>
      </c>
      <c r="I458" s="19">
        <f t="shared" si="30"/>
        <v>0</v>
      </c>
      <c r="J458" s="19">
        <f t="shared" si="31"/>
        <v>-46176.47605614346</v>
      </c>
    </row>
    <row r="459" spans="1:10" x14ac:dyDescent="0.25">
      <c r="A459" t="s">
        <v>319</v>
      </c>
      <c r="B459" t="s">
        <v>1059</v>
      </c>
      <c r="C459">
        <v>5</v>
      </c>
      <c r="D459" s="50">
        <v>28117</v>
      </c>
      <c r="E459" s="23">
        <v>0</v>
      </c>
      <c r="F459" s="19">
        <v>4811091.66</v>
      </c>
      <c r="G459" s="17">
        <f t="shared" si="28"/>
        <v>38199.937496382037</v>
      </c>
      <c r="H459" s="18">
        <f t="shared" si="29"/>
        <v>0</v>
      </c>
      <c r="I459" s="19">
        <f t="shared" si="30"/>
        <v>0</v>
      </c>
      <c r="J459" s="19">
        <f t="shared" si="31"/>
        <v>-38199.937496382037</v>
      </c>
    </row>
    <row r="460" spans="1:10" x14ac:dyDescent="0.25">
      <c r="A460" t="s">
        <v>510</v>
      </c>
      <c r="B460" t="s">
        <v>1060</v>
      </c>
      <c r="C460">
        <v>5</v>
      </c>
      <c r="D460" s="50">
        <v>74664</v>
      </c>
      <c r="E460" s="23">
        <v>0</v>
      </c>
      <c r="F460" s="19">
        <v>20682143.060000002</v>
      </c>
      <c r="G460" s="17">
        <f t="shared" si="28"/>
        <v>164215.65582544554</v>
      </c>
      <c r="H460" s="18">
        <f t="shared" si="29"/>
        <v>0</v>
      </c>
      <c r="I460" s="19">
        <f t="shared" si="30"/>
        <v>0</v>
      </c>
      <c r="J460" s="19">
        <f t="shared" si="31"/>
        <v>-164215.65582544554</v>
      </c>
    </row>
    <row r="461" spans="1:10" x14ac:dyDescent="0.25">
      <c r="A461" t="s">
        <v>310</v>
      </c>
      <c r="B461" t="s">
        <v>1061</v>
      </c>
      <c r="C461">
        <v>3</v>
      </c>
      <c r="D461" s="50">
        <v>18561</v>
      </c>
      <c r="E461" s="23">
        <v>0</v>
      </c>
      <c r="F461" s="19">
        <v>3401860.08</v>
      </c>
      <c r="G461" s="17">
        <f t="shared" si="28"/>
        <v>27010.676913072406</v>
      </c>
      <c r="H461" s="18">
        <f t="shared" si="29"/>
        <v>5102790.12</v>
      </c>
      <c r="I461" s="19">
        <f t="shared" si="30"/>
        <v>31177.155721152769</v>
      </c>
      <c r="J461" s="19">
        <f t="shared" si="31"/>
        <v>4166.4788080803628</v>
      </c>
    </row>
    <row r="462" spans="1:10" x14ac:dyDescent="0.25">
      <c r="A462" t="s">
        <v>483</v>
      </c>
      <c r="B462" t="s">
        <v>1062</v>
      </c>
      <c r="C462">
        <v>5</v>
      </c>
      <c r="D462" s="50">
        <v>36755</v>
      </c>
      <c r="E462" s="23">
        <v>0</v>
      </c>
      <c r="F462" s="19">
        <v>8613668.6100000013</v>
      </c>
      <c r="G462" s="17">
        <f t="shared" si="28"/>
        <v>68392.295505870265</v>
      </c>
      <c r="H462" s="18">
        <f t="shared" si="29"/>
        <v>0</v>
      </c>
      <c r="I462" s="19">
        <f t="shared" si="30"/>
        <v>0</v>
      </c>
      <c r="J462" s="19">
        <f t="shared" si="31"/>
        <v>-68392.295505870265</v>
      </c>
    </row>
    <row r="463" spans="1:10" x14ac:dyDescent="0.25">
      <c r="A463" t="s">
        <v>99</v>
      </c>
      <c r="B463" t="s">
        <v>1063</v>
      </c>
      <c r="C463">
        <v>5</v>
      </c>
      <c r="D463" s="50">
        <v>27880</v>
      </c>
      <c r="E463" s="23">
        <v>0</v>
      </c>
      <c r="F463" s="19">
        <v>4962859.4800000004</v>
      </c>
      <c r="G463" s="17">
        <f t="shared" si="28"/>
        <v>39404.969877320327</v>
      </c>
      <c r="H463" s="18">
        <f t="shared" si="29"/>
        <v>0</v>
      </c>
      <c r="I463" s="19">
        <f t="shared" si="30"/>
        <v>0</v>
      </c>
      <c r="J463" s="19">
        <f t="shared" si="31"/>
        <v>-39404.969877320327</v>
      </c>
    </row>
    <row r="464" spans="1:10" x14ac:dyDescent="0.25">
      <c r="A464" t="s">
        <v>508</v>
      </c>
      <c r="B464" t="s">
        <v>1064</v>
      </c>
      <c r="C464">
        <v>5</v>
      </c>
      <c r="D464" s="50">
        <v>101314</v>
      </c>
      <c r="E464" s="23">
        <v>0</v>
      </c>
      <c r="F464" s="19">
        <v>30431775.260000002</v>
      </c>
      <c r="G464" s="17">
        <f t="shared" si="28"/>
        <v>241627.47147410308</v>
      </c>
      <c r="H464" s="18">
        <f t="shared" si="29"/>
        <v>0</v>
      </c>
      <c r="I464" s="19">
        <f t="shared" si="30"/>
        <v>0</v>
      </c>
      <c r="J464" s="19">
        <f t="shared" si="31"/>
        <v>-241627.47147410308</v>
      </c>
    </row>
    <row r="465" spans="1:10" x14ac:dyDescent="0.25">
      <c r="A465" t="s">
        <v>506</v>
      </c>
      <c r="B465" t="s">
        <v>1065</v>
      </c>
      <c r="C465">
        <v>3</v>
      </c>
      <c r="D465" s="50">
        <v>48410</v>
      </c>
      <c r="E465" s="23">
        <v>0</v>
      </c>
      <c r="F465" s="19">
        <v>14127570.899999999</v>
      </c>
      <c r="G465" s="17">
        <f t="shared" si="28"/>
        <v>112172.5303723907</v>
      </c>
      <c r="H465" s="18">
        <f t="shared" si="29"/>
        <v>21191356.349999998</v>
      </c>
      <c r="I465" s="19">
        <f t="shared" si="30"/>
        <v>129475.48328058406</v>
      </c>
      <c r="J465" s="19">
        <f t="shared" si="31"/>
        <v>17302.952908193358</v>
      </c>
    </row>
    <row r="466" spans="1:10" x14ac:dyDescent="0.25">
      <c r="A466" t="s">
        <v>591</v>
      </c>
      <c r="B466" t="s">
        <v>1066</v>
      </c>
      <c r="C466">
        <v>4</v>
      </c>
      <c r="D466" s="50">
        <v>68737</v>
      </c>
      <c r="E466" s="23">
        <v>0</v>
      </c>
      <c r="F466" s="19">
        <v>16246138.630000001</v>
      </c>
      <c r="G466" s="17">
        <f t="shared" si="28"/>
        <v>128993.90077792815</v>
      </c>
      <c r="H466" s="18">
        <f t="shared" si="29"/>
        <v>0</v>
      </c>
      <c r="I466" s="19">
        <f t="shared" si="30"/>
        <v>0</v>
      </c>
      <c r="J466" s="19">
        <f t="shared" si="31"/>
        <v>-128993.90077792815</v>
      </c>
    </row>
    <row r="467" spans="1:10" x14ac:dyDescent="0.25">
      <c r="A467" t="s">
        <v>549</v>
      </c>
      <c r="B467" t="s">
        <v>1067</v>
      </c>
      <c r="C467">
        <v>3</v>
      </c>
      <c r="D467" s="50">
        <v>67934</v>
      </c>
      <c r="E467" s="23">
        <v>0</v>
      </c>
      <c r="F467" s="19">
        <v>19868274.059999999</v>
      </c>
      <c r="G467" s="17">
        <f t="shared" si="28"/>
        <v>157753.55800495981</v>
      </c>
      <c r="H467" s="18">
        <f t="shared" si="29"/>
        <v>29802411.089999996</v>
      </c>
      <c r="I467" s="19">
        <f t="shared" si="30"/>
        <v>182087.5226235525</v>
      </c>
      <c r="J467" s="19">
        <f t="shared" si="31"/>
        <v>24333.964618592698</v>
      </c>
    </row>
    <row r="468" spans="1:10" x14ac:dyDescent="0.25">
      <c r="A468" t="s">
        <v>418</v>
      </c>
      <c r="B468" t="s">
        <v>1068</v>
      </c>
      <c r="C468">
        <v>3</v>
      </c>
      <c r="D468" s="50">
        <v>50349</v>
      </c>
      <c r="E468" s="23">
        <v>0</v>
      </c>
      <c r="F468" s="19">
        <v>12381938.48</v>
      </c>
      <c r="G468" s="17">
        <f t="shared" si="28"/>
        <v>98312.256229191786</v>
      </c>
      <c r="H468" s="18">
        <f t="shared" si="29"/>
        <v>18572907.719999999</v>
      </c>
      <c r="I468" s="19">
        <f t="shared" si="30"/>
        <v>113477.21982754025</v>
      </c>
      <c r="J468" s="19">
        <f t="shared" si="31"/>
        <v>15164.963598348462</v>
      </c>
    </row>
    <row r="469" spans="1:10" x14ac:dyDescent="0.25">
      <c r="A469" t="s">
        <v>361</v>
      </c>
      <c r="B469" t="s">
        <v>1069</v>
      </c>
      <c r="C469">
        <v>2</v>
      </c>
      <c r="D469" s="50">
        <v>32130</v>
      </c>
      <c r="E469" s="23">
        <v>0</v>
      </c>
      <c r="F469" s="19">
        <v>8353251.2400000002</v>
      </c>
      <c r="G469" s="17">
        <f t="shared" si="28"/>
        <v>66324.588640154019</v>
      </c>
      <c r="H469" s="18">
        <f t="shared" si="29"/>
        <v>18794815.289999999</v>
      </c>
      <c r="I469" s="19">
        <f t="shared" si="30"/>
        <v>114833.03629321777</v>
      </c>
      <c r="J469" s="19">
        <f t="shared" si="31"/>
        <v>48508.447653063748</v>
      </c>
    </row>
    <row r="470" spans="1:10" x14ac:dyDescent="0.25">
      <c r="A470" t="s">
        <v>430</v>
      </c>
      <c r="B470" t="s">
        <v>1070</v>
      </c>
      <c r="C470">
        <v>2</v>
      </c>
      <c r="D470" s="50">
        <v>38968</v>
      </c>
      <c r="E470" s="23">
        <v>0</v>
      </c>
      <c r="F470" s="19">
        <v>6315460.3400000008</v>
      </c>
      <c r="G470" s="17">
        <f t="shared" si="28"/>
        <v>50144.584077385807</v>
      </c>
      <c r="H470" s="18">
        <f t="shared" si="29"/>
        <v>14209785.765000002</v>
      </c>
      <c r="I470" s="19">
        <f t="shared" si="30"/>
        <v>86819.307308611198</v>
      </c>
      <c r="J470" s="19">
        <f t="shared" si="31"/>
        <v>36674.723231225391</v>
      </c>
    </row>
    <row r="471" spans="1:10" x14ac:dyDescent="0.25">
      <c r="A471" t="s">
        <v>426</v>
      </c>
      <c r="B471" t="s">
        <v>1473</v>
      </c>
      <c r="C471">
        <v>3</v>
      </c>
      <c r="D471" s="50">
        <v>70495</v>
      </c>
      <c r="E471" s="23">
        <v>0</v>
      </c>
      <c r="F471" s="19">
        <v>17371974.279999997</v>
      </c>
      <c r="G471" s="17">
        <f t="shared" si="28"/>
        <v>137933.00535137928</v>
      </c>
      <c r="H471" s="18">
        <f t="shared" si="29"/>
        <v>26057961.419999994</v>
      </c>
      <c r="I471" s="19">
        <f t="shared" si="30"/>
        <v>159209.58962880701</v>
      </c>
      <c r="J471" s="19">
        <f t="shared" si="31"/>
        <v>21276.584277427726</v>
      </c>
    </row>
    <row r="472" spans="1:10" x14ac:dyDescent="0.25">
      <c r="A472" t="s">
        <v>220</v>
      </c>
      <c r="B472" s="77" t="s">
        <v>1072</v>
      </c>
      <c r="C472" s="77">
        <v>3</v>
      </c>
      <c r="D472" s="143">
        <v>56166</v>
      </c>
      <c r="E472" s="144">
        <v>1</v>
      </c>
      <c r="F472" s="19">
        <v>13668640.43</v>
      </c>
      <c r="G472" s="17">
        <f t="shared" si="28"/>
        <v>108528.63486839502</v>
      </c>
      <c r="H472" s="18">
        <f t="shared" si="29"/>
        <v>20502960.645</v>
      </c>
      <c r="I472" s="19">
        <f t="shared" si="30"/>
        <v>125269.50584709366</v>
      </c>
      <c r="J472" s="19">
        <f t="shared" si="31"/>
        <v>16740.870978698644</v>
      </c>
    </row>
    <row r="473" spans="1:10" x14ac:dyDescent="0.25">
      <c r="A473" t="s">
        <v>195</v>
      </c>
      <c r="B473" t="s">
        <v>1073</v>
      </c>
      <c r="C473">
        <v>1</v>
      </c>
      <c r="D473" s="50">
        <v>11885</v>
      </c>
      <c r="E473" s="23">
        <v>0</v>
      </c>
      <c r="F473" s="19">
        <v>3049895.9</v>
      </c>
      <c r="G473" s="17">
        <f t="shared" si="28"/>
        <v>24216.090855037219</v>
      </c>
      <c r="H473" s="18">
        <f t="shared" si="29"/>
        <v>9149687.6999999993</v>
      </c>
      <c r="I473" s="19">
        <f t="shared" si="30"/>
        <v>55902.992581402927</v>
      </c>
      <c r="J473" s="19">
        <f t="shared" si="31"/>
        <v>31686.901726365708</v>
      </c>
    </row>
    <row r="474" spans="1:10" x14ac:dyDescent="0.25">
      <c r="A474" t="s">
        <v>461</v>
      </c>
      <c r="B474" t="s">
        <v>1074</v>
      </c>
      <c r="C474">
        <v>5</v>
      </c>
      <c r="D474" s="50">
        <v>67989</v>
      </c>
      <c r="E474" s="23">
        <v>0</v>
      </c>
      <c r="F474" s="19">
        <v>18325767.510000002</v>
      </c>
      <c r="G474" s="17">
        <f t="shared" si="28"/>
        <v>145506.09776892688</v>
      </c>
      <c r="H474" s="18">
        <f t="shared" si="29"/>
        <v>0</v>
      </c>
      <c r="I474" s="19">
        <f t="shared" si="30"/>
        <v>0</v>
      </c>
      <c r="J474" s="19">
        <f t="shared" si="31"/>
        <v>-145506.09776892688</v>
      </c>
    </row>
    <row r="475" spans="1:10" x14ac:dyDescent="0.25">
      <c r="A475" t="s">
        <v>415</v>
      </c>
      <c r="B475" t="s">
        <v>1075</v>
      </c>
      <c r="C475">
        <v>5</v>
      </c>
      <c r="D475" s="50">
        <v>23795</v>
      </c>
      <c r="E475" s="23">
        <v>0</v>
      </c>
      <c r="F475" s="19">
        <v>6361736.7999999998</v>
      </c>
      <c r="G475" s="17">
        <f t="shared" si="28"/>
        <v>50512.017916622579</v>
      </c>
      <c r="H475" s="18">
        <f t="shared" si="29"/>
        <v>0</v>
      </c>
      <c r="I475" s="19">
        <f t="shared" si="30"/>
        <v>0</v>
      </c>
      <c r="J475" s="19">
        <f t="shared" si="31"/>
        <v>-50512.017916622579</v>
      </c>
    </row>
    <row r="476" spans="1:10" x14ac:dyDescent="0.25">
      <c r="A476" t="s">
        <v>495</v>
      </c>
      <c r="B476" t="s">
        <v>1076</v>
      </c>
      <c r="C476">
        <v>5</v>
      </c>
      <c r="D476" s="50">
        <v>49290</v>
      </c>
      <c r="E476" s="23">
        <v>0</v>
      </c>
      <c r="F476" s="19">
        <v>15406141.380000001</v>
      </c>
      <c r="G476" s="17">
        <f t="shared" si="28"/>
        <v>122324.3453599936</v>
      </c>
      <c r="H476" s="18">
        <f t="shared" si="29"/>
        <v>0</v>
      </c>
      <c r="I476" s="19">
        <f t="shared" si="30"/>
        <v>0</v>
      </c>
      <c r="J476" s="19">
        <f t="shared" si="31"/>
        <v>-122324.3453599936</v>
      </c>
    </row>
    <row r="477" spans="1:10" x14ac:dyDescent="0.25">
      <c r="A477" t="s">
        <v>177</v>
      </c>
      <c r="B477" s="77" t="s">
        <v>1077</v>
      </c>
      <c r="C477" s="77">
        <v>1</v>
      </c>
      <c r="D477" s="143">
        <v>13050</v>
      </c>
      <c r="E477" s="144">
        <v>0</v>
      </c>
      <c r="F477" s="19">
        <v>2801574</v>
      </c>
      <c r="G477" s="17">
        <f t="shared" si="28"/>
        <v>22244.421693576507</v>
      </c>
      <c r="H477" s="18">
        <v>0</v>
      </c>
      <c r="I477" s="19">
        <f t="shared" si="30"/>
        <v>0</v>
      </c>
      <c r="J477" s="19">
        <f t="shared" si="31"/>
        <v>-22244.421693576507</v>
      </c>
    </row>
    <row r="478" spans="1:10" x14ac:dyDescent="0.25">
      <c r="A478" t="s">
        <v>176</v>
      </c>
      <c r="B478" t="s">
        <v>1077</v>
      </c>
      <c r="C478">
        <v>1</v>
      </c>
      <c r="D478" s="50">
        <v>100729</v>
      </c>
      <c r="E478" s="23">
        <v>0</v>
      </c>
      <c r="F478" s="19">
        <v>22941010.960000001</v>
      </c>
      <c r="G478" s="17">
        <f t="shared" si="28"/>
        <v>182151.0057814644</v>
      </c>
      <c r="H478" s="18">
        <f t="shared" si="29"/>
        <v>68823032.879999995</v>
      </c>
      <c r="I478" s="19">
        <f t="shared" si="30"/>
        <v>420496.70138143504</v>
      </c>
      <c r="J478" s="19">
        <f t="shared" si="31"/>
        <v>238345.69559997064</v>
      </c>
    </row>
    <row r="479" spans="1:10" x14ac:dyDescent="0.25">
      <c r="A479" t="s">
        <v>472</v>
      </c>
      <c r="B479" t="s">
        <v>1078</v>
      </c>
      <c r="C479">
        <v>4</v>
      </c>
      <c r="D479" s="50">
        <v>40844</v>
      </c>
      <c r="E479" s="23">
        <v>0</v>
      </c>
      <c r="F479" s="19">
        <v>11441050.490000002</v>
      </c>
      <c r="G479" s="17">
        <f t="shared" si="28"/>
        <v>90841.631067771246</v>
      </c>
      <c r="H479" s="18">
        <f t="shared" si="29"/>
        <v>0</v>
      </c>
      <c r="I479" s="19">
        <f t="shared" si="30"/>
        <v>0</v>
      </c>
      <c r="J479" s="19">
        <f t="shared" si="31"/>
        <v>-90841.631067771246</v>
      </c>
    </row>
    <row r="480" spans="1:10" x14ac:dyDescent="0.25">
      <c r="A480" t="s">
        <v>419</v>
      </c>
      <c r="B480" t="s">
        <v>1079</v>
      </c>
      <c r="C480">
        <v>4</v>
      </c>
      <c r="D480" s="50">
        <v>84936</v>
      </c>
      <c r="E480" s="23">
        <v>0</v>
      </c>
      <c r="F480" s="19">
        <v>25282027.079999998</v>
      </c>
      <c r="G480" s="17">
        <f t="shared" si="28"/>
        <v>200738.61037971536</v>
      </c>
      <c r="H480" s="18">
        <f t="shared" si="29"/>
        <v>0</v>
      </c>
      <c r="I480" s="19">
        <f t="shared" si="30"/>
        <v>0</v>
      </c>
      <c r="J480" s="19">
        <f t="shared" si="31"/>
        <v>-200738.61037971536</v>
      </c>
    </row>
    <row r="481" spans="1:11" x14ac:dyDescent="0.25">
      <c r="A481" t="s">
        <v>249</v>
      </c>
      <c r="B481" t="s">
        <v>1080</v>
      </c>
      <c r="C481">
        <v>5</v>
      </c>
      <c r="D481" s="50">
        <v>57435</v>
      </c>
      <c r="E481" s="23">
        <v>0</v>
      </c>
      <c r="F481" s="19">
        <v>10779059.43</v>
      </c>
      <c r="G481" s="17">
        <f t="shared" si="28"/>
        <v>85585.439978041773</v>
      </c>
      <c r="H481" s="18">
        <f t="shared" si="29"/>
        <v>0</v>
      </c>
      <c r="I481" s="19">
        <f t="shared" si="30"/>
        <v>0</v>
      </c>
      <c r="J481" s="19">
        <f t="shared" si="31"/>
        <v>-85585.439978041773</v>
      </c>
    </row>
    <row r="482" spans="1:11" x14ac:dyDescent="0.25">
      <c r="A482" t="s">
        <v>92</v>
      </c>
      <c r="B482" t="s">
        <v>1081</v>
      </c>
      <c r="C482">
        <v>2</v>
      </c>
      <c r="D482" s="50">
        <v>22635</v>
      </c>
      <c r="E482" s="23">
        <v>0</v>
      </c>
      <c r="F482" s="19">
        <v>4852407.3499999996</v>
      </c>
      <c r="G482" s="17">
        <f t="shared" si="28"/>
        <v>38527.982956156106</v>
      </c>
      <c r="H482" s="18">
        <f t="shared" si="29"/>
        <v>10917916.5375</v>
      </c>
      <c r="I482" s="19">
        <f t="shared" si="30"/>
        <v>66706.561711416536</v>
      </c>
      <c r="J482" s="19">
        <f t="shared" si="31"/>
        <v>28178.578755260431</v>
      </c>
    </row>
    <row r="483" spans="1:11" x14ac:dyDescent="0.25">
      <c r="A483" t="s">
        <v>359</v>
      </c>
      <c r="B483" t="s">
        <v>1082</v>
      </c>
      <c r="C483">
        <v>3</v>
      </c>
      <c r="D483" s="50">
        <v>38673</v>
      </c>
      <c r="E483" s="23">
        <v>0</v>
      </c>
      <c r="F483" s="19">
        <v>9085303.2799999993</v>
      </c>
      <c r="G483" s="17">
        <f t="shared" si="28"/>
        <v>72137.062013837131</v>
      </c>
      <c r="H483" s="18">
        <f t="shared" si="29"/>
        <v>13627954.919999998</v>
      </c>
      <c r="I483" s="19">
        <f t="shared" si="30"/>
        <v>83264.422543345747</v>
      </c>
      <c r="J483" s="19">
        <f t="shared" si="31"/>
        <v>11127.360529508616</v>
      </c>
    </row>
    <row r="484" spans="1:11" x14ac:dyDescent="0.25">
      <c r="A484" t="s">
        <v>106</v>
      </c>
      <c r="B484" t="s">
        <v>1083</v>
      </c>
      <c r="C484">
        <v>2</v>
      </c>
      <c r="D484" s="50">
        <v>27853</v>
      </c>
      <c r="E484" s="23">
        <v>0</v>
      </c>
      <c r="F484" s="19">
        <v>4705207.29</v>
      </c>
      <c r="G484" s="17">
        <f t="shared" si="28"/>
        <v>37359.218465923201</v>
      </c>
      <c r="H484" s="18">
        <f t="shared" si="29"/>
        <v>10586716.4025</v>
      </c>
      <c r="I484" s="19">
        <f t="shared" si="30"/>
        <v>64682.986776737103</v>
      </c>
      <c r="J484" s="19">
        <f t="shared" si="31"/>
        <v>27323.768310813903</v>
      </c>
    </row>
    <row r="485" spans="1:11" x14ac:dyDescent="0.25">
      <c r="A485" t="s">
        <v>358</v>
      </c>
      <c r="B485" t="s">
        <v>1084</v>
      </c>
      <c r="C485">
        <v>1</v>
      </c>
      <c r="D485" s="50">
        <v>66121</v>
      </c>
      <c r="E485" s="23">
        <v>0</v>
      </c>
      <c r="F485" s="19">
        <v>16572275.810000001</v>
      </c>
      <c r="G485" s="17">
        <f t="shared" si="28"/>
        <v>131583.42115535666</v>
      </c>
      <c r="H485" s="18">
        <f t="shared" si="29"/>
        <v>49716827.43</v>
      </c>
      <c r="I485" s="19">
        <f t="shared" si="30"/>
        <v>303761.12563822034</v>
      </c>
      <c r="J485" s="19">
        <f t="shared" si="31"/>
        <v>172177.70448286369</v>
      </c>
    </row>
    <row r="486" spans="1:11" x14ac:dyDescent="0.25">
      <c r="A486" t="s">
        <v>153</v>
      </c>
      <c r="B486" t="s">
        <v>1085</v>
      </c>
      <c r="C486">
        <v>3</v>
      </c>
      <c r="D486" s="50">
        <v>118052</v>
      </c>
      <c r="E486" s="23">
        <v>0</v>
      </c>
      <c r="F486" s="19">
        <v>25042407.18</v>
      </c>
      <c r="G486" s="17">
        <f t="shared" si="28"/>
        <v>198836.0348626051</v>
      </c>
      <c r="H486" s="18">
        <f t="shared" si="29"/>
        <v>37563610.769999996</v>
      </c>
      <c r="I486" s="19">
        <f t="shared" si="30"/>
        <v>229507.09609531445</v>
      </c>
      <c r="J486" s="19">
        <f t="shared" si="31"/>
        <v>30671.061232709355</v>
      </c>
    </row>
    <row r="487" spans="1:11" x14ac:dyDescent="0.25">
      <c r="A487" t="s">
        <v>185</v>
      </c>
      <c r="B487" t="s">
        <v>1086</v>
      </c>
      <c r="C487">
        <v>3</v>
      </c>
      <c r="D487" s="50">
        <v>31495</v>
      </c>
      <c r="E487" s="23">
        <v>0</v>
      </c>
      <c r="F487" s="19">
        <v>5437319.3300000001</v>
      </c>
      <c r="G487" s="17">
        <f t="shared" si="28"/>
        <v>43172.168237981532</v>
      </c>
      <c r="H487" s="18">
        <f t="shared" si="29"/>
        <v>8155978.9950000001</v>
      </c>
      <c r="I487" s="19">
        <f t="shared" si="30"/>
        <v>49831.606083294304</v>
      </c>
      <c r="J487" s="19">
        <f t="shared" si="31"/>
        <v>6659.437845312772</v>
      </c>
    </row>
    <row r="488" spans="1:11" x14ac:dyDescent="0.25">
      <c r="A488" t="s">
        <v>240</v>
      </c>
      <c r="B488" t="s">
        <v>1087</v>
      </c>
      <c r="C488">
        <v>3</v>
      </c>
      <c r="D488" s="50">
        <v>29692</v>
      </c>
      <c r="E488" s="23">
        <v>0</v>
      </c>
      <c r="F488" s="19">
        <v>4158067.6799999997</v>
      </c>
      <c r="G488" s="17">
        <f t="shared" si="28"/>
        <v>33014.944779024692</v>
      </c>
      <c r="H488" s="18">
        <f t="shared" si="29"/>
        <v>6237101.5199999996</v>
      </c>
      <c r="I488" s="19">
        <f t="shared" si="30"/>
        <v>38107.60010989412</v>
      </c>
      <c r="J488" s="19">
        <f t="shared" si="31"/>
        <v>5092.6553308694274</v>
      </c>
      <c r="K488" s="21"/>
    </row>
    <row r="489" spans="1:11" x14ac:dyDescent="0.25">
      <c r="A489" t="s">
        <v>303</v>
      </c>
      <c r="B489" t="s">
        <v>1088</v>
      </c>
      <c r="C489">
        <v>1</v>
      </c>
      <c r="D489" s="50">
        <v>24319</v>
      </c>
      <c r="E489" s="23">
        <v>0</v>
      </c>
      <c r="F489" s="19">
        <v>4118665.8400000003</v>
      </c>
      <c r="G489" s="17">
        <f t="shared" si="28"/>
        <v>32702.095236423702</v>
      </c>
      <c r="H489" s="18">
        <f t="shared" si="29"/>
        <v>12355997.520000001</v>
      </c>
      <c r="I489" s="19">
        <f t="shared" si="30"/>
        <v>75492.985153623653</v>
      </c>
      <c r="J489" s="19">
        <f t="shared" si="31"/>
        <v>42790.889917199951</v>
      </c>
    </row>
    <row r="490" spans="1:11" x14ac:dyDescent="0.25">
      <c r="A490" t="s">
        <v>410</v>
      </c>
      <c r="B490" t="s">
        <v>1089</v>
      </c>
      <c r="C490">
        <v>3</v>
      </c>
      <c r="D490" s="50">
        <v>56347</v>
      </c>
      <c r="E490" s="23">
        <v>0</v>
      </c>
      <c r="F490" s="19">
        <v>12922138.750000002</v>
      </c>
      <c r="G490" s="17">
        <f t="shared" si="28"/>
        <v>102601.43174440712</v>
      </c>
      <c r="H490" s="18">
        <f t="shared" si="29"/>
        <v>19383208.125000004</v>
      </c>
      <c r="I490" s="19">
        <f t="shared" si="30"/>
        <v>118428.01367041895</v>
      </c>
      <c r="J490" s="19">
        <f t="shared" si="31"/>
        <v>15826.58192601183</v>
      </c>
    </row>
    <row r="491" spans="1:11" x14ac:dyDescent="0.25">
      <c r="A491" t="s">
        <v>55</v>
      </c>
      <c r="B491" t="s">
        <v>1090</v>
      </c>
      <c r="C491">
        <v>2</v>
      </c>
      <c r="D491" s="50">
        <v>22393</v>
      </c>
      <c r="E491" s="23">
        <v>0</v>
      </c>
      <c r="F491" s="19">
        <v>4191297.8099999996</v>
      </c>
      <c r="G491" s="17">
        <f t="shared" si="28"/>
        <v>33278.791111355153</v>
      </c>
      <c r="H491" s="18">
        <f t="shared" si="29"/>
        <v>9430420.0724999998</v>
      </c>
      <c r="I491" s="19">
        <f t="shared" si="30"/>
        <v>57618.218308421689</v>
      </c>
      <c r="J491" s="19">
        <f t="shared" si="31"/>
        <v>24339.427197066536</v>
      </c>
    </row>
    <row r="492" spans="1:11" x14ac:dyDescent="0.25">
      <c r="A492" t="s">
        <v>277</v>
      </c>
      <c r="B492" t="s">
        <v>1091</v>
      </c>
      <c r="C492">
        <v>3</v>
      </c>
      <c r="D492" s="50">
        <v>44867</v>
      </c>
      <c r="E492" s="23">
        <v>0</v>
      </c>
      <c r="F492" s="19">
        <v>7584766.3500000006</v>
      </c>
      <c r="G492" s="17">
        <f t="shared" si="28"/>
        <v>60222.839424069854</v>
      </c>
      <c r="H492" s="18">
        <f t="shared" si="29"/>
        <v>11377149.525</v>
      </c>
      <c r="I492" s="19">
        <f t="shared" si="30"/>
        <v>69512.394996125033</v>
      </c>
      <c r="J492" s="19">
        <f t="shared" si="31"/>
        <v>9289.5555720551783</v>
      </c>
    </row>
    <row r="493" spans="1:11" x14ac:dyDescent="0.25">
      <c r="A493" t="s">
        <v>246</v>
      </c>
      <c r="B493" s="77" t="s">
        <v>1092</v>
      </c>
      <c r="C493" s="77">
        <v>3</v>
      </c>
      <c r="D493" s="143">
        <v>49036</v>
      </c>
      <c r="E493" s="144">
        <v>1</v>
      </c>
      <c r="F493" s="19">
        <v>7877557.3900000006</v>
      </c>
      <c r="G493" s="17">
        <f t="shared" si="28"/>
        <v>62547.592352909443</v>
      </c>
      <c r="H493" s="18">
        <f t="shared" si="29"/>
        <v>11816336.085000001</v>
      </c>
      <c r="I493" s="19">
        <f t="shared" si="30"/>
        <v>72195.748112705391</v>
      </c>
      <c r="J493" s="19">
        <f t="shared" si="31"/>
        <v>9648.1557597959472</v>
      </c>
    </row>
    <row r="494" spans="1:11" x14ac:dyDescent="0.25">
      <c r="A494" t="s">
        <v>434</v>
      </c>
      <c r="B494" t="s">
        <v>1093</v>
      </c>
      <c r="C494">
        <v>4</v>
      </c>
      <c r="D494" s="50">
        <v>72494</v>
      </c>
      <c r="E494" s="23">
        <v>0</v>
      </c>
      <c r="F494" s="19">
        <v>16241467.48</v>
      </c>
      <c r="G494" s="17">
        <f t="shared" si="28"/>
        <v>128956.81197342256</v>
      </c>
      <c r="H494" s="18">
        <f t="shared" si="29"/>
        <v>0</v>
      </c>
      <c r="I494" s="19">
        <f t="shared" si="30"/>
        <v>0</v>
      </c>
      <c r="J494" s="19">
        <f t="shared" si="31"/>
        <v>-128956.81197342256</v>
      </c>
    </row>
    <row r="495" spans="1:11" x14ac:dyDescent="0.25">
      <c r="A495" t="s">
        <v>306</v>
      </c>
      <c r="B495" t="s">
        <v>1094</v>
      </c>
      <c r="C495">
        <v>3</v>
      </c>
      <c r="D495" s="50">
        <v>43970</v>
      </c>
      <c r="E495" s="23">
        <v>0</v>
      </c>
      <c r="F495" s="19">
        <v>6633314.2000000002</v>
      </c>
      <c r="G495" s="17">
        <f t="shared" si="28"/>
        <v>52668.335118326009</v>
      </c>
      <c r="H495" s="18">
        <f t="shared" si="29"/>
        <v>9949971.3000000007</v>
      </c>
      <c r="I495" s="19">
        <f t="shared" si="30"/>
        <v>60792.585496559848</v>
      </c>
      <c r="J495" s="19">
        <f t="shared" si="31"/>
        <v>8124.250378233839</v>
      </c>
    </row>
    <row r="496" spans="1:11" x14ac:dyDescent="0.25">
      <c r="A496" t="s">
        <v>451</v>
      </c>
      <c r="B496" t="s">
        <v>1095</v>
      </c>
      <c r="C496">
        <v>1</v>
      </c>
      <c r="D496" s="50">
        <v>40695</v>
      </c>
      <c r="E496" s="23">
        <v>0</v>
      </c>
      <c r="F496" s="19">
        <v>10285695.060000001</v>
      </c>
      <c r="G496" s="17">
        <f t="shared" si="28"/>
        <v>81668.140240513618</v>
      </c>
      <c r="H496" s="18">
        <f t="shared" si="29"/>
        <v>30857085.18</v>
      </c>
      <c r="I496" s="19">
        <f t="shared" si="30"/>
        <v>188531.39696792691</v>
      </c>
      <c r="J496" s="19">
        <f t="shared" si="31"/>
        <v>106863.25672741329</v>
      </c>
    </row>
    <row r="497" spans="1:10" x14ac:dyDescent="0.25">
      <c r="A497" t="s">
        <v>364</v>
      </c>
      <c r="B497" t="s">
        <v>1096</v>
      </c>
      <c r="C497">
        <v>2</v>
      </c>
      <c r="D497" s="50">
        <v>46274</v>
      </c>
      <c r="E497" s="23">
        <v>0</v>
      </c>
      <c r="F497" s="19">
        <v>11767734.42</v>
      </c>
      <c r="G497" s="17">
        <f t="shared" si="28"/>
        <v>93435.492625393774</v>
      </c>
      <c r="H497" s="18">
        <f t="shared" si="29"/>
        <v>26477402.445</v>
      </c>
      <c r="I497" s="19">
        <f t="shared" si="30"/>
        <v>161772.30097784151</v>
      </c>
      <c r="J497" s="19">
        <f t="shared" si="31"/>
        <v>68336.808352447741</v>
      </c>
    </row>
    <row r="498" spans="1:10" x14ac:dyDescent="0.25">
      <c r="A498" t="s">
        <v>1546</v>
      </c>
      <c r="B498" t="s">
        <v>1558</v>
      </c>
      <c r="C498">
        <v>3</v>
      </c>
      <c r="D498" s="50">
        <v>4132</v>
      </c>
      <c r="E498" s="23">
        <v>0</v>
      </c>
      <c r="F498" s="19">
        <v>943129</v>
      </c>
      <c r="G498" s="17">
        <f t="shared" si="28"/>
        <v>7488.418720134152</v>
      </c>
      <c r="H498" s="18">
        <f t="shared" si="29"/>
        <v>1414693.5</v>
      </c>
      <c r="I498" s="19">
        <f t="shared" si="30"/>
        <v>8643.5300120089269</v>
      </c>
      <c r="J498" s="19">
        <f t="shared" si="31"/>
        <v>1155.1112918747749</v>
      </c>
    </row>
    <row r="499" spans="1:10" x14ac:dyDescent="0.25">
      <c r="A499" t="s">
        <v>271</v>
      </c>
      <c r="B499" t="s">
        <v>1097</v>
      </c>
      <c r="C499">
        <v>1</v>
      </c>
      <c r="D499" s="50">
        <v>9526</v>
      </c>
      <c r="E499" s="23">
        <v>0</v>
      </c>
      <c r="F499" s="19">
        <v>2355685</v>
      </c>
      <c r="G499" s="17">
        <f t="shared" si="28"/>
        <v>18704.075108218723</v>
      </c>
      <c r="H499" s="18">
        <f t="shared" si="29"/>
        <v>7067055</v>
      </c>
      <c r="I499" s="19">
        <f t="shared" si="30"/>
        <v>43178.470805879682</v>
      </c>
      <c r="J499" s="19">
        <f t="shared" si="31"/>
        <v>24474.395697660959</v>
      </c>
    </row>
    <row r="500" spans="1:10" x14ac:dyDescent="0.25">
      <c r="A500" t="s">
        <v>15</v>
      </c>
      <c r="B500" t="s">
        <v>1098</v>
      </c>
      <c r="C500">
        <v>1</v>
      </c>
      <c r="D500" s="50">
        <v>31593</v>
      </c>
      <c r="E500" s="23">
        <v>0</v>
      </c>
      <c r="F500" s="19">
        <v>6074263.1899999995</v>
      </c>
      <c r="G500" s="17">
        <f t="shared" si="28"/>
        <v>48229.485237987363</v>
      </c>
      <c r="H500" s="18">
        <f t="shared" si="29"/>
        <v>18222789.57</v>
      </c>
      <c r="I500" s="19">
        <f t="shared" si="30"/>
        <v>111338.05912787346</v>
      </c>
      <c r="J500" s="19">
        <f t="shared" si="31"/>
        <v>63108.573889886102</v>
      </c>
    </row>
    <row r="501" spans="1:10" x14ac:dyDescent="0.25">
      <c r="A501" t="s">
        <v>586</v>
      </c>
      <c r="B501" t="s">
        <v>1099</v>
      </c>
      <c r="C501">
        <v>4</v>
      </c>
      <c r="D501" s="50">
        <v>91052</v>
      </c>
      <c r="E501" s="23">
        <v>0</v>
      </c>
      <c r="F501" s="19">
        <v>23202467.340000004</v>
      </c>
      <c r="G501" s="17">
        <f t="shared" si="28"/>
        <v>184226.96235844438</v>
      </c>
      <c r="H501" s="18">
        <f t="shared" si="29"/>
        <v>0</v>
      </c>
      <c r="I501" s="19">
        <f t="shared" si="30"/>
        <v>0</v>
      </c>
      <c r="J501" s="19">
        <f t="shared" si="31"/>
        <v>-184226.96235844438</v>
      </c>
    </row>
    <row r="502" spans="1:10" x14ac:dyDescent="0.25">
      <c r="A502" t="s">
        <v>323</v>
      </c>
      <c r="B502" t="s">
        <v>1486</v>
      </c>
      <c r="C502">
        <v>4</v>
      </c>
      <c r="D502" s="50">
        <v>27990</v>
      </c>
      <c r="E502" s="23">
        <v>0</v>
      </c>
      <c r="F502" s="19">
        <v>6459203.4299999988</v>
      </c>
      <c r="G502" s="17">
        <f t="shared" si="28"/>
        <v>51285.900319433204</v>
      </c>
      <c r="H502" s="18">
        <f t="shared" si="29"/>
        <v>0</v>
      </c>
      <c r="I502" s="19">
        <f t="shared" si="30"/>
        <v>0</v>
      </c>
      <c r="J502" s="19">
        <f t="shared" si="31"/>
        <v>-51285.900319433204</v>
      </c>
    </row>
    <row r="503" spans="1:10" x14ac:dyDescent="0.25">
      <c r="A503" t="s">
        <v>329</v>
      </c>
      <c r="B503" t="s">
        <v>1101</v>
      </c>
      <c r="C503">
        <v>4</v>
      </c>
      <c r="D503" s="50">
        <v>35581</v>
      </c>
      <c r="E503" s="23">
        <v>1</v>
      </c>
      <c r="F503" s="19">
        <v>9178364.1999999993</v>
      </c>
      <c r="G503" s="17">
        <f t="shared" si="28"/>
        <v>72875.963198554076</v>
      </c>
      <c r="H503" s="18">
        <f t="shared" si="29"/>
        <v>0</v>
      </c>
      <c r="I503" s="19">
        <f t="shared" si="30"/>
        <v>0</v>
      </c>
      <c r="J503" s="19">
        <f t="shared" si="31"/>
        <v>-72875.963198554076</v>
      </c>
    </row>
    <row r="504" spans="1:10" x14ac:dyDescent="0.25">
      <c r="A504" t="s">
        <v>366</v>
      </c>
      <c r="B504" t="s">
        <v>1102</v>
      </c>
      <c r="C504">
        <v>5</v>
      </c>
      <c r="D504" s="50">
        <v>33794</v>
      </c>
      <c r="E504" s="23">
        <v>0</v>
      </c>
      <c r="F504" s="19">
        <v>6021339.1200000001</v>
      </c>
      <c r="G504" s="17">
        <f t="shared" si="28"/>
        <v>47809.269555367398</v>
      </c>
      <c r="H504" s="18">
        <f t="shared" si="29"/>
        <v>0</v>
      </c>
      <c r="I504" s="19">
        <f t="shared" si="30"/>
        <v>0</v>
      </c>
      <c r="J504" s="19">
        <f t="shared" si="31"/>
        <v>-47809.269555367398</v>
      </c>
    </row>
    <row r="505" spans="1:10" x14ac:dyDescent="0.25">
      <c r="A505" t="s">
        <v>604</v>
      </c>
      <c r="B505" t="s">
        <v>1103</v>
      </c>
      <c r="C505">
        <v>2</v>
      </c>
      <c r="D505" s="50">
        <v>62086</v>
      </c>
      <c r="E505" s="23">
        <v>0</v>
      </c>
      <c r="F505" s="19">
        <v>16477588.879999999</v>
      </c>
      <c r="G505" s="17">
        <f t="shared" si="28"/>
        <v>130831.60949527191</v>
      </c>
      <c r="H505" s="18">
        <f t="shared" si="29"/>
        <v>37074574.979999997</v>
      </c>
      <c r="I505" s="19">
        <f t="shared" si="30"/>
        <v>226519.17289653569</v>
      </c>
      <c r="J505" s="19">
        <f t="shared" si="31"/>
        <v>95687.563401263775</v>
      </c>
    </row>
    <row r="506" spans="1:10" x14ac:dyDescent="0.25">
      <c r="A506" t="s">
        <v>214</v>
      </c>
      <c r="B506" t="s">
        <v>1104</v>
      </c>
      <c r="C506">
        <v>5</v>
      </c>
      <c r="D506" s="50">
        <v>57182</v>
      </c>
      <c r="E506" s="23">
        <v>0</v>
      </c>
      <c r="F506" s="19">
        <v>14002799.43</v>
      </c>
      <c r="G506" s="17">
        <f t="shared" si="28"/>
        <v>111181.84827939319</v>
      </c>
      <c r="H506" s="18">
        <f t="shared" si="29"/>
        <v>0</v>
      </c>
      <c r="I506" s="19">
        <f t="shared" si="30"/>
        <v>0</v>
      </c>
      <c r="J506" s="19">
        <f t="shared" si="31"/>
        <v>-111181.84827939319</v>
      </c>
    </row>
    <row r="507" spans="1:10" x14ac:dyDescent="0.25">
      <c r="A507" t="s">
        <v>253</v>
      </c>
      <c r="B507" t="s">
        <v>1105</v>
      </c>
      <c r="C507">
        <v>2</v>
      </c>
      <c r="D507" s="50">
        <v>15359</v>
      </c>
      <c r="E507" s="23">
        <v>0</v>
      </c>
      <c r="F507" s="19">
        <v>2469573.61</v>
      </c>
      <c r="G507" s="17">
        <f t="shared" si="28"/>
        <v>19608.347587523313</v>
      </c>
      <c r="H507" s="18">
        <f t="shared" si="29"/>
        <v>5556540.6224999996</v>
      </c>
      <c r="I507" s="19">
        <f t="shared" si="30"/>
        <v>33949.49198078984</v>
      </c>
      <c r="J507" s="19">
        <f t="shared" si="31"/>
        <v>14341.144393266528</v>
      </c>
    </row>
    <row r="508" spans="1:10" x14ac:dyDescent="0.25">
      <c r="A508" t="s">
        <v>349</v>
      </c>
      <c r="B508" t="s">
        <v>1106</v>
      </c>
      <c r="C508">
        <v>4</v>
      </c>
      <c r="D508" s="50">
        <v>20967</v>
      </c>
      <c r="E508" s="23">
        <v>0</v>
      </c>
      <c r="F508" s="19">
        <v>5273960.7300000004</v>
      </c>
      <c r="G508" s="17">
        <f t="shared" si="28"/>
        <v>41875.105377720734</v>
      </c>
      <c r="H508" s="18">
        <f t="shared" si="29"/>
        <v>0</v>
      </c>
      <c r="I508" s="19">
        <f t="shared" si="30"/>
        <v>0</v>
      </c>
      <c r="J508" s="19">
        <f t="shared" si="31"/>
        <v>-41875.105377720734</v>
      </c>
    </row>
    <row r="509" spans="1:10" x14ac:dyDescent="0.25">
      <c r="A509" t="s">
        <v>241</v>
      </c>
      <c r="B509" t="s">
        <v>1107</v>
      </c>
      <c r="C509">
        <v>5</v>
      </c>
      <c r="D509" s="50">
        <v>31099</v>
      </c>
      <c r="E509" s="23">
        <v>0</v>
      </c>
      <c r="F509" s="19">
        <v>4570270.5499999989</v>
      </c>
      <c r="G509" s="17">
        <f t="shared" si="28"/>
        <v>36287.824404400453</v>
      </c>
      <c r="H509" s="18">
        <f t="shared" si="29"/>
        <v>0</v>
      </c>
      <c r="I509" s="19">
        <f t="shared" si="30"/>
        <v>0</v>
      </c>
      <c r="J509" s="19">
        <f t="shared" si="31"/>
        <v>-36287.824404400453</v>
      </c>
    </row>
    <row r="510" spans="1:10" x14ac:dyDescent="0.25">
      <c r="A510" t="s">
        <v>35</v>
      </c>
      <c r="B510" t="s">
        <v>1108</v>
      </c>
      <c r="C510">
        <v>5</v>
      </c>
      <c r="D510" s="50">
        <v>35982</v>
      </c>
      <c r="E510" s="23">
        <v>0</v>
      </c>
      <c r="F510" s="19">
        <v>6666830.7599999998</v>
      </c>
      <c r="G510" s="17">
        <f t="shared" si="28"/>
        <v>52934.455697099962</v>
      </c>
      <c r="H510" s="18">
        <f t="shared" si="29"/>
        <v>0</v>
      </c>
      <c r="I510" s="19">
        <f t="shared" si="30"/>
        <v>0</v>
      </c>
      <c r="J510" s="19">
        <f t="shared" si="31"/>
        <v>-52934.455697099962</v>
      </c>
    </row>
    <row r="511" spans="1:10" x14ac:dyDescent="0.25">
      <c r="A511" t="s">
        <v>402</v>
      </c>
      <c r="B511" t="s">
        <v>1109</v>
      </c>
      <c r="C511">
        <v>4</v>
      </c>
      <c r="D511" s="50">
        <v>36879</v>
      </c>
      <c r="E511" s="23">
        <v>0</v>
      </c>
      <c r="F511" s="19">
        <v>7772826.1799999997</v>
      </c>
      <c r="G511" s="17">
        <f t="shared" si="28"/>
        <v>61716.029381623106</v>
      </c>
      <c r="H511" s="18">
        <f t="shared" si="29"/>
        <v>0</v>
      </c>
      <c r="I511" s="19">
        <f t="shared" si="30"/>
        <v>0</v>
      </c>
      <c r="J511" s="19">
        <f t="shared" si="31"/>
        <v>-61716.029381623106</v>
      </c>
    </row>
    <row r="512" spans="1:10" x14ac:dyDescent="0.25">
      <c r="A512" t="s">
        <v>254</v>
      </c>
      <c r="B512" t="s">
        <v>1110</v>
      </c>
      <c r="C512">
        <v>2</v>
      </c>
      <c r="D512" s="50">
        <v>15769</v>
      </c>
      <c r="E512" s="23">
        <v>0</v>
      </c>
      <c r="F512" s="19">
        <v>3420608.63</v>
      </c>
      <c r="G512" s="17">
        <f t="shared" si="28"/>
        <v>27159.539892363009</v>
      </c>
      <c r="H512" s="18">
        <f t="shared" si="29"/>
        <v>7696369.4174999995</v>
      </c>
      <c r="I512" s="19">
        <f t="shared" si="30"/>
        <v>47023.471899509619</v>
      </c>
      <c r="J512" s="19">
        <f t="shared" si="31"/>
        <v>19863.93200714661</v>
      </c>
    </row>
    <row r="513" spans="1:10" x14ac:dyDescent="0.25">
      <c r="A513" t="s">
        <v>605</v>
      </c>
      <c r="B513" t="s">
        <v>1559</v>
      </c>
      <c r="C513">
        <v>3</v>
      </c>
      <c r="D513" s="50">
        <v>1052</v>
      </c>
      <c r="E513" s="23">
        <v>0</v>
      </c>
      <c r="F513" s="19">
        <v>198186.27999999997</v>
      </c>
      <c r="G513" s="17">
        <f t="shared" si="28"/>
        <v>1573.5936963297156</v>
      </c>
      <c r="H513" s="18">
        <f t="shared" si="29"/>
        <v>297279.41999999993</v>
      </c>
      <c r="I513" s="19">
        <f t="shared" si="30"/>
        <v>1816.3252950003703</v>
      </c>
      <c r="J513" s="19">
        <f t="shared" si="31"/>
        <v>242.73159867065465</v>
      </c>
    </row>
    <row r="514" spans="1:10" x14ac:dyDescent="0.25">
      <c r="A514" t="s">
        <v>416</v>
      </c>
      <c r="B514" t="s">
        <v>1112</v>
      </c>
      <c r="C514">
        <v>4</v>
      </c>
      <c r="D514" s="50">
        <v>30417</v>
      </c>
      <c r="E514" s="23">
        <v>0</v>
      </c>
      <c r="F514" s="19">
        <v>8065097.5800000001</v>
      </c>
      <c r="G514" s="17">
        <f t="shared" si="28"/>
        <v>64036.656382934518</v>
      </c>
      <c r="H514" s="18">
        <f t="shared" si="29"/>
        <v>0</v>
      </c>
      <c r="I514" s="19">
        <f t="shared" si="30"/>
        <v>0</v>
      </c>
      <c r="J514" s="19">
        <f t="shared" si="31"/>
        <v>-64036.656382934518</v>
      </c>
    </row>
    <row r="515" spans="1:10" x14ac:dyDescent="0.25">
      <c r="A515" t="s">
        <v>380</v>
      </c>
      <c r="B515" t="s">
        <v>1113</v>
      </c>
      <c r="C515">
        <v>3</v>
      </c>
      <c r="D515" s="50">
        <v>71450</v>
      </c>
      <c r="E515" s="23">
        <v>0</v>
      </c>
      <c r="F515" s="19">
        <v>14501253.719999999</v>
      </c>
      <c r="G515" s="17">
        <f t="shared" si="28"/>
        <v>115139.56184388667</v>
      </c>
      <c r="H515" s="18">
        <f t="shared" si="29"/>
        <v>21751880.579999998</v>
      </c>
      <c r="I515" s="19">
        <f t="shared" si="30"/>
        <v>132900.18835236336</v>
      </c>
      <c r="J515" s="19">
        <f t="shared" si="31"/>
        <v>17760.626508476693</v>
      </c>
    </row>
    <row r="516" spans="1:10" x14ac:dyDescent="0.25">
      <c r="A516" t="s">
        <v>520</v>
      </c>
      <c r="B516" t="s">
        <v>1114</v>
      </c>
      <c r="C516">
        <v>2</v>
      </c>
      <c r="D516" s="50">
        <v>96959</v>
      </c>
      <c r="E516" s="23">
        <v>0</v>
      </c>
      <c r="F516" s="19">
        <v>28818375.870000001</v>
      </c>
      <c r="G516" s="17">
        <f t="shared" si="28"/>
        <v>228817.12400824312</v>
      </c>
      <c r="H516" s="18">
        <f t="shared" si="29"/>
        <v>64841345.707500003</v>
      </c>
      <c r="I516" s="19">
        <f t="shared" si="30"/>
        <v>396169.28871294204</v>
      </c>
      <c r="J516" s="19">
        <f t="shared" si="31"/>
        <v>167352.16470469892</v>
      </c>
    </row>
    <row r="517" spans="1:10" x14ac:dyDescent="0.25">
      <c r="A517" t="s">
        <v>17</v>
      </c>
      <c r="B517" t="s">
        <v>1115</v>
      </c>
      <c r="C517">
        <v>1</v>
      </c>
      <c r="D517" s="50">
        <v>91405</v>
      </c>
      <c r="E517" s="23">
        <v>0</v>
      </c>
      <c r="F517" s="19">
        <v>18302937.199999999</v>
      </c>
      <c r="G517" s="17">
        <f t="shared" si="28"/>
        <v>145324.82572577</v>
      </c>
      <c r="H517" s="18">
        <f t="shared" si="29"/>
        <v>54908811.599999994</v>
      </c>
      <c r="I517" s="19">
        <f t="shared" si="30"/>
        <v>335483.24141472613</v>
      </c>
      <c r="J517" s="19">
        <f t="shared" si="31"/>
        <v>190158.41568895613</v>
      </c>
    </row>
    <row r="518" spans="1:10" x14ac:dyDescent="0.25">
      <c r="A518" t="s">
        <v>470</v>
      </c>
      <c r="B518" t="s">
        <v>1116</v>
      </c>
      <c r="C518">
        <v>3</v>
      </c>
      <c r="D518" s="50">
        <v>81438</v>
      </c>
      <c r="E518" s="23">
        <v>0</v>
      </c>
      <c r="F518" s="19">
        <v>16237168.34</v>
      </c>
      <c r="G518" s="17">
        <f t="shared" si="28"/>
        <v>128922.67691824297</v>
      </c>
      <c r="H518" s="18">
        <f t="shared" si="29"/>
        <v>24355752.509999998</v>
      </c>
      <c r="I518" s="19">
        <f t="shared" si="30"/>
        <v>148809.39071625532</v>
      </c>
      <c r="J518" s="19">
        <f t="shared" si="31"/>
        <v>19886.713798012352</v>
      </c>
    </row>
    <row r="519" spans="1:10" x14ac:dyDescent="0.25">
      <c r="A519" t="s">
        <v>90</v>
      </c>
      <c r="B519" t="s">
        <v>1117</v>
      </c>
      <c r="C519">
        <v>4</v>
      </c>
      <c r="D519" s="50">
        <v>103787</v>
      </c>
      <c r="E519" s="23">
        <v>0</v>
      </c>
      <c r="F519" s="19">
        <v>29379814.789999999</v>
      </c>
      <c r="G519" s="17">
        <f t="shared" ref="G519:G582" si="32">SUM(F519/$F$6)*50000000</f>
        <v>233274.93382931734</v>
      </c>
      <c r="H519" s="18">
        <f t="shared" ref="H519:H582" si="33">IF(C519=1,F519*3)+IF(C519=2,F519*2.25)+IF(C519=3,F519*1.5)+IF(C519=4,F519*0)+IF(C519=5,F519*0)</f>
        <v>0</v>
      </c>
      <c r="I519" s="19">
        <f t="shared" ref="I519:I582" si="34">SUM(H519/$H$6)*50000000</f>
        <v>0</v>
      </c>
      <c r="J519" s="19">
        <f t="shared" ref="J519:J582" si="35">I519-G519</f>
        <v>-233274.93382931734</v>
      </c>
    </row>
    <row r="520" spans="1:10" x14ac:dyDescent="0.25">
      <c r="A520" t="s">
        <v>84</v>
      </c>
      <c r="B520" t="s">
        <v>1118</v>
      </c>
      <c r="C520">
        <v>1</v>
      </c>
      <c r="D520" s="50">
        <v>33456</v>
      </c>
      <c r="E520" s="23">
        <v>0</v>
      </c>
      <c r="F520" s="19">
        <v>5986142.2100000009</v>
      </c>
      <c r="G520" s="17">
        <f t="shared" si="32"/>
        <v>47529.807043097215</v>
      </c>
      <c r="H520" s="18">
        <f t="shared" si="33"/>
        <v>17958426.630000003</v>
      </c>
      <c r="I520" s="19">
        <f t="shared" si="34"/>
        <v>109722.84777223149</v>
      </c>
      <c r="J520" s="19">
        <f t="shared" si="35"/>
        <v>62193.040729134271</v>
      </c>
    </row>
    <row r="521" spans="1:10" x14ac:dyDescent="0.25">
      <c r="A521" t="s">
        <v>170</v>
      </c>
      <c r="B521" t="s">
        <v>1119</v>
      </c>
      <c r="C521">
        <v>3</v>
      </c>
      <c r="D521" s="50">
        <v>8487</v>
      </c>
      <c r="E521" s="23">
        <v>0</v>
      </c>
      <c r="F521" s="19">
        <v>1925455.95</v>
      </c>
      <c r="G521" s="17">
        <f t="shared" si="32"/>
        <v>15288.068101790619</v>
      </c>
      <c r="H521" s="18">
        <f t="shared" si="33"/>
        <v>2888183.9249999998</v>
      </c>
      <c r="I521" s="19">
        <f t="shared" si="34"/>
        <v>17646.298958706771</v>
      </c>
      <c r="J521" s="19">
        <f t="shared" si="35"/>
        <v>2358.2308569161523</v>
      </c>
    </row>
    <row r="522" spans="1:10" x14ac:dyDescent="0.25">
      <c r="A522" t="s">
        <v>313</v>
      </c>
      <c r="B522" t="s">
        <v>1120</v>
      </c>
      <c r="C522">
        <v>2</v>
      </c>
      <c r="D522" s="50">
        <v>56828</v>
      </c>
      <c r="E522" s="23">
        <v>0</v>
      </c>
      <c r="F522" s="19">
        <v>12134088.34</v>
      </c>
      <c r="G522" s="17">
        <f t="shared" si="32"/>
        <v>96344.33282935583</v>
      </c>
      <c r="H522" s="18">
        <f t="shared" si="33"/>
        <v>27301698.765000001</v>
      </c>
      <c r="I522" s="19">
        <f t="shared" si="34"/>
        <v>166808.60741503694</v>
      </c>
      <c r="J522" s="19">
        <f t="shared" si="35"/>
        <v>70464.274585681109</v>
      </c>
    </row>
    <row r="523" spans="1:10" x14ac:dyDescent="0.25">
      <c r="A523" t="s">
        <v>291</v>
      </c>
      <c r="B523" t="s">
        <v>1121</v>
      </c>
      <c r="C523">
        <v>2</v>
      </c>
      <c r="D523" s="50">
        <v>18986</v>
      </c>
      <c r="E523" s="23">
        <v>0</v>
      </c>
      <c r="F523" s="19">
        <v>3130791.4</v>
      </c>
      <c r="G523" s="17">
        <f t="shared" si="32"/>
        <v>24858.398934392862</v>
      </c>
      <c r="H523" s="18">
        <f t="shared" si="33"/>
        <v>7044280.6499999994</v>
      </c>
      <c r="I523" s="19">
        <f t="shared" si="34"/>
        <v>43039.323508087618</v>
      </c>
      <c r="J523" s="19">
        <f t="shared" si="35"/>
        <v>18180.924573694756</v>
      </c>
    </row>
    <row r="524" spans="1:10" x14ac:dyDescent="0.25">
      <c r="A524" t="s">
        <v>141</v>
      </c>
      <c r="B524" t="s">
        <v>1122</v>
      </c>
      <c r="C524">
        <v>3</v>
      </c>
      <c r="D524" s="50">
        <v>24460</v>
      </c>
      <c r="E524" s="23">
        <v>0</v>
      </c>
      <c r="F524" s="19">
        <v>3698107.4</v>
      </c>
      <c r="G524" s="17">
        <f t="shared" si="32"/>
        <v>29362.87261151617</v>
      </c>
      <c r="H524" s="18">
        <f t="shared" si="33"/>
        <v>5547161.0999999996</v>
      </c>
      <c r="I524" s="19">
        <f t="shared" si="34"/>
        <v>33892.184737753058</v>
      </c>
      <c r="J524" s="19">
        <f t="shared" si="35"/>
        <v>4529.3121262368877</v>
      </c>
    </row>
    <row r="525" spans="1:10" x14ac:dyDescent="0.25">
      <c r="A525" t="s">
        <v>256</v>
      </c>
      <c r="B525" t="s">
        <v>1123</v>
      </c>
      <c r="C525">
        <v>4</v>
      </c>
      <c r="D525" s="50">
        <v>17342</v>
      </c>
      <c r="E525" s="23">
        <v>0</v>
      </c>
      <c r="F525" s="19">
        <v>3210448.4699999997</v>
      </c>
      <c r="G525" s="17">
        <f t="shared" si="32"/>
        <v>25490.873913085106</v>
      </c>
      <c r="H525" s="18">
        <f t="shared" si="33"/>
        <v>0</v>
      </c>
      <c r="I525" s="19">
        <f t="shared" si="34"/>
        <v>0</v>
      </c>
      <c r="J525" s="19">
        <f t="shared" si="35"/>
        <v>-25490.873913085106</v>
      </c>
    </row>
    <row r="526" spans="1:10" x14ac:dyDescent="0.25">
      <c r="A526" t="s">
        <v>166</v>
      </c>
      <c r="B526" t="s">
        <v>1124</v>
      </c>
      <c r="C526">
        <v>1</v>
      </c>
      <c r="D526" s="50">
        <v>26130</v>
      </c>
      <c r="E526" s="23">
        <v>0</v>
      </c>
      <c r="F526" s="19">
        <v>5606191.5</v>
      </c>
      <c r="G526" s="17">
        <f t="shared" si="32"/>
        <v>44513.008694735247</v>
      </c>
      <c r="H526" s="18">
        <f t="shared" si="33"/>
        <v>16818574.5</v>
      </c>
      <c r="I526" s="19">
        <f t="shared" si="34"/>
        <v>102758.55049164928</v>
      </c>
      <c r="J526" s="19">
        <f t="shared" si="35"/>
        <v>58245.541796914033</v>
      </c>
    </row>
    <row r="527" spans="1:10" x14ac:dyDescent="0.25">
      <c r="A527" t="s">
        <v>200</v>
      </c>
      <c r="B527" t="s">
        <v>1125</v>
      </c>
      <c r="C527">
        <v>3</v>
      </c>
      <c r="D527" s="50">
        <v>35273</v>
      </c>
      <c r="E527" s="23">
        <v>0</v>
      </c>
      <c r="F527" s="19">
        <v>8889702.3400000017</v>
      </c>
      <c r="G527" s="17">
        <f t="shared" si="32"/>
        <v>70583.995847096623</v>
      </c>
      <c r="H527" s="18">
        <f t="shared" si="33"/>
        <v>13334553.510000002</v>
      </c>
      <c r="I527" s="19">
        <f t="shared" si="34"/>
        <v>81471.791211611562</v>
      </c>
      <c r="J527" s="19">
        <f t="shared" si="35"/>
        <v>10887.795364514939</v>
      </c>
    </row>
    <row r="528" spans="1:10" x14ac:dyDescent="0.25">
      <c r="A528" t="s">
        <v>330</v>
      </c>
      <c r="B528" t="s">
        <v>1126</v>
      </c>
      <c r="C528">
        <v>4</v>
      </c>
      <c r="D528" s="50">
        <v>74002</v>
      </c>
      <c r="E528" s="23">
        <v>0</v>
      </c>
      <c r="F528" s="19">
        <v>22001556.199999999</v>
      </c>
      <c r="G528" s="17">
        <f t="shared" si="32"/>
        <v>174691.76042743208</v>
      </c>
      <c r="H528" s="18">
        <f t="shared" si="33"/>
        <v>0</v>
      </c>
      <c r="I528" s="19">
        <f t="shared" si="34"/>
        <v>0</v>
      </c>
      <c r="J528" s="19">
        <f t="shared" si="35"/>
        <v>-174691.76042743208</v>
      </c>
    </row>
    <row r="529" spans="1:10" x14ac:dyDescent="0.25">
      <c r="A529" t="s">
        <v>500</v>
      </c>
      <c r="B529" t="s">
        <v>1127</v>
      </c>
      <c r="C529">
        <v>1</v>
      </c>
      <c r="D529" s="50">
        <v>19249</v>
      </c>
      <c r="E529" s="23">
        <v>0</v>
      </c>
      <c r="F529" s="19">
        <v>4934260.9000000004</v>
      </c>
      <c r="G529" s="17">
        <f t="shared" si="32"/>
        <v>39177.897926567828</v>
      </c>
      <c r="H529" s="18">
        <f t="shared" si="33"/>
        <v>14802782.700000001</v>
      </c>
      <c r="I529" s="19">
        <f t="shared" si="34"/>
        <v>90442.414932065891</v>
      </c>
      <c r="J529" s="19">
        <f t="shared" si="35"/>
        <v>51264.517005498063</v>
      </c>
    </row>
    <row r="530" spans="1:10" x14ac:dyDescent="0.25">
      <c r="A530" t="s">
        <v>169</v>
      </c>
      <c r="B530" t="s">
        <v>1128</v>
      </c>
      <c r="C530">
        <v>5</v>
      </c>
      <c r="D530" s="50">
        <v>27813</v>
      </c>
      <c r="E530" s="23">
        <v>0</v>
      </c>
      <c r="F530" s="19">
        <v>5235311.0599999996</v>
      </c>
      <c r="G530" s="17">
        <f t="shared" si="32"/>
        <v>41568.228044551026</v>
      </c>
      <c r="H530" s="18">
        <f t="shared" si="33"/>
        <v>0</v>
      </c>
      <c r="I530" s="19">
        <f t="shared" si="34"/>
        <v>0</v>
      </c>
      <c r="J530" s="19">
        <f t="shared" si="35"/>
        <v>-41568.228044551026</v>
      </c>
    </row>
    <row r="531" spans="1:10" x14ac:dyDescent="0.25">
      <c r="A531" t="s">
        <v>171</v>
      </c>
      <c r="B531" t="s">
        <v>1129</v>
      </c>
      <c r="C531">
        <v>4</v>
      </c>
      <c r="D531" s="50">
        <v>44735</v>
      </c>
      <c r="E531" s="23">
        <v>0</v>
      </c>
      <c r="F531" s="19">
        <v>8081177.9400000004</v>
      </c>
      <c r="G531" s="17">
        <f t="shared" si="32"/>
        <v>64164.334005879515</v>
      </c>
      <c r="H531" s="18">
        <f t="shared" si="33"/>
        <v>0</v>
      </c>
      <c r="I531" s="19">
        <f t="shared" si="34"/>
        <v>0</v>
      </c>
      <c r="J531" s="19">
        <f t="shared" si="35"/>
        <v>-64164.334005879515</v>
      </c>
    </row>
    <row r="532" spans="1:10" x14ac:dyDescent="0.25">
      <c r="A532" t="s">
        <v>377</v>
      </c>
      <c r="B532" t="s">
        <v>1130</v>
      </c>
      <c r="C532">
        <v>2</v>
      </c>
      <c r="D532" s="50">
        <v>18407</v>
      </c>
      <c r="E532" s="23">
        <v>0</v>
      </c>
      <c r="F532" s="19">
        <v>3879790.69</v>
      </c>
      <c r="G532" s="17">
        <f t="shared" si="32"/>
        <v>30805.433014145674</v>
      </c>
      <c r="H532" s="18">
        <f t="shared" si="33"/>
        <v>8729529.0525000002</v>
      </c>
      <c r="I532" s="19">
        <f t="shared" si="34"/>
        <v>53335.896684326042</v>
      </c>
      <c r="J532" s="19">
        <f t="shared" si="35"/>
        <v>22530.463670180368</v>
      </c>
    </row>
    <row r="533" spans="1:10" x14ac:dyDescent="0.25">
      <c r="A533" t="s">
        <v>387</v>
      </c>
      <c r="B533" t="s">
        <v>1131</v>
      </c>
      <c r="C533">
        <v>5</v>
      </c>
      <c r="D533" s="50">
        <v>21151</v>
      </c>
      <c r="E533" s="23">
        <v>1</v>
      </c>
      <c r="F533" s="19">
        <v>3760041.58</v>
      </c>
      <c r="G533" s="17">
        <f t="shared" si="32"/>
        <v>29854.628323543009</v>
      </c>
      <c r="H533" s="18">
        <f t="shared" si="33"/>
        <v>0</v>
      </c>
      <c r="I533" s="19">
        <f t="shared" si="34"/>
        <v>0</v>
      </c>
      <c r="J533" s="19">
        <f t="shared" si="35"/>
        <v>-29854.628323543009</v>
      </c>
    </row>
    <row r="534" spans="1:10" x14ac:dyDescent="0.25">
      <c r="A534" t="s">
        <v>135</v>
      </c>
      <c r="B534" t="s">
        <v>1132</v>
      </c>
      <c r="C534">
        <v>4</v>
      </c>
      <c r="D534" s="50">
        <v>29544</v>
      </c>
      <c r="E534" s="23">
        <v>0</v>
      </c>
      <c r="F534" s="19">
        <v>6256147.8799999999</v>
      </c>
      <c r="G534" s="17">
        <f t="shared" si="32"/>
        <v>49673.644751162974</v>
      </c>
      <c r="H534" s="18">
        <f t="shared" si="33"/>
        <v>0</v>
      </c>
      <c r="I534" s="19">
        <f t="shared" si="34"/>
        <v>0</v>
      </c>
      <c r="J534" s="19">
        <f t="shared" si="35"/>
        <v>-49673.644751162974</v>
      </c>
    </row>
    <row r="535" spans="1:10" x14ac:dyDescent="0.25">
      <c r="A535" t="s">
        <v>383</v>
      </c>
      <c r="B535" t="s">
        <v>1133</v>
      </c>
      <c r="C535">
        <v>4</v>
      </c>
      <c r="D535" s="50">
        <v>24704</v>
      </c>
      <c r="E535" s="23">
        <v>1</v>
      </c>
      <c r="F535" s="19">
        <v>4854706.7300000004</v>
      </c>
      <c r="G535" s="17">
        <f t="shared" si="32"/>
        <v>38546.23997108906</v>
      </c>
      <c r="H535" s="18">
        <f t="shared" si="33"/>
        <v>0</v>
      </c>
      <c r="I535" s="19">
        <f t="shared" si="34"/>
        <v>0</v>
      </c>
      <c r="J535" s="19">
        <f t="shared" si="35"/>
        <v>-38546.23997108906</v>
      </c>
    </row>
    <row r="536" spans="1:10" x14ac:dyDescent="0.25">
      <c r="A536" t="s">
        <v>78</v>
      </c>
      <c r="B536" t="s">
        <v>1134</v>
      </c>
      <c r="C536">
        <v>5</v>
      </c>
      <c r="D536" s="50">
        <v>44671</v>
      </c>
      <c r="E536" s="23">
        <v>0</v>
      </c>
      <c r="F536" s="19">
        <v>9336947.4299999997</v>
      </c>
      <c r="G536" s="17">
        <f t="shared" si="32"/>
        <v>74135.109750331554</v>
      </c>
      <c r="H536" s="18">
        <f t="shared" si="33"/>
        <v>0</v>
      </c>
      <c r="I536" s="19">
        <f t="shared" si="34"/>
        <v>0</v>
      </c>
      <c r="J536" s="19">
        <f t="shared" si="35"/>
        <v>-74135.109750331554</v>
      </c>
    </row>
    <row r="537" spans="1:10" x14ac:dyDescent="0.25">
      <c r="A537" t="s">
        <v>239</v>
      </c>
      <c r="B537" t="s">
        <v>1135</v>
      </c>
      <c r="C537">
        <v>5</v>
      </c>
      <c r="D537" s="50">
        <v>25007</v>
      </c>
      <c r="E537" s="23">
        <v>0</v>
      </c>
      <c r="F537" s="19">
        <v>4908417.79</v>
      </c>
      <c r="G537" s="17">
        <f t="shared" si="32"/>
        <v>38972.704332997397</v>
      </c>
      <c r="H537" s="18">
        <f t="shared" si="33"/>
        <v>0</v>
      </c>
      <c r="I537" s="19">
        <f t="shared" si="34"/>
        <v>0</v>
      </c>
      <c r="J537" s="19">
        <f t="shared" si="35"/>
        <v>-38972.704332997397</v>
      </c>
    </row>
    <row r="538" spans="1:10" x14ac:dyDescent="0.25">
      <c r="A538" t="s">
        <v>42</v>
      </c>
      <c r="B538" t="s">
        <v>1136</v>
      </c>
      <c r="C538">
        <v>4</v>
      </c>
      <c r="D538" s="50">
        <v>34802</v>
      </c>
      <c r="E538" s="23">
        <v>0</v>
      </c>
      <c r="F538" s="19">
        <v>7312706.7999999998</v>
      </c>
      <c r="G538" s="17">
        <f t="shared" si="32"/>
        <v>58062.693964423001</v>
      </c>
      <c r="H538" s="18">
        <f t="shared" si="33"/>
        <v>0</v>
      </c>
      <c r="I538" s="19">
        <f t="shared" si="34"/>
        <v>0</v>
      </c>
      <c r="J538" s="19">
        <f t="shared" si="35"/>
        <v>-58062.693964423001</v>
      </c>
    </row>
    <row r="539" spans="1:10" x14ac:dyDescent="0.25">
      <c r="A539" t="s">
        <v>38</v>
      </c>
      <c r="B539" t="s">
        <v>1137</v>
      </c>
      <c r="C539">
        <v>3</v>
      </c>
      <c r="D539" s="50">
        <v>30213</v>
      </c>
      <c r="E539" s="23">
        <v>0</v>
      </c>
      <c r="F539" s="19">
        <v>5459941.5600000005</v>
      </c>
      <c r="G539" s="17">
        <f t="shared" si="32"/>
        <v>43351.788131573165</v>
      </c>
      <c r="H539" s="18">
        <f t="shared" si="33"/>
        <v>8189912.3400000008</v>
      </c>
      <c r="I539" s="19">
        <f t="shared" si="34"/>
        <v>50038.932890065778</v>
      </c>
      <c r="J539" s="19">
        <f t="shared" si="35"/>
        <v>6687.1447584926136</v>
      </c>
    </row>
    <row r="540" spans="1:10" x14ac:dyDescent="0.25">
      <c r="A540" t="s">
        <v>527</v>
      </c>
      <c r="B540" t="s">
        <v>1138</v>
      </c>
      <c r="C540">
        <v>4</v>
      </c>
      <c r="D540" s="50">
        <v>129976</v>
      </c>
      <c r="E540" s="23">
        <v>0</v>
      </c>
      <c r="F540" s="19">
        <v>35602847.359999999</v>
      </c>
      <c r="G540" s="17">
        <f t="shared" si="32"/>
        <v>282685.64391584048</v>
      </c>
      <c r="H540" s="18">
        <f t="shared" si="33"/>
        <v>0</v>
      </c>
      <c r="I540" s="19">
        <f t="shared" si="34"/>
        <v>0</v>
      </c>
      <c r="J540" s="19">
        <f t="shared" si="35"/>
        <v>-282685.64391584048</v>
      </c>
    </row>
    <row r="541" spans="1:10" x14ac:dyDescent="0.25">
      <c r="A541" t="s">
        <v>157</v>
      </c>
      <c r="B541" t="s">
        <v>1139</v>
      </c>
      <c r="C541">
        <v>4</v>
      </c>
      <c r="D541" s="50">
        <v>67415</v>
      </c>
      <c r="E541" s="23">
        <v>0</v>
      </c>
      <c r="F541" s="19">
        <v>11220092.050000001</v>
      </c>
      <c r="G541" s="17">
        <f t="shared" si="32"/>
        <v>89087.227037709978</v>
      </c>
      <c r="H541" s="18">
        <f t="shared" si="33"/>
        <v>0</v>
      </c>
      <c r="I541" s="19">
        <f t="shared" si="34"/>
        <v>0</v>
      </c>
      <c r="J541" s="19">
        <f t="shared" si="35"/>
        <v>-89087.227037709978</v>
      </c>
    </row>
    <row r="542" spans="1:10" x14ac:dyDescent="0.25">
      <c r="A542" t="s">
        <v>290</v>
      </c>
      <c r="B542" t="s">
        <v>1140</v>
      </c>
      <c r="C542">
        <v>4</v>
      </c>
      <c r="D542" s="50">
        <v>17270</v>
      </c>
      <c r="E542" s="23">
        <v>0</v>
      </c>
      <c r="F542" s="19">
        <v>3391790.6699999995</v>
      </c>
      <c r="G542" s="17">
        <f t="shared" si="32"/>
        <v>26930.726070351302</v>
      </c>
      <c r="H542" s="18">
        <f t="shared" si="33"/>
        <v>0</v>
      </c>
      <c r="I542" s="19">
        <f t="shared" si="34"/>
        <v>0</v>
      </c>
      <c r="J542" s="19">
        <f t="shared" si="35"/>
        <v>-26930.726070351302</v>
      </c>
    </row>
    <row r="543" spans="1:10" x14ac:dyDescent="0.25">
      <c r="A543" t="s">
        <v>382</v>
      </c>
      <c r="B543" t="s">
        <v>1141</v>
      </c>
      <c r="C543">
        <v>3</v>
      </c>
      <c r="D543" s="50">
        <v>24603</v>
      </c>
      <c r="E543" s="23">
        <v>0</v>
      </c>
      <c r="F543" s="19">
        <v>4026034.9199999995</v>
      </c>
      <c r="G543" s="17">
        <f t="shared" si="32"/>
        <v>31966.608240062385</v>
      </c>
      <c r="H543" s="18">
        <f t="shared" si="33"/>
        <v>6039052.379999999</v>
      </c>
      <c r="I543" s="19">
        <f t="shared" si="34"/>
        <v>36897.554481323292</v>
      </c>
      <c r="J543" s="19">
        <f t="shared" si="35"/>
        <v>4930.9462412609064</v>
      </c>
    </row>
    <row r="544" spans="1:10" x14ac:dyDescent="0.25">
      <c r="A544" t="s">
        <v>268</v>
      </c>
      <c r="B544" t="s">
        <v>1142</v>
      </c>
      <c r="C544">
        <v>3</v>
      </c>
      <c r="D544" s="50">
        <v>95306</v>
      </c>
      <c r="E544" s="23">
        <v>0</v>
      </c>
      <c r="F544" s="19">
        <v>25344968.979999997</v>
      </c>
      <c r="G544" s="17">
        <f t="shared" si="32"/>
        <v>201238.36736125316</v>
      </c>
      <c r="H544" s="18">
        <f t="shared" si="33"/>
        <v>38017453.469999999</v>
      </c>
      <c r="I544" s="19">
        <f t="shared" si="34"/>
        <v>232279.99566556144</v>
      </c>
      <c r="J544" s="19">
        <f t="shared" si="35"/>
        <v>31041.62830430828</v>
      </c>
    </row>
    <row r="545" spans="1:10" x14ac:dyDescent="0.25">
      <c r="A545" t="s">
        <v>274</v>
      </c>
      <c r="B545" t="s">
        <v>1143</v>
      </c>
      <c r="C545">
        <v>3</v>
      </c>
      <c r="D545" s="50">
        <v>31404</v>
      </c>
      <c r="E545" s="23">
        <v>0</v>
      </c>
      <c r="F545" s="19">
        <v>5711759.5200000005</v>
      </c>
      <c r="G545" s="17">
        <f t="shared" si="32"/>
        <v>45351.215914760825</v>
      </c>
      <c r="H545" s="18">
        <f t="shared" si="33"/>
        <v>8567639.2800000012</v>
      </c>
      <c r="I545" s="19">
        <f t="shared" si="34"/>
        <v>52346.778470917241</v>
      </c>
      <c r="J545" s="19">
        <f t="shared" si="35"/>
        <v>6995.5625561564157</v>
      </c>
    </row>
    <row r="546" spans="1:10" x14ac:dyDescent="0.25">
      <c r="A546" t="s">
        <v>397</v>
      </c>
      <c r="B546" t="s">
        <v>1144</v>
      </c>
      <c r="C546">
        <v>2</v>
      </c>
      <c r="D546" s="50">
        <v>50692</v>
      </c>
      <c r="E546" s="23">
        <v>0</v>
      </c>
      <c r="F546" s="19">
        <v>12568304</v>
      </c>
      <c r="G546" s="17">
        <f t="shared" si="32"/>
        <v>99791.993411226809</v>
      </c>
      <c r="H546" s="18">
        <f t="shared" si="33"/>
        <v>28278684</v>
      </c>
      <c r="I546" s="19">
        <f t="shared" si="34"/>
        <v>172777.81643452568</v>
      </c>
      <c r="J546" s="19">
        <f t="shared" si="35"/>
        <v>72985.823023298872</v>
      </c>
    </row>
    <row r="547" spans="1:10" x14ac:dyDescent="0.25">
      <c r="A547" t="s">
        <v>463</v>
      </c>
      <c r="B547" t="s">
        <v>1145</v>
      </c>
      <c r="C547">
        <v>4</v>
      </c>
      <c r="D547" s="50">
        <v>53099</v>
      </c>
      <c r="E547" s="23">
        <v>0</v>
      </c>
      <c r="F547" s="19">
        <v>13260487.479999999</v>
      </c>
      <c r="G547" s="17">
        <f t="shared" si="32"/>
        <v>105287.91149814769</v>
      </c>
      <c r="H547" s="18">
        <f t="shared" si="33"/>
        <v>0</v>
      </c>
      <c r="I547" s="19">
        <f t="shared" si="34"/>
        <v>0</v>
      </c>
      <c r="J547" s="19">
        <f t="shared" si="35"/>
        <v>-105287.91149814769</v>
      </c>
    </row>
    <row r="548" spans="1:10" x14ac:dyDescent="0.25">
      <c r="A548" t="s">
        <v>297</v>
      </c>
      <c r="B548" t="s">
        <v>1146</v>
      </c>
      <c r="C548">
        <v>5</v>
      </c>
      <c r="D548" s="50">
        <v>25717</v>
      </c>
      <c r="E548" s="23">
        <v>0</v>
      </c>
      <c r="F548" s="19">
        <v>4435068.8499999996</v>
      </c>
      <c r="G548" s="17">
        <f t="shared" si="32"/>
        <v>35214.326567652824</v>
      </c>
      <c r="H548" s="18">
        <f t="shared" si="33"/>
        <v>0</v>
      </c>
      <c r="I548" s="19">
        <f t="shared" si="34"/>
        <v>0</v>
      </c>
      <c r="J548" s="19">
        <f t="shared" si="35"/>
        <v>-35214.326567652824</v>
      </c>
    </row>
    <row r="549" spans="1:10" x14ac:dyDescent="0.25">
      <c r="A549" t="s">
        <v>210</v>
      </c>
      <c r="B549" t="s">
        <v>1147</v>
      </c>
      <c r="C549">
        <v>5</v>
      </c>
      <c r="D549" s="50">
        <v>67916</v>
      </c>
      <c r="E549" s="23">
        <v>0</v>
      </c>
      <c r="F549" s="19">
        <v>17724867.950000003</v>
      </c>
      <c r="G549" s="17">
        <f t="shared" si="32"/>
        <v>140734.97153484396</v>
      </c>
      <c r="H549" s="18">
        <f t="shared" si="33"/>
        <v>0</v>
      </c>
      <c r="I549" s="19">
        <f t="shared" si="34"/>
        <v>0</v>
      </c>
      <c r="J549" s="19">
        <f t="shared" si="35"/>
        <v>-140734.97153484396</v>
      </c>
    </row>
    <row r="550" spans="1:10" x14ac:dyDescent="0.25">
      <c r="A550" t="s">
        <v>126</v>
      </c>
      <c r="B550" t="s">
        <v>1148</v>
      </c>
      <c r="C550">
        <v>5</v>
      </c>
      <c r="D550" s="50">
        <v>20697</v>
      </c>
      <c r="E550" s="23">
        <v>1</v>
      </c>
      <c r="F550" s="19">
        <v>3649708.98</v>
      </c>
      <c r="G550" s="17">
        <f t="shared" si="32"/>
        <v>28978.590467341921</v>
      </c>
      <c r="H550" s="18">
        <f t="shared" si="33"/>
        <v>0</v>
      </c>
      <c r="I550" s="19">
        <f t="shared" si="34"/>
        <v>0</v>
      </c>
      <c r="J550" s="19">
        <f t="shared" si="35"/>
        <v>-28978.590467341921</v>
      </c>
    </row>
    <row r="551" spans="1:10" x14ac:dyDescent="0.25">
      <c r="A551" t="s">
        <v>564</v>
      </c>
      <c r="B551" t="s">
        <v>1149</v>
      </c>
      <c r="C551">
        <v>1</v>
      </c>
      <c r="D551" s="50">
        <v>63724</v>
      </c>
      <c r="E551" s="23">
        <v>0</v>
      </c>
      <c r="F551" s="19">
        <v>17487316.23</v>
      </c>
      <c r="G551" s="17">
        <f t="shared" si="32"/>
        <v>138848.81731092755</v>
      </c>
      <c r="H551" s="18">
        <f t="shared" si="33"/>
        <v>52461948.689999998</v>
      </c>
      <c r="I551" s="19">
        <f t="shared" si="34"/>
        <v>320533.33671957027</v>
      </c>
      <c r="J551" s="19">
        <f t="shared" si="35"/>
        <v>181684.51940864272</v>
      </c>
    </row>
    <row r="552" spans="1:10" x14ac:dyDescent="0.25">
      <c r="A552" t="s">
        <v>399</v>
      </c>
      <c r="B552" t="s">
        <v>1150</v>
      </c>
      <c r="C552">
        <v>2</v>
      </c>
      <c r="D552" s="50">
        <v>76147</v>
      </c>
      <c r="E552" s="23">
        <v>0</v>
      </c>
      <c r="F552" s="19">
        <v>19848169.949999999</v>
      </c>
      <c r="G552" s="17">
        <f t="shared" si="32"/>
        <v>157593.93191597768</v>
      </c>
      <c r="H552" s="18">
        <f t="shared" si="33"/>
        <v>44658382.387499996</v>
      </c>
      <c r="I552" s="19">
        <f t="shared" si="34"/>
        <v>272854.91058955679</v>
      </c>
      <c r="J552" s="19">
        <f t="shared" si="35"/>
        <v>115260.97867357911</v>
      </c>
    </row>
    <row r="553" spans="1:10" x14ac:dyDescent="0.25">
      <c r="A553" t="s">
        <v>156</v>
      </c>
      <c r="B553" t="s">
        <v>1151</v>
      </c>
      <c r="C553">
        <v>5</v>
      </c>
      <c r="D553" s="50">
        <v>34533</v>
      </c>
      <c r="E553" s="23">
        <v>0</v>
      </c>
      <c r="F553" s="19">
        <v>7278878.0800000001</v>
      </c>
      <c r="G553" s="17">
        <f t="shared" si="32"/>
        <v>57794.094843702325</v>
      </c>
      <c r="H553" s="18">
        <f t="shared" si="33"/>
        <v>0</v>
      </c>
      <c r="I553" s="19">
        <f t="shared" si="34"/>
        <v>0</v>
      </c>
      <c r="J553" s="19">
        <f t="shared" si="35"/>
        <v>-57794.094843702325</v>
      </c>
    </row>
    <row r="554" spans="1:10" x14ac:dyDescent="0.25">
      <c r="A554" t="s">
        <v>443</v>
      </c>
      <c r="B554" t="s">
        <v>1152</v>
      </c>
      <c r="C554">
        <v>3</v>
      </c>
      <c r="D554" s="50">
        <v>14775</v>
      </c>
      <c r="E554" s="23">
        <v>0</v>
      </c>
      <c r="F554" s="19">
        <v>3618276.6500000004</v>
      </c>
      <c r="G554" s="17">
        <f t="shared" si="32"/>
        <v>28729.018618327169</v>
      </c>
      <c r="H554" s="18">
        <f t="shared" si="33"/>
        <v>5427414.9750000006</v>
      </c>
      <c r="I554" s="19">
        <f t="shared" si="34"/>
        <v>33160.556844319413</v>
      </c>
      <c r="J554" s="19">
        <f t="shared" si="35"/>
        <v>4431.5382259922444</v>
      </c>
    </row>
    <row r="555" spans="1:10" x14ac:dyDescent="0.25">
      <c r="A555" t="s">
        <v>138</v>
      </c>
      <c r="B555" t="s">
        <v>1153</v>
      </c>
      <c r="C555">
        <v>3</v>
      </c>
      <c r="D555" s="50">
        <v>44150</v>
      </c>
      <c r="E555" s="23">
        <v>0</v>
      </c>
      <c r="F555" s="19">
        <v>7388686.5</v>
      </c>
      <c r="G555" s="17">
        <f t="shared" si="32"/>
        <v>58665.970724898172</v>
      </c>
      <c r="H555" s="18">
        <f t="shared" si="33"/>
        <v>11083029.75</v>
      </c>
      <c r="I555" s="19">
        <f t="shared" si="34"/>
        <v>67715.374579803189</v>
      </c>
      <c r="J555" s="19">
        <f t="shared" si="35"/>
        <v>9049.4038549050165</v>
      </c>
    </row>
    <row r="556" spans="1:10" x14ac:dyDescent="0.25">
      <c r="A556" t="s">
        <v>61</v>
      </c>
      <c r="B556" t="s">
        <v>1154</v>
      </c>
      <c r="C556">
        <v>4</v>
      </c>
      <c r="D556" s="50">
        <v>21745</v>
      </c>
      <c r="E556" s="23">
        <v>0</v>
      </c>
      <c r="F556" s="19">
        <v>3715160.6</v>
      </c>
      <c r="G556" s="17">
        <f t="shared" si="32"/>
        <v>29498.274557716733</v>
      </c>
      <c r="H556" s="18">
        <f t="shared" si="33"/>
        <v>0</v>
      </c>
      <c r="I556" s="19">
        <f t="shared" si="34"/>
        <v>0</v>
      </c>
      <c r="J556" s="19">
        <f t="shared" si="35"/>
        <v>-29498.274557716733</v>
      </c>
    </row>
    <row r="557" spans="1:10" x14ac:dyDescent="0.25">
      <c r="A557" t="s">
        <v>287</v>
      </c>
      <c r="B557" t="s">
        <v>1155</v>
      </c>
      <c r="C557">
        <v>2</v>
      </c>
      <c r="D557" s="50">
        <v>105049</v>
      </c>
      <c r="E557" s="23">
        <v>0</v>
      </c>
      <c r="F557" s="19">
        <v>23233834.529999997</v>
      </c>
      <c r="G557" s="17">
        <f t="shared" si="32"/>
        <v>184476.01699762305</v>
      </c>
      <c r="H557" s="18">
        <f t="shared" si="33"/>
        <v>52276127.692499995</v>
      </c>
      <c r="I557" s="19">
        <f t="shared" si="34"/>
        <v>319398.00290432858</v>
      </c>
      <c r="J557" s="19">
        <f t="shared" si="35"/>
        <v>134921.98590670552</v>
      </c>
    </row>
    <row r="558" spans="1:10" x14ac:dyDescent="0.25">
      <c r="A558" t="s">
        <v>588</v>
      </c>
      <c r="B558" t="s">
        <v>1156</v>
      </c>
      <c r="C558">
        <v>2</v>
      </c>
      <c r="D558" s="50">
        <v>36561</v>
      </c>
      <c r="E558" s="23">
        <v>0</v>
      </c>
      <c r="F558" s="19">
        <v>7955257.1399999997</v>
      </c>
      <c r="G558" s="17">
        <f t="shared" si="32"/>
        <v>63164.526263805768</v>
      </c>
      <c r="H558" s="18">
        <f t="shared" si="33"/>
        <v>17899328.564999998</v>
      </c>
      <c r="I558" s="19">
        <f t="shared" si="34"/>
        <v>109361.76892477852</v>
      </c>
      <c r="J558" s="19">
        <f t="shared" si="35"/>
        <v>46197.242660972748</v>
      </c>
    </row>
    <row r="559" spans="1:10" x14ac:dyDescent="0.25">
      <c r="A559" t="s">
        <v>37</v>
      </c>
      <c r="B559" t="s">
        <v>1157</v>
      </c>
      <c r="C559">
        <v>5</v>
      </c>
      <c r="D559" s="50">
        <v>30933</v>
      </c>
      <c r="E559" s="23">
        <v>0</v>
      </c>
      <c r="F559" s="19">
        <v>5013295.7399999993</v>
      </c>
      <c r="G559" s="17">
        <f t="shared" si="32"/>
        <v>39805.432415910007</v>
      </c>
      <c r="H559" s="18">
        <f t="shared" si="33"/>
        <v>0</v>
      </c>
      <c r="I559" s="19">
        <f t="shared" si="34"/>
        <v>0</v>
      </c>
      <c r="J559" s="19">
        <f t="shared" si="35"/>
        <v>-39805.432415910007</v>
      </c>
    </row>
    <row r="560" spans="1:10" x14ac:dyDescent="0.25">
      <c r="A560" t="s">
        <v>406</v>
      </c>
      <c r="B560" t="s">
        <v>1158</v>
      </c>
      <c r="C560">
        <v>2</v>
      </c>
      <c r="D560" s="50">
        <v>12844</v>
      </c>
      <c r="E560" s="23">
        <v>0</v>
      </c>
      <c r="F560" s="19">
        <v>2983089.24</v>
      </c>
      <c r="G560" s="17">
        <f t="shared" si="32"/>
        <v>23685.647783756795</v>
      </c>
      <c r="H560" s="18">
        <f t="shared" si="33"/>
        <v>6711950.790000001</v>
      </c>
      <c r="I560" s="19">
        <f t="shared" si="34"/>
        <v>41008.846151121812</v>
      </c>
      <c r="J560" s="19">
        <f t="shared" si="35"/>
        <v>17323.198367365017</v>
      </c>
    </row>
    <row r="561" spans="1:10" x14ac:dyDescent="0.25">
      <c r="A561" t="s">
        <v>514</v>
      </c>
      <c r="B561" t="s">
        <v>1159</v>
      </c>
      <c r="C561">
        <v>1</v>
      </c>
      <c r="D561" s="50">
        <v>2351</v>
      </c>
      <c r="E561" s="23">
        <v>0</v>
      </c>
      <c r="F561" s="19">
        <v>550455.91</v>
      </c>
      <c r="G561" s="17">
        <f t="shared" si="32"/>
        <v>4370.6050190933374</v>
      </c>
      <c r="H561" s="18">
        <f t="shared" si="33"/>
        <v>1651367.73</v>
      </c>
      <c r="I561" s="19">
        <f t="shared" si="34"/>
        <v>10089.568189235375</v>
      </c>
      <c r="J561" s="19">
        <f t="shared" si="35"/>
        <v>5718.9631701420376</v>
      </c>
    </row>
    <row r="562" spans="1:10" x14ac:dyDescent="0.25">
      <c r="A562" t="s">
        <v>93</v>
      </c>
      <c r="B562" t="s">
        <v>1160</v>
      </c>
      <c r="C562">
        <v>3</v>
      </c>
      <c r="D562" s="50">
        <v>47701</v>
      </c>
      <c r="E562" s="23">
        <v>0</v>
      </c>
      <c r="F562" s="19">
        <v>8891236.1600000001</v>
      </c>
      <c r="G562" s="17">
        <f t="shared" si="32"/>
        <v>70596.174336360869</v>
      </c>
      <c r="H562" s="18">
        <f t="shared" si="33"/>
        <v>13336854.24</v>
      </c>
      <c r="I562" s="19">
        <f t="shared" si="34"/>
        <v>81485.848269769049</v>
      </c>
      <c r="J562" s="19">
        <f t="shared" si="35"/>
        <v>10889.673933408179</v>
      </c>
    </row>
    <row r="563" spans="1:10" x14ac:dyDescent="0.25">
      <c r="A563" t="s">
        <v>332</v>
      </c>
      <c r="B563" t="s">
        <v>1161</v>
      </c>
      <c r="C563">
        <v>5</v>
      </c>
      <c r="D563" s="50">
        <v>25197</v>
      </c>
      <c r="E563" s="23">
        <v>0</v>
      </c>
      <c r="F563" s="19">
        <v>6936986.0700000003</v>
      </c>
      <c r="G563" s="17">
        <f t="shared" si="32"/>
        <v>55079.481542713496</v>
      </c>
      <c r="H563" s="18">
        <f t="shared" si="33"/>
        <v>0</v>
      </c>
      <c r="I563" s="19">
        <f t="shared" si="34"/>
        <v>0</v>
      </c>
      <c r="J563" s="19">
        <f t="shared" si="35"/>
        <v>-55079.481542713496</v>
      </c>
    </row>
    <row r="564" spans="1:10" x14ac:dyDescent="0.25">
      <c r="A564" t="s">
        <v>424</v>
      </c>
      <c r="B564" t="s">
        <v>1162</v>
      </c>
      <c r="C564">
        <v>2</v>
      </c>
      <c r="D564" s="50">
        <v>30463</v>
      </c>
      <c r="E564" s="23">
        <v>0</v>
      </c>
      <c r="F564" s="19">
        <v>7549962.8300000001</v>
      </c>
      <c r="G564" s="17">
        <f t="shared" si="32"/>
        <v>59946.500417746684</v>
      </c>
      <c r="H564" s="18">
        <f t="shared" si="33"/>
        <v>16987416.3675</v>
      </c>
      <c r="I564" s="19">
        <f t="shared" si="34"/>
        <v>103790.14479035772</v>
      </c>
      <c r="J564" s="19">
        <f t="shared" si="35"/>
        <v>43843.644372611037</v>
      </c>
    </row>
    <row r="565" spans="1:10" x14ac:dyDescent="0.25">
      <c r="A565" t="s">
        <v>548</v>
      </c>
      <c r="B565" t="s">
        <v>1163</v>
      </c>
      <c r="C565">
        <v>4</v>
      </c>
      <c r="D565" s="50">
        <v>53913</v>
      </c>
      <c r="E565" s="23">
        <v>0</v>
      </c>
      <c r="F565" s="19">
        <v>13276268.49</v>
      </c>
      <c r="G565" s="17">
        <f t="shared" si="32"/>
        <v>105413.21229019908</v>
      </c>
      <c r="H565" s="18">
        <f t="shared" si="33"/>
        <v>0</v>
      </c>
      <c r="I565" s="19">
        <f t="shared" si="34"/>
        <v>0</v>
      </c>
      <c r="J565" s="19">
        <f t="shared" si="35"/>
        <v>-105413.21229019908</v>
      </c>
    </row>
    <row r="566" spans="1:10" x14ac:dyDescent="0.25">
      <c r="A566" t="s">
        <v>445</v>
      </c>
      <c r="B566" t="s">
        <v>1164</v>
      </c>
      <c r="C566">
        <v>5</v>
      </c>
      <c r="D566" s="50">
        <v>63394</v>
      </c>
      <c r="E566" s="23">
        <v>0</v>
      </c>
      <c r="F566" s="19">
        <v>13609477.039999999</v>
      </c>
      <c r="G566" s="17">
        <f t="shared" si="32"/>
        <v>108058.87915393537</v>
      </c>
      <c r="H566" s="18">
        <f t="shared" si="33"/>
        <v>0</v>
      </c>
      <c r="I566" s="19">
        <f t="shared" si="34"/>
        <v>0</v>
      </c>
      <c r="J566" s="19">
        <f t="shared" si="35"/>
        <v>-108058.87915393537</v>
      </c>
    </row>
    <row r="567" spans="1:10" x14ac:dyDescent="0.25">
      <c r="A567" t="s">
        <v>391</v>
      </c>
      <c r="B567" t="s">
        <v>1165</v>
      </c>
      <c r="C567">
        <v>3</v>
      </c>
      <c r="D567" s="50">
        <v>49275</v>
      </c>
      <c r="E567" s="23">
        <v>0</v>
      </c>
      <c r="F567" s="19">
        <v>10658690.58</v>
      </c>
      <c r="G567" s="17">
        <f t="shared" si="32"/>
        <v>84629.714568621624</v>
      </c>
      <c r="H567" s="18">
        <f t="shared" si="33"/>
        <v>15988035.870000001</v>
      </c>
      <c r="I567" s="19">
        <f t="shared" si="34"/>
        <v>97684.104631441558</v>
      </c>
      <c r="J567" s="19">
        <f t="shared" si="35"/>
        <v>13054.390062819934</v>
      </c>
    </row>
    <row r="568" spans="1:10" x14ac:dyDescent="0.25">
      <c r="A568" t="s">
        <v>389</v>
      </c>
      <c r="B568" t="s">
        <v>1166</v>
      </c>
      <c r="C568">
        <v>2</v>
      </c>
      <c r="D568" s="50">
        <v>37848</v>
      </c>
      <c r="E568" s="23">
        <v>0</v>
      </c>
      <c r="F568" s="19">
        <v>8372039.2200000007</v>
      </c>
      <c r="G568" s="17">
        <f t="shared" si="32"/>
        <v>66473.764692576864</v>
      </c>
      <c r="H568" s="18">
        <f t="shared" si="33"/>
        <v>18837088.245000001</v>
      </c>
      <c r="I568" s="19">
        <f t="shared" si="34"/>
        <v>115091.31665941639</v>
      </c>
      <c r="J568" s="19">
        <f t="shared" si="35"/>
        <v>48617.551966839528</v>
      </c>
    </row>
    <row r="569" spans="1:10" x14ac:dyDescent="0.25">
      <c r="A569" t="s">
        <v>162</v>
      </c>
      <c r="B569" t="s">
        <v>1167</v>
      </c>
      <c r="C569">
        <v>4</v>
      </c>
      <c r="D569" s="50">
        <v>6223</v>
      </c>
      <c r="E569" s="23">
        <v>0</v>
      </c>
      <c r="F569" s="19">
        <v>1027468.57</v>
      </c>
      <c r="G569" s="17">
        <f t="shared" si="32"/>
        <v>8158.0726220246297</v>
      </c>
      <c r="H569" s="18">
        <f t="shared" si="33"/>
        <v>0</v>
      </c>
      <c r="I569" s="19">
        <f t="shared" si="34"/>
        <v>0</v>
      </c>
      <c r="J569" s="19">
        <f t="shared" si="35"/>
        <v>-8158.0726220246297</v>
      </c>
    </row>
    <row r="570" spans="1:10" x14ac:dyDescent="0.25">
      <c r="A570" t="s">
        <v>129</v>
      </c>
      <c r="B570" t="s">
        <v>1168</v>
      </c>
      <c r="C570">
        <v>2</v>
      </c>
      <c r="D570" s="50">
        <v>26579</v>
      </c>
      <c r="E570" s="23">
        <v>0</v>
      </c>
      <c r="F570" s="19">
        <v>4119679.41</v>
      </c>
      <c r="G570" s="17">
        <f t="shared" si="32"/>
        <v>32710.142954776304</v>
      </c>
      <c r="H570" s="18">
        <f t="shared" si="33"/>
        <v>9269278.6724999994</v>
      </c>
      <c r="I570" s="19">
        <f t="shared" si="34"/>
        <v>56633.672520180524</v>
      </c>
      <c r="J570" s="19">
        <f t="shared" si="35"/>
        <v>23923.52956540422</v>
      </c>
    </row>
    <row r="571" spans="1:10" x14ac:dyDescent="0.25">
      <c r="A571" t="s">
        <v>27</v>
      </c>
      <c r="B571" t="s">
        <v>1169</v>
      </c>
      <c r="C571">
        <v>2</v>
      </c>
      <c r="D571" s="50">
        <v>30255</v>
      </c>
      <c r="E571" s="23">
        <v>0</v>
      </c>
      <c r="F571" s="19">
        <v>4993812.1100000003</v>
      </c>
      <c r="G571" s="17">
        <f t="shared" si="32"/>
        <v>39650.732921325325</v>
      </c>
      <c r="H571" s="18">
        <f t="shared" si="33"/>
        <v>11236077.247500001</v>
      </c>
      <c r="I571" s="19">
        <f t="shared" si="34"/>
        <v>68650.468038495208</v>
      </c>
      <c r="J571" s="19">
        <f t="shared" si="35"/>
        <v>28999.735117169883</v>
      </c>
    </row>
    <row r="572" spans="1:10" x14ac:dyDescent="0.25">
      <c r="A572" t="s">
        <v>152</v>
      </c>
      <c r="B572" t="s">
        <v>1170</v>
      </c>
      <c r="C572">
        <v>5</v>
      </c>
      <c r="D572" s="50">
        <v>49590</v>
      </c>
      <c r="E572" s="23">
        <v>0</v>
      </c>
      <c r="F572" s="19">
        <v>9289568.3000000007</v>
      </c>
      <c r="G572" s="17">
        <f t="shared" si="32"/>
        <v>73758.920741155016</v>
      </c>
      <c r="H572" s="18">
        <f t="shared" si="33"/>
        <v>0</v>
      </c>
      <c r="I572" s="19">
        <f t="shared" si="34"/>
        <v>0</v>
      </c>
      <c r="J572" s="19">
        <f t="shared" si="35"/>
        <v>-73758.920741155016</v>
      </c>
    </row>
    <row r="573" spans="1:10" x14ac:dyDescent="0.25">
      <c r="A573" t="s">
        <v>308</v>
      </c>
      <c r="B573" t="s">
        <v>1171</v>
      </c>
      <c r="C573">
        <v>1</v>
      </c>
      <c r="D573" s="50">
        <v>96113</v>
      </c>
      <c r="E573" s="23">
        <v>0</v>
      </c>
      <c r="F573" s="19">
        <v>20063729.890000001</v>
      </c>
      <c r="G573" s="17">
        <f t="shared" si="32"/>
        <v>159305.47200222994</v>
      </c>
      <c r="H573" s="18">
        <f t="shared" si="33"/>
        <v>60191189.670000002</v>
      </c>
      <c r="I573" s="19">
        <f t="shared" si="34"/>
        <v>367757.64812036441</v>
      </c>
      <c r="J573" s="19">
        <f t="shared" si="35"/>
        <v>208452.17611813446</v>
      </c>
    </row>
    <row r="574" spans="1:10" x14ac:dyDescent="0.25">
      <c r="A574" t="s">
        <v>572</v>
      </c>
      <c r="B574" s="77" t="s">
        <v>1172</v>
      </c>
      <c r="C574" s="77">
        <v>3</v>
      </c>
      <c r="D574" s="143">
        <v>68968</v>
      </c>
      <c r="E574" s="144">
        <v>0</v>
      </c>
      <c r="F574" s="19">
        <v>14662511.280000001</v>
      </c>
      <c r="G574" s="17">
        <f t="shared" si="32"/>
        <v>116419.9425034435</v>
      </c>
      <c r="H574" s="18">
        <v>0</v>
      </c>
      <c r="I574" s="19">
        <f t="shared" si="34"/>
        <v>0</v>
      </c>
      <c r="J574" s="19">
        <f t="shared" si="35"/>
        <v>-116419.9425034435</v>
      </c>
    </row>
    <row r="575" spans="1:10" x14ac:dyDescent="0.25">
      <c r="A575" t="s">
        <v>394</v>
      </c>
      <c r="B575" t="s">
        <v>1173</v>
      </c>
      <c r="C575">
        <v>4</v>
      </c>
      <c r="D575" s="50">
        <v>28089</v>
      </c>
      <c r="E575" s="23">
        <v>0</v>
      </c>
      <c r="F575" s="19">
        <v>7155909.2699999996</v>
      </c>
      <c r="G575" s="17">
        <f t="shared" si="32"/>
        <v>56817.725822288907</v>
      </c>
      <c r="H575" s="18">
        <f t="shared" si="33"/>
        <v>0</v>
      </c>
      <c r="I575" s="19">
        <f t="shared" si="34"/>
        <v>0</v>
      </c>
      <c r="J575" s="19">
        <f t="shared" si="35"/>
        <v>-56817.725822288907</v>
      </c>
    </row>
    <row r="576" spans="1:10" x14ac:dyDescent="0.25">
      <c r="A576" t="s">
        <v>398</v>
      </c>
      <c r="B576" t="s">
        <v>1174</v>
      </c>
      <c r="C576">
        <v>4</v>
      </c>
      <c r="D576" s="50">
        <v>61664</v>
      </c>
      <c r="E576" s="23">
        <v>0</v>
      </c>
      <c r="F576" s="19">
        <v>14757599.75</v>
      </c>
      <c r="G576" s="17">
        <f t="shared" si="32"/>
        <v>117174.94238025454</v>
      </c>
      <c r="H576" s="18">
        <f t="shared" si="33"/>
        <v>0</v>
      </c>
      <c r="I576" s="19">
        <f t="shared" si="34"/>
        <v>0</v>
      </c>
      <c r="J576" s="19">
        <f t="shared" si="35"/>
        <v>-117174.94238025454</v>
      </c>
    </row>
    <row r="577" spans="1:10" x14ac:dyDescent="0.25">
      <c r="A577" t="s">
        <v>131</v>
      </c>
      <c r="B577" t="s">
        <v>1175</v>
      </c>
      <c r="C577">
        <v>1</v>
      </c>
      <c r="D577" s="50">
        <v>27619</v>
      </c>
      <c r="E577" s="23">
        <v>0</v>
      </c>
      <c r="F577" s="19">
        <v>6030332.46</v>
      </c>
      <c r="G577" s="17">
        <f t="shared" si="32"/>
        <v>47880.676431428394</v>
      </c>
      <c r="H577" s="18">
        <f t="shared" si="33"/>
        <v>18090997.379999999</v>
      </c>
      <c r="I577" s="19">
        <f t="shared" si="34"/>
        <v>110532.83188281057</v>
      </c>
      <c r="J577" s="19">
        <f t="shared" si="35"/>
        <v>62652.155451382176</v>
      </c>
    </row>
    <row r="578" spans="1:10" x14ac:dyDescent="0.25">
      <c r="A578" t="s">
        <v>173</v>
      </c>
      <c r="B578" t="s">
        <v>1176</v>
      </c>
      <c r="C578">
        <v>5</v>
      </c>
      <c r="D578" s="50">
        <v>20921</v>
      </c>
      <c r="E578" s="23">
        <v>0</v>
      </c>
      <c r="F578" s="19">
        <v>3489612.48</v>
      </c>
      <c r="G578" s="17">
        <f t="shared" si="32"/>
        <v>27707.428592743687</v>
      </c>
      <c r="H578" s="18">
        <f t="shared" si="33"/>
        <v>0</v>
      </c>
      <c r="I578" s="19">
        <f t="shared" si="34"/>
        <v>0</v>
      </c>
      <c r="J578" s="19">
        <f t="shared" si="35"/>
        <v>-27707.428592743687</v>
      </c>
    </row>
    <row r="579" spans="1:10" x14ac:dyDescent="0.25">
      <c r="A579" t="s">
        <v>365</v>
      </c>
      <c r="B579" t="s">
        <v>1177</v>
      </c>
      <c r="C579">
        <v>1</v>
      </c>
      <c r="D579" s="50">
        <v>43376</v>
      </c>
      <c r="E579" s="23">
        <v>0</v>
      </c>
      <c r="F579" s="19">
        <v>9939408.0999999996</v>
      </c>
      <c r="G579" s="17">
        <f t="shared" si="32"/>
        <v>78918.631155539711</v>
      </c>
      <c r="H579" s="18">
        <f t="shared" si="33"/>
        <v>29818224.299999997</v>
      </c>
      <c r="I579" s="19">
        <f t="shared" si="34"/>
        <v>182184.1385726759</v>
      </c>
      <c r="J579" s="19">
        <f t="shared" si="35"/>
        <v>103265.50741713619</v>
      </c>
    </row>
    <row r="580" spans="1:10" x14ac:dyDescent="0.25">
      <c r="A580" t="s">
        <v>385</v>
      </c>
      <c r="B580" t="s">
        <v>1178</v>
      </c>
      <c r="C580">
        <v>2</v>
      </c>
      <c r="D580" s="50">
        <v>20818</v>
      </c>
      <c r="E580" s="23">
        <v>0</v>
      </c>
      <c r="F580" s="19">
        <v>3772889.2</v>
      </c>
      <c r="G580" s="17">
        <f t="shared" si="32"/>
        <v>29956.63807843038</v>
      </c>
      <c r="H580" s="18">
        <f t="shared" si="33"/>
        <v>8489000.7000000011</v>
      </c>
      <c r="I580" s="19">
        <f t="shared" si="34"/>
        <v>51866.310492283177</v>
      </c>
      <c r="J580" s="19">
        <f t="shared" si="35"/>
        <v>21909.672413852797</v>
      </c>
    </row>
    <row r="581" spans="1:10" x14ac:dyDescent="0.25">
      <c r="A581" t="s">
        <v>216</v>
      </c>
      <c r="B581" t="s">
        <v>1179</v>
      </c>
      <c r="C581">
        <v>2</v>
      </c>
      <c r="D581" s="50">
        <v>55334</v>
      </c>
      <c r="E581" s="23">
        <v>0</v>
      </c>
      <c r="F581" s="19">
        <v>12972502.959999999</v>
      </c>
      <c r="G581" s="17">
        <f t="shared" si="32"/>
        <v>103001.32220794789</v>
      </c>
      <c r="H581" s="18">
        <f t="shared" si="33"/>
        <v>29188131.659999996</v>
      </c>
      <c r="I581" s="19">
        <f t="shared" si="34"/>
        <v>178334.38267559576</v>
      </c>
      <c r="J581" s="19">
        <f t="shared" si="35"/>
        <v>75333.060467647869</v>
      </c>
    </row>
    <row r="582" spans="1:10" x14ac:dyDescent="0.25">
      <c r="A582" t="s">
        <v>396</v>
      </c>
      <c r="B582" t="s">
        <v>1180</v>
      </c>
      <c r="C582">
        <v>4</v>
      </c>
      <c r="D582" s="50">
        <v>18054</v>
      </c>
      <c r="E582" s="23">
        <v>0</v>
      </c>
      <c r="F582" s="19">
        <v>4577844.4499999993</v>
      </c>
      <c r="G582" s="17">
        <f t="shared" si="32"/>
        <v>36347.96096529979</v>
      </c>
      <c r="H582" s="18">
        <f t="shared" si="33"/>
        <v>0</v>
      </c>
      <c r="I582" s="19">
        <f t="shared" si="34"/>
        <v>0</v>
      </c>
      <c r="J582" s="19">
        <f t="shared" si="35"/>
        <v>-36347.96096529979</v>
      </c>
    </row>
    <row r="583" spans="1:10" x14ac:dyDescent="0.25">
      <c r="A583" t="s">
        <v>70</v>
      </c>
      <c r="B583" s="77" t="s">
        <v>1181</v>
      </c>
      <c r="C583" s="77">
        <v>3</v>
      </c>
      <c r="D583" s="143">
        <v>26464</v>
      </c>
      <c r="E583" s="144">
        <v>1</v>
      </c>
      <c r="F583" s="19">
        <v>5870130.2000000002</v>
      </c>
      <c r="G583" s="17">
        <f t="shared" ref="G583:G585" si="36">SUM(F583/$F$6)*50000000</f>
        <v>46608.67482529414</v>
      </c>
      <c r="H583" s="18">
        <f t="shared" ref="H583:H596" si="37">IF(C583=1,F583*3)+IF(C583=2,F583*2.25)+IF(C583=3,F583*1.5)+IF(C583=4,F583*0)+IF(C583=5,F583*0)</f>
        <v>8805195.3000000007</v>
      </c>
      <c r="I583" s="19">
        <f t="shared" ref="I583:I585" si="38">SUM(H583/$H$6)*50000000</f>
        <v>53798.204230916417</v>
      </c>
      <c r="J583" s="19">
        <f t="shared" ref="J583:J585" si="39">I583-G583</f>
        <v>7189.5294056222774</v>
      </c>
    </row>
    <row r="584" spans="1:10" x14ac:dyDescent="0.25">
      <c r="A584" t="s">
        <v>182</v>
      </c>
      <c r="B584" t="s">
        <v>1182</v>
      </c>
      <c r="C584">
        <v>2</v>
      </c>
      <c r="D584" s="50">
        <v>43685</v>
      </c>
      <c r="E584" s="23">
        <v>0</v>
      </c>
      <c r="F584" s="19">
        <v>7988239.1000000006</v>
      </c>
      <c r="G584" s="17">
        <f t="shared" si="36"/>
        <v>63426.402133056661</v>
      </c>
      <c r="H584" s="18">
        <f t="shared" si="37"/>
        <v>17973537.975000001</v>
      </c>
      <c r="I584" s="19">
        <f t="shared" si="38"/>
        <v>109815.17544888322</v>
      </c>
      <c r="J584" s="19">
        <f t="shared" si="39"/>
        <v>46388.773315826562</v>
      </c>
    </row>
    <row r="585" spans="1:10" x14ac:dyDescent="0.25">
      <c r="A585" t="s">
        <v>456</v>
      </c>
      <c r="B585" t="s">
        <v>1183</v>
      </c>
      <c r="C585">
        <v>2</v>
      </c>
      <c r="D585" s="50">
        <v>24140</v>
      </c>
      <c r="E585" s="23">
        <v>0</v>
      </c>
      <c r="F585" s="19">
        <v>6108205.0500000007</v>
      </c>
      <c r="G585" s="17">
        <f t="shared" si="36"/>
        <v>48498.982687244235</v>
      </c>
      <c r="H585" s="18">
        <f t="shared" si="37"/>
        <v>13743461.362500001</v>
      </c>
      <c r="I585" s="19">
        <f t="shared" si="38"/>
        <v>83970.146717754658</v>
      </c>
      <c r="J585" s="19">
        <f t="shared" si="39"/>
        <v>35471.164030510423</v>
      </c>
    </row>
    <row r="586" spans="1:10" x14ac:dyDescent="0.25">
      <c r="A586" t="s">
        <v>104</v>
      </c>
      <c r="B586" t="s">
        <v>1184</v>
      </c>
      <c r="C586">
        <v>5</v>
      </c>
      <c r="D586" s="22">
        <v>51455</v>
      </c>
      <c r="E586" s="23">
        <v>0</v>
      </c>
      <c r="F586" s="24">
        <v>8494262.4499999993</v>
      </c>
      <c r="G586" s="17">
        <f t="shared" ref="G586:G596" si="40">SUM(F586/$F$6)*50000000</f>
        <v>67444.21382898053</v>
      </c>
      <c r="H586" s="18">
        <f t="shared" si="37"/>
        <v>0</v>
      </c>
      <c r="I586" s="19">
        <f t="shared" ref="I586:I596" si="41">SUM(H586/$H$6)*50000000</f>
        <v>0</v>
      </c>
      <c r="J586" s="19">
        <f t="shared" ref="J586:J596" si="42">I586-G586</f>
        <v>-67444.21382898053</v>
      </c>
    </row>
    <row r="587" spans="1:10" x14ac:dyDescent="0.25">
      <c r="A587" t="s">
        <v>36</v>
      </c>
      <c r="B587" t="s">
        <v>1185</v>
      </c>
      <c r="C587">
        <v>4</v>
      </c>
      <c r="D587" s="22">
        <v>74570</v>
      </c>
      <c r="E587" s="23">
        <v>0</v>
      </c>
      <c r="F587" s="24">
        <v>13569241.18</v>
      </c>
      <c r="G587" s="17">
        <f t="shared" si="40"/>
        <v>107739.40751511957</v>
      </c>
      <c r="H587" s="18">
        <f t="shared" si="37"/>
        <v>0</v>
      </c>
      <c r="I587" s="19">
        <f t="shared" si="41"/>
        <v>0</v>
      </c>
      <c r="J587" s="19">
        <f t="shared" si="42"/>
        <v>-107739.40751511957</v>
      </c>
    </row>
    <row r="588" spans="1:10" x14ac:dyDescent="0.25">
      <c r="A588" t="s">
        <v>542</v>
      </c>
      <c r="B588" t="s">
        <v>1186</v>
      </c>
      <c r="C588">
        <v>4</v>
      </c>
      <c r="D588" s="22">
        <v>21772</v>
      </c>
      <c r="E588" s="23">
        <v>0</v>
      </c>
      <c r="F588" s="24">
        <v>5334278.76</v>
      </c>
      <c r="G588" s="17">
        <f t="shared" si="40"/>
        <v>42354.028902512793</v>
      </c>
      <c r="H588" s="18">
        <f t="shared" si="37"/>
        <v>0</v>
      </c>
      <c r="I588" s="19">
        <f t="shared" si="41"/>
        <v>0</v>
      </c>
      <c r="J588" s="19">
        <f t="shared" si="42"/>
        <v>-42354.028902512793</v>
      </c>
    </row>
    <row r="589" spans="1:10" x14ac:dyDescent="0.25">
      <c r="A589" t="s">
        <v>80</v>
      </c>
      <c r="B589" t="s">
        <v>1187</v>
      </c>
      <c r="C589">
        <v>5</v>
      </c>
      <c r="D589" s="22">
        <v>33998</v>
      </c>
      <c r="E589" s="23">
        <v>0</v>
      </c>
      <c r="F589" s="24">
        <v>7578367.2100000009</v>
      </c>
      <c r="G589" s="17">
        <f t="shared" si="40"/>
        <v>60172.030425758116</v>
      </c>
      <c r="H589" s="18">
        <f t="shared" si="37"/>
        <v>0</v>
      </c>
      <c r="I589" s="19">
        <f t="shared" si="41"/>
        <v>0</v>
      </c>
      <c r="J589" s="19">
        <f t="shared" si="42"/>
        <v>-60172.030425758116</v>
      </c>
    </row>
    <row r="590" spans="1:10" x14ac:dyDescent="0.25">
      <c r="A590" t="s">
        <v>378</v>
      </c>
      <c r="B590" t="s">
        <v>1188</v>
      </c>
      <c r="C590">
        <v>4</v>
      </c>
      <c r="D590" s="22">
        <v>24329</v>
      </c>
      <c r="E590" s="23">
        <v>0</v>
      </c>
      <c r="F590" s="24">
        <v>5406253.1700000009</v>
      </c>
      <c r="G590" s="17">
        <f t="shared" si="40"/>
        <v>42925.503768850926</v>
      </c>
      <c r="H590" s="18">
        <f t="shared" si="37"/>
        <v>0</v>
      </c>
      <c r="I590" s="19">
        <f t="shared" si="41"/>
        <v>0</v>
      </c>
      <c r="J590" s="19">
        <f t="shared" si="42"/>
        <v>-42925.503768850926</v>
      </c>
    </row>
    <row r="591" spans="1:10" x14ac:dyDescent="0.25">
      <c r="A591" t="s">
        <v>535</v>
      </c>
      <c r="B591" t="s">
        <v>1189</v>
      </c>
      <c r="C591">
        <v>5</v>
      </c>
      <c r="D591" s="22">
        <v>57228</v>
      </c>
      <c r="E591" s="23">
        <v>0</v>
      </c>
      <c r="F591" s="24">
        <v>12703250.030000001</v>
      </c>
      <c r="G591" s="17">
        <f t="shared" si="40"/>
        <v>100863.46123509799</v>
      </c>
      <c r="H591" s="18">
        <f t="shared" si="37"/>
        <v>0</v>
      </c>
      <c r="I591" s="19">
        <f t="shared" si="41"/>
        <v>0</v>
      </c>
      <c r="J591" s="19">
        <f t="shared" si="42"/>
        <v>-100863.46123509799</v>
      </c>
    </row>
    <row r="592" spans="1:10" x14ac:dyDescent="0.25">
      <c r="A592" t="s">
        <v>342</v>
      </c>
      <c r="B592" t="s">
        <v>1190</v>
      </c>
      <c r="C592">
        <v>5</v>
      </c>
      <c r="D592" s="22">
        <v>28635</v>
      </c>
      <c r="E592" s="23">
        <v>1</v>
      </c>
      <c r="F592" s="24">
        <v>6462235.8700000001</v>
      </c>
      <c r="G592" s="17">
        <f t="shared" si="40"/>
        <v>51309.977810914956</v>
      </c>
      <c r="H592" s="18">
        <f t="shared" si="37"/>
        <v>0</v>
      </c>
      <c r="I592" s="19">
        <f t="shared" si="41"/>
        <v>0</v>
      </c>
      <c r="J592" s="19">
        <f t="shared" si="42"/>
        <v>-51309.977810914956</v>
      </c>
    </row>
    <row r="593" spans="1:10" x14ac:dyDescent="0.25">
      <c r="A593" t="s">
        <v>207</v>
      </c>
      <c r="B593" t="s">
        <v>1191</v>
      </c>
      <c r="C593">
        <v>5</v>
      </c>
      <c r="D593" s="22">
        <v>91801</v>
      </c>
      <c r="E593" s="23">
        <v>0</v>
      </c>
      <c r="F593" s="24">
        <v>24815706.579999998</v>
      </c>
      <c r="G593" s="17">
        <f t="shared" si="40"/>
        <v>197036.03823764113</v>
      </c>
      <c r="H593" s="18">
        <f t="shared" si="37"/>
        <v>0</v>
      </c>
      <c r="I593" s="19">
        <f t="shared" si="41"/>
        <v>0</v>
      </c>
      <c r="J593" s="19">
        <f t="shared" si="42"/>
        <v>-197036.03823764113</v>
      </c>
    </row>
    <row r="594" spans="1:10" x14ac:dyDescent="0.25">
      <c r="A594" t="s">
        <v>167</v>
      </c>
      <c r="B594" t="s">
        <v>1192</v>
      </c>
      <c r="C594">
        <v>2</v>
      </c>
      <c r="D594" s="22">
        <v>8786</v>
      </c>
      <c r="E594" s="23">
        <v>0</v>
      </c>
      <c r="F594" s="24">
        <v>1722101.68</v>
      </c>
      <c r="G594" s="17">
        <f t="shared" si="40"/>
        <v>13673.440704809704</v>
      </c>
      <c r="H594" s="18">
        <f t="shared" si="37"/>
        <v>3874728.78</v>
      </c>
      <c r="I594" s="19">
        <f t="shared" si="41"/>
        <v>23673.915585478222</v>
      </c>
      <c r="J594" s="19">
        <f t="shared" si="42"/>
        <v>10000.474880668518</v>
      </c>
    </row>
    <row r="595" spans="1:10" x14ac:dyDescent="0.25">
      <c r="A595" t="s">
        <v>466</v>
      </c>
      <c r="B595" t="s">
        <v>1193</v>
      </c>
      <c r="C595">
        <v>1</v>
      </c>
      <c r="D595" s="22">
        <v>136323</v>
      </c>
      <c r="E595" s="23">
        <v>0</v>
      </c>
      <c r="F595" s="24">
        <v>42699196.360000007</v>
      </c>
      <c r="G595" s="17">
        <f t="shared" si="40"/>
        <v>339030.46280721732</v>
      </c>
      <c r="H595" s="18">
        <f t="shared" si="37"/>
        <v>128097589.08000001</v>
      </c>
      <c r="I595" s="19">
        <f t="shared" si="41"/>
        <v>782653.8792176306</v>
      </c>
      <c r="J595" s="19">
        <f t="shared" si="42"/>
        <v>443623.41641041328</v>
      </c>
    </row>
    <row r="596" spans="1:10" x14ac:dyDescent="0.25">
      <c r="A596" t="s">
        <v>428</v>
      </c>
      <c r="B596" t="s">
        <v>1194</v>
      </c>
      <c r="C596">
        <v>3</v>
      </c>
      <c r="D596" s="22">
        <v>34921</v>
      </c>
      <c r="E596" s="23">
        <v>0</v>
      </c>
      <c r="F596" s="24">
        <v>6769978.3300000001</v>
      </c>
      <c r="G596" s="17">
        <f t="shared" si="40"/>
        <v>53753.444609671154</v>
      </c>
      <c r="H596" s="18">
        <f t="shared" si="37"/>
        <v>10154967.495000001</v>
      </c>
      <c r="I596" s="19">
        <f t="shared" si="41"/>
        <v>62045.076416911244</v>
      </c>
      <c r="J596" s="19">
        <f t="shared" si="42"/>
        <v>8291.63180724009</v>
      </c>
    </row>
    <row r="597" spans="1:10" x14ac:dyDescent="0.25">
      <c r="D597" s="22"/>
    </row>
    <row r="598" spans="1:10" x14ac:dyDescent="0.25">
      <c r="D598" s="22"/>
    </row>
    <row r="599" spans="1:10" x14ac:dyDescent="0.25">
      <c r="D599" s="22"/>
    </row>
    <row r="600" spans="1:10" x14ac:dyDescent="0.25">
      <c r="D600" s="22"/>
    </row>
    <row r="601" spans="1:10" x14ac:dyDescent="0.25">
      <c r="D601" s="22"/>
    </row>
    <row r="602" spans="1:10" x14ac:dyDescent="0.25">
      <c r="D602" s="22"/>
    </row>
    <row r="603" spans="1:10" x14ac:dyDescent="0.25">
      <c r="D603" s="22"/>
    </row>
    <row r="604" spans="1:10" x14ac:dyDescent="0.25">
      <c r="D604" s="22"/>
    </row>
    <row r="605" spans="1:10" x14ac:dyDescent="0.25">
      <c r="D605" s="22"/>
    </row>
    <row r="606" spans="1:10" x14ac:dyDescent="0.25">
      <c r="D606" s="22"/>
    </row>
    <row r="607" spans="1:10" x14ac:dyDescent="0.25">
      <c r="D607" s="22"/>
    </row>
    <row r="608" spans="1:10" x14ac:dyDescent="0.25">
      <c r="D608" s="22"/>
    </row>
    <row r="609" spans="4:4" x14ac:dyDescent="0.25">
      <c r="D609" s="22"/>
    </row>
    <row r="610" spans="4:4" x14ac:dyDescent="0.25">
      <c r="D610" s="22"/>
    </row>
    <row r="611" spans="4:4" x14ac:dyDescent="0.25">
      <c r="D611" s="22"/>
    </row>
    <row r="612" spans="4:4" x14ac:dyDescent="0.25">
      <c r="D612" s="22"/>
    </row>
    <row r="613" spans="4:4" x14ac:dyDescent="0.25">
      <c r="D613" s="22"/>
    </row>
    <row r="614" spans="4:4" x14ac:dyDescent="0.25">
      <c r="D614" s="22"/>
    </row>
    <row r="615" spans="4:4" x14ac:dyDescent="0.25">
      <c r="D615" s="22"/>
    </row>
    <row r="616" spans="4:4" x14ac:dyDescent="0.25">
      <c r="D616" s="22"/>
    </row>
    <row r="617" spans="4:4" x14ac:dyDescent="0.25">
      <c r="D617" s="22"/>
    </row>
    <row r="618" spans="4:4" x14ac:dyDescent="0.25">
      <c r="D618" s="22"/>
    </row>
    <row r="619" spans="4:4" x14ac:dyDescent="0.25">
      <c r="D619" s="22"/>
    </row>
    <row r="620" spans="4:4" x14ac:dyDescent="0.25">
      <c r="D620" s="22"/>
    </row>
    <row r="621" spans="4:4" x14ac:dyDescent="0.25">
      <c r="D621" s="22"/>
    </row>
    <row r="622" spans="4:4" x14ac:dyDescent="0.25">
      <c r="D622" s="22"/>
    </row>
    <row r="623" spans="4:4" x14ac:dyDescent="0.25">
      <c r="D623" s="22"/>
    </row>
    <row r="624" spans="4:4" x14ac:dyDescent="0.25">
      <c r="D624" s="22"/>
    </row>
    <row r="625" spans="4:4" x14ac:dyDescent="0.25">
      <c r="D625" s="22"/>
    </row>
    <row r="626" spans="4:4" x14ac:dyDescent="0.25">
      <c r="D626" s="22"/>
    </row>
    <row r="627" spans="4:4" x14ac:dyDescent="0.25">
      <c r="D627" s="22"/>
    </row>
    <row r="628" spans="4:4" x14ac:dyDescent="0.25">
      <c r="D628" s="22"/>
    </row>
    <row r="629" spans="4:4" x14ac:dyDescent="0.25">
      <c r="D629" s="22"/>
    </row>
    <row r="630" spans="4:4" x14ac:dyDescent="0.25">
      <c r="D630" s="22"/>
    </row>
    <row r="631" spans="4:4" x14ac:dyDescent="0.25">
      <c r="D631" s="22"/>
    </row>
    <row r="632" spans="4:4" x14ac:dyDescent="0.25">
      <c r="D632" s="22"/>
    </row>
    <row r="633" spans="4:4" x14ac:dyDescent="0.25">
      <c r="D633" s="22"/>
    </row>
    <row r="634" spans="4:4" x14ac:dyDescent="0.25">
      <c r="D634" s="22"/>
    </row>
    <row r="635" spans="4:4" x14ac:dyDescent="0.25">
      <c r="D635" s="22"/>
    </row>
    <row r="636" spans="4:4" x14ac:dyDescent="0.25">
      <c r="D636" s="22"/>
    </row>
    <row r="637" spans="4:4" x14ac:dyDescent="0.25">
      <c r="D637" s="22"/>
    </row>
    <row r="638" spans="4:4" x14ac:dyDescent="0.25">
      <c r="D638" s="22"/>
    </row>
    <row r="639" spans="4:4" x14ac:dyDescent="0.25">
      <c r="D639" s="22"/>
    </row>
    <row r="640" spans="4:4" x14ac:dyDescent="0.25">
      <c r="D640" s="22"/>
    </row>
    <row r="641" spans="4:4" x14ac:dyDescent="0.25">
      <c r="D641" s="22"/>
    </row>
    <row r="642" spans="4:4" x14ac:dyDescent="0.25">
      <c r="D642" s="22"/>
    </row>
    <row r="643" spans="4:4" x14ac:dyDescent="0.25">
      <c r="D643" s="22"/>
    </row>
    <row r="644" spans="4:4" x14ac:dyDescent="0.25">
      <c r="D644" s="22"/>
    </row>
    <row r="645" spans="4:4" x14ac:dyDescent="0.25">
      <c r="D645" s="22"/>
    </row>
    <row r="646" spans="4:4" x14ac:dyDescent="0.25">
      <c r="D646" s="22"/>
    </row>
    <row r="647" spans="4:4" x14ac:dyDescent="0.25">
      <c r="D647" s="22"/>
    </row>
    <row r="648" spans="4:4" x14ac:dyDescent="0.25">
      <c r="D648" s="22"/>
    </row>
    <row r="649" spans="4:4" x14ac:dyDescent="0.25">
      <c r="D649" s="22"/>
    </row>
    <row r="650" spans="4:4" x14ac:dyDescent="0.25">
      <c r="D650" s="22"/>
    </row>
    <row r="651" spans="4:4" x14ac:dyDescent="0.25">
      <c r="D651" s="22"/>
    </row>
    <row r="652" spans="4:4" x14ac:dyDescent="0.25">
      <c r="D652" s="22"/>
    </row>
    <row r="653" spans="4:4" x14ac:dyDescent="0.25">
      <c r="D653" s="22"/>
    </row>
    <row r="654" spans="4:4" x14ac:dyDescent="0.25">
      <c r="D654" s="22"/>
    </row>
    <row r="655" spans="4:4" x14ac:dyDescent="0.25">
      <c r="D655" s="22"/>
    </row>
    <row r="656" spans="4:4" x14ac:dyDescent="0.25">
      <c r="D656" s="22"/>
    </row>
    <row r="657" spans="4:4" x14ac:dyDescent="0.25">
      <c r="D657" s="22"/>
    </row>
    <row r="658" spans="4:4" x14ac:dyDescent="0.25">
      <c r="D658" s="22"/>
    </row>
    <row r="659" spans="4:4" x14ac:dyDescent="0.25">
      <c r="D659" s="22"/>
    </row>
    <row r="660" spans="4:4" x14ac:dyDescent="0.25">
      <c r="D660" s="22"/>
    </row>
    <row r="661" spans="4:4" x14ac:dyDescent="0.25">
      <c r="D661" s="22"/>
    </row>
    <row r="662" spans="4:4" x14ac:dyDescent="0.25">
      <c r="D662" s="22"/>
    </row>
    <row r="663" spans="4:4" x14ac:dyDescent="0.25">
      <c r="D663" s="22"/>
    </row>
    <row r="664" spans="4:4" x14ac:dyDescent="0.25">
      <c r="D664" s="22"/>
    </row>
    <row r="665" spans="4:4" x14ac:dyDescent="0.25">
      <c r="D665" s="22"/>
    </row>
    <row r="666" spans="4:4" x14ac:dyDescent="0.25">
      <c r="D666" s="22"/>
    </row>
    <row r="667" spans="4:4" x14ac:dyDescent="0.25">
      <c r="D667" s="22"/>
    </row>
    <row r="668" spans="4:4" x14ac:dyDescent="0.25">
      <c r="D668" s="22"/>
    </row>
    <row r="669" spans="4:4" x14ac:dyDescent="0.25">
      <c r="D669" s="22"/>
    </row>
    <row r="670" spans="4:4" x14ac:dyDescent="0.25">
      <c r="D670" s="22"/>
    </row>
    <row r="671" spans="4:4" x14ac:dyDescent="0.25">
      <c r="D671" s="22"/>
    </row>
    <row r="672" spans="4:4" x14ac:dyDescent="0.25">
      <c r="D672" s="22"/>
    </row>
    <row r="673" spans="4:4" x14ac:dyDescent="0.25">
      <c r="D673" s="22"/>
    </row>
    <row r="674" spans="4:4" x14ac:dyDescent="0.25">
      <c r="D674" s="22"/>
    </row>
    <row r="675" spans="4:4" x14ac:dyDescent="0.25">
      <c r="D675" s="22"/>
    </row>
    <row r="676" spans="4:4" x14ac:dyDescent="0.25">
      <c r="D676" s="22"/>
    </row>
    <row r="677" spans="4:4" x14ac:dyDescent="0.25">
      <c r="D677" s="22"/>
    </row>
    <row r="678" spans="4:4" x14ac:dyDescent="0.25">
      <c r="D678" s="22"/>
    </row>
    <row r="679" spans="4:4" x14ac:dyDescent="0.25">
      <c r="D679" s="22"/>
    </row>
    <row r="680" spans="4:4" x14ac:dyDescent="0.25">
      <c r="D680" s="22"/>
    </row>
    <row r="681" spans="4:4" x14ac:dyDescent="0.25">
      <c r="D681" s="22"/>
    </row>
    <row r="682" spans="4:4" x14ac:dyDescent="0.25">
      <c r="D682" s="22"/>
    </row>
    <row r="683" spans="4:4" x14ac:dyDescent="0.25">
      <c r="D683" s="22"/>
    </row>
    <row r="684" spans="4:4" x14ac:dyDescent="0.25">
      <c r="D684" s="22"/>
    </row>
    <row r="685" spans="4:4" x14ac:dyDescent="0.25">
      <c r="D685" s="22"/>
    </row>
    <row r="686" spans="4:4" x14ac:dyDescent="0.25">
      <c r="D686" s="22"/>
    </row>
    <row r="687" spans="4:4" x14ac:dyDescent="0.25">
      <c r="D687" s="22"/>
    </row>
    <row r="688" spans="4:4" x14ac:dyDescent="0.25">
      <c r="D688" s="22"/>
    </row>
    <row r="689" spans="4:4" x14ac:dyDescent="0.25">
      <c r="D689" s="22"/>
    </row>
    <row r="690" spans="4:4" x14ac:dyDescent="0.25">
      <c r="D690" s="22"/>
    </row>
    <row r="691" spans="4:4" x14ac:dyDescent="0.25">
      <c r="D691" s="22"/>
    </row>
    <row r="692" spans="4:4" x14ac:dyDescent="0.25">
      <c r="D692" s="22"/>
    </row>
    <row r="693" spans="4:4" x14ac:dyDescent="0.25">
      <c r="D693" s="22"/>
    </row>
    <row r="694" spans="4:4" x14ac:dyDescent="0.25">
      <c r="D694" s="22"/>
    </row>
    <row r="695" spans="4:4" x14ac:dyDescent="0.25">
      <c r="D695" s="22"/>
    </row>
    <row r="696" spans="4:4" x14ac:dyDescent="0.25">
      <c r="D696" s="22"/>
    </row>
    <row r="697" spans="4:4" x14ac:dyDescent="0.25">
      <c r="D697" s="22"/>
    </row>
    <row r="698" spans="4:4" x14ac:dyDescent="0.25">
      <c r="D698" s="22"/>
    </row>
    <row r="699" spans="4:4" x14ac:dyDescent="0.25">
      <c r="D699" s="22"/>
    </row>
    <row r="700" spans="4:4" x14ac:dyDescent="0.25">
      <c r="D700" s="22"/>
    </row>
    <row r="701" spans="4:4" x14ac:dyDescent="0.25">
      <c r="D701" s="22"/>
    </row>
    <row r="702" spans="4:4" x14ac:dyDescent="0.25">
      <c r="D702" s="22"/>
    </row>
    <row r="703" spans="4:4" x14ac:dyDescent="0.25">
      <c r="D703" s="22"/>
    </row>
    <row r="704" spans="4:4" x14ac:dyDescent="0.25">
      <c r="D704" s="22"/>
    </row>
    <row r="705" spans="4:4" x14ac:dyDescent="0.25">
      <c r="D705" s="22"/>
    </row>
    <row r="706" spans="4:4" x14ac:dyDescent="0.25">
      <c r="D706" s="22"/>
    </row>
    <row r="707" spans="4:4" x14ac:dyDescent="0.25">
      <c r="D707" s="22"/>
    </row>
    <row r="708" spans="4:4" x14ac:dyDescent="0.25">
      <c r="D708" s="22"/>
    </row>
    <row r="709" spans="4:4" x14ac:dyDescent="0.25">
      <c r="D709" s="22"/>
    </row>
    <row r="710" spans="4:4" x14ac:dyDescent="0.25">
      <c r="D710" s="22"/>
    </row>
    <row r="711" spans="4:4" x14ac:dyDescent="0.25">
      <c r="D711" s="22"/>
    </row>
    <row r="712" spans="4:4" x14ac:dyDescent="0.25">
      <c r="D712" s="22"/>
    </row>
    <row r="713" spans="4:4" x14ac:dyDescent="0.25">
      <c r="D713" s="22"/>
    </row>
    <row r="714" spans="4:4" x14ac:dyDescent="0.25">
      <c r="D714" s="22"/>
    </row>
    <row r="715" spans="4:4" x14ac:dyDescent="0.25">
      <c r="D715" s="22"/>
    </row>
    <row r="716" spans="4:4" x14ac:dyDescent="0.25">
      <c r="D716" s="22"/>
    </row>
    <row r="717" spans="4:4" x14ac:dyDescent="0.25">
      <c r="D717" s="22"/>
    </row>
    <row r="718" spans="4:4" x14ac:dyDescent="0.25">
      <c r="D718" s="22"/>
    </row>
    <row r="719" spans="4:4" x14ac:dyDescent="0.25">
      <c r="D719" s="22"/>
    </row>
    <row r="720" spans="4:4" x14ac:dyDescent="0.25">
      <c r="D720" s="22"/>
    </row>
    <row r="721" spans="4:4" x14ac:dyDescent="0.25">
      <c r="D721" s="22"/>
    </row>
    <row r="722" spans="4:4" x14ac:dyDescent="0.25">
      <c r="D722" s="22"/>
    </row>
    <row r="723" spans="4:4" x14ac:dyDescent="0.25">
      <c r="D723" s="22"/>
    </row>
    <row r="724" spans="4:4" x14ac:dyDescent="0.25">
      <c r="D724" s="22"/>
    </row>
    <row r="725" spans="4:4" x14ac:dyDescent="0.25">
      <c r="D725" s="22"/>
    </row>
    <row r="726" spans="4:4" x14ac:dyDescent="0.25">
      <c r="D726" s="22"/>
    </row>
    <row r="727" spans="4:4" x14ac:dyDescent="0.25">
      <c r="D727" s="22"/>
    </row>
    <row r="728" spans="4:4" x14ac:dyDescent="0.25">
      <c r="D728" s="22"/>
    </row>
    <row r="729" spans="4:4" x14ac:dyDescent="0.25">
      <c r="D729" s="22"/>
    </row>
    <row r="730" spans="4:4" x14ac:dyDescent="0.25">
      <c r="D730" s="22"/>
    </row>
    <row r="731" spans="4:4" x14ac:dyDescent="0.25">
      <c r="D731" s="22"/>
    </row>
    <row r="732" spans="4:4" x14ac:dyDescent="0.25">
      <c r="D732" s="22"/>
    </row>
    <row r="733" spans="4:4" x14ac:dyDescent="0.25">
      <c r="D733" s="22"/>
    </row>
    <row r="734" spans="4:4" x14ac:dyDescent="0.25">
      <c r="D734" s="22"/>
    </row>
    <row r="735" spans="4:4" x14ac:dyDescent="0.25">
      <c r="D735" s="22"/>
    </row>
    <row r="736" spans="4:4" x14ac:dyDescent="0.25">
      <c r="D736" s="22"/>
    </row>
    <row r="737" spans="4:4" x14ac:dyDescent="0.25">
      <c r="D737" s="22"/>
    </row>
    <row r="738" spans="4:4" x14ac:dyDescent="0.25">
      <c r="D738" s="22"/>
    </row>
    <row r="739" spans="4:4" x14ac:dyDescent="0.25">
      <c r="D739" s="22"/>
    </row>
    <row r="740" spans="4:4" x14ac:dyDescent="0.25">
      <c r="D740" s="22"/>
    </row>
    <row r="741" spans="4:4" x14ac:dyDescent="0.25">
      <c r="D741" s="22"/>
    </row>
    <row r="742" spans="4:4" x14ac:dyDescent="0.25">
      <c r="D742" s="22"/>
    </row>
    <row r="743" spans="4:4" x14ac:dyDescent="0.25">
      <c r="D743" s="22"/>
    </row>
    <row r="744" spans="4:4" x14ac:dyDescent="0.25">
      <c r="D744" s="22"/>
    </row>
    <row r="745" spans="4:4" x14ac:dyDescent="0.25">
      <c r="D745" s="22"/>
    </row>
    <row r="746" spans="4:4" x14ac:dyDescent="0.25">
      <c r="D746" s="22"/>
    </row>
    <row r="747" spans="4:4" x14ac:dyDescent="0.25">
      <c r="D747" s="22"/>
    </row>
    <row r="748" spans="4:4" x14ac:dyDescent="0.25">
      <c r="D748" s="22"/>
    </row>
    <row r="749" spans="4:4" x14ac:dyDescent="0.25">
      <c r="D749" s="22"/>
    </row>
    <row r="750" spans="4:4" x14ac:dyDescent="0.25">
      <c r="D750" s="22"/>
    </row>
    <row r="751" spans="4:4" x14ac:dyDescent="0.25">
      <c r="D751" s="22"/>
    </row>
    <row r="752" spans="4:4" x14ac:dyDescent="0.25">
      <c r="D752" s="22"/>
    </row>
    <row r="753" spans="4:4" x14ac:dyDescent="0.25">
      <c r="D753" s="22"/>
    </row>
    <row r="754" spans="4:4" x14ac:dyDescent="0.25">
      <c r="D754" s="22"/>
    </row>
    <row r="755" spans="4:4" x14ac:dyDescent="0.25">
      <c r="D755" s="22"/>
    </row>
    <row r="756" spans="4:4" x14ac:dyDescent="0.25">
      <c r="D756" s="22"/>
    </row>
    <row r="757" spans="4:4" x14ac:dyDescent="0.25">
      <c r="D757" s="22"/>
    </row>
    <row r="758" spans="4:4" x14ac:dyDescent="0.25">
      <c r="D758" s="22"/>
    </row>
    <row r="759" spans="4:4" x14ac:dyDescent="0.25">
      <c r="D759" s="22"/>
    </row>
    <row r="760" spans="4:4" x14ac:dyDescent="0.25">
      <c r="D760" s="22"/>
    </row>
    <row r="761" spans="4:4" x14ac:dyDescent="0.25">
      <c r="D761" s="22"/>
    </row>
    <row r="762" spans="4:4" x14ac:dyDescent="0.25">
      <c r="D762" s="22"/>
    </row>
    <row r="763" spans="4:4" x14ac:dyDescent="0.25">
      <c r="D763" s="22"/>
    </row>
    <row r="764" spans="4:4" x14ac:dyDescent="0.25">
      <c r="D764" s="22"/>
    </row>
    <row r="765" spans="4:4" x14ac:dyDescent="0.25">
      <c r="D765" s="22"/>
    </row>
    <row r="766" spans="4:4" x14ac:dyDescent="0.25">
      <c r="D766" s="22"/>
    </row>
    <row r="767" spans="4:4" x14ac:dyDescent="0.25">
      <c r="D767" s="22"/>
    </row>
    <row r="768" spans="4:4" x14ac:dyDescent="0.25">
      <c r="D768" s="22"/>
    </row>
    <row r="769" spans="4:4" x14ac:dyDescent="0.25">
      <c r="D769" s="22"/>
    </row>
    <row r="770" spans="4:4" x14ac:dyDescent="0.25">
      <c r="D770" s="22"/>
    </row>
    <row r="771" spans="4:4" x14ac:dyDescent="0.25">
      <c r="D771" s="22"/>
    </row>
    <row r="772" spans="4:4" x14ac:dyDescent="0.25">
      <c r="D772" s="22"/>
    </row>
    <row r="773" spans="4:4" x14ac:dyDescent="0.25">
      <c r="D773" s="22"/>
    </row>
    <row r="774" spans="4:4" x14ac:dyDescent="0.25">
      <c r="D774" s="22"/>
    </row>
    <row r="775" spans="4:4" x14ac:dyDescent="0.25">
      <c r="D775" s="22"/>
    </row>
    <row r="776" spans="4:4" x14ac:dyDescent="0.25">
      <c r="D776" s="22"/>
    </row>
    <row r="777" spans="4:4" x14ac:dyDescent="0.25">
      <c r="D777" s="22"/>
    </row>
    <row r="778" spans="4:4" x14ac:dyDescent="0.25">
      <c r="D778" s="22"/>
    </row>
    <row r="779" spans="4:4" x14ac:dyDescent="0.25">
      <c r="D779" s="22"/>
    </row>
    <row r="780" spans="4:4" x14ac:dyDescent="0.25">
      <c r="D780" s="22"/>
    </row>
    <row r="781" spans="4:4" x14ac:dyDescent="0.25">
      <c r="D781" s="22"/>
    </row>
    <row r="782" spans="4:4" x14ac:dyDescent="0.25">
      <c r="D782" s="22"/>
    </row>
    <row r="783" spans="4:4" x14ac:dyDescent="0.25">
      <c r="D783" s="22"/>
    </row>
    <row r="784" spans="4:4" x14ac:dyDescent="0.25">
      <c r="D784" s="22"/>
    </row>
    <row r="785" spans="4:4" x14ac:dyDescent="0.25">
      <c r="D785" s="22"/>
    </row>
    <row r="786" spans="4:4" x14ac:dyDescent="0.25">
      <c r="D786" s="22"/>
    </row>
    <row r="787" spans="4:4" x14ac:dyDescent="0.25">
      <c r="D787" s="22"/>
    </row>
    <row r="788" spans="4:4" x14ac:dyDescent="0.25">
      <c r="D788" s="22"/>
    </row>
    <row r="789" spans="4:4" x14ac:dyDescent="0.25">
      <c r="D789" s="22"/>
    </row>
    <row r="790" spans="4:4" x14ac:dyDescent="0.25">
      <c r="D790" s="22"/>
    </row>
    <row r="791" spans="4:4" x14ac:dyDescent="0.25">
      <c r="D791" s="22"/>
    </row>
    <row r="792" spans="4:4" x14ac:dyDescent="0.25">
      <c r="D792" s="22"/>
    </row>
    <row r="793" spans="4:4" x14ac:dyDescent="0.25">
      <c r="D793" s="22"/>
    </row>
    <row r="794" spans="4:4" x14ac:dyDescent="0.25">
      <c r="D794" s="22"/>
    </row>
    <row r="795" spans="4:4" x14ac:dyDescent="0.25">
      <c r="D795" s="22"/>
    </row>
    <row r="796" spans="4:4" x14ac:dyDescent="0.25">
      <c r="D796" s="22"/>
    </row>
    <row r="797" spans="4:4" x14ac:dyDescent="0.25">
      <c r="D797" s="22"/>
    </row>
    <row r="798" spans="4:4" x14ac:dyDescent="0.25">
      <c r="D798" s="22"/>
    </row>
    <row r="799" spans="4:4" x14ac:dyDescent="0.25">
      <c r="D799" s="22"/>
    </row>
    <row r="800" spans="4:4" x14ac:dyDescent="0.25">
      <c r="D800" s="22"/>
    </row>
    <row r="801" spans="4:4" x14ac:dyDescent="0.25">
      <c r="D801" s="22"/>
    </row>
    <row r="802" spans="4:4" x14ac:dyDescent="0.25">
      <c r="D802" s="22"/>
    </row>
    <row r="803" spans="4:4" x14ac:dyDescent="0.25">
      <c r="D803" s="22"/>
    </row>
    <row r="804" spans="4:4" x14ac:dyDescent="0.25">
      <c r="D804" s="22"/>
    </row>
    <row r="805" spans="4:4" x14ac:dyDescent="0.25">
      <c r="D805" s="22"/>
    </row>
    <row r="806" spans="4:4" x14ac:dyDescent="0.25">
      <c r="D806" s="22"/>
    </row>
    <row r="807" spans="4:4" x14ac:dyDescent="0.25">
      <c r="D807" s="22"/>
    </row>
    <row r="808" spans="4:4" x14ac:dyDescent="0.25">
      <c r="D808" s="22"/>
    </row>
    <row r="809" spans="4:4" x14ac:dyDescent="0.25">
      <c r="D809" s="22"/>
    </row>
    <row r="810" spans="4:4" x14ac:dyDescent="0.25">
      <c r="D810" s="22"/>
    </row>
    <row r="811" spans="4:4" x14ac:dyDescent="0.25">
      <c r="D811" s="22"/>
    </row>
    <row r="812" spans="4:4" x14ac:dyDescent="0.25">
      <c r="D812" s="22"/>
    </row>
    <row r="813" spans="4:4" x14ac:dyDescent="0.25">
      <c r="D813" s="22"/>
    </row>
    <row r="814" spans="4:4" x14ac:dyDescent="0.25">
      <c r="D814" s="22"/>
    </row>
    <row r="815" spans="4:4" x14ac:dyDescent="0.25">
      <c r="D815" s="22"/>
    </row>
    <row r="816" spans="4:4" x14ac:dyDescent="0.25">
      <c r="D816" s="22"/>
    </row>
    <row r="817" spans="4:4" x14ac:dyDescent="0.25">
      <c r="D817" s="22"/>
    </row>
    <row r="818" spans="4:4" x14ac:dyDescent="0.25">
      <c r="D818" s="22"/>
    </row>
    <row r="819" spans="4:4" x14ac:dyDescent="0.25">
      <c r="D819" s="22"/>
    </row>
    <row r="820" spans="4:4" x14ac:dyDescent="0.25">
      <c r="D820" s="22"/>
    </row>
    <row r="821" spans="4:4" x14ac:dyDescent="0.25">
      <c r="D821" s="22"/>
    </row>
    <row r="822" spans="4:4" x14ac:dyDescent="0.25">
      <c r="D822" s="22"/>
    </row>
    <row r="823" spans="4:4" x14ac:dyDescent="0.25">
      <c r="D823" s="22"/>
    </row>
    <row r="824" spans="4:4" x14ac:dyDescent="0.25">
      <c r="D824" s="22"/>
    </row>
    <row r="825" spans="4:4" x14ac:dyDescent="0.25">
      <c r="D825" s="22"/>
    </row>
    <row r="826" spans="4:4" x14ac:dyDescent="0.25">
      <c r="D826" s="22"/>
    </row>
    <row r="827" spans="4:4" x14ac:dyDescent="0.25">
      <c r="D827" s="22"/>
    </row>
    <row r="828" spans="4:4" x14ac:dyDescent="0.25">
      <c r="D828" s="22"/>
    </row>
    <row r="829" spans="4:4" x14ac:dyDescent="0.25">
      <c r="D829" s="22"/>
    </row>
    <row r="830" spans="4:4" x14ac:dyDescent="0.25">
      <c r="D830" s="22"/>
    </row>
    <row r="831" spans="4:4" x14ac:dyDescent="0.25">
      <c r="D831" s="22"/>
    </row>
    <row r="832" spans="4:4" x14ac:dyDescent="0.25">
      <c r="D832" s="22"/>
    </row>
    <row r="833" spans="4:4" x14ac:dyDescent="0.25">
      <c r="D833" s="22"/>
    </row>
    <row r="834" spans="4:4" x14ac:dyDescent="0.25">
      <c r="D834" s="22"/>
    </row>
    <row r="835" spans="4:4" x14ac:dyDescent="0.25">
      <c r="D835" s="22"/>
    </row>
    <row r="836" spans="4:4" x14ac:dyDescent="0.25">
      <c r="D836" s="22"/>
    </row>
    <row r="837" spans="4:4" x14ac:dyDescent="0.25">
      <c r="D837" s="22"/>
    </row>
    <row r="838" spans="4:4" x14ac:dyDescent="0.25">
      <c r="D838" s="22"/>
    </row>
    <row r="839" spans="4:4" x14ac:dyDescent="0.25">
      <c r="D839" s="22"/>
    </row>
    <row r="840" spans="4:4" x14ac:dyDescent="0.25">
      <c r="D840" s="22"/>
    </row>
    <row r="841" spans="4:4" x14ac:dyDescent="0.25">
      <c r="D841" s="22"/>
    </row>
    <row r="842" spans="4:4" x14ac:dyDescent="0.25">
      <c r="D842" s="22"/>
    </row>
    <row r="843" spans="4:4" x14ac:dyDescent="0.25">
      <c r="D843" s="22"/>
    </row>
    <row r="844" spans="4:4" x14ac:dyDescent="0.25">
      <c r="D844" s="22"/>
    </row>
    <row r="845" spans="4:4" x14ac:dyDescent="0.25">
      <c r="D845" s="22"/>
    </row>
    <row r="846" spans="4:4" x14ac:dyDescent="0.25">
      <c r="D846" s="22"/>
    </row>
    <row r="847" spans="4:4" x14ac:dyDescent="0.25">
      <c r="D847" s="22"/>
    </row>
    <row r="848" spans="4:4" x14ac:dyDescent="0.25">
      <c r="D848" s="22"/>
    </row>
    <row r="849" spans="4:4" x14ac:dyDescent="0.25">
      <c r="D849" s="22"/>
    </row>
    <row r="850" spans="4:4" x14ac:dyDescent="0.25">
      <c r="D850" s="22"/>
    </row>
    <row r="851" spans="4:4" x14ac:dyDescent="0.25">
      <c r="D851" s="22"/>
    </row>
    <row r="852" spans="4:4" x14ac:dyDescent="0.25">
      <c r="D852" s="22"/>
    </row>
    <row r="853" spans="4:4" x14ac:dyDescent="0.25">
      <c r="D853" s="22"/>
    </row>
    <row r="854" spans="4:4" x14ac:dyDescent="0.25">
      <c r="D854" s="22"/>
    </row>
    <row r="855" spans="4:4" x14ac:dyDescent="0.25">
      <c r="D855" s="22"/>
    </row>
    <row r="856" spans="4:4" x14ac:dyDescent="0.25">
      <c r="D856" s="22"/>
    </row>
    <row r="857" spans="4:4" x14ac:dyDescent="0.25">
      <c r="D857" s="22"/>
    </row>
    <row r="858" spans="4:4" x14ac:dyDescent="0.25">
      <c r="D858" s="22"/>
    </row>
    <row r="859" spans="4:4" x14ac:dyDescent="0.25">
      <c r="D859" s="22"/>
    </row>
    <row r="860" spans="4:4" x14ac:dyDescent="0.25">
      <c r="D860" s="22"/>
    </row>
    <row r="861" spans="4:4" x14ac:dyDescent="0.25">
      <c r="D861" s="22"/>
    </row>
    <row r="862" spans="4:4" x14ac:dyDescent="0.25">
      <c r="D862" s="22"/>
    </row>
    <row r="863" spans="4:4" x14ac:dyDescent="0.25">
      <c r="D863" s="22"/>
    </row>
    <row r="864" spans="4:4" x14ac:dyDescent="0.25">
      <c r="D864" s="22"/>
    </row>
    <row r="865" spans="4:4" x14ac:dyDescent="0.25">
      <c r="D865" s="22"/>
    </row>
    <row r="866" spans="4:4" x14ac:dyDescent="0.25">
      <c r="D866" s="22"/>
    </row>
    <row r="867" spans="4:4" x14ac:dyDescent="0.25">
      <c r="D867" s="22"/>
    </row>
    <row r="868" spans="4:4" x14ac:dyDescent="0.25">
      <c r="D868" s="22"/>
    </row>
    <row r="869" spans="4:4" x14ac:dyDescent="0.25">
      <c r="D869" s="22"/>
    </row>
    <row r="870" spans="4:4" x14ac:dyDescent="0.25">
      <c r="D870" s="22"/>
    </row>
    <row r="871" spans="4:4" x14ac:dyDescent="0.25">
      <c r="D871" s="22"/>
    </row>
    <row r="872" spans="4:4" x14ac:dyDescent="0.25">
      <c r="D872" s="22"/>
    </row>
    <row r="873" spans="4:4" x14ac:dyDescent="0.25">
      <c r="D873" s="22"/>
    </row>
    <row r="874" spans="4:4" x14ac:dyDescent="0.25">
      <c r="D874" s="22"/>
    </row>
    <row r="875" spans="4:4" x14ac:dyDescent="0.25">
      <c r="D875" s="22"/>
    </row>
    <row r="876" spans="4:4" x14ac:dyDescent="0.25">
      <c r="D876" s="22"/>
    </row>
    <row r="877" spans="4:4" x14ac:dyDescent="0.25">
      <c r="D877" s="22"/>
    </row>
    <row r="878" spans="4:4" x14ac:dyDescent="0.25">
      <c r="D878" s="22"/>
    </row>
    <row r="879" spans="4:4" x14ac:dyDescent="0.25">
      <c r="D879" s="22"/>
    </row>
    <row r="880" spans="4:4" x14ac:dyDescent="0.25">
      <c r="D880" s="22"/>
    </row>
    <row r="881" spans="4:4" x14ac:dyDescent="0.25">
      <c r="D881" s="22"/>
    </row>
    <row r="882" spans="4:4" x14ac:dyDescent="0.25">
      <c r="D882" s="22"/>
    </row>
    <row r="883" spans="4:4" x14ac:dyDescent="0.25">
      <c r="D883" s="22"/>
    </row>
    <row r="884" spans="4:4" x14ac:dyDescent="0.25">
      <c r="D884" s="22"/>
    </row>
    <row r="885" spans="4:4" x14ac:dyDescent="0.25">
      <c r="D885" s="22"/>
    </row>
    <row r="886" spans="4:4" x14ac:dyDescent="0.25">
      <c r="D886" s="22"/>
    </row>
    <row r="887" spans="4:4" x14ac:dyDescent="0.25">
      <c r="D887" s="22"/>
    </row>
    <row r="888" spans="4:4" x14ac:dyDescent="0.25">
      <c r="D888" s="22"/>
    </row>
    <row r="889" spans="4:4" x14ac:dyDescent="0.25">
      <c r="D889" s="22"/>
    </row>
    <row r="890" spans="4:4" x14ac:dyDescent="0.25">
      <c r="D890" s="22"/>
    </row>
    <row r="891" spans="4:4" x14ac:dyDescent="0.25">
      <c r="D891" s="22"/>
    </row>
    <row r="892" spans="4:4" x14ac:dyDescent="0.25">
      <c r="D892" s="22"/>
    </row>
    <row r="893" spans="4:4" x14ac:dyDescent="0.25">
      <c r="D893" s="22"/>
    </row>
    <row r="894" spans="4:4" x14ac:dyDescent="0.25">
      <c r="D894" s="22"/>
    </row>
    <row r="895" spans="4:4" x14ac:dyDescent="0.25">
      <c r="D895" s="22"/>
    </row>
    <row r="896" spans="4:4" x14ac:dyDescent="0.25">
      <c r="D896" s="22"/>
    </row>
    <row r="897" spans="4:4" x14ac:dyDescent="0.25">
      <c r="D897" s="22"/>
    </row>
    <row r="898" spans="4:4" x14ac:dyDescent="0.25">
      <c r="D898" s="22"/>
    </row>
    <row r="899" spans="4:4" x14ac:dyDescent="0.25">
      <c r="D899" s="22"/>
    </row>
    <row r="900" spans="4:4" x14ac:dyDescent="0.25">
      <c r="D900" s="22"/>
    </row>
    <row r="901" spans="4:4" x14ac:dyDescent="0.25">
      <c r="D901" s="22"/>
    </row>
    <row r="902" spans="4:4" x14ac:dyDescent="0.25">
      <c r="D902" s="22"/>
    </row>
    <row r="903" spans="4:4" x14ac:dyDescent="0.25">
      <c r="D903" s="22"/>
    </row>
    <row r="904" spans="4:4" x14ac:dyDescent="0.25">
      <c r="D904" s="22"/>
    </row>
    <row r="905" spans="4:4" x14ac:dyDescent="0.25">
      <c r="D905" s="22"/>
    </row>
    <row r="906" spans="4:4" x14ac:dyDescent="0.25">
      <c r="D906" s="22"/>
    </row>
    <row r="907" spans="4:4" x14ac:dyDescent="0.25">
      <c r="D907" s="22"/>
    </row>
    <row r="908" spans="4:4" x14ac:dyDescent="0.25">
      <c r="D908" s="22"/>
    </row>
    <row r="909" spans="4:4" x14ac:dyDescent="0.25">
      <c r="D909" s="22"/>
    </row>
    <row r="910" spans="4:4" x14ac:dyDescent="0.25">
      <c r="D910" s="22"/>
    </row>
    <row r="911" spans="4:4" x14ac:dyDescent="0.25">
      <c r="D911" s="22"/>
    </row>
    <row r="912" spans="4:4" x14ac:dyDescent="0.25">
      <c r="D912" s="22"/>
    </row>
    <row r="913" spans="4:4" x14ac:dyDescent="0.25">
      <c r="D913" s="22"/>
    </row>
    <row r="914" spans="4:4" x14ac:dyDescent="0.25">
      <c r="D914" s="22"/>
    </row>
    <row r="915" spans="4:4" x14ac:dyDescent="0.25">
      <c r="D915" s="22"/>
    </row>
    <row r="916" spans="4:4" x14ac:dyDescent="0.25">
      <c r="D916" s="22"/>
    </row>
    <row r="917" spans="4:4" x14ac:dyDescent="0.25">
      <c r="D917" s="22"/>
    </row>
    <row r="918" spans="4:4" x14ac:dyDescent="0.25">
      <c r="D918" s="22"/>
    </row>
    <row r="919" spans="4:4" x14ac:dyDescent="0.25">
      <c r="D919" s="22"/>
    </row>
    <row r="920" spans="4:4" x14ac:dyDescent="0.25">
      <c r="D920" s="22"/>
    </row>
    <row r="921" spans="4:4" x14ac:dyDescent="0.25">
      <c r="D921" s="22"/>
    </row>
    <row r="922" spans="4:4" x14ac:dyDescent="0.25">
      <c r="D922" s="22"/>
    </row>
    <row r="923" spans="4:4" x14ac:dyDescent="0.25">
      <c r="D923" s="22"/>
    </row>
    <row r="924" spans="4:4" x14ac:dyDescent="0.25">
      <c r="D924" s="22"/>
    </row>
    <row r="925" spans="4:4" x14ac:dyDescent="0.25">
      <c r="D925" s="22"/>
    </row>
    <row r="926" spans="4:4" x14ac:dyDescent="0.25">
      <c r="D926" s="22"/>
    </row>
    <row r="927" spans="4:4" x14ac:dyDescent="0.25">
      <c r="D927" s="22"/>
    </row>
    <row r="928" spans="4:4" x14ac:dyDescent="0.25">
      <c r="D928" s="22"/>
    </row>
    <row r="929" spans="4:4" x14ac:dyDescent="0.25">
      <c r="D929" s="22"/>
    </row>
    <row r="930" spans="4:4" x14ac:dyDescent="0.25">
      <c r="D930" s="22"/>
    </row>
    <row r="931" spans="4:4" x14ac:dyDescent="0.25">
      <c r="D931" s="22"/>
    </row>
    <row r="932" spans="4:4" x14ac:dyDescent="0.25">
      <c r="D932" s="22"/>
    </row>
    <row r="933" spans="4:4" x14ac:dyDescent="0.25">
      <c r="D933" s="22"/>
    </row>
    <row r="934" spans="4:4" x14ac:dyDescent="0.25">
      <c r="D934" s="22"/>
    </row>
    <row r="935" spans="4:4" x14ac:dyDescent="0.25">
      <c r="D935" s="22"/>
    </row>
    <row r="936" spans="4:4" x14ac:dyDescent="0.25">
      <c r="D936" s="22"/>
    </row>
    <row r="937" spans="4:4" x14ac:dyDescent="0.25">
      <c r="D937" s="22"/>
    </row>
    <row r="938" spans="4:4" x14ac:dyDescent="0.25">
      <c r="D938" s="22"/>
    </row>
    <row r="939" spans="4:4" x14ac:dyDescent="0.25">
      <c r="D939" s="22"/>
    </row>
    <row r="940" spans="4:4" x14ac:dyDescent="0.25">
      <c r="D940" s="22"/>
    </row>
    <row r="941" spans="4:4" x14ac:dyDescent="0.25">
      <c r="D941" s="22"/>
    </row>
    <row r="942" spans="4:4" x14ac:dyDescent="0.25">
      <c r="D942" s="22"/>
    </row>
    <row r="943" spans="4:4" x14ac:dyDescent="0.25">
      <c r="D943" s="22"/>
    </row>
    <row r="944" spans="4:4" x14ac:dyDescent="0.25">
      <c r="D944" s="22"/>
    </row>
    <row r="945" spans="4:4" x14ac:dyDescent="0.25">
      <c r="D945" s="22"/>
    </row>
    <row r="946" spans="4:4" x14ac:dyDescent="0.25">
      <c r="D946" s="22"/>
    </row>
    <row r="947" spans="4:4" x14ac:dyDescent="0.25">
      <c r="D947" s="22"/>
    </row>
    <row r="948" spans="4:4" x14ac:dyDescent="0.25">
      <c r="D948" s="22"/>
    </row>
    <row r="949" spans="4:4" x14ac:dyDescent="0.25">
      <c r="D949" s="22"/>
    </row>
    <row r="950" spans="4:4" x14ac:dyDescent="0.25">
      <c r="D950" s="22"/>
    </row>
    <row r="951" spans="4:4" x14ac:dyDescent="0.25">
      <c r="D951" s="22"/>
    </row>
    <row r="952" spans="4:4" x14ac:dyDescent="0.25">
      <c r="D952" s="22"/>
    </row>
    <row r="953" spans="4:4" x14ac:dyDescent="0.25">
      <c r="D953" s="22"/>
    </row>
    <row r="954" spans="4:4" x14ac:dyDescent="0.25">
      <c r="D954" s="22"/>
    </row>
    <row r="955" spans="4:4" x14ac:dyDescent="0.25">
      <c r="D955" s="22"/>
    </row>
    <row r="956" spans="4:4" x14ac:dyDescent="0.25">
      <c r="D956" s="22"/>
    </row>
    <row r="957" spans="4:4" x14ac:dyDescent="0.25">
      <c r="D957" s="22"/>
    </row>
    <row r="958" spans="4:4" x14ac:dyDescent="0.25">
      <c r="D958" s="22"/>
    </row>
    <row r="959" spans="4:4" x14ac:dyDescent="0.25">
      <c r="D959" s="22"/>
    </row>
    <row r="960" spans="4:4" x14ac:dyDescent="0.25">
      <c r="D960" s="22"/>
    </row>
    <row r="961" spans="4:4" x14ac:dyDescent="0.25">
      <c r="D961" s="22"/>
    </row>
    <row r="962" spans="4:4" x14ac:dyDescent="0.25">
      <c r="D962" s="22"/>
    </row>
    <row r="963" spans="4:4" x14ac:dyDescent="0.25">
      <c r="D963" s="22"/>
    </row>
    <row r="964" spans="4:4" x14ac:dyDescent="0.25">
      <c r="D964" s="22"/>
    </row>
    <row r="965" spans="4:4" x14ac:dyDescent="0.25">
      <c r="D965" s="22"/>
    </row>
    <row r="966" spans="4:4" x14ac:dyDescent="0.25">
      <c r="D966" s="22"/>
    </row>
    <row r="967" spans="4:4" x14ac:dyDescent="0.25">
      <c r="D967" s="22"/>
    </row>
    <row r="968" spans="4:4" x14ac:dyDescent="0.25">
      <c r="D968" s="22"/>
    </row>
    <row r="969" spans="4:4" x14ac:dyDescent="0.25">
      <c r="D969" s="22"/>
    </row>
    <row r="970" spans="4:4" x14ac:dyDescent="0.25">
      <c r="D970" s="22"/>
    </row>
    <row r="971" spans="4:4" x14ac:dyDescent="0.25">
      <c r="D971" s="22"/>
    </row>
    <row r="972" spans="4:4" x14ac:dyDescent="0.25">
      <c r="D972" s="22"/>
    </row>
    <row r="973" spans="4:4" x14ac:dyDescent="0.25">
      <c r="D973" s="22"/>
    </row>
    <row r="974" spans="4:4" x14ac:dyDescent="0.25">
      <c r="D974" s="22"/>
    </row>
    <row r="975" spans="4:4" x14ac:dyDescent="0.25">
      <c r="D975" s="22"/>
    </row>
    <row r="976" spans="4:4" x14ac:dyDescent="0.25">
      <c r="D976" s="22"/>
    </row>
    <row r="977" spans="4:4" x14ac:dyDescent="0.25">
      <c r="D977" s="22"/>
    </row>
    <row r="978" spans="4:4" x14ac:dyDescent="0.25">
      <c r="D978" s="22"/>
    </row>
    <row r="979" spans="4:4" x14ac:dyDescent="0.25">
      <c r="D979" s="22"/>
    </row>
    <row r="980" spans="4:4" x14ac:dyDescent="0.25">
      <c r="D980" s="22"/>
    </row>
    <row r="981" spans="4:4" x14ac:dyDescent="0.25">
      <c r="D981" s="22"/>
    </row>
    <row r="982" spans="4:4" x14ac:dyDescent="0.25">
      <c r="D982" s="22"/>
    </row>
    <row r="983" spans="4:4" x14ac:dyDescent="0.25">
      <c r="D983" s="22"/>
    </row>
    <row r="984" spans="4:4" x14ac:dyDescent="0.25">
      <c r="D984" s="22"/>
    </row>
    <row r="985" spans="4:4" x14ac:dyDescent="0.25">
      <c r="D985" s="22"/>
    </row>
    <row r="986" spans="4:4" x14ac:dyDescent="0.25">
      <c r="D986" s="22"/>
    </row>
    <row r="987" spans="4:4" x14ac:dyDescent="0.25">
      <c r="D987" s="22"/>
    </row>
    <row r="988" spans="4:4" x14ac:dyDescent="0.25">
      <c r="D988" s="22"/>
    </row>
    <row r="989" spans="4:4" x14ac:dyDescent="0.25">
      <c r="D989" s="22"/>
    </row>
    <row r="990" spans="4:4" x14ac:dyDescent="0.25">
      <c r="D990" s="22"/>
    </row>
    <row r="991" spans="4:4" x14ac:dyDescent="0.25">
      <c r="D991" s="22"/>
    </row>
    <row r="992" spans="4:4" x14ac:dyDescent="0.25">
      <c r="D992" s="22"/>
    </row>
    <row r="993" spans="4:4" x14ac:dyDescent="0.25">
      <c r="D993" s="22"/>
    </row>
    <row r="994" spans="4:4" x14ac:dyDescent="0.25">
      <c r="D994" s="22"/>
    </row>
    <row r="995" spans="4:4" x14ac:dyDescent="0.25">
      <c r="D995" s="22"/>
    </row>
    <row r="996" spans="4:4" x14ac:dyDescent="0.25">
      <c r="D996" s="22"/>
    </row>
    <row r="997" spans="4:4" x14ac:dyDescent="0.25">
      <c r="D997" s="22"/>
    </row>
    <row r="998" spans="4:4" x14ac:dyDescent="0.25">
      <c r="D998" s="22"/>
    </row>
    <row r="999" spans="4:4" x14ac:dyDescent="0.25">
      <c r="D999" s="22"/>
    </row>
    <row r="1000" spans="4:4" x14ac:dyDescent="0.25">
      <c r="D1000" s="22"/>
    </row>
    <row r="1001" spans="4:4" x14ac:dyDescent="0.25">
      <c r="D1001" s="22"/>
    </row>
    <row r="1002" spans="4:4" x14ac:dyDescent="0.25">
      <c r="D1002" s="22"/>
    </row>
    <row r="1003" spans="4:4" x14ac:dyDescent="0.25">
      <c r="D1003" s="22"/>
    </row>
    <row r="1004" spans="4:4" x14ac:dyDescent="0.25">
      <c r="D1004" s="22"/>
    </row>
    <row r="1005" spans="4:4" x14ac:dyDescent="0.25">
      <c r="D1005" s="22"/>
    </row>
    <row r="1006" spans="4:4" x14ac:dyDescent="0.25">
      <c r="D1006" s="22"/>
    </row>
    <row r="1007" spans="4:4" x14ac:dyDescent="0.25">
      <c r="D1007" s="22"/>
    </row>
    <row r="1008" spans="4:4" x14ac:dyDescent="0.25">
      <c r="D1008" s="22"/>
    </row>
    <row r="1009" spans="4:4" x14ac:dyDescent="0.25">
      <c r="D1009" s="22"/>
    </row>
    <row r="1010" spans="4:4" x14ac:dyDescent="0.25">
      <c r="D1010" s="22"/>
    </row>
    <row r="1011" spans="4:4" x14ac:dyDescent="0.25">
      <c r="D1011" s="22"/>
    </row>
    <row r="1012" spans="4:4" x14ac:dyDescent="0.25">
      <c r="D1012" s="22"/>
    </row>
    <row r="1013" spans="4:4" x14ac:dyDescent="0.25">
      <c r="D1013" s="22"/>
    </row>
    <row r="1014" spans="4:4" x14ac:dyDescent="0.25">
      <c r="D1014" s="22"/>
    </row>
    <row r="1015" spans="4:4" x14ac:dyDescent="0.25">
      <c r="D1015" s="22"/>
    </row>
    <row r="1016" spans="4:4" x14ac:dyDescent="0.25">
      <c r="D1016" s="22"/>
    </row>
    <row r="1017" spans="4:4" x14ac:dyDescent="0.25">
      <c r="D1017" s="22"/>
    </row>
    <row r="1018" spans="4:4" x14ac:dyDescent="0.25">
      <c r="D1018" s="22"/>
    </row>
    <row r="1019" spans="4:4" x14ac:dyDescent="0.25">
      <c r="D1019" s="22"/>
    </row>
    <row r="1020" spans="4:4" x14ac:dyDescent="0.25">
      <c r="D1020" s="22"/>
    </row>
    <row r="1021" spans="4:4" x14ac:dyDescent="0.25">
      <c r="D1021" s="22"/>
    </row>
    <row r="1022" spans="4:4" x14ac:dyDescent="0.25">
      <c r="D1022" s="22"/>
    </row>
    <row r="1023" spans="4:4" x14ac:dyDescent="0.25">
      <c r="D1023" s="22"/>
    </row>
    <row r="1024" spans="4:4" x14ac:dyDescent="0.25">
      <c r="D1024" s="22"/>
    </row>
    <row r="1025" spans="4:4" x14ac:dyDescent="0.25">
      <c r="D1025" s="22"/>
    </row>
    <row r="1026" spans="4:4" x14ac:dyDescent="0.25">
      <c r="D1026" s="22"/>
    </row>
    <row r="1027" spans="4:4" x14ac:dyDescent="0.25">
      <c r="D1027" s="22"/>
    </row>
    <row r="1028" spans="4:4" x14ac:dyDescent="0.25">
      <c r="D1028" s="22"/>
    </row>
    <row r="1029" spans="4:4" x14ac:dyDescent="0.25">
      <c r="D1029" s="22"/>
    </row>
    <row r="1030" spans="4:4" x14ac:dyDescent="0.25">
      <c r="D1030" s="22"/>
    </row>
    <row r="1031" spans="4:4" x14ac:dyDescent="0.25">
      <c r="D1031" s="22"/>
    </row>
    <row r="1032" spans="4:4" x14ac:dyDescent="0.25">
      <c r="D1032" s="22"/>
    </row>
    <row r="1033" spans="4:4" x14ac:dyDescent="0.25">
      <c r="D1033" s="22"/>
    </row>
    <row r="1034" spans="4:4" x14ac:dyDescent="0.25">
      <c r="D1034" s="22"/>
    </row>
    <row r="1035" spans="4:4" x14ac:dyDescent="0.25">
      <c r="D1035" s="22"/>
    </row>
    <row r="1036" spans="4:4" x14ac:dyDescent="0.25">
      <c r="D1036" s="22"/>
    </row>
    <row r="1037" spans="4:4" x14ac:dyDescent="0.25">
      <c r="D1037" s="22"/>
    </row>
    <row r="1038" spans="4:4" x14ac:dyDescent="0.25">
      <c r="D1038" s="22"/>
    </row>
    <row r="1039" spans="4:4" x14ac:dyDescent="0.25">
      <c r="D1039" s="22"/>
    </row>
    <row r="1040" spans="4:4" x14ac:dyDescent="0.25">
      <c r="D1040" s="22"/>
    </row>
    <row r="1041" spans="4:4" x14ac:dyDescent="0.25">
      <c r="D1041" s="22"/>
    </row>
    <row r="1042" spans="4:4" x14ac:dyDescent="0.25">
      <c r="D1042" s="22"/>
    </row>
    <row r="1043" spans="4:4" x14ac:dyDescent="0.25">
      <c r="D1043" s="22"/>
    </row>
    <row r="1044" spans="4:4" x14ac:dyDescent="0.25">
      <c r="D1044" s="22"/>
    </row>
    <row r="1045" spans="4:4" x14ac:dyDescent="0.25">
      <c r="D1045" s="22"/>
    </row>
    <row r="1046" spans="4:4" x14ac:dyDescent="0.25">
      <c r="D1046" s="22"/>
    </row>
    <row r="1047" spans="4:4" x14ac:dyDescent="0.25">
      <c r="D1047" s="22"/>
    </row>
    <row r="1048" spans="4:4" x14ac:dyDescent="0.25">
      <c r="D1048" s="22"/>
    </row>
    <row r="1049" spans="4:4" x14ac:dyDescent="0.25">
      <c r="D1049" s="22"/>
    </row>
    <row r="1050" spans="4:4" x14ac:dyDescent="0.25">
      <c r="D1050" s="22"/>
    </row>
    <row r="1051" spans="4:4" x14ac:dyDescent="0.25">
      <c r="D1051" s="22"/>
    </row>
    <row r="1052" spans="4:4" x14ac:dyDescent="0.25">
      <c r="D1052" s="22"/>
    </row>
    <row r="1053" spans="4:4" x14ac:dyDescent="0.25">
      <c r="D1053" s="22"/>
    </row>
    <row r="1054" spans="4:4" x14ac:dyDescent="0.25">
      <c r="D1054" s="22"/>
    </row>
    <row r="1055" spans="4:4" x14ac:dyDescent="0.25">
      <c r="D1055" s="22"/>
    </row>
    <row r="1056" spans="4:4" x14ac:dyDescent="0.25">
      <c r="D1056" s="22"/>
    </row>
    <row r="1057" spans="4:4" x14ac:dyDescent="0.25">
      <c r="D1057" s="22"/>
    </row>
    <row r="1058" spans="4:4" x14ac:dyDescent="0.25">
      <c r="D1058" s="22"/>
    </row>
    <row r="1059" spans="4:4" x14ac:dyDescent="0.25">
      <c r="D1059" s="22"/>
    </row>
    <row r="1060" spans="4:4" x14ac:dyDescent="0.25">
      <c r="D1060" s="22"/>
    </row>
    <row r="1061" spans="4:4" x14ac:dyDescent="0.25">
      <c r="D1061" s="22"/>
    </row>
    <row r="1062" spans="4:4" x14ac:dyDescent="0.25">
      <c r="D1062" s="22"/>
    </row>
    <row r="1063" spans="4:4" x14ac:dyDescent="0.25">
      <c r="D1063" s="22"/>
    </row>
    <row r="1064" spans="4:4" x14ac:dyDescent="0.25">
      <c r="D1064" s="22"/>
    </row>
    <row r="1065" spans="4:4" x14ac:dyDescent="0.25">
      <c r="D1065" s="22"/>
    </row>
    <row r="1066" spans="4:4" x14ac:dyDescent="0.25">
      <c r="D1066" s="22"/>
    </row>
    <row r="1067" spans="4:4" x14ac:dyDescent="0.25">
      <c r="D1067" s="22"/>
    </row>
    <row r="1068" spans="4:4" x14ac:dyDescent="0.25">
      <c r="D1068" s="22"/>
    </row>
    <row r="1069" spans="4:4" x14ac:dyDescent="0.25">
      <c r="D1069" s="22"/>
    </row>
    <row r="1070" spans="4:4" x14ac:dyDescent="0.25">
      <c r="D1070" s="22"/>
    </row>
    <row r="1071" spans="4:4" x14ac:dyDescent="0.25">
      <c r="D1071" s="22"/>
    </row>
    <row r="1072" spans="4:4" x14ac:dyDescent="0.25">
      <c r="D1072" s="22"/>
    </row>
    <row r="1073" spans="4:4" x14ac:dyDescent="0.25">
      <c r="D1073" s="22"/>
    </row>
    <row r="1074" spans="4:4" x14ac:dyDescent="0.25">
      <c r="D1074" s="22"/>
    </row>
    <row r="1075" spans="4:4" x14ac:dyDescent="0.25">
      <c r="D1075" s="22"/>
    </row>
    <row r="1076" spans="4:4" x14ac:dyDescent="0.25">
      <c r="D1076" s="22"/>
    </row>
    <row r="1077" spans="4:4" x14ac:dyDescent="0.25">
      <c r="D1077" s="22"/>
    </row>
    <row r="1078" spans="4:4" x14ac:dyDescent="0.25">
      <c r="D1078" s="22"/>
    </row>
    <row r="1079" spans="4:4" x14ac:dyDescent="0.25">
      <c r="D1079" s="22"/>
    </row>
    <row r="1080" spans="4:4" x14ac:dyDescent="0.25">
      <c r="D1080" s="22"/>
    </row>
    <row r="1081" spans="4:4" x14ac:dyDescent="0.25">
      <c r="D1081" s="22"/>
    </row>
    <row r="1082" spans="4:4" x14ac:dyDescent="0.25">
      <c r="D1082" s="22"/>
    </row>
    <row r="1083" spans="4:4" x14ac:dyDescent="0.25">
      <c r="D1083" s="22"/>
    </row>
    <row r="1084" spans="4:4" x14ac:dyDescent="0.25">
      <c r="D1084" s="22"/>
    </row>
    <row r="1085" spans="4:4" x14ac:dyDescent="0.25">
      <c r="D1085" s="22"/>
    </row>
    <row r="1086" spans="4:4" x14ac:dyDescent="0.25">
      <c r="D1086" s="22"/>
    </row>
    <row r="1087" spans="4:4" x14ac:dyDescent="0.25">
      <c r="D1087" s="22"/>
    </row>
    <row r="1088" spans="4:4" x14ac:dyDescent="0.25">
      <c r="D1088" s="22"/>
    </row>
    <row r="1089" spans="4:4" x14ac:dyDescent="0.25">
      <c r="D1089" s="22"/>
    </row>
    <row r="1090" spans="4:4" x14ac:dyDescent="0.25">
      <c r="D1090" s="22"/>
    </row>
    <row r="1091" spans="4:4" x14ac:dyDescent="0.25">
      <c r="D1091" s="22"/>
    </row>
    <row r="1092" spans="4:4" x14ac:dyDescent="0.25">
      <c r="D1092" s="22"/>
    </row>
    <row r="1093" spans="4:4" x14ac:dyDescent="0.25">
      <c r="D1093" s="22"/>
    </row>
    <row r="1094" spans="4:4" x14ac:dyDescent="0.25">
      <c r="D1094" s="22"/>
    </row>
    <row r="1095" spans="4:4" x14ac:dyDescent="0.25">
      <c r="D1095" s="22"/>
    </row>
    <row r="1096" spans="4:4" x14ac:dyDescent="0.25">
      <c r="D1096" s="22"/>
    </row>
    <row r="1097" spans="4:4" x14ac:dyDescent="0.25">
      <c r="D1097" s="22"/>
    </row>
    <row r="1098" spans="4:4" x14ac:dyDescent="0.25">
      <c r="D1098" s="22"/>
    </row>
    <row r="1099" spans="4:4" x14ac:dyDescent="0.25">
      <c r="D1099" s="22"/>
    </row>
    <row r="1100" spans="4:4" x14ac:dyDescent="0.25">
      <c r="D1100" s="22"/>
    </row>
    <row r="1101" spans="4:4" x14ac:dyDescent="0.25">
      <c r="D1101" s="22"/>
    </row>
    <row r="1102" spans="4:4" x14ac:dyDescent="0.25">
      <c r="D1102" s="22"/>
    </row>
    <row r="1103" spans="4:4" x14ac:dyDescent="0.25">
      <c r="D1103" s="22"/>
    </row>
    <row r="1104" spans="4:4" x14ac:dyDescent="0.25">
      <c r="D1104" s="22"/>
    </row>
    <row r="1105" spans="4:4" x14ac:dyDescent="0.25">
      <c r="D1105" s="22"/>
    </row>
    <row r="1106" spans="4:4" x14ac:dyDescent="0.25">
      <c r="D1106" s="22"/>
    </row>
    <row r="1107" spans="4:4" x14ac:dyDescent="0.25">
      <c r="D1107" s="22"/>
    </row>
    <row r="1108" spans="4:4" x14ac:dyDescent="0.25">
      <c r="D1108" s="22"/>
    </row>
    <row r="1109" spans="4:4" x14ac:dyDescent="0.25">
      <c r="D1109" s="22"/>
    </row>
    <row r="1110" spans="4:4" x14ac:dyDescent="0.25">
      <c r="D1110" s="22"/>
    </row>
    <row r="1111" spans="4:4" x14ac:dyDescent="0.25">
      <c r="D1111" s="22"/>
    </row>
    <row r="1112" spans="4:4" x14ac:dyDescent="0.25">
      <c r="D1112" s="22"/>
    </row>
    <row r="1113" spans="4:4" x14ac:dyDescent="0.25">
      <c r="D1113" s="22"/>
    </row>
    <row r="1114" spans="4:4" x14ac:dyDescent="0.25">
      <c r="D1114" s="22"/>
    </row>
    <row r="1115" spans="4:4" x14ac:dyDescent="0.25">
      <c r="D1115" s="22"/>
    </row>
    <row r="1116" spans="4:4" x14ac:dyDescent="0.25">
      <c r="D1116" s="22"/>
    </row>
    <row r="1117" spans="4:4" x14ac:dyDescent="0.25">
      <c r="D1117" s="22"/>
    </row>
    <row r="1118" spans="4:4" x14ac:dyDescent="0.25">
      <c r="D1118" s="22"/>
    </row>
    <row r="1119" spans="4:4" x14ac:dyDescent="0.25">
      <c r="D1119" s="22"/>
    </row>
    <row r="1120" spans="4:4" x14ac:dyDescent="0.25">
      <c r="D1120" s="22"/>
    </row>
    <row r="1121" spans="4:4" x14ac:dyDescent="0.25">
      <c r="D1121" s="22"/>
    </row>
    <row r="1122" spans="4:4" x14ac:dyDescent="0.25">
      <c r="D1122" s="22"/>
    </row>
    <row r="1123" spans="4:4" x14ac:dyDescent="0.25">
      <c r="D1123" s="22"/>
    </row>
    <row r="1124" spans="4:4" x14ac:dyDescent="0.25">
      <c r="D1124" s="22"/>
    </row>
    <row r="1125" spans="4:4" x14ac:dyDescent="0.25">
      <c r="D1125" s="22"/>
    </row>
    <row r="1126" spans="4:4" x14ac:dyDescent="0.25">
      <c r="D1126" s="22"/>
    </row>
    <row r="1127" spans="4:4" x14ac:dyDescent="0.25">
      <c r="D1127" s="22"/>
    </row>
    <row r="1128" spans="4:4" x14ac:dyDescent="0.25">
      <c r="D1128" s="22"/>
    </row>
    <row r="1129" spans="4:4" x14ac:dyDescent="0.25">
      <c r="D1129" s="22"/>
    </row>
    <row r="1130" spans="4:4" x14ac:dyDescent="0.25">
      <c r="D1130" s="22"/>
    </row>
    <row r="1131" spans="4:4" x14ac:dyDescent="0.25">
      <c r="D1131" s="22"/>
    </row>
    <row r="1132" spans="4:4" x14ac:dyDescent="0.25">
      <c r="D1132" s="22"/>
    </row>
    <row r="1133" spans="4:4" x14ac:dyDescent="0.25">
      <c r="D1133" s="22"/>
    </row>
    <row r="1134" spans="4:4" x14ac:dyDescent="0.25">
      <c r="D1134" s="22"/>
    </row>
    <row r="1135" spans="4:4" x14ac:dyDescent="0.25">
      <c r="D1135" s="22"/>
    </row>
    <row r="1136" spans="4:4" x14ac:dyDescent="0.25">
      <c r="D1136" s="22"/>
    </row>
    <row r="1137" spans="4:4" x14ac:dyDescent="0.25">
      <c r="D1137" s="22"/>
    </row>
    <row r="1138" spans="4:4" x14ac:dyDescent="0.25">
      <c r="D1138" s="22"/>
    </row>
  </sheetData>
  <mergeCells count="5">
    <mergeCell ref="A1:J1"/>
    <mergeCell ref="A2:J2"/>
    <mergeCell ref="A4:D4"/>
    <mergeCell ref="F4:G4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D037-8C2F-4204-B3CE-AB3C84D9A2E0}">
  <dimension ref="A1:P628"/>
  <sheetViews>
    <sheetView workbookViewId="0">
      <pane ySplit="7" topLeftCell="A8" activePane="bottomLeft" state="frozen"/>
      <selection pane="bottomLeft" activeCell="M624" sqref="M624"/>
    </sheetView>
  </sheetViews>
  <sheetFormatPr defaultRowHeight="15" x14ac:dyDescent="0.25"/>
  <cols>
    <col min="1" max="1" width="9.140625" style="27"/>
    <col min="2" max="2" width="42.85546875" style="27" customWidth="1"/>
    <col min="3" max="3" width="9.28515625" style="28" customWidth="1"/>
    <col min="4" max="4" width="11.42578125" style="27" customWidth="1"/>
    <col min="5" max="5" width="14.28515625" style="27" customWidth="1"/>
    <col min="6" max="6" width="9.28515625" style="28" customWidth="1"/>
    <col min="7" max="7" width="11.42578125" style="27" customWidth="1"/>
    <col min="8" max="8" width="14.28515625" style="27" customWidth="1"/>
    <col min="9" max="9" width="9.28515625" style="28" customWidth="1"/>
    <col min="10" max="10" width="11.42578125" style="27" customWidth="1"/>
    <col min="11" max="11" width="14.28515625" style="27" customWidth="1"/>
    <col min="12" max="12" width="9.28515625" style="28" customWidth="1"/>
    <col min="13" max="13" width="11.42578125" style="27" customWidth="1"/>
    <col min="14" max="14" width="14.28515625" style="27" customWidth="1"/>
    <col min="15" max="15" width="20" style="28" customWidth="1"/>
    <col min="16" max="16384" width="9.140625" style="27"/>
  </cols>
  <sheetData>
    <row r="1" spans="1:15" ht="18.75" x14ac:dyDescent="0.3">
      <c r="A1" s="153" t="s">
        <v>1195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18.75" x14ac:dyDescent="0.3">
      <c r="A2" s="153" t="s">
        <v>1560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4" spans="1:15" ht="18.75" x14ac:dyDescent="0.3">
      <c r="C4" s="154" t="s">
        <v>1197</v>
      </c>
      <c r="D4" s="155"/>
      <c r="E4" s="156"/>
      <c r="F4" s="154" t="s">
        <v>1197</v>
      </c>
      <c r="G4" s="155"/>
      <c r="H4" s="156"/>
      <c r="I4" s="154" t="s">
        <v>1198</v>
      </c>
      <c r="J4" s="155"/>
      <c r="K4" s="156"/>
      <c r="L4" s="154" t="s">
        <v>1198</v>
      </c>
      <c r="M4" s="155"/>
      <c r="N4" s="156"/>
    </row>
    <row r="5" spans="1:15" x14ac:dyDescent="0.25">
      <c r="C5" s="151" t="s">
        <v>1199</v>
      </c>
      <c r="D5" s="152"/>
      <c r="E5" s="152"/>
      <c r="F5" s="151" t="s">
        <v>1200</v>
      </c>
      <c r="G5" s="152"/>
      <c r="H5" s="152"/>
      <c r="I5" s="151" t="s">
        <v>1199</v>
      </c>
      <c r="J5" s="152"/>
      <c r="K5" s="152"/>
      <c r="L5" s="151" t="s">
        <v>1200</v>
      </c>
      <c r="M5" s="152"/>
      <c r="N5" s="152"/>
      <c r="O5" s="29"/>
    </row>
    <row r="6" spans="1:15" s="28" customFormat="1" ht="18.75" thickBot="1" x14ac:dyDescent="0.3">
      <c r="A6" s="30" t="s">
        <v>1201</v>
      </c>
      <c r="B6" s="30"/>
      <c r="C6" s="31" t="s">
        <v>1202</v>
      </c>
      <c r="D6" s="32" t="s">
        <v>1203</v>
      </c>
      <c r="E6" s="32" t="s">
        <v>1204</v>
      </c>
      <c r="F6" s="31" t="s">
        <v>1202</v>
      </c>
      <c r="G6" s="32" t="s">
        <v>1203</v>
      </c>
      <c r="H6" s="32" t="s">
        <v>1204</v>
      </c>
      <c r="I6" s="31" t="s">
        <v>1202</v>
      </c>
      <c r="J6" s="32" t="s">
        <v>1203</v>
      </c>
      <c r="K6" s="32" t="s">
        <v>1204</v>
      </c>
      <c r="L6" s="31" t="s">
        <v>1202</v>
      </c>
      <c r="M6" s="32" t="s">
        <v>1203</v>
      </c>
      <c r="N6" s="32" t="s">
        <v>1204</v>
      </c>
      <c r="O6" s="33" t="s">
        <v>1205</v>
      </c>
    </row>
    <row r="7" spans="1:15" s="28" customFormat="1" ht="16.5" customHeight="1" thickTop="1" thickBot="1" x14ac:dyDescent="0.3">
      <c r="A7" s="35"/>
      <c r="B7" s="35"/>
      <c r="C7" s="36"/>
      <c r="D7" s="37"/>
      <c r="E7" s="37"/>
      <c r="F7" s="36"/>
      <c r="G7" s="37"/>
      <c r="H7" s="37"/>
      <c r="I7" s="36"/>
      <c r="J7" s="37"/>
      <c r="K7" s="37"/>
      <c r="L7" s="36"/>
      <c r="M7" s="37"/>
      <c r="N7" s="37"/>
      <c r="O7" s="38">
        <f>SUM(O8:O628)</f>
        <v>6408543248.4399948</v>
      </c>
    </row>
    <row r="8" spans="1:15" x14ac:dyDescent="0.25">
      <c r="A8" s="27" t="s">
        <v>205</v>
      </c>
      <c r="B8" s="27" t="s">
        <v>606</v>
      </c>
      <c r="C8" s="51">
        <v>46913</v>
      </c>
      <c r="D8" s="52">
        <v>264.3</v>
      </c>
      <c r="E8" s="53">
        <f>D8*C8</f>
        <v>12399105.9</v>
      </c>
      <c r="F8" s="51">
        <v>124550</v>
      </c>
      <c r="G8" s="54">
        <v>262.33</v>
      </c>
      <c r="H8" s="55">
        <f>G8*F8</f>
        <v>32673201.499999996</v>
      </c>
      <c r="I8" s="51">
        <v>0</v>
      </c>
      <c r="J8" s="54">
        <v>264.3</v>
      </c>
      <c r="K8" s="53">
        <f>J8*I8</f>
        <v>0</v>
      </c>
      <c r="L8" s="51">
        <v>0</v>
      </c>
      <c r="M8" s="54">
        <v>262.33</v>
      </c>
      <c r="N8" s="53">
        <f>M8*L8</f>
        <v>0</v>
      </c>
      <c r="O8" s="56">
        <f>N8+K8+H8+E8</f>
        <v>45072307.399999999</v>
      </c>
    </row>
    <row r="9" spans="1:15" x14ac:dyDescent="0.25">
      <c r="A9" s="27" t="s">
        <v>164</v>
      </c>
      <c r="B9" s="27" t="s">
        <v>607</v>
      </c>
      <c r="C9" s="51">
        <v>487</v>
      </c>
      <c r="D9" s="52">
        <v>210.05</v>
      </c>
      <c r="E9" s="53">
        <f t="shared" ref="E9:E72" si="0">D9*C9</f>
        <v>102294.35</v>
      </c>
      <c r="F9" s="51">
        <v>31316</v>
      </c>
      <c r="G9" s="54">
        <v>208.66</v>
      </c>
      <c r="H9" s="55">
        <f t="shared" ref="H9:H72" si="1">G9*F9</f>
        <v>6534396.5599999996</v>
      </c>
      <c r="I9" s="51">
        <v>0</v>
      </c>
      <c r="J9" s="54">
        <v>210.05</v>
      </c>
      <c r="K9" s="53">
        <f t="shared" ref="K9:K72" si="2">J9*I9</f>
        <v>0</v>
      </c>
      <c r="L9" s="51">
        <v>0</v>
      </c>
      <c r="M9" s="54">
        <v>208.66</v>
      </c>
      <c r="N9" s="53">
        <f t="shared" ref="N9:N72" si="3">M9*L9</f>
        <v>0</v>
      </c>
      <c r="O9" s="56">
        <f t="shared" ref="O9:O72" si="4">N9+K9+H9+E9</f>
        <v>6636690.9099999992</v>
      </c>
    </row>
    <row r="10" spans="1:15" x14ac:dyDescent="0.25">
      <c r="A10" s="27" t="s">
        <v>39</v>
      </c>
      <c r="B10" s="27" t="s">
        <v>1236</v>
      </c>
      <c r="C10" s="51">
        <v>0</v>
      </c>
      <c r="D10" s="52">
        <v>184.43</v>
      </c>
      <c r="E10" s="53">
        <f t="shared" si="0"/>
        <v>0</v>
      </c>
      <c r="F10" s="51">
        <v>7584</v>
      </c>
      <c r="G10" s="54">
        <v>182.78</v>
      </c>
      <c r="H10" s="55">
        <f t="shared" si="1"/>
        <v>1386203.52</v>
      </c>
      <c r="I10" s="51">
        <v>0</v>
      </c>
      <c r="J10" s="54">
        <v>184.43</v>
      </c>
      <c r="K10" s="53">
        <f t="shared" si="2"/>
        <v>0</v>
      </c>
      <c r="L10" s="51">
        <v>576</v>
      </c>
      <c r="M10" s="54">
        <v>182.78</v>
      </c>
      <c r="N10" s="53">
        <f t="shared" si="3"/>
        <v>105281.28</v>
      </c>
      <c r="O10" s="56">
        <f t="shared" si="4"/>
        <v>1491484.8</v>
      </c>
    </row>
    <row r="11" spans="1:15" x14ac:dyDescent="0.25">
      <c r="A11" s="27" t="s">
        <v>107</v>
      </c>
      <c r="B11" s="27" t="s">
        <v>1237</v>
      </c>
      <c r="C11" s="51">
        <v>1399</v>
      </c>
      <c r="D11" s="52">
        <v>192.03</v>
      </c>
      <c r="E11" s="53">
        <f t="shared" si="0"/>
        <v>268649.97000000003</v>
      </c>
      <c r="F11" s="51">
        <v>81081</v>
      </c>
      <c r="G11" s="54">
        <v>190.36</v>
      </c>
      <c r="H11" s="55">
        <f t="shared" si="1"/>
        <v>15434579.160000002</v>
      </c>
      <c r="I11" s="51">
        <v>7</v>
      </c>
      <c r="J11" s="54">
        <v>192.03</v>
      </c>
      <c r="K11" s="53">
        <f t="shared" si="2"/>
        <v>1344.21</v>
      </c>
      <c r="L11" s="51">
        <v>401</v>
      </c>
      <c r="M11" s="54">
        <v>190.36</v>
      </c>
      <c r="N11" s="53">
        <f t="shared" si="3"/>
        <v>76334.36</v>
      </c>
      <c r="O11" s="56">
        <f t="shared" si="4"/>
        <v>15780907.700000003</v>
      </c>
    </row>
    <row r="12" spans="1:15" x14ac:dyDescent="0.25">
      <c r="A12" s="27" t="s">
        <v>48</v>
      </c>
      <c r="B12" s="27" t="s">
        <v>1238</v>
      </c>
      <c r="C12" s="51">
        <v>354</v>
      </c>
      <c r="D12" s="52">
        <v>187.4</v>
      </c>
      <c r="E12" s="53">
        <f t="shared" si="0"/>
        <v>66339.600000000006</v>
      </c>
      <c r="F12" s="51">
        <v>8467</v>
      </c>
      <c r="G12" s="54">
        <v>185.78</v>
      </c>
      <c r="H12" s="55">
        <f t="shared" si="1"/>
        <v>1572999.26</v>
      </c>
      <c r="I12" s="51">
        <v>2</v>
      </c>
      <c r="J12" s="54">
        <v>187.4</v>
      </c>
      <c r="K12" s="53">
        <f t="shared" si="2"/>
        <v>374.8</v>
      </c>
      <c r="L12" s="51">
        <v>44</v>
      </c>
      <c r="M12" s="54">
        <v>185.78</v>
      </c>
      <c r="N12" s="53">
        <f t="shared" si="3"/>
        <v>8174.32</v>
      </c>
      <c r="O12" s="56">
        <f t="shared" si="4"/>
        <v>1647887.9800000002</v>
      </c>
    </row>
    <row r="13" spans="1:15" x14ac:dyDescent="0.25">
      <c r="A13" s="27" t="s">
        <v>120</v>
      </c>
      <c r="B13" s="27" t="s">
        <v>1239</v>
      </c>
      <c r="C13" s="51">
        <v>0</v>
      </c>
      <c r="D13" s="52">
        <v>184.14</v>
      </c>
      <c r="E13" s="53">
        <f t="shared" si="0"/>
        <v>0</v>
      </c>
      <c r="F13" s="51">
        <v>10107</v>
      </c>
      <c r="G13" s="54">
        <v>182.5</v>
      </c>
      <c r="H13" s="55">
        <f t="shared" si="1"/>
        <v>1844527.5</v>
      </c>
      <c r="I13" s="51">
        <v>0</v>
      </c>
      <c r="J13" s="54">
        <v>184.14</v>
      </c>
      <c r="K13" s="53">
        <f t="shared" si="2"/>
        <v>0</v>
      </c>
      <c r="L13" s="51">
        <v>12</v>
      </c>
      <c r="M13" s="54">
        <v>182.5</v>
      </c>
      <c r="N13" s="53">
        <f t="shared" si="3"/>
        <v>2190</v>
      </c>
      <c r="O13" s="56">
        <f t="shared" si="4"/>
        <v>1846717.5</v>
      </c>
    </row>
    <row r="14" spans="1:15" x14ac:dyDescent="0.25">
      <c r="A14" s="27" t="s">
        <v>33</v>
      </c>
      <c r="B14" s="27" t="s">
        <v>1240</v>
      </c>
      <c r="C14" s="51">
        <v>2572</v>
      </c>
      <c r="D14" s="52">
        <v>180.05</v>
      </c>
      <c r="E14" s="53">
        <f t="shared" si="0"/>
        <v>463088.60000000003</v>
      </c>
      <c r="F14" s="51">
        <v>40875</v>
      </c>
      <c r="G14" s="54">
        <v>178.44</v>
      </c>
      <c r="H14" s="55">
        <f t="shared" si="1"/>
        <v>7293735</v>
      </c>
      <c r="I14" s="51">
        <v>19</v>
      </c>
      <c r="J14" s="54">
        <v>180.05</v>
      </c>
      <c r="K14" s="53">
        <f t="shared" si="2"/>
        <v>3420.9500000000003</v>
      </c>
      <c r="L14" s="51">
        <v>304</v>
      </c>
      <c r="M14" s="54">
        <v>178.44</v>
      </c>
      <c r="N14" s="53">
        <f t="shared" si="3"/>
        <v>54245.760000000002</v>
      </c>
      <c r="O14" s="56">
        <f t="shared" si="4"/>
        <v>7814490.3099999996</v>
      </c>
    </row>
    <row r="15" spans="1:15" x14ac:dyDescent="0.25">
      <c r="A15" s="27" t="s">
        <v>229</v>
      </c>
      <c r="B15" s="27" t="s">
        <v>1241</v>
      </c>
      <c r="C15" s="51">
        <v>48</v>
      </c>
      <c r="D15" s="52">
        <v>174.94</v>
      </c>
      <c r="E15" s="53">
        <f t="shared" si="0"/>
        <v>8397.119999999999</v>
      </c>
      <c r="F15" s="51">
        <v>19779</v>
      </c>
      <c r="G15" s="54">
        <v>173.26</v>
      </c>
      <c r="H15" s="55">
        <f t="shared" si="1"/>
        <v>3426909.54</v>
      </c>
      <c r="I15" s="51">
        <v>1</v>
      </c>
      <c r="J15" s="54">
        <v>174.94</v>
      </c>
      <c r="K15" s="53">
        <f t="shared" si="2"/>
        <v>174.94</v>
      </c>
      <c r="L15" s="51">
        <v>268</v>
      </c>
      <c r="M15" s="54">
        <v>173.26</v>
      </c>
      <c r="N15" s="53">
        <f t="shared" si="3"/>
        <v>46433.68</v>
      </c>
      <c r="O15" s="56">
        <f t="shared" si="4"/>
        <v>3481915.2800000003</v>
      </c>
    </row>
    <row r="16" spans="1:15" x14ac:dyDescent="0.25">
      <c r="A16" s="27" t="s">
        <v>26</v>
      </c>
      <c r="B16" s="27" t="s">
        <v>1242</v>
      </c>
      <c r="C16" s="51">
        <v>1809</v>
      </c>
      <c r="D16" s="52">
        <v>170.82</v>
      </c>
      <c r="E16" s="53">
        <f t="shared" si="0"/>
        <v>309013.38</v>
      </c>
      <c r="F16" s="51">
        <v>21564</v>
      </c>
      <c r="G16" s="54">
        <v>169.42</v>
      </c>
      <c r="H16" s="55">
        <f t="shared" si="1"/>
        <v>3653372.88</v>
      </c>
      <c r="I16" s="51">
        <v>1</v>
      </c>
      <c r="J16" s="54">
        <v>170.82</v>
      </c>
      <c r="K16" s="53">
        <f t="shared" si="2"/>
        <v>170.82</v>
      </c>
      <c r="L16" s="51">
        <v>11</v>
      </c>
      <c r="M16" s="54">
        <v>169.42</v>
      </c>
      <c r="N16" s="53">
        <f t="shared" si="3"/>
        <v>1863.62</v>
      </c>
      <c r="O16" s="56">
        <f t="shared" si="4"/>
        <v>3964420.6999999997</v>
      </c>
    </row>
    <row r="17" spans="1:15" x14ac:dyDescent="0.25">
      <c r="A17" s="27" t="s">
        <v>113</v>
      </c>
      <c r="B17" s="27" t="s">
        <v>1243</v>
      </c>
      <c r="C17" s="51">
        <v>1818</v>
      </c>
      <c r="D17" s="52">
        <v>183.64</v>
      </c>
      <c r="E17" s="53">
        <f t="shared" si="0"/>
        <v>333857.51999999996</v>
      </c>
      <c r="F17" s="51">
        <v>50473</v>
      </c>
      <c r="G17" s="54">
        <v>181.88</v>
      </c>
      <c r="H17" s="55">
        <f t="shared" si="1"/>
        <v>9180029.2400000002</v>
      </c>
      <c r="I17" s="51">
        <v>25</v>
      </c>
      <c r="J17" s="54">
        <v>183.64</v>
      </c>
      <c r="K17" s="53">
        <f t="shared" si="2"/>
        <v>4591</v>
      </c>
      <c r="L17" s="51">
        <v>690</v>
      </c>
      <c r="M17" s="54">
        <v>181.88</v>
      </c>
      <c r="N17" s="53">
        <f t="shared" si="3"/>
        <v>125497.2</v>
      </c>
      <c r="O17" s="56">
        <f t="shared" si="4"/>
        <v>9643974.959999999</v>
      </c>
    </row>
    <row r="18" spans="1:15" x14ac:dyDescent="0.25">
      <c r="A18" s="27" t="s">
        <v>41</v>
      </c>
      <c r="B18" s="27" t="s">
        <v>1244</v>
      </c>
      <c r="C18" s="51">
        <v>77</v>
      </c>
      <c r="D18" s="52">
        <v>173.78</v>
      </c>
      <c r="E18" s="53">
        <f t="shared" si="0"/>
        <v>13381.06</v>
      </c>
      <c r="F18" s="51">
        <v>31427</v>
      </c>
      <c r="G18" s="54">
        <v>172.22</v>
      </c>
      <c r="H18" s="55">
        <f t="shared" si="1"/>
        <v>5412357.9400000004</v>
      </c>
      <c r="I18" s="51">
        <v>2</v>
      </c>
      <c r="J18" s="54">
        <v>173.78</v>
      </c>
      <c r="K18" s="53">
        <f t="shared" si="2"/>
        <v>347.56</v>
      </c>
      <c r="L18" s="51">
        <v>884</v>
      </c>
      <c r="M18" s="54">
        <v>172.22</v>
      </c>
      <c r="N18" s="53">
        <f t="shared" si="3"/>
        <v>152242.48000000001</v>
      </c>
      <c r="O18" s="56">
        <f t="shared" si="4"/>
        <v>5578329.04</v>
      </c>
    </row>
    <row r="19" spans="1:15" x14ac:dyDescent="0.25">
      <c r="A19" s="27" t="s">
        <v>324</v>
      </c>
      <c r="B19" s="27" t="s">
        <v>1245</v>
      </c>
      <c r="C19" s="51">
        <v>0</v>
      </c>
      <c r="D19" s="52">
        <v>186.49</v>
      </c>
      <c r="E19" s="53">
        <f t="shared" si="0"/>
        <v>0</v>
      </c>
      <c r="F19" s="51">
        <v>30761</v>
      </c>
      <c r="G19" s="54">
        <v>184.86</v>
      </c>
      <c r="H19" s="55">
        <f t="shared" si="1"/>
        <v>5686478.46</v>
      </c>
      <c r="I19" s="51">
        <v>0</v>
      </c>
      <c r="J19" s="54">
        <v>186.49</v>
      </c>
      <c r="K19" s="53">
        <f t="shared" si="2"/>
        <v>0</v>
      </c>
      <c r="L19" s="51">
        <v>70</v>
      </c>
      <c r="M19" s="54">
        <v>184.86</v>
      </c>
      <c r="N19" s="53">
        <f t="shared" si="3"/>
        <v>12940.2</v>
      </c>
      <c r="O19" s="56">
        <f t="shared" si="4"/>
        <v>5699418.6600000001</v>
      </c>
    </row>
    <row r="20" spans="1:15" x14ac:dyDescent="0.25">
      <c r="A20" s="27" t="s">
        <v>54</v>
      </c>
      <c r="B20" s="27" t="s">
        <v>1246</v>
      </c>
      <c r="C20" s="51">
        <v>356</v>
      </c>
      <c r="D20" s="52">
        <v>188.75</v>
      </c>
      <c r="E20" s="53">
        <f t="shared" si="0"/>
        <v>67195</v>
      </c>
      <c r="F20" s="51">
        <v>26437</v>
      </c>
      <c r="G20" s="54">
        <v>187.18</v>
      </c>
      <c r="H20" s="55">
        <f t="shared" si="1"/>
        <v>4948477.66</v>
      </c>
      <c r="I20" s="51">
        <v>5</v>
      </c>
      <c r="J20" s="54">
        <v>188.75</v>
      </c>
      <c r="K20" s="53">
        <f t="shared" si="2"/>
        <v>943.75</v>
      </c>
      <c r="L20" s="51">
        <v>354</v>
      </c>
      <c r="M20" s="54">
        <v>187.18</v>
      </c>
      <c r="N20" s="53">
        <f t="shared" si="3"/>
        <v>66261.72</v>
      </c>
      <c r="O20" s="56">
        <f t="shared" si="4"/>
        <v>5082878.13</v>
      </c>
    </row>
    <row r="21" spans="1:15" x14ac:dyDescent="0.25">
      <c r="A21" s="27" t="s">
        <v>357</v>
      </c>
      <c r="B21" s="27" t="s">
        <v>1247</v>
      </c>
      <c r="C21" s="51">
        <v>365</v>
      </c>
      <c r="D21" s="52">
        <v>239.29</v>
      </c>
      <c r="E21" s="53">
        <f t="shared" si="0"/>
        <v>87340.849999999991</v>
      </c>
      <c r="F21" s="51">
        <v>34822</v>
      </c>
      <c r="G21" s="54">
        <v>237.06</v>
      </c>
      <c r="H21" s="55">
        <f t="shared" si="1"/>
        <v>8254903.3200000003</v>
      </c>
      <c r="I21" s="51">
        <v>0</v>
      </c>
      <c r="J21" s="54">
        <v>239.29</v>
      </c>
      <c r="K21" s="53">
        <f t="shared" si="2"/>
        <v>0</v>
      </c>
      <c r="L21" s="51">
        <v>0</v>
      </c>
      <c r="M21" s="54">
        <v>237.06</v>
      </c>
      <c r="N21" s="53">
        <f t="shared" si="3"/>
        <v>0</v>
      </c>
      <c r="O21" s="56">
        <f t="shared" si="4"/>
        <v>8342244.1699999999</v>
      </c>
    </row>
    <row r="22" spans="1:15" x14ac:dyDescent="0.25">
      <c r="A22" s="27" t="s">
        <v>367</v>
      </c>
      <c r="B22" s="27" t="s">
        <v>619</v>
      </c>
      <c r="C22" s="51">
        <v>2463</v>
      </c>
      <c r="D22" s="52">
        <v>268.19</v>
      </c>
      <c r="E22" s="53">
        <f t="shared" si="0"/>
        <v>660551.97</v>
      </c>
      <c r="F22" s="51">
        <v>29699</v>
      </c>
      <c r="G22" s="54">
        <v>265.95999999999998</v>
      </c>
      <c r="H22" s="55">
        <f t="shared" si="1"/>
        <v>7898746.0399999991</v>
      </c>
      <c r="I22" s="51">
        <v>26</v>
      </c>
      <c r="J22" s="54">
        <v>268.19</v>
      </c>
      <c r="K22" s="53">
        <f t="shared" si="2"/>
        <v>6972.94</v>
      </c>
      <c r="L22" s="51">
        <v>312</v>
      </c>
      <c r="M22" s="54">
        <v>265.95999999999998</v>
      </c>
      <c r="N22" s="53">
        <f t="shared" si="3"/>
        <v>82979.51999999999</v>
      </c>
      <c r="O22" s="56">
        <f t="shared" si="4"/>
        <v>8649250.4699999988</v>
      </c>
    </row>
    <row r="23" spans="1:15" x14ac:dyDescent="0.25">
      <c r="A23" s="27" t="s">
        <v>413</v>
      </c>
      <c r="B23" s="27" t="s">
        <v>1248</v>
      </c>
      <c r="C23" s="51">
        <v>28</v>
      </c>
      <c r="D23" s="52">
        <v>266.93</v>
      </c>
      <c r="E23" s="53">
        <f t="shared" si="0"/>
        <v>7474.04</v>
      </c>
      <c r="F23" s="51">
        <v>24775</v>
      </c>
      <c r="G23" s="54">
        <v>264.83999999999997</v>
      </c>
      <c r="H23" s="55">
        <f t="shared" si="1"/>
        <v>6561410.9999999991</v>
      </c>
      <c r="I23" s="51">
        <v>0</v>
      </c>
      <c r="J23" s="54">
        <v>266.93</v>
      </c>
      <c r="K23" s="53">
        <f t="shared" si="2"/>
        <v>0</v>
      </c>
      <c r="L23" s="51">
        <v>353</v>
      </c>
      <c r="M23" s="54">
        <v>264.83999999999997</v>
      </c>
      <c r="N23" s="53">
        <f t="shared" si="3"/>
        <v>93488.51999999999</v>
      </c>
      <c r="O23" s="56">
        <f t="shared" si="4"/>
        <v>6662373.5599999987</v>
      </c>
    </row>
    <row r="24" spans="1:15" x14ac:dyDescent="0.25">
      <c r="A24" s="27" t="s">
        <v>384</v>
      </c>
      <c r="B24" s="27" t="s">
        <v>1249</v>
      </c>
      <c r="C24" s="51">
        <v>0</v>
      </c>
      <c r="D24" s="52">
        <v>161.44</v>
      </c>
      <c r="E24" s="53">
        <f t="shared" si="0"/>
        <v>0</v>
      </c>
      <c r="F24" s="51">
        <v>22787</v>
      </c>
      <c r="G24" s="54">
        <v>160.33000000000001</v>
      </c>
      <c r="H24" s="55">
        <f t="shared" si="1"/>
        <v>3653439.7100000004</v>
      </c>
      <c r="I24" s="51">
        <v>0</v>
      </c>
      <c r="J24" s="54">
        <v>161.44</v>
      </c>
      <c r="K24" s="53">
        <f t="shared" si="2"/>
        <v>0</v>
      </c>
      <c r="L24" s="51">
        <v>0</v>
      </c>
      <c r="M24" s="54">
        <v>160.33000000000001</v>
      </c>
      <c r="N24" s="53">
        <f t="shared" si="3"/>
        <v>0</v>
      </c>
      <c r="O24" s="56">
        <f t="shared" si="4"/>
        <v>3653439.7100000004</v>
      </c>
    </row>
    <row r="25" spans="1:15" x14ac:dyDescent="0.25">
      <c r="A25" s="27" t="s">
        <v>352</v>
      </c>
      <c r="B25" s="27" t="s">
        <v>621</v>
      </c>
      <c r="C25" s="51">
        <v>6517</v>
      </c>
      <c r="D25" s="52">
        <v>315.39999999999998</v>
      </c>
      <c r="E25" s="53">
        <f t="shared" si="0"/>
        <v>2055461.7999999998</v>
      </c>
      <c r="F25" s="51">
        <v>63097</v>
      </c>
      <c r="G25" s="54">
        <v>312.69</v>
      </c>
      <c r="H25" s="55">
        <f t="shared" si="1"/>
        <v>19729800.93</v>
      </c>
      <c r="I25" s="51">
        <v>0</v>
      </c>
      <c r="J25" s="54">
        <v>315.39999999999998</v>
      </c>
      <c r="K25" s="53">
        <f t="shared" si="2"/>
        <v>0</v>
      </c>
      <c r="L25" s="51">
        <v>0</v>
      </c>
      <c r="M25" s="54">
        <v>312.69</v>
      </c>
      <c r="N25" s="53">
        <f t="shared" si="3"/>
        <v>0</v>
      </c>
      <c r="O25" s="56">
        <f t="shared" si="4"/>
        <v>21785262.73</v>
      </c>
    </row>
    <row r="26" spans="1:15" x14ac:dyDescent="0.25">
      <c r="A26" s="27" t="s">
        <v>22</v>
      </c>
      <c r="B26" s="27" t="s">
        <v>622</v>
      </c>
      <c r="C26" s="51">
        <v>0</v>
      </c>
      <c r="D26" s="52">
        <v>184.01</v>
      </c>
      <c r="E26" s="53">
        <f t="shared" si="0"/>
        <v>0</v>
      </c>
      <c r="F26" s="51">
        <v>69874</v>
      </c>
      <c r="G26" s="54">
        <v>182.55</v>
      </c>
      <c r="H26" s="55">
        <f t="shared" si="1"/>
        <v>12755498.700000001</v>
      </c>
      <c r="I26" s="51">
        <v>0</v>
      </c>
      <c r="J26" s="54">
        <v>184.01</v>
      </c>
      <c r="K26" s="53">
        <f t="shared" si="2"/>
        <v>0</v>
      </c>
      <c r="L26" s="51">
        <v>0</v>
      </c>
      <c r="M26" s="54">
        <v>182.55</v>
      </c>
      <c r="N26" s="53">
        <f t="shared" si="3"/>
        <v>0</v>
      </c>
      <c r="O26" s="56">
        <f t="shared" si="4"/>
        <v>12755498.700000001</v>
      </c>
    </row>
    <row r="27" spans="1:15" x14ac:dyDescent="0.25">
      <c r="A27" s="27" t="s">
        <v>127</v>
      </c>
      <c r="B27" s="27" t="s">
        <v>623</v>
      </c>
      <c r="C27" s="51">
        <v>0</v>
      </c>
      <c r="D27" s="52">
        <v>181.8</v>
      </c>
      <c r="E27" s="53">
        <f t="shared" si="0"/>
        <v>0</v>
      </c>
      <c r="F27" s="51">
        <v>23363</v>
      </c>
      <c r="G27" s="54">
        <v>180.6</v>
      </c>
      <c r="H27" s="55">
        <f t="shared" si="1"/>
        <v>4219357.8</v>
      </c>
      <c r="I27" s="51">
        <v>0</v>
      </c>
      <c r="J27" s="54">
        <v>181.8</v>
      </c>
      <c r="K27" s="53">
        <f t="shared" si="2"/>
        <v>0</v>
      </c>
      <c r="L27" s="51">
        <v>0</v>
      </c>
      <c r="M27" s="54">
        <v>180.6</v>
      </c>
      <c r="N27" s="53">
        <f t="shared" si="3"/>
        <v>0</v>
      </c>
      <c r="O27" s="56">
        <f t="shared" si="4"/>
        <v>4219357.8</v>
      </c>
    </row>
    <row r="28" spans="1:15" x14ac:dyDescent="0.25">
      <c r="A28" s="27" t="s">
        <v>139</v>
      </c>
      <c r="B28" s="27" t="s">
        <v>624</v>
      </c>
      <c r="C28" s="51">
        <v>177</v>
      </c>
      <c r="D28" s="52">
        <v>201.32</v>
      </c>
      <c r="E28" s="53">
        <f t="shared" si="0"/>
        <v>35633.64</v>
      </c>
      <c r="F28" s="51">
        <v>18590</v>
      </c>
      <c r="G28" s="54">
        <v>199.67</v>
      </c>
      <c r="H28" s="55">
        <f t="shared" si="1"/>
        <v>3711865.3</v>
      </c>
      <c r="I28" s="51">
        <v>1</v>
      </c>
      <c r="J28" s="54">
        <v>201.32</v>
      </c>
      <c r="K28" s="53">
        <f t="shared" si="2"/>
        <v>201.32</v>
      </c>
      <c r="L28" s="51">
        <v>61</v>
      </c>
      <c r="M28" s="54">
        <v>199.67</v>
      </c>
      <c r="N28" s="53">
        <f t="shared" si="3"/>
        <v>12179.869999999999</v>
      </c>
      <c r="O28" s="56">
        <f t="shared" si="4"/>
        <v>3759880.13</v>
      </c>
    </row>
    <row r="29" spans="1:15" x14ac:dyDescent="0.25">
      <c r="A29" s="27" t="s">
        <v>524</v>
      </c>
      <c r="B29" s="27" t="s">
        <v>1250</v>
      </c>
      <c r="C29" s="51">
        <v>951</v>
      </c>
      <c r="D29" s="52">
        <v>281.63</v>
      </c>
      <c r="E29" s="53">
        <f t="shared" si="0"/>
        <v>267830.13</v>
      </c>
      <c r="F29" s="51">
        <v>103810</v>
      </c>
      <c r="G29" s="54">
        <v>279.62</v>
      </c>
      <c r="H29" s="55">
        <f t="shared" si="1"/>
        <v>29027352.199999999</v>
      </c>
      <c r="I29" s="51">
        <v>10</v>
      </c>
      <c r="J29" s="54">
        <v>281.63</v>
      </c>
      <c r="K29" s="53">
        <f t="shared" si="2"/>
        <v>2816.3</v>
      </c>
      <c r="L29" s="51">
        <v>1105</v>
      </c>
      <c r="M29" s="54">
        <v>279.62</v>
      </c>
      <c r="N29" s="53">
        <f t="shared" si="3"/>
        <v>308980.09999999998</v>
      </c>
      <c r="O29" s="56">
        <f t="shared" si="4"/>
        <v>29606978.729999997</v>
      </c>
    </row>
    <row r="30" spans="1:15" x14ac:dyDescent="0.25">
      <c r="A30" s="27" t="s">
        <v>420</v>
      </c>
      <c r="B30" s="27" t="s">
        <v>626</v>
      </c>
      <c r="C30" s="51">
        <v>362</v>
      </c>
      <c r="D30" s="52">
        <v>210.51</v>
      </c>
      <c r="E30" s="53">
        <f t="shared" si="0"/>
        <v>76204.62</v>
      </c>
      <c r="F30" s="51">
        <v>56272</v>
      </c>
      <c r="G30" s="54">
        <v>208.8</v>
      </c>
      <c r="H30" s="55">
        <f t="shared" si="1"/>
        <v>11749593.600000001</v>
      </c>
      <c r="I30" s="51">
        <v>0</v>
      </c>
      <c r="J30" s="54">
        <v>210.51</v>
      </c>
      <c r="K30" s="53">
        <f t="shared" si="2"/>
        <v>0</v>
      </c>
      <c r="L30" s="51">
        <v>0</v>
      </c>
      <c r="M30" s="54">
        <v>208.8</v>
      </c>
      <c r="N30" s="53">
        <f t="shared" si="3"/>
        <v>0</v>
      </c>
      <c r="O30" s="56">
        <f t="shared" si="4"/>
        <v>11825798.220000001</v>
      </c>
    </row>
    <row r="31" spans="1:15" x14ac:dyDescent="0.25">
      <c r="A31" s="27" t="s">
        <v>347</v>
      </c>
      <c r="B31" s="27" t="s">
        <v>627</v>
      </c>
      <c r="C31" s="51">
        <v>6157</v>
      </c>
      <c r="D31" s="52">
        <v>271.04000000000002</v>
      </c>
      <c r="E31" s="53">
        <f t="shared" si="0"/>
        <v>1668793.28</v>
      </c>
      <c r="F31" s="51">
        <v>40589</v>
      </c>
      <c r="G31" s="54">
        <v>268.68</v>
      </c>
      <c r="H31" s="55">
        <f t="shared" si="1"/>
        <v>10905452.52</v>
      </c>
      <c r="I31" s="51">
        <v>150</v>
      </c>
      <c r="J31" s="54">
        <v>271.04000000000002</v>
      </c>
      <c r="K31" s="53">
        <f t="shared" si="2"/>
        <v>40656</v>
      </c>
      <c r="L31" s="51">
        <v>992</v>
      </c>
      <c r="M31" s="54">
        <v>268.68</v>
      </c>
      <c r="N31" s="53">
        <f t="shared" si="3"/>
        <v>266530.56</v>
      </c>
      <c r="O31" s="56">
        <f t="shared" si="4"/>
        <v>12881432.359999999</v>
      </c>
    </row>
    <row r="32" spans="1:15" x14ac:dyDescent="0.25">
      <c r="A32" s="27" t="s">
        <v>593</v>
      </c>
      <c r="B32" s="27" t="s">
        <v>628</v>
      </c>
      <c r="C32" s="51">
        <v>0</v>
      </c>
      <c r="D32" s="52">
        <v>236.03</v>
      </c>
      <c r="E32" s="53">
        <f t="shared" si="0"/>
        <v>0</v>
      </c>
      <c r="F32" s="51">
        <v>0</v>
      </c>
      <c r="G32" s="54">
        <v>234.22</v>
      </c>
      <c r="H32" s="55">
        <f t="shared" si="1"/>
        <v>0</v>
      </c>
      <c r="I32" s="51">
        <v>0</v>
      </c>
      <c r="J32" s="54">
        <v>236.03</v>
      </c>
      <c r="K32" s="53">
        <f t="shared" si="2"/>
        <v>0</v>
      </c>
      <c r="L32" s="51">
        <v>0</v>
      </c>
      <c r="M32" s="54">
        <v>234.22</v>
      </c>
      <c r="N32" s="53">
        <f t="shared" si="3"/>
        <v>0</v>
      </c>
      <c r="O32" s="56">
        <f t="shared" si="4"/>
        <v>0</v>
      </c>
    </row>
    <row r="33" spans="1:16" x14ac:dyDescent="0.25">
      <c r="A33" s="27" t="s">
        <v>491</v>
      </c>
      <c r="B33" s="27" t="s">
        <v>630</v>
      </c>
      <c r="C33" s="51">
        <v>14679</v>
      </c>
      <c r="D33" s="52">
        <v>267.57</v>
      </c>
      <c r="E33" s="53">
        <f t="shared" si="0"/>
        <v>3927660.03</v>
      </c>
      <c r="F33" s="51">
        <v>87334</v>
      </c>
      <c r="G33" s="54">
        <v>265.25</v>
      </c>
      <c r="H33" s="55">
        <f t="shared" si="1"/>
        <v>23165343.5</v>
      </c>
      <c r="I33" s="51">
        <v>226</v>
      </c>
      <c r="J33" s="54">
        <v>267.57</v>
      </c>
      <c r="K33" s="53">
        <f t="shared" si="2"/>
        <v>60470.82</v>
      </c>
      <c r="L33" s="51">
        <v>1345</v>
      </c>
      <c r="M33" s="54">
        <v>265.25</v>
      </c>
      <c r="N33" s="53">
        <f t="shared" si="3"/>
        <v>356761.25</v>
      </c>
      <c r="O33" s="56">
        <f t="shared" si="4"/>
        <v>27510235.600000001</v>
      </c>
    </row>
    <row r="34" spans="1:16" x14ac:dyDescent="0.25">
      <c r="A34" s="27" t="s">
        <v>44</v>
      </c>
      <c r="B34" s="27" t="s">
        <v>1251</v>
      </c>
      <c r="C34" s="51">
        <v>461</v>
      </c>
      <c r="D34" s="52">
        <v>147.29</v>
      </c>
      <c r="E34" s="53">
        <f t="shared" si="0"/>
        <v>67900.69</v>
      </c>
      <c r="F34" s="51">
        <v>23529</v>
      </c>
      <c r="G34" s="54">
        <v>146.1</v>
      </c>
      <c r="H34" s="55">
        <f t="shared" si="1"/>
        <v>3437586.9</v>
      </c>
      <c r="I34" s="51">
        <v>0</v>
      </c>
      <c r="J34" s="54">
        <v>147.29</v>
      </c>
      <c r="K34" s="53">
        <f t="shared" si="2"/>
        <v>0</v>
      </c>
      <c r="L34" s="51">
        <v>0</v>
      </c>
      <c r="M34" s="54">
        <v>146.1</v>
      </c>
      <c r="N34" s="53">
        <f t="shared" si="3"/>
        <v>0</v>
      </c>
      <c r="O34" s="56">
        <f t="shared" si="4"/>
        <v>3505487.59</v>
      </c>
    </row>
    <row r="35" spans="1:16" x14ac:dyDescent="0.25">
      <c r="A35" s="27" t="s">
        <v>47</v>
      </c>
      <c r="B35" s="27" t="s">
        <v>1252</v>
      </c>
      <c r="C35" s="51">
        <v>409</v>
      </c>
      <c r="D35" s="52">
        <v>157.80000000000001</v>
      </c>
      <c r="E35" s="53">
        <f t="shared" si="0"/>
        <v>64540.200000000004</v>
      </c>
      <c r="F35" s="51">
        <v>56668</v>
      </c>
      <c r="G35" s="54">
        <v>156.35</v>
      </c>
      <c r="H35" s="55">
        <f t="shared" si="1"/>
        <v>8860041.7999999989</v>
      </c>
      <c r="I35" s="51">
        <v>0</v>
      </c>
      <c r="J35" s="54">
        <v>156.66</v>
      </c>
      <c r="K35" s="53">
        <f t="shared" si="2"/>
        <v>0</v>
      </c>
      <c r="L35" s="51">
        <v>0</v>
      </c>
      <c r="M35" s="54">
        <v>155.37</v>
      </c>
      <c r="N35" s="53">
        <f t="shared" si="3"/>
        <v>0</v>
      </c>
      <c r="O35" s="56">
        <f t="shared" si="4"/>
        <v>8924581.9999999981</v>
      </c>
      <c r="P35" s="27" t="s">
        <v>1561</v>
      </c>
    </row>
    <row r="36" spans="1:16" x14ac:dyDescent="0.25">
      <c r="A36" s="27" t="s">
        <v>281</v>
      </c>
      <c r="B36" s="27" t="s">
        <v>632</v>
      </c>
      <c r="C36" s="51">
        <v>360</v>
      </c>
      <c r="D36" s="52">
        <v>181.39</v>
      </c>
      <c r="E36" s="53">
        <f t="shared" si="0"/>
        <v>65300.399999999994</v>
      </c>
      <c r="F36" s="51">
        <v>34640</v>
      </c>
      <c r="G36" s="54">
        <v>180.23</v>
      </c>
      <c r="H36" s="55">
        <f t="shared" si="1"/>
        <v>6243167.1999999993</v>
      </c>
      <c r="I36" s="51">
        <v>0</v>
      </c>
      <c r="J36" s="54">
        <v>181.39</v>
      </c>
      <c r="K36" s="53">
        <f t="shared" si="2"/>
        <v>0</v>
      </c>
      <c r="L36" s="51">
        <v>21</v>
      </c>
      <c r="M36" s="54">
        <v>180.23</v>
      </c>
      <c r="N36" s="53">
        <f t="shared" si="3"/>
        <v>3784.83</v>
      </c>
      <c r="O36" s="56">
        <f t="shared" si="4"/>
        <v>6312252.4299999997</v>
      </c>
    </row>
    <row r="37" spans="1:16" x14ac:dyDescent="0.25">
      <c r="A37" s="27" t="s">
        <v>110</v>
      </c>
      <c r="B37" s="27" t="s">
        <v>1253</v>
      </c>
      <c r="C37" s="51">
        <v>0</v>
      </c>
      <c r="D37" s="52">
        <v>202.02</v>
      </c>
      <c r="E37" s="53">
        <f t="shared" si="0"/>
        <v>0</v>
      </c>
      <c r="F37" s="51">
        <v>41224</v>
      </c>
      <c r="G37" s="54">
        <v>200.15</v>
      </c>
      <c r="H37" s="55">
        <f t="shared" si="1"/>
        <v>8250983.6000000006</v>
      </c>
      <c r="I37" s="51">
        <v>0</v>
      </c>
      <c r="J37" s="54">
        <v>202.02</v>
      </c>
      <c r="K37" s="53">
        <f t="shared" si="2"/>
        <v>0</v>
      </c>
      <c r="L37" s="51">
        <v>23</v>
      </c>
      <c r="M37" s="54">
        <v>200.15</v>
      </c>
      <c r="N37" s="53">
        <f t="shared" si="3"/>
        <v>4603.45</v>
      </c>
      <c r="O37" s="56">
        <f t="shared" si="4"/>
        <v>8255587.0500000007</v>
      </c>
    </row>
    <row r="38" spans="1:16" x14ac:dyDescent="0.25">
      <c r="A38" s="27" t="s">
        <v>143</v>
      </c>
      <c r="B38" s="27" t="s">
        <v>1254</v>
      </c>
      <c r="C38" s="51">
        <v>9451</v>
      </c>
      <c r="D38" s="52">
        <v>175.93</v>
      </c>
      <c r="E38" s="53">
        <f t="shared" si="0"/>
        <v>1662714.4300000002</v>
      </c>
      <c r="F38" s="51">
        <v>0</v>
      </c>
      <c r="G38" s="54">
        <v>174.44</v>
      </c>
      <c r="H38" s="55">
        <f t="shared" si="1"/>
        <v>0</v>
      </c>
      <c r="I38" s="51">
        <v>0</v>
      </c>
      <c r="J38" s="54">
        <v>175.93</v>
      </c>
      <c r="K38" s="53">
        <f t="shared" si="2"/>
        <v>0</v>
      </c>
      <c r="L38" s="51">
        <v>0</v>
      </c>
      <c r="M38" s="54">
        <v>174.44</v>
      </c>
      <c r="N38" s="53">
        <f t="shared" si="3"/>
        <v>0</v>
      </c>
      <c r="O38" s="56">
        <f t="shared" si="4"/>
        <v>1662714.4300000002</v>
      </c>
    </row>
    <row r="39" spans="1:16" x14ac:dyDescent="0.25">
      <c r="A39" s="27" t="s">
        <v>440</v>
      </c>
      <c r="B39" s="27" t="s">
        <v>1255</v>
      </c>
      <c r="C39" s="51">
        <v>9832</v>
      </c>
      <c r="D39" s="52">
        <v>236.29</v>
      </c>
      <c r="E39" s="53">
        <f t="shared" si="0"/>
        <v>2323203.2799999998</v>
      </c>
      <c r="F39" s="51">
        <v>51255</v>
      </c>
      <c r="G39" s="54">
        <v>234.07</v>
      </c>
      <c r="H39" s="55">
        <f t="shared" si="1"/>
        <v>11997257.85</v>
      </c>
      <c r="I39" s="51">
        <v>355</v>
      </c>
      <c r="J39" s="54">
        <v>236.29</v>
      </c>
      <c r="K39" s="53">
        <f t="shared" si="2"/>
        <v>83882.95</v>
      </c>
      <c r="L39" s="51">
        <v>1852</v>
      </c>
      <c r="M39" s="54">
        <v>234.07</v>
      </c>
      <c r="N39" s="53">
        <f t="shared" si="3"/>
        <v>433497.64</v>
      </c>
      <c r="O39" s="56">
        <f t="shared" si="4"/>
        <v>14837841.719999999</v>
      </c>
    </row>
    <row r="40" spans="1:16" x14ac:dyDescent="0.25">
      <c r="A40" s="27" t="s">
        <v>155</v>
      </c>
      <c r="B40" s="27" t="s">
        <v>1256</v>
      </c>
      <c r="C40" s="51">
        <v>0</v>
      </c>
      <c r="D40" s="52">
        <v>149.6</v>
      </c>
      <c r="E40" s="53">
        <f t="shared" si="0"/>
        <v>0</v>
      </c>
      <c r="F40" s="51">
        <v>5599</v>
      </c>
      <c r="G40" s="54">
        <v>148.57</v>
      </c>
      <c r="H40" s="55">
        <f t="shared" si="1"/>
        <v>831843.42999999993</v>
      </c>
      <c r="I40" s="51">
        <v>0</v>
      </c>
      <c r="J40" s="54">
        <v>149.6</v>
      </c>
      <c r="K40" s="53">
        <f t="shared" si="2"/>
        <v>0</v>
      </c>
      <c r="L40" s="51">
        <v>0</v>
      </c>
      <c r="M40" s="54">
        <v>148.57</v>
      </c>
      <c r="N40" s="53">
        <f t="shared" si="3"/>
        <v>0</v>
      </c>
      <c r="O40" s="56">
        <f t="shared" si="4"/>
        <v>831843.42999999993</v>
      </c>
    </row>
    <row r="41" spans="1:16" x14ac:dyDescent="0.25">
      <c r="A41" s="27" t="s">
        <v>314</v>
      </c>
      <c r="B41" s="27" t="s">
        <v>1257</v>
      </c>
      <c r="C41" s="51">
        <v>16</v>
      </c>
      <c r="D41" s="52">
        <v>174.1</v>
      </c>
      <c r="E41" s="53">
        <f t="shared" si="0"/>
        <v>2785.6</v>
      </c>
      <c r="F41" s="51">
        <v>63955</v>
      </c>
      <c r="G41" s="54">
        <v>172.73</v>
      </c>
      <c r="H41" s="55">
        <f t="shared" si="1"/>
        <v>11046947.149999999</v>
      </c>
      <c r="I41" s="51">
        <v>0</v>
      </c>
      <c r="J41" s="54">
        <v>174.1</v>
      </c>
      <c r="K41" s="53">
        <f t="shared" si="2"/>
        <v>0</v>
      </c>
      <c r="L41" s="51">
        <v>180</v>
      </c>
      <c r="M41" s="54">
        <v>172.73</v>
      </c>
      <c r="N41" s="53">
        <f t="shared" si="3"/>
        <v>31091.399999999998</v>
      </c>
      <c r="O41" s="56">
        <f t="shared" si="4"/>
        <v>11080824.149999999</v>
      </c>
    </row>
    <row r="42" spans="1:16" x14ac:dyDescent="0.25">
      <c r="A42" s="57" t="s">
        <v>69</v>
      </c>
      <c r="B42" s="57" t="s">
        <v>1258</v>
      </c>
      <c r="C42" s="51">
        <v>3073</v>
      </c>
      <c r="D42" s="52">
        <v>203.96</v>
      </c>
      <c r="E42" s="53">
        <f t="shared" si="0"/>
        <v>626769.08000000007</v>
      </c>
      <c r="F42" s="51">
        <v>52040</v>
      </c>
      <c r="G42" s="54">
        <v>202.17</v>
      </c>
      <c r="H42" s="55">
        <f t="shared" si="1"/>
        <v>10520926.799999999</v>
      </c>
      <c r="I42" s="51">
        <v>98</v>
      </c>
      <c r="J42" s="54">
        <v>203.96</v>
      </c>
      <c r="K42" s="53">
        <f t="shared" si="2"/>
        <v>19988.080000000002</v>
      </c>
      <c r="L42" s="51">
        <v>1653</v>
      </c>
      <c r="M42" s="54">
        <v>202.17</v>
      </c>
      <c r="N42" s="53">
        <f t="shared" si="3"/>
        <v>334187.00999999995</v>
      </c>
      <c r="O42" s="56">
        <f t="shared" si="4"/>
        <v>11501870.969999999</v>
      </c>
    </row>
    <row r="43" spans="1:16" x14ac:dyDescent="0.25">
      <c r="A43" s="27" t="s">
        <v>132</v>
      </c>
      <c r="B43" s="27" t="s">
        <v>1259</v>
      </c>
      <c r="C43" s="51">
        <v>182</v>
      </c>
      <c r="D43" s="52">
        <v>165.74</v>
      </c>
      <c r="E43" s="53">
        <f t="shared" si="0"/>
        <v>30164.68</v>
      </c>
      <c r="F43" s="51">
        <v>15519</v>
      </c>
      <c r="G43" s="54">
        <v>164.43</v>
      </c>
      <c r="H43" s="55">
        <f t="shared" si="1"/>
        <v>2551789.17</v>
      </c>
      <c r="I43" s="51">
        <v>1</v>
      </c>
      <c r="J43" s="54">
        <v>165.74</v>
      </c>
      <c r="K43" s="53">
        <f t="shared" si="2"/>
        <v>165.74</v>
      </c>
      <c r="L43" s="51">
        <v>54</v>
      </c>
      <c r="M43" s="54">
        <v>164.43</v>
      </c>
      <c r="N43" s="53">
        <f t="shared" si="3"/>
        <v>8879.2200000000012</v>
      </c>
      <c r="O43" s="56">
        <f t="shared" si="4"/>
        <v>2590998.81</v>
      </c>
    </row>
    <row r="44" spans="1:16" x14ac:dyDescent="0.25">
      <c r="A44" s="27" t="s">
        <v>465</v>
      </c>
      <c r="B44" s="27" t="s">
        <v>1260</v>
      </c>
      <c r="C44" s="51">
        <v>56075</v>
      </c>
      <c r="D44" s="52">
        <v>268.11</v>
      </c>
      <c r="E44" s="53">
        <f t="shared" si="0"/>
        <v>15034268.25</v>
      </c>
      <c r="F44" s="51">
        <v>90084</v>
      </c>
      <c r="G44" s="54">
        <v>265.95</v>
      </c>
      <c r="H44" s="55">
        <f t="shared" si="1"/>
        <v>23957839.800000001</v>
      </c>
      <c r="I44" s="51">
        <v>2074</v>
      </c>
      <c r="J44" s="54">
        <v>268.11</v>
      </c>
      <c r="K44" s="53">
        <f t="shared" si="2"/>
        <v>556060.14</v>
      </c>
      <c r="L44" s="51">
        <v>3331</v>
      </c>
      <c r="M44" s="54">
        <v>265.95</v>
      </c>
      <c r="N44" s="53">
        <f t="shared" si="3"/>
        <v>885879.45</v>
      </c>
      <c r="O44" s="56">
        <f t="shared" si="4"/>
        <v>40434047.640000001</v>
      </c>
    </row>
    <row r="45" spans="1:16" x14ac:dyDescent="0.25">
      <c r="A45" s="27" t="s">
        <v>400</v>
      </c>
      <c r="B45" s="27" t="s">
        <v>642</v>
      </c>
      <c r="C45" s="51">
        <v>0</v>
      </c>
      <c r="D45" s="52">
        <v>197.82</v>
      </c>
      <c r="E45" s="53">
        <f t="shared" si="0"/>
        <v>0</v>
      </c>
      <c r="F45" s="51">
        <v>7362</v>
      </c>
      <c r="G45" s="54">
        <v>196.14</v>
      </c>
      <c r="H45" s="55">
        <f t="shared" si="1"/>
        <v>1443982.68</v>
      </c>
      <c r="I45" s="51">
        <v>0</v>
      </c>
      <c r="J45" s="54">
        <v>197.82</v>
      </c>
      <c r="K45" s="53">
        <f t="shared" si="2"/>
        <v>0</v>
      </c>
      <c r="L45" s="51">
        <v>0</v>
      </c>
      <c r="M45" s="54">
        <v>196.14</v>
      </c>
      <c r="N45" s="53">
        <f t="shared" si="3"/>
        <v>0</v>
      </c>
      <c r="O45" s="56">
        <f t="shared" si="4"/>
        <v>1443982.68</v>
      </c>
    </row>
    <row r="46" spans="1:16" x14ac:dyDescent="0.25">
      <c r="A46" s="27" t="s">
        <v>579</v>
      </c>
      <c r="B46" s="27" t="s">
        <v>1261</v>
      </c>
      <c r="C46" s="51">
        <v>17680</v>
      </c>
      <c r="D46" s="52">
        <v>250.77</v>
      </c>
      <c r="E46" s="53">
        <f t="shared" si="0"/>
        <v>4433613.6000000006</v>
      </c>
      <c r="F46" s="51">
        <v>29930</v>
      </c>
      <c r="G46" s="54">
        <v>248.54</v>
      </c>
      <c r="H46" s="55">
        <f t="shared" si="1"/>
        <v>7438802.2000000002</v>
      </c>
      <c r="I46" s="51">
        <v>176</v>
      </c>
      <c r="J46" s="54">
        <v>250.77</v>
      </c>
      <c r="K46" s="53">
        <f t="shared" si="2"/>
        <v>44135.520000000004</v>
      </c>
      <c r="L46" s="51">
        <v>297</v>
      </c>
      <c r="M46" s="54">
        <v>248.54</v>
      </c>
      <c r="N46" s="53">
        <f t="shared" si="3"/>
        <v>73816.38</v>
      </c>
      <c r="O46" s="56">
        <f t="shared" si="4"/>
        <v>11990367.700000001</v>
      </c>
    </row>
    <row r="47" spans="1:16" x14ac:dyDescent="0.25">
      <c r="A47" s="27" t="s">
        <v>190</v>
      </c>
      <c r="B47" s="27" t="s">
        <v>643</v>
      </c>
      <c r="C47" s="51">
        <v>14929</v>
      </c>
      <c r="D47" s="52">
        <v>241.62</v>
      </c>
      <c r="E47" s="53">
        <f t="shared" si="0"/>
        <v>3607144.98</v>
      </c>
      <c r="F47" s="51">
        <v>39078</v>
      </c>
      <c r="G47" s="54">
        <v>239.73</v>
      </c>
      <c r="H47" s="55">
        <f t="shared" si="1"/>
        <v>9368168.9399999995</v>
      </c>
      <c r="I47" s="51">
        <v>0</v>
      </c>
      <c r="J47" s="54">
        <v>241.62</v>
      </c>
      <c r="K47" s="53">
        <f t="shared" si="2"/>
        <v>0</v>
      </c>
      <c r="L47" s="51">
        <v>0</v>
      </c>
      <c r="M47" s="54">
        <v>239.73</v>
      </c>
      <c r="N47" s="53">
        <f t="shared" si="3"/>
        <v>0</v>
      </c>
      <c r="O47" s="56">
        <f t="shared" si="4"/>
        <v>12975313.92</v>
      </c>
    </row>
    <row r="48" spans="1:16" x14ac:dyDescent="0.25">
      <c r="A48" s="27" t="s">
        <v>570</v>
      </c>
      <c r="B48" s="27" t="s">
        <v>644</v>
      </c>
      <c r="C48" s="51">
        <v>5110</v>
      </c>
      <c r="D48" s="52">
        <v>292.01</v>
      </c>
      <c r="E48" s="53">
        <f t="shared" si="0"/>
        <v>1492171.0999999999</v>
      </c>
      <c r="F48" s="51">
        <v>23655</v>
      </c>
      <c r="G48" s="54">
        <v>289.63</v>
      </c>
      <c r="H48" s="55">
        <f t="shared" si="1"/>
        <v>6851197.6499999994</v>
      </c>
      <c r="I48" s="51">
        <v>34</v>
      </c>
      <c r="J48" s="54">
        <v>292.01</v>
      </c>
      <c r="K48" s="53">
        <f t="shared" si="2"/>
        <v>9928.34</v>
      </c>
      <c r="L48" s="51">
        <v>157</v>
      </c>
      <c r="M48" s="54">
        <v>289.63</v>
      </c>
      <c r="N48" s="53">
        <f t="shared" si="3"/>
        <v>45471.909999999996</v>
      </c>
      <c r="O48" s="56">
        <f t="shared" si="4"/>
        <v>8398769</v>
      </c>
    </row>
    <row r="49" spans="1:15" x14ac:dyDescent="0.25">
      <c r="A49" s="27" t="s">
        <v>511</v>
      </c>
      <c r="B49" s="27" t="s">
        <v>1262</v>
      </c>
      <c r="C49" s="51">
        <v>10371</v>
      </c>
      <c r="D49" s="52">
        <v>253.57</v>
      </c>
      <c r="E49" s="53">
        <f t="shared" si="0"/>
        <v>2629774.4699999997</v>
      </c>
      <c r="F49" s="51">
        <v>35506</v>
      </c>
      <c r="G49" s="54">
        <v>251.27</v>
      </c>
      <c r="H49" s="55">
        <f t="shared" si="1"/>
        <v>8921592.620000001</v>
      </c>
      <c r="I49" s="51">
        <v>1062</v>
      </c>
      <c r="J49" s="54">
        <v>253.57</v>
      </c>
      <c r="K49" s="53">
        <f t="shared" si="2"/>
        <v>269291.33999999997</v>
      </c>
      <c r="L49" s="51">
        <v>3635</v>
      </c>
      <c r="M49" s="54">
        <v>251.27</v>
      </c>
      <c r="N49" s="53">
        <f t="shared" si="3"/>
        <v>913366.45000000007</v>
      </c>
      <c r="O49" s="56">
        <f t="shared" si="4"/>
        <v>12734024.879999999</v>
      </c>
    </row>
    <row r="50" spans="1:15" x14ac:dyDescent="0.25">
      <c r="A50" s="27" t="s">
        <v>375</v>
      </c>
      <c r="B50" s="27" t="s">
        <v>1263</v>
      </c>
      <c r="C50" s="51">
        <v>888</v>
      </c>
      <c r="D50" s="52">
        <v>161.58000000000001</v>
      </c>
      <c r="E50" s="53">
        <f t="shared" si="0"/>
        <v>143483.04</v>
      </c>
      <c r="F50" s="51">
        <v>25681</v>
      </c>
      <c r="G50" s="54">
        <v>160.43</v>
      </c>
      <c r="H50" s="55">
        <f t="shared" si="1"/>
        <v>4120002.83</v>
      </c>
      <c r="I50" s="51">
        <v>1</v>
      </c>
      <c r="J50" s="54">
        <v>161.58000000000001</v>
      </c>
      <c r="K50" s="53">
        <f t="shared" si="2"/>
        <v>161.58000000000001</v>
      </c>
      <c r="L50" s="51">
        <v>31</v>
      </c>
      <c r="M50" s="54">
        <v>160.43</v>
      </c>
      <c r="N50" s="53">
        <f t="shared" si="3"/>
        <v>4973.33</v>
      </c>
      <c r="O50" s="56">
        <f t="shared" si="4"/>
        <v>4268620.78</v>
      </c>
    </row>
    <row r="51" spans="1:15" x14ac:dyDescent="0.25">
      <c r="A51" s="27" t="s">
        <v>115</v>
      </c>
      <c r="B51" s="27" t="s">
        <v>1264</v>
      </c>
      <c r="C51" s="51">
        <v>365</v>
      </c>
      <c r="D51" s="52">
        <v>187.92</v>
      </c>
      <c r="E51" s="53">
        <f t="shared" si="0"/>
        <v>68590.799999999988</v>
      </c>
      <c r="F51" s="51">
        <v>52708</v>
      </c>
      <c r="G51" s="54">
        <v>186.57</v>
      </c>
      <c r="H51" s="55">
        <f t="shared" si="1"/>
        <v>9833731.5600000005</v>
      </c>
      <c r="I51" s="51">
        <v>0</v>
      </c>
      <c r="J51" s="54">
        <v>187.92</v>
      </c>
      <c r="K51" s="53">
        <f t="shared" si="2"/>
        <v>0</v>
      </c>
      <c r="L51" s="51">
        <v>0</v>
      </c>
      <c r="M51" s="54">
        <v>186.57</v>
      </c>
      <c r="N51" s="53">
        <f t="shared" si="3"/>
        <v>0</v>
      </c>
      <c r="O51" s="56">
        <f t="shared" si="4"/>
        <v>9902322.3600000013</v>
      </c>
    </row>
    <row r="52" spans="1:15" x14ac:dyDescent="0.25">
      <c r="A52" s="27" t="s">
        <v>204</v>
      </c>
      <c r="B52" s="27" t="s">
        <v>647</v>
      </c>
      <c r="C52" s="51">
        <v>41</v>
      </c>
      <c r="D52" s="52">
        <v>290.79000000000002</v>
      </c>
      <c r="E52" s="53">
        <f t="shared" si="0"/>
        <v>11922.390000000001</v>
      </c>
      <c r="F52" s="51">
        <v>5696</v>
      </c>
      <c r="G52" s="54">
        <v>288.67</v>
      </c>
      <c r="H52" s="55">
        <f t="shared" si="1"/>
        <v>1644264.32</v>
      </c>
      <c r="I52" s="51">
        <v>0</v>
      </c>
      <c r="J52" s="54">
        <v>290.79000000000002</v>
      </c>
      <c r="K52" s="53">
        <f t="shared" si="2"/>
        <v>0</v>
      </c>
      <c r="L52" s="51">
        <v>0</v>
      </c>
      <c r="M52" s="54">
        <v>288.67</v>
      </c>
      <c r="N52" s="53">
        <f t="shared" si="3"/>
        <v>0</v>
      </c>
      <c r="O52" s="56">
        <f t="shared" si="4"/>
        <v>1656186.71</v>
      </c>
    </row>
    <row r="53" spans="1:15" x14ac:dyDescent="0.25">
      <c r="A53" s="27" t="s">
        <v>340</v>
      </c>
      <c r="B53" s="27" t="s">
        <v>1265</v>
      </c>
      <c r="C53" s="51">
        <v>3939</v>
      </c>
      <c r="D53" s="52">
        <v>219.95</v>
      </c>
      <c r="E53" s="53">
        <f t="shared" si="0"/>
        <v>866383.04999999993</v>
      </c>
      <c r="F53" s="51">
        <v>57880</v>
      </c>
      <c r="G53" s="54">
        <v>217.66</v>
      </c>
      <c r="H53" s="55">
        <f t="shared" si="1"/>
        <v>12598160.799999999</v>
      </c>
      <c r="I53" s="51">
        <v>0</v>
      </c>
      <c r="J53" s="54">
        <v>219.95</v>
      </c>
      <c r="K53" s="53">
        <f t="shared" si="2"/>
        <v>0</v>
      </c>
      <c r="L53" s="51">
        <v>0</v>
      </c>
      <c r="M53" s="54">
        <v>217.66</v>
      </c>
      <c r="N53" s="53">
        <f t="shared" si="3"/>
        <v>0</v>
      </c>
      <c r="O53" s="56">
        <f t="shared" si="4"/>
        <v>13464543.85</v>
      </c>
    </row>
    <row r="54" spans="1:15" x14ac:dyDescent="0.25">
      <c r="A54" s="27" t="s">
        <v>504</v>
      </c>
      <c r="B54" s="27" t="s">
        <v>649</v>
      </c>
      <c r="C54" s="51">
        <v>6319</v>
      </c>
      <c r="D54" s="52">
        <v>255.42</v>
      </c>
      <c r="E54" s="53">
        <f t="shared" si="0"/>
        <v>1613998.98</v>
      </c>
      <c r="F54" s="51">
        <v>39557</v>
      </c>
      <c r="G54" s="54">
        <v>253.18</v>
      </c>
      <c r="H54" s="55">
        <f t="shared" si="1"/>
        <v>10015041.26</v>
      </c>
      <c r="I54" s="51">
        <v>426</v>
      </c>
      <c r="J54" s="54">
        <v>255.42</v>
      </c>
      <c r="K54" s="53">
        <f t="shared" si="2"/>
        <v>108808.92</v>
      </c>
      <c r="L54" s="51">
        <v>2667</v>
      </c>
      <c r="M54" s="54">
        <v>253.18</v>
      </c>
      <c r="N54" s="53">
        <f t="shared" si="3"/>
        <v>675231.06</v>
      </c>
      <c r="O54" s="56">
        <f t="shared" si="4"/>
        <v>12413080.220000001</v>
      </c>
    </row>
    <row r="55" spans="1:15" x14ac:dyDescent="0.25">
      <c r="A55" s="27" t="s">
        <v>326</v>
      </c>
      <c r="B55" s="27" t="s">
        <v>1266</v>
      </c>
      <c r="C55" s="51">
        <v>93</v>
      </c>
      <c r="D55" s="52">
        <v>220.49</v>
      </c>
      <c r="E55" s="53">
        <f t="shared" si="0"/>
        <v>20505.57</v>
      </c>
      <c r="F55" s="51">
        <v>47912</v>
      </c>
      <c r="G55" s="54">
        <v>218.68</v>
      </c>
      <c r="H55" s="55">
        <f t="shared" si="1"/>
        <v>10477396.16</v>
      </c>
      <c r="I55" s="51">
        <v>0</v>
      </c>
      <c r="J55" s="54">
        <v>220.49</v>
      </c>
      <c r="K55" s="53">
        <f t="shared" si="2"/>
        <v>0</v>
      </c>
      <c r="L55" s="51">
        <v>0</v>
      </c>
      <c r="M55" s="54">
        <v>218.68</v>
      </c>
      <c r="N55" s="53">
        <f t="shared" si="3"/>
        <v>0</v>
      </c>
      <c r="O55" s="56">
        <f t="shared" si="4"/>
        <v>10497901.73</v>
      </c>
    </row>
    <row r="56" spans="1:15" x14ac:dyDescent="0.25">
      <c r="A56" s="27" t="s">
        <v>435</v>
      </c>
      <c r="B56" s="27" t="s">
        <v>651</v>
      </c>
      <c r="C56" s="51">
        <v>24155</v>
      </c>
      <c r="D56" s="52">
        <v>311.83999999999997</v>
      </c>
      <c r="E56" s="53">
        <f t="shared" si="0"/>
        <v>7532495.1999999993</v>
      </c>
      <c r="F56" s="51">
        <v>86894</v>
      </c>
      <c r="G56" s="54">
        <v>309.56</v>
      </c>
      <c r="H56" s="55">
        <f t="shared" si="1"/>
        <v>26898906.640000001</v>
      </c>
      <c r="I56" s="51">
        <v>6087</v>
      </c>
      <c r="J56" s="54">
        <v>311.83999999999997</v>
      </c>
      <c r="K56" s="53">
        <f t="shared" si="2"/>
        <v>1898170.0799999998</v>
      </c>
      <c r="L56" s="51">
        <v>21896</v>
      </c>
      <c r="M56" s="54">
        <v>309.56</v>
      </c>
      <c r="N56" s="53">
        <f t="shared" si="3"/>
        <v>6778125.7599999998</v>
      </c>
      <c r="O56" s="56">
        <f t="shared" si="4"/>
        <v>43107697.680000007</v>
      </c>
    </row>
    <row r="57" spans="1:15" x14ac:dyDescent="0.25">
      <c r="A57" s="27" t="s">
        <v>233</v>
      </c>
      <c r="B57" s="27" t="s">
        <v>652</v>
      </c>
      <c r="C57" s="51">
        <v>0</v>
      </c>
      <c r="D57" s="52">
        <v>187.58</v>
      </c>
      <c r="E57" s="53">
        <f t="shared" si="0"/>
        <v>0</v>
      </c>
      <c r="F57" s="51">
        <v>22177</v>
      </c>
      <c r="G57" s="54">
        <v>185.99</v>
      </c>
      <c r="H57" s="55">
        <f t="shared" si="1"/>
        <v>4124700.23</v>
      </c>
      <c r="I57" s="51">
        <v>0</v>
      </c>
      <c r="J57" s="54">
        <v>187.58</v>
      </c>
      <c r="K57" s="53">
        <f t="shared" si="2"/>
        <v>0</v>
      </c>
      <c r="L57" s="51">
        <v>0</v>
      </c>
      <c r="M57" s="54">
        <v>185.99</v>
      </c>
      <c r="N57" s="53">
        <f t="shared" si="3"/>
        <v>0</v>
      </c>
      <c r="O57" s="56">
        <f t="shared" si="4"/>
        <v>4124700.23</v>
      </c>
    </row>
    <row r="58" spans="1:15" x14ac:dyDescent="0.25">
      <c r="A58" s="27" t="s">
        <v>57</v>
      </c>
      <c r="B58" s="27" t="s">
        <v>653</v>
      </c>
      <c r="C58" s="51">
        <v>365</v>
      </c>
      <c r="D58" s="52">
        <v>159.47999999999999</v>
      </c>
      <c r="E58" s="53">
        <f t="shared" si="0"/>
        <v>58210.2</v>
      </c>
      <c r="F58" s="51">
        <v>27115</v>
      </c>
      <c r="G58" s="54">
        <v>158.21</v>
      </c>
      <c r="H58" s="55">
        <f t="shared" si="1"/>
        <v>4289864.1500000004</v>
      </c>
      <c r="I58" s="51">
        <v>0</v>
      </c>
      <c r="J58" s="54">
        <v>159.47999999999999</v>
      </c>
      <c r="K58" s="53">
        <f t="shared" si="2"/>
        <v>0</v>
      </c>
      <c r="L58" s="51">
        <v>0</v>
      </c>
      <c r="M58" s="54">
        <v>158.21</v>
      </c>
      <c r="N58" s="53">
        <f t="shared" si="3"/>
        <v>0</v>
      </c>
      <c r="O58" s="56">
        <f t="shared" si="4"/>
        <v>4348074.3500000006</v>
      </c>
    </row>
    <row r="59" spans="1:15" x14ac:dyDescent="0.25">
      <c r="A59" s="27" t="s">
        <v>417</v>
      </c>
      <c r="B59" s="27" t="s">
        <v>1267</v>
      </c>
      <c r="C59" s="51">
        <v>1405</v>
      </c>
      <c r="D59" s="52">
        <v>248.21</v>
      </c>
      <c r="E59" s="53">
        <f t="shared" si="0"/>
        <v>348735.05</v>
      </c>
      <c r="F59" s="51">
        <v>46018</v>
      </c>
      <c r="G59" s="54">
        <v>246.39</v>
      </c>
      <c r="H59" s="55">
        <f t="shared" si="1"/>
        <v>11338375.02</v>
      </c>
      <c r="I59" s="51">
        <v>0</v>
      </c>
      <c r="J59" s="54">
        <v>248.21</v>
      </c>
      <c r="K59" s="53">
        <f t="shared" si="2"/>
        <v>0</v>
      </c>
      <c r="L59" s="51">
        <v>0</v>
      </c>
      <c r="M59" s="54">
        <v>246.39</v>
      </c>
      <c r="N59" s="53">
        <f t="shared" si="3"/>
        <v>0</v>
      </c>
      <c r="O59" s="56">
        <f t="shared" si="4"/>
        <v>11687110.07</v>
      </c>
    </row>
    <row r="60" spans="1:15" x14ac:dyDescent="0.25">
      <c r="A60" s="27" t="s">
        <v>405</v>
      </c>
      <c r="B60" s="27" t="s">
        <v>655</v>
      </c>
      <c r="C60" s="51">
        <v>103</v>
      </c>
      <c r="D60" s="52">
        <v>243.88</v>
      </c>
      <c r="E60" s="53">
        <f t="shared" si="0"/>
        <v>25119.64</v>
      </c>
      <c r="F60" s="51">
        <v>6615</v>
      </c>
      <c r="G60" s="54">
        <v>241.97</v>
      </c>
      <c r="H60" s="55">
        <f t="shared" si="1"/>
        <v>1600631.55</v>
      </c>
      <c r="I60" s="51">
        <v>3</v>
      </c>
      <c r="J60" s="54">
        <v>243.88</v>
      </c>
      <c r="K60" s="53">
        <f t="shared" si="2"/>
        <v>731.64</v>
      </c>
      <c r="L60" s="51">
        <v>197</v>
      </c>
      <c r="M60" s="54">
        <v>241.97</v>
      </c>
      <c r="N60" s="53">
        <f t="shared" si="3"/>
        <v>47668.09</v>
      </c>
      <c r="O60" s="56">
        <f t="shared" si="4"/>
        <v>1674150.92</v>
      </c>
    </row>
    <row r="61" spans="1:15" x14ac:dyDescent="0.25">
      <c r="A61" s="27" t="s">
        <v>20</v>
      </c>
      <c r="B61" s="27" t="s">
        <v>656</v>
      </c>
      <c r="C61" s="51">
        <v>0</v>
      </c>
      <c r="D61" s="52">
        <v>174.31</v>
      </c>
      <c r="E61" s="53">
        <f t="shared" si="0"/>
        <v>0</v>
      </c>
      <c r="F61" s="51">
        <v>27547</v>
      </c>
      <c r="G61" s="54">
        <v>173.02</v>
      </c>
      <c r="H61" s="55">
        <f t="shared" si="1"/>
        <v>4766181.9400000004</v>
      </c>
      <c r="I61" s="51">
        <v>0</v>
      </c>
      <c r="J61" s="54">
        <v>174.31</v>
      </c>
      <c r="K61" s="53">
        <f t="shared" si="2"/>
        <v>0</v>
      </c>
      <c r="L61" s="51">
        <v>0</v>
      </c>
      <c r="M61" s="54">
        <v>173.02</v>
      </c>
      <c r="N61" s="53">
        <f t="shared" si="3"/>
        <v>0</v>
      </c>
      <c r="O61" s="56">
        <f t="shared" si="4"/>
        <v>4766181.9400000004</v>
      </c>
    </row>
    <row r="62" spans="1:15" x14ac:dyDescent="0.25">
      <c r="A62" s="27" t="s">
        <v>232</v>
      </c>
      <c r="B62" s="27" t="s">
        <v>1268</v>
      </c>
      <c r="C62" s="51">
        <v>704</v>
      </c>
      <c r="D62" s="52">
        <v>143.03</v>
      </c>
      <c r="E62" s="53">
        <f t="shared" si="0"/>
        <v>100693.12</v>
      </c>
      <c r="F62" s="51">
        <v>33752</v>
      </c>
      <c r="G62" s="54">
        <v>141.91999999999999</v>
      </c>
      <c r="H62" s="55">
        <f t="shared" si="1"/>
        <v>4790083.84</v>
      </c>
      <c r="I62" s="51">
        <v>0</v>
      </c>
      <c r="J62" s="54">
        <v>143.03</v>
      </c>
      <c r="K62" s="53">
        <f t="shared" si="2"/>
        <v>0</v>
      </c>
      <c r="L62" s="51">
        <v>0</v>
      </c>
      <c r="M62" s="54">
        <v>141.91999999999999</v>
      </c>
      <c r="N62" s="53">
        <f t="shared" si="3"/>
        <v>0</v>
      </c>
      <c r="O62" s="56">
        <f t="shared" si="4"/>
        <v>4890776.96</v>
      </c>
    </row>
    <row r="63" spans="1:15" x14ac:dyDescent="0.25">
      <c r="A63" s="27" t="s">
        <v>540</v>
      </c>
      <c r="B63" s="27" t="s">
        <v>658</v>
      </c>
      <c r="C63" s="51">
        <v>3594</v>
      </c>
      <c r="D63" s="52">
        <v>214.84</v>
      </c>
      <c r="E63" s="53">
        <f t="shared" si="0"/>
        <v>772134.96</v>
      </c>
      <c r="F63" s="51">
        <v>35139</v>
      </c>
      <c r="G63" s="54">
        <v>212.94</v>
      </c>
      <c r="H63" s="55">
        <f t="shared" si="1"/>
        <v>7482498.6600000001</v>
      </c>
      <c r="I63" s="51">
        <v>0</v>
      </c>
      <c r="J63" s="54">
        <v>214.84</v>
      </c>
      <c r="K63" s="53">
        <f t="shared" si="2"/>
        <v>0</v>
      </c>
      <c r="L63" s="51">
        <v>0</v>
      </c>
      <c r="M63" s="54">
        <v>212.94</v>
      </c>
      <c r="N63" s="53">
        <f t="shared" si="3"/>
        <v>0</v>
      </c>
      <c r="O63" s="56">
        <f t="shared" si="4"/>
        <v>8254633.6200000001</v>
      </c>
    </row>
    <row r="64" spans="1:15" x14ac:dyDescent="0.25">
      <c r="A64" s="27" t="s">
        <v>1206</v>
      </c>
      <c r="B64" s="27" t="s">
        <v>1269</v>
      </c>
      <c r="C64" s="51">
        <v>0</v>
      </c>
      <c r="D64" s="52">
        <v>178.26</v>
      </c>
      <c r="E64" s="53">
        <f t="shared" si="0"/>
        <v>0</v>
      </c>
      <c r="F64" s="51">
        <v>0</v>
      </c>
      <c r="G64" s="54">
        <v>176.77</v>
      </c>
      <c r="H64" s="55">
        <f t="shared" si="1"/>
        <v>0</v>
      </c>
      <c r="I64" s="51">
        <v>0</v>
      </c>
      <c r="J64" s="54">
        <v>178.26</v>
      </c>
      <c r="K64" s="53">
        <f t="shared" si="2"/>
        <v>0</v>
      </c>
      <c r="L64" s="51">
        <v>0</v>
      </c>
      <c r="M64" s="54">
        <v>176.77</v>
      </c>
      <c r="N64" s="53">
        <f t="shared" si="3"/>
        <v>0</v>
      </c>
      <c r="O64" s="56">
        <f t="shared" si="4"/>
        <v>0</v>
      </c>
    </row>
    <row r="65" spans="1:15" x14ac:dyDescent="0.25">
      <c r="A65" s="27" t="s">
        <v>502</v>
      </c>
      <c r="B65" s="27" t="s">
        <v>664</v>
      </c>
      <c r="C65" s="51">
        <v>8287</v>
      </c>
      <c r="D65" s="52">
        <v>365.17</v>
      </c>
      <c r="E65" s="53">
        <f t="shared" si="0"/>
        <v>3026163.79</v>
      </c>
      <c r="F65" s="51">
        <v>88108</v>
      </c>
      <c r="G65" s="54">
        <v>362.18</v>
      </c>
      <c r="H65" s="55">
        <f t="shared" si="1"/>
        <v>31910955.440000001</v>
      </c>
      <c r="I65" s="51">
        <v>1357</v>
      </c>
      <c r="J65" s="54">
        <v>365.17</v>
      </c>
      <c r="K65" s="53">
        <f t="shared" si="2"/>
        <v>495535.69</v>
      </c>
      <c r="L65" s="51">
        <v>14428</v>
      </c>
      <c r="M65" s="54">
        <v>362.18</v>
      </c>
      <c r="N65" s="53">
        <f t="shared" si="3"/>
        <v>5225533.04</v>
      </c>
      <c r="O65" s="56">
        <f t="shared" si="4"/>
        <v>40658187.960000001</v>
      </c>
    </row>
    <row r="66" spans="1:15" x14ac:dyDescent="0.25">
      <c r="A66" s="27" t="s">
        <v>421</v>
      </c>
      <c r="B66" s="27" t="s">
        <v>665</v>
      </c>
      <c r="C66" s="51">
        <v>8758</v>
      </c>
      <c r="D66" s="52">
        <v>221.73</v>
      </c>
      <c r="E66" s="53">
        <f t="shared" si="0"/>
        <v>1941911.3399999999</v>
      </c>
      <c r="F66" s="51">
        <v>19379</v>
      </c>
      <c r="G66" s="54">
        <v>219.96</v>
      </c>
      <c r="H66" s="55">
        <f t="shared" si="1"/>
        <v>4262604.84</v>
      </c>
      <c r="I66" s="51">
        <v>166</v>
      </c>
      <c r="J66" s="54">
        <v>221.73</v>
      </c>
      <c r="K66" s="53">
        <f t="shared" si="2"/>
        <v>36807.18</v>
      </c>
      <c r="L66" s="51">
        <v>367</v>
      </c>
      <c r="M66" s="54">
        <v>219.96</v>
      </c>
      <c r="N66" s="53">
        <f t="shared" si="3"/>
        <v>80725.320000000007</v>
      </c>
      <c r="O66" s="56">
        <f t="shared" si="4"/>
        <v>6322048.6799999997</v>
      </c>
    </row>
    <row r="67" spans="1:15" x14ac:dyDescent="0.25">
      <c r="A67" s="27" t="s">
        <v>532</v>
      </c>
      <c r="B67" s="27" t="s">
        <v>666</v>
      </c>
      <c r="C67" s="51">
        <v>520</v>
      </c>
      <c r="D67" s="52">
        <v>199.4</v>
      </c>
      <c r="E67" s="53">
        <f t="shared" si="0"/>
        <v>103688</v>
      </c>
      <c r="F67" s="51">
        <v>62175</v>
      </c>
      <c r="G67" s="54">
        <v>197.59</v>
      </c>
      <c r="H67" s="55">
        <f t="shared" si="1"/>
        <v>12285158.25</v>
      </c>
      <c r="I67" s="51">
        <v>0</v>
      </c>
      <c r="J67" s="54">
        <v>199.4</v>
      </c>
      <c r="K67" s="53">
        <f t="shared" si="2"/>
        <v>0</v>
      </c>
      <c r="L67" s="51">
        <v>0</v>
      </c>
      <c r="M67" s="54">
        <v>197.59</v>
      </c>
      <c r="N67" s="53">
        <f t="shared" si="3"/>
        <v>0</v>
      </c>
      <c r="O67" s="56">
        <f t="shared" si="4"/>
        <v>12388846.25</v>
      </c>
    </row>
    <row r="68" spans="1:15" x14ac:dyDescent="0.25">
      <c r="A68" s="27" t="s">
        <v>31</v>
      </c>
      <c r="B68" s="27" t="s">
        <v>1270</v>
      </c>
      <c r="C68" s="51">
        <v>7481</v>
      </c>
      <c r="D68" s="52">
        <v>191.18</v>
      </c>
      <c r="E68" s="53">
        <f t="shared" si="0"/>
        <v>1430217.58</v>
      </c>
      <c r="F68" s="51">
        <v>86327</v>
      </c>
      <c r="G68" s="54">
        <v>189.6</v>
      </c>
      <c r="H68" s="55">
        <f t="shared" si="1"/>
        <v>16367599.199999999</v>
      </c>
      <c r="I68" s="51">
        <v>0</v>
      </c>
      <c r="J68" s="54">
        <v>191.18</v>
      </c>
      <c r="K68" s="53">
        <f t="shared" si="2"/>
        <v>0</v>
      </c>
      <c r="L68" s="51">
        <v>0</v>
      </c>
      <c r="M68" s="54">
        <v>189.6</v>
      </c>
      <c r="N68" s="53">
        <f t="shared" si="3"/>
        <v>0</v>
      </c>
      <c r="O68" s="56">
        <f t="shared" si="4"/>
        <v>17797816.780000001</v>
      </c>
    </row>
    <row r="69" spans="1:15" x14ac:dyDescent="0.25">
      <c r="A69" s="27" t="s">
        <v>154</v>
      </c>
      <c r="B69" s="27" t="s">
        <v>1271</v>
      </c>
      <c r="C69" s="51">
        <v>1943</v>
      </c>
      <c r="D69" s="52">
        <v>159.63999999999999</v>
      </c>
      <c r="E69" s="53">
        <f t="shared" si="0"/>
        <v>310180.51999999996</v>
      </c>
      <c r="F69" s="51">
        <v>19233</v>
      </c>
      <c r="G69" s="54">
        <v>158.35</v>
      </c>
      <c r="H69" s="55">
        <f t="shared" si="1"/>
        <v>3045545.55</v>
      </c>
      <c r="I69" s="51">
        <v>0</v>
      </c>
      <c r="J69" s="54">
        <v>159.63999999999999</v>
      </c>
      <c r="K69" s="53">
        <f t="shared" si="2"/>
        <v>0</v>
      </c>
      <c r="L69" s="51">
        <v>0</v>
      </c>
      <c r="M69" s="54">
        <v>158.35</v>
      </c>
      <c r="N69" s="53">
        <f t="shared" si="3"/>
        <v>0</v>
      </c>
      <c r="O69" s="56">
        <f t="shared" si="4"/>
        <v>3355726.07</v>
      </c>
    </row>
    <row r="70" spans="1:15" x14ac:dyDescent="0.25">
      <c r="A70" s="27" t="s">
        <v>222</v>
      </c>
      <c r="B70" s="27" t="s">
        <v>1272</v>
      </c>
      <c r="C70" s="51">
        <v>0</v>
      </c>
      <c r="D70" s="52">
        <v>151.38999999999999</v>
      </c>
      <c r="E70" s="53">
        <f t="shared" si="0"/>
        <v>0</v>
      </c>
      <c r="F70" s="51">
        <v>15966</v>
      </c>
      <c r="G70" s="54">
        <v>150.30000000000001</v>
      </c>
      <c r="H70" s="55">
        <f t="shared" si="1"/>
        <v>2399689.8000000003</v>
      </c>
      <c r="I70" s="51">
        <v>0</v>
      </c>
      <c r="J70" s="54">
        <v>151.38999999999999</v>
      </c>
      <c r="K70" s="53">
        <f t="shared" si="2"/>
        <v>0</v>
      </c>
      <c r="L70" s="51">
        <v>0</v>
      </c>
      <c r="M70" s="54">
        <v>150.30000000000001</v>
      </c>
      <c r="N70" s="53">
        <f t="shared" si="3"/>
        <v>0</v>
      </c>
      <c r="O70" s="56">
        <f t="shared" si="4"/>
        <v>2399689.8000000003</v>
      </c>
    </row>
    <row r="71" spans="1:15" x14ac:dyDescent="0.25">
      <c r="A71" s="27" t="s">
        <v>327</v>
      </c>
      <c r="B71" s="27" t="s">
        <v>1273</v>
      </c>
      <c r="C71" s="51">
        <v>1669</v>
      </c>
      <c r="D71" s="52">
        <v>260.95999999999998</v>
      </c>
      <c r="E71" s="53">
        <f t="shared" si="0"/>
        <v>435542.24</v>
      </c>
      <c r="F71" s="51">
        <v>82067</v>
      </c>
      <c r="G71" s="54">
        <v>258.98</v>
      </c>
      <c r="H71" s="55">
        <f t="shared" si="1"/>
        <v>21253711.66</v>
      </c>
      <c r="I71" s="51">
        <v>23</v>
      </c>
      <c r="J71" s="54">
        <v>260.95999999999998</v>
      </c>
      <c r="K71" s="53">
        <f t="shared" si="2"/>
        <v>6002.08</v>
      </c>
      <c r="L71" s="51">
        <v>1149</v>
      </c>
      <c r="M71" s="54">
        <v>258.98</v>
      </c>
      <c r="N71" s="53">
        <f t="shared" si="3"/>
        <v>297568.02</v>
      </c>
      <c r="O71" s="56">
        <f t="shared" si="4"/>
        <v>21992824</v>
      </c>
    </row>
    <row r="72" spans="1:15" x14ac:dyDescent="0.25">
      <c r="A72" s="27" t="s">
        <v>458</v>
      </c>
      <c r="B72" s="27" t="s">
        <v>1274</v>
      </c>
      <c r="C72" s="51">
        <v>3318</v>
      </c>
      <c r="D72" s="52">
        <v>271.55</v>
      </c>
      <c r="E72" s="53">
        <f t="shared" si="0"/>
        <v>901002.9</v>
      </c>
      <c r="F72" s="51">
        <v>48154</v>
      </c>
      <c r="G72" s="54">
        <v>269.2</v>
      </c>
      <c r="H72" s="55">
        <f t="shared" si="1"/>
        <v>12963056.799999999</v>
      </c>
      <c r="I72" s="51">
        <v>198</v>
      </c>
      <c r="J72" s="54">
        <v>271.55</v>
      </c>
      <c r="K72" s="53">
        <f t="shared" si="2"/>
        <v>53766.9</v>
      </c>
      <c r="L72" s="51">
        <v>2869</v>
      </c>
      <c r="M72" s="54">
        <v>269.2</v>
      </c>
      <c r="N72" s="53">
        <f t="shared" si="3"/>
        <v>772334.79999999993</v>
      </c>
      <c r="O72" s="56">
        <f t="shared" si="4"/>
        <v>14690161.399999999</v>
      </c>
    </row>
    <row r="73" spans="1:15" x14ac:dyDescent="0.25">
      <c r="A73" s="27" t="s">
        <v>472</v>
      </c>
      <c r="B73" s="27" t="s">
        <v>1275</v>
      </c>
      <c r="C73" s="51">
        <v>8049</v>
      </c>
      <c r="D73" s="52">
        <v>281.7</v>
      </c>
      <c r="E73" s="53">
        <f t="shared" ref="E73:E136" si="5">D73*C73</f>
        <v>2267403.2999999998</v>
      </c>
      <c r="F73" s="51">
        <v>25210</v>
      </c>
      <c r="G73" s="54">
        <v>279.61</v>
      </c>
      <c r="H73" s="55">
        <f t="shared" ref="H73:H136" si="6">G73*F73</f>
        <v>7048968.1000000006</v>
      </c>
      <c r="I73" s="51">
        <v>1836</v>
      </c>
      <c r="J73" s="54">
        <v>281.7</v>
      </c>
      <c r="K73" s="53">
        <f t="shared" ref="K73:K136" si="7">J73*I73</f>
        <v>517201.19999999995</v>
      </c>
      <c r="L73" s="51">
        <v>5749</v>
      </c>
      <c r="M73" s="54">
        <v>279.61</v>
      </c>
      <c r="N73" s="53">
        <f t="shared" ref="N73:N136" si="8">M73*L73</f>
        <v>1607477.8900000001</v>
      </c>
      <c r="O73" s="56">
        <f t="shared" ref="O73:O136" si="9">N73+K73+H73+E73</f>
        <v>11441050.490000002</v>
      </c>
    </row>
    <row r="74" spans="1:15" x14ac:dyDescent="0.25">
      <c r="A74" s="27" t="s">
        <v>457</v>
      </c>
      <c r="B74" s="27" t="s">
        <v>672</v>
      </c>
      <c r="C74" s="51">
        <v>19214</v>
      </c>
      <c r="D74" s="52">
        <v>197.45</v>
      </c>
      <c r="E74" s="53">
        <f t="shared" si="5"/>
        <v>3793804.3</v>
      </c>
      <c r="F74" s="51">
        <v>57287</v>
      </c>
      <c r="G74" s="54">
        <v>195.63</v>
      </c>
      <c r="H74" s="55">
        <f t="shared" si="6"/>
        <v>11207055.810000001</v>
      </c>
      <c r="I74" s="51">
        <v>0</v>
      </c>
      <c r="J74" s="54">
        <v>197.45</v>
      </c>
      <c r="K74" s="53">
        <f t="shared" si="7"/>
        <v>0</v>
      </c>
      <c r="L74" s="51">
        <v>0</v>
      </c>
      <c r="M74" s="54">
        <v>195.63</v>
      </c>
      <c r="N74" s="53">
        <f t="shared" si="8"/>
        <v>0</v>
      </c>
      <c r="O74" s="56">
        <f t="shared" si="9"/>
        <v>15000860.109999999</v>
      </c>
    </row>
    <row r="75" spans="1:15" x14ac:dyDescent="0.25">
      <c r="A75" s="27" t="s">
        <v>450</v>
      </c>
      <c r="B75" s="27" t="s">
        <v>1276</v>
      </c>
      <c r="C75" s="51">
        <v>13602</v>
      </c>
      <c r="D75" s="52">
        <v>250</v>
      </c>
      <c r="E75" s="53">
        <f t="shared" si="5"/>
        <v>3400500</v>
      </c>
      <c r="F75" s="51">
        <v>23941</v>
      </c>
      <c r="G75" s="54">
        <v>248.24</v>
      </c>
      <c r="H75" s="55">
        <f t="shared" si="6"/>
        <v>5943113.8399999999</v>
      </c>
      <c r="I75" s="51">
        <v>534</v>
      </c>
      <c r="J75" s="54">
        <v>250</v>
      </c>
      <c r="K75" s="53">
        <f t="shared" si="7"/>
        <v>133500</v>
      </c>
      <c r="L75" s="51">
        <v>939</v>
      </c>
      <c r="M75" s="54">
        <v>248.24</v>
      </c>
      <c r="N75" s="53">
        <f t="shared" si="8"/>
        <v>233097.36000000002</v>
      </c>
      <c r="O75" s="56">
        <f t="shared" si="9"/>
        <v>9710211.1999999993</v>
      </c>
    </row>
    <row r="76" spans="1:15" x14ac:dyDescent="0.25">
      <c r="A76" s="27" t="s">
        <v>328</v>
      </c>
      <c r="B76" s="27" t="s">
        <v>1277</v>
      </c>
      <c r="C76" s="51">
        <v>0</v>
      </c>
      <c r="D76" s="52">
        <v>276.12</v>
      </c>
      <c r="E76" s="53">
        <f t="shared" si="5"/>
        <v>0</v>
      </c>
      <c r="F76" s="51">
        <v>31192</v>
      </c>
      <c r="G76" s="54">
        <v>273.61</v>
      </c>
      <c r="H76" s="55">
        <f t="shared" si="6"/>
        <v>8534443.120000001</v>
      </c>
      <c r="I76" s="51">
        <v>0</v>
      </c>
      <c r="J76" s="54">
        <v>276.12</v>
      </c>
      <c r="K76" s="53">
        <f t="shared" si="7"/>
        <v>0</v>
      </c>
      <c r="L76" s="51">
        <v>251</v>
      </c>
      <c r="M76" s="54">
        <v>273.61</v>
      </c>
      <c r="N76" s="53">
        <f t="shared" si="8"/>
        <v>68676.11</v>
      </c>
      <c r="O76" s="56">
        <f t="shared" si="9"/>
        <v>8603119.2300000004</v>
      </c>
    </row>
    <row r="77" spans="1:15" x14ac:dyDescent="0.25">
      <c r="A77" s="27" t="s">
        <v>569</v>
      </c>
      <c r="B77" s="27" t="s">
        <v>1278</v>
      </c>
      <c r="C77" s="51">
        <v>41662</v>
      </c>
      <c r="D77" s="52">
        <v>247.97</v>
      </c>
      <c r="E77" s="53">
        <f t="shared" si="5"/>
        <v>10330926.140000001</v>
      </c>
      <c r="F77" s="51">
        <v>51236</v>
      </c>
      <c r="G77" s="54">
        <v>245.89</v>
      </c>
      <c r="H77" s="55">
        <f t="shared" si="6"/>
        <v>12598420.039999999</v>
      </c>
      <c r="I77" s="51">
        <v>0</v>
      </c>
      <c r="J77" s="54">
        <v>247.97</v>
      </c>
      <c r="K77" s="53">
        <f t="shared" si="7"/>
        <v>0</v>
      </c>
      <c r="L77" s="51">
        <v>0</v>
      </c>
      <c r="M77" s="54">
        <v>245.89</v>
      </c>
      <c r="N77" s="53">
        <f t="shared" si="8"/>
        <v>0</v>
      </c>
      <c r="O77" s="56">
        <f t="shared" si="9"/>
        <v>22929346.18</v>
      </c>
    </row>
    <row r="78" spans="1:15" x14ac:dyDescent="0.25">
      <c r="A78" s="27" t="s">
        <v>498</v>
      </c>
      <c r="B78" s="27" t="s">
        <v>1279</v>
      </c>
      <c r="C78" s="51">
        <v>20116</v>
      </c>
      <c r="D78" s="52">
        <v>240.95</v>
      </c>
      <c r="E78" s="53">
        <f t="shared" si="5"/>
        <v>4846950.2</v>
      </c>
      <c r="F78" s="51">
        <v>39463</v>
      </c>
      <c r="G78" s="54">
        <v>238.66</v>
      </c>
      <c r="H78" s="55">
        <f t="shared" si="6"/>
        <v>9418239.5800000001</v>
      </c>
      <c r="I78" s="51">
        <v>1313</v>
      </c>
      <c r="J78" s="54">
        <v>240.95</v>
      </c>
      <c r="K78" s="53">
        <f t="shared" si="7"/>
        <v>316367.34999999998</v>
      </c>
      <c r="L78" s="51">
        <v>2577</v>
      </c>
      <c r="M78" s="54">
        <v>238.66</v>
      </c>
      <c r="N78" s="53">
        <f t="shared" si="8"/>
        <v>615026.81999999995</v>
      </c>
      <c r="O78" s="56">
        <f t="shared" si="9"/>
        <v>15196583.949999999</v>
      </c>
    </row>
    <row r="79" spans="1:15" x14ac:dyDescent="0.25">
      <c r="A79" s="27" t="s">
        <v>507</v>
      </c>
      <c r="B79" s="27" t="s">
        <v>1280</v>
      </c>
      <c r="C79" s="51">
        <v>8743</v>
      </c>
      <c r="D79" s="52">
        <v>263.52999999999997</v>
      </c>
      <c r="E79" s="53">
        <f t="shared" si="5"/>
        <v>2304042.7899999996</v>
      </c>
      <c r="F79" s="51">
        <v>59038</v>
      </c>
      <c r="G79" s="54">
        <v>261.35000000000002</v>
      </c>
      <c r="H79" s="55">
        <f t="shared" si="6"/>
        <v>15429581.300000001</v>
      </c>
      <c r="I79" s="51">
        <v>317</v>
      </c>
      <c r="J79" s="54">
        <v>263.52999999999997</v>
      </c>
      <c r="K79" s="53">
        <f t="shared" si="7"/>
        <v>83539.009999999995</v>
      </c>
      <c r="L79" s="51">
        <v>2139</v>
      </c>
      <c r="M79" s="54">
        <v>261.35000000000002</v>
      </c>
      <c r="N79" s="53">
        <f t="shared" si="8"/>
        <v>559027.65</v>
      </c>
      <c r="O79" s="56">
        <f t="shared" si="9"/>
        <v>18376190.75</v>
      </c>
    </row>
    <row r="80" spans="1:15" x14ac:dyDescent="0.25">
      <c r="A80" s="27" t="s">
        <v>476</v>
      </c>
      <c r="B80" s="27" t="s">
        <v>676</v>
      </c>
      <c r="C80" s="51">
        <v>17094</v>
      </c>
      <c r="D80" s="52">
        <v>251.07</v>
      </c>
      <c r="E80" s="53">
        <f t="shared" si="5"/>
        <v>4291790.58</v>
      </c>
      <c r="F80" s="51">
        <v>21808</v>
      </c>
      <c r="G80" s="54">
        <v>249.2</v>
      </c>
      <c r="H80" s="55">
        <f t="shared" si="6"/>
        <v>5434553.5999999996</v>
      </c>
      <c r="I80" s="51">
        <v>615</v>
      </c>
      <c r="J80" s="54">
        <v>251.07</v>
      </c>
      <c r="K80" s="53">
        <f t="shared" si="7"/>
        <v>154408.04999999999</v>
      </c>
      <c r="L80" s="51">
        <v>785</v>
      </c>
      <c r="M80" s="54">
        <v>249.2</v>
      </c>
      <c r="N80" s="53">
        <f t="shared" si="8"/>
        <v>195622</v>
      </c>
      <c r="O80" s="56">
        <f t="shared" si="9"/>
        <v>10076374.23</v>
      </c>
    </row>
    <row r="81" spans="1:16" x14ac:dyDescent="0.25">
      <c r="A81" s="27" t="s">
        <v>493</v>
      </c>
      <c r="B81" s="27" t="s">
        <v>677</v>
      </c>
      <c r="C81" s="51">
        <v>12464</v>
      </c>
      <c r="D81" s="52">
        <v>203.62</v>
      </c>
      <c r="E81" s="53">
        <f t="shared" si="5"/>
        <v>2537919.6800000002</v>
      </c>
      <c r="F81" s="51">
        <v>28150</v>
      </c>
      <c r="G81" s="54">
        <v>201.55</v>
      </c>
      <c r="H81" s="55">
        <f t="shared" si="6"/>
        <v>5673632.5</v>
      </c>
      <c r="I81" s="51">
        <v>162</v>
      </c>
      <c r="J81" s="54">
        <v>203.62</v>
      </c>
      <c r="K81" s="53">
        <f t="shared" si="7"/>
        <v>32986.44</v>
      </c>
      <c r="L81" s="51">
        <v>365</v>
      </c>
      <c r="M81" s="54">
        <v>201.55</v>
      </c>
      <c r="N81" s="53">
        <f t="shared" si="8"/>
        <v>73565.75</v>
      </c>
      <c r="O81" s="56">
        <f t="shared" si="9"/>
        <v>8318104.370000001</v>
      </c>
    </row>
    <row r="82" spans="1:16" x14ac:dyDescent="0.25">
      <c r="A82" s="27" t="s">
        <v>360</v>
      </c>
      <c r="B82" s="27" t="s">
        <v>1281</v>
      </c>
      <c r="C82" s="51">
        <v>29865</v>
      </c>
      <c r="D82" s="52">
        <v>272.23</v>
      </c>
      <c r="E82" s="53">
        <f t="shared" si="5"/>
        <v>8130148.9500000002</v>
      </c>
      <c r="F82" s="51">
        <v>73062</v>
      </c>
      <c r="G82" s="54">
        <v>269.93</v>
      </c>
      <c r="H82" s="55">
        <f t="shared" si="6"/>
        <v>19721625.66</v>
      </c>
      <c r="I82" s="51">
        <v>0</v>
      </c>
      <c r="J82" s="54">
        <v>272.23</v>
      </c>
      <c r="K82" s="53">
        <f t="shared" si="7"/>
        <v>0</v>
      </c>
      <c r="L82" s="51">
        <v>0</v>
      </c>
      <c r="M82" s="54">
        <v>269.93</v>
      </c>
      <c r="N82" s="53">
        <f t="shared" si="8"/>
        <v>0</v>
      </c>
      <c r="O82" s="56">
        <f t="shared" si="9"/>
        <v>27851774.609999999</v>
      </c>
    </row>
    <row r="83" spans="1:16" x14ac:dyDescent="0.25">
      <c r="A83" s="27" t="s">
        <v>119</v>
      </c>
      <c r="B83" s="27" t="s">
        <v>1282</v>
      </c>
      <c r="C83" s="51">
        <v>0</v>
      </c>
      <c r="D83" s="52">
        <v>151.46</v>
      </c>
      <c r="E83" s="53">
        <f t="shared" si="5"/>
        <v>0</v>
      </c>
      <c r="F83" s="51">
        <v>43754</v>
      </c>
      <c r="G83" s="54">
        <v>150.34</v>
      </c>
      <c r="H83" s="55">
        <f t="shared" si="6"/>
        <v>6577976.3600000003</v>
      </c>
      <c r="I83" s="51">
        <v>0</v>
      </c>
      <c r="J83" s="54">
        <v>151.46</v>
      </c>
      <c r="K83" s="53">
        <f t="shared" si="7"/>
        <v>0</v>
      </c>
      <c r="L83" s="51">
        <v>0</v>
      </c>
      <c r="M83" s="54">
        <v>150.34</v>
      </c>
      <c r="N83" s="53">
        <f t="shared" si="8"/>
        <v>0</v>
      </c>
      <c r="O83" s="56">
        <f t="shared" si="9"/>
        <v>6577976.3600000003</v>
      </c>
    </row>
    <row r="84" spans="1:16" x14ac:dyDescent="0.25">
      <c r="A84" s="27" t="s">
        <v>494</v>
      </c>
      <c r="B84" s="27" t="s">
        <v>1283</v>
      </c>
      <c r="C84" s="51">
        <v>7013</v>
      </c>
      <c r="D84" s="52">
        <v>238.21</v>
      </c>
      <c r="E84" s="53">
        <f t="shared" si="5"/>
        <v>1670566.73</v>
      </c>
      <c r="F84" s="51">
        <v>57103</v>
      </c>
      <c r="G84" s="54">
        <v>236.66</v>
      </c>
      <c r="H84" s="55">
        <f t="shared" si="6"/>
        <v>13513995.98</v>
      </c>
      <c r="I84" s="51">
        <v>1121</v>
      </c>
      <c r="J84" s="54">
        <v>238.21</v>
      </c>
      <c r="K84" s="53">
        <f t="shared" si="7"/>
        <v>267033.41000000003</v>
      </c>
      <c r="L84" s="51">
        <v>9130</v>
      </c>
      <c r="M84" s="54">
        <v>236.66</v>
      </c>
      <c r="N84" s="53">
        <f t="shared" si="8"/>
        <v>2160705.7999999998</v>
      </c>
      <c r="O84" s="56">
        <f t="shared" si="9"/>
        <v>17612301.920000002</v>
      </c>
    </row>
    <row r="85" spans="1:16" x14ac:dyDescent="0.25">
      <c r="A85" s="27" t="s">
        <v>97</v>
      </c>
      <c r="B85" s="27" t="s">
        <v>1284</v>
      </c>
      <c r="C85" s="51">
        <v>6114</v>
      </c>
      <c r="D85" s="52">
        <v>156.88</v>
      </c>
      <c r="E85" s="53">
        <f t="shared" si="5"/>
        <v>959164.32</v>
      </c>
      <c r="F85" s="51">
        <v>44297</v>
      </c>
      <c r="G85" s="54">
        <v>155.26</v>
      </c>
      <c r="H85" s="55">
        <f t="shared" si="6"/>
        <v>6877552.2199999997</v>
      </c>
      <c r="I85" s="51">
        <v>126</v>
      </c>
      <c r="J85" s="54">
        <v>156.88</v>
      </c>
      <c r="K85" s="53">
        <f t="shared" si="7"/>
        <v>19766.88</v>
      </c>
      <c r="L85" s="51">
        <v>910</v>
      </c>
      <c r="M85" s="54">
        <v>155.26</v>
      </c>
      <c r="N85" s="53">
        <f t="shared" si="8"/>
        <v>141286.6</v>
      </c>
      <c r="O85" s="56">
        <f t="shared" si="9"/>
        <v>7997770.0200000005</v>
      </c>
    </row>
    <row r="86" spans="1:16" x14ac:dyDescent="0.25">
      <c r="A86" s="27" t="s">
        <v>484</v>
      </c>
      <c r="B86" s="27" t="s">
        <v>680</v>
      </c>
      <c r="C86" s="51">
        <v>21564</v>
      </c>
      <c r="D86" s="52">
        <v>270.52999999999997</v>
      </c>
      <c r="E86" s="53">
        <f t="shared" si="5"/>
        <v>5833708.919999999</v>
      </c>
      <c r="F86" s="51">
        <v>41198</v>
      </c>
      <c r="G86" s="54">
        <v>268.27999999999997</v>
      </c>
      <c r="H86" s="55">
        <f t="shared" si="6"/>
        <v>11052599.439999999</v>
      </c>
      <c r="I86" s="51">
        <v>1167</v>
      </c>
      <c r="J86" s="54">
        <v>270.52999999999997</v>
      </c>
      <c r="K86" s="53">
        <f t="shared" si="7"/>
        <v>315708.50999999995</v>
      </c>
      <c r="L86" s="51">
        <v>2229</v>
      </c>
      <c r="M86" s="54">
        <v>268.27999999999997</v>
      </c>
      <c r="N86" s="53">
        <f t="shared" si="8"/>
        <v>597996.12</v>
      </c>
      <c r="O86" s="56">
        <f t="shared" si="9"/>
        <v>17800012.989999998</v>
      </c>
    </row>
    <row r="87" spans="1:16" x14ac:dyDescent="0.25">
      <c r="A87" s="27" t="s">
        <v>1207</v>
      </c>
      <c r="B87" s="27" t="s">
        <v>1285</v>
      </c>
      <c r="C87" s="51">
        <v>0</v>
      </c>
      <c r="D87" s="52">
        <v>169.88</v>
      </c>
      <c r="E87" s="53">
        <f t="shared" si="5"/>
        <v>0</v>
      </c>
      <c r="F87" s="51">
        <v>0</v>
      </c>
      <c r="G87" s="54">
        <v>168.48</v>
      </c>
      <c r="H87" s="55">
        <f t="shared" si="6"/>
        <v>0</v>
      </c>
      <c r="I87" s="51">
        <v>0</v>
      </c>
      <c r="J87" s="54">
        <v>169.88</v>
      </c>
      <c r="K87" s="53">
        <f t="shared" si="7"/>
        <v>0</v>
      </c>
      <c r="L87" s="51">
        <v>0</v>
      </c>
      <c r="M87" s="54">
        <v>168.48</v>
      </c>
      <c r="N87" s="53">
        <f t="shared" si="8"/>
        <v>0</v>
      </c>
      <c r="O87" s="56">
        <f t="shared" si="9"/>
        <v>0</v>
      </c>
    </row>
    <row r="88" spans="1:16" x14ac:dyDescent="0.25">
      <c r="A88" s="27" t="s">
        <v>272</v>
      </c>
      <c r="B88" s="27" t="s">
        <v>681</v>
      </c>
      <c r="C88" s="51">
        <v>3236</v>
      </c>
      <c r="D88" s="52">
        <v>184.88</v>
      </c>
      <c r="E88" s="53">
        <f t="shared" si="5"/>
        <v>598271.67999999993</v>
      </c>
      <c r="F88" s="51">
        <v>28202</v>
      </c>
      <c r="G88" s="54">
        <v>183.18</v>
      </c>
      <c r="H88" s="55">
        <f t="shared" si="6"/>
        <v>5166042.3600000003</v>
      </c>
      <c r="I88" s="51">
        <v>0</v>
      </c>
      <c r="J88" s="54">
        <v>184.88</v>
      </c>
      <c r="K88" s="53">
        <f t="shared" si="7"/>
        <v>0</v>
      </c>
      <c r="L88" s="51">
        <v>0</v>
      </c>
      <c r="M88" s="54">
        <v>183.18</v>
      </c>
      <c r="N88" s="53">
        <f t="shared" si="8"/>
        <v>0</v>
      </c>
      <c r="O88" s="56">
        <f t="shared" si="9"/>
        <v>5764314.04</v>
      </c>
    </row>
    <row r="89" spans="1:16" x14ac:dyDescent="0.25">
      <c r="A89" s="27" t="s">
        <v>1208</v>
      </c>
      <c r="B89" s="27" t="s">
        <v>1286</v>
      </c>
      <c r="C89" s="51">
        <v>1095</v>
      </c>
      <c r="D89" s="52">
        <v>213.91</v>
      </c>
      <c r="E89" s="53">
        <f t="shared" si="5"/>
        <v>234231.44999999998</v>
      </c>
      <c r="F89" s="51">
        <v>337</v>
      </c>
      <c r="G89" s="54">
        <v>212.74</v>
      </c>
      <c r="H89" s="55">
        <f t="shared" si="6"/>
        <v>71693.38</v>
      </c>
      <c r="I89" s="51">
        <v>0</v>
      </c>
      <c r="J89" s="54">
        <v>213.91</v>
      </c>
      <c r="K89" s="53">
        <f t="shared" si="7"/>
        <v>0</v>
      </c>
      <c r="L89" s="51">
        <v>0</v>
      </c>
      <c r="M89" s="54">
        <v>212.74</v>
      </c>
      <c r="N89" s="53">
        <f t="shared" si="8"/>
        <v>0</v>
      </c>
      <c r="O89" s="56">
        <f t="shared" si="9"/>
        <v>305924.82999999996</v>
      </c>
    </row>
    <row r="90" spans="1:16" x14ac:dyDescent="0.25">
      <c r="A90" s="27" t="s">
        <v>186</v>
      </c>
      <c r="B90" s="27" t="s">
        <v>682</v>
      </c>
      <c r="C90" s="51">
        <v>2252</v>
      </c>
      <c r="D90" s="52">
        <v>187.89</v>
      </c>
      <c r="E90" s="53">
        <f t="shared" si="5"/>
        <v>423128.27999999997</v>
      </c>
      <c r="F90" s="51">
        <v>30126</v>
      </c>
      <c r="G90" s="54">
        <v>186.26</v>
      </c>
      <c r="H90" s="55">
        <f t="shared" si="6"/>
        <v>5611268.7599999998</v>
      </c>
      <c r="I90" s="51">
        <v>0</v>
      </c>
      <c r="J90" s="54">
        <v>187.89</v>
      </c>
      <c r="K90" s="53">
        <f t="shared" si="7"/>
        <v>0</v>
      </c>
      <c r="L90" s="51">
        <v>0</v>
      </c>
      <c r="M90" s="54">
        <v>186.26</v>
      </c>
      <c r="N90" s="53">
        <f t="shared" si="8"/>
        <v>0</v>
      </c>
      <c r="O90" s="56">
        <f t="shared" si="9"/>
        <v>6034397.04</v>
      </c>
    </row>
    <row r="91" spans="1:16" x14ac:dyDescent="0.25">
      <c r="A91" s="27" t="s">
        <v>343</v>
      </c>
      <c r="B91" s="27" t="s">
        <v>683</v>
      </c>
      <c r="C91" s="51">
        <v>2256</v>
      </c>
      <c r="D91" s="52">
        <v>269.92</v>
      </c>
      <c r="E91" s="53">
        <f t="shared" si="5"/>
        <v>608939.52000000002</v>
      </c>
      <c r="F91" s="51">
        <v>63205</v>
      </c>
      <c r="G91" s="54">
        <v>267.52</v>
      </c>
      <c r="H91" s="55">
        <f t="shared" si="6"/>
        <v>16908601.599999998</v>
      </c>
      <c r="I91" s="51">
        <v>3</v>
      </c>
      <c r="J91" s="54">
        <v>269.92</v>
      </c>
      <c r="K91" s="53">
        <f t="shared" si="7"/>
        <v>809.76</v>
      </c>
      <c r="L91" s="51">
        <v>82</v>
      </c>
      <c r="M91" s="54">
        <v>267.52</v>
      </c>
      <c r="N91" s="53">
        <f t="shared" si="8"/>
        <v>21936.639999999999</v>
      </c>
      <c r="O91" s="56">
        <f t="shared" si="9"/>
        <v>17540287.519999996</v>
      </c>
    </row>
    <row r="92" spans="1:16" x14ac:dyDescent="0.25">
      <c r="A92" s="27" t="s">
        <v>585</v>
      </c>
      <c r="B92" s="27" t="s">
        <v>684</v>
      </c>
      <c r="C92" s="51">
        <v>2181</v>
      </c>
      <c r="D92" s="52">
        <v>274.60000000000002</v>
      </c>
      <c r="E92" s="53">
        <f t="shared" si="5"/>
        <v>598902.60000000009</v>
      </c>
      <c r="F92" s="51">
        <v>64437</v>
      </c>
      <c r="G92" s="54">
        <v>272.41000000000003</v>
      </c>
      <c r="H92" s="55">
        <f t="shared" si="6"/>
        <v>17553283.170000002</v>
      </c>
      <c r="I92" s="51">
        <v>99</v>
      </c>
      <c r="J92" s="54">
        <v>274.60000000000002</v>
      </c>
      <c r="K92" s="53">
        <f t="shared" si="7"/>
        <v>27185.4</v>
      </c>
      <c r="L92" s="51">
        <v>2911</v>
      </c>
      <c r="M92" s="54">
        <v>272.41000000000003</v>
      </c>
      <c r="N92" s="53">
        <f t="shared" si="8"/>
        <v>792985.51000000013</v>
      </c>
      <c r="O92" s="56">
        <f t="shared" si="9"/>
        <v>18972356.680000003</v>
      </c>
    </row>
    <row r="93" spans="1:16" x14ac:dyDescent="0.25">
      <c r="A93" s="27" t="s">
        <v>1209</v>
      </c>
      <c r="B93" s="27" t="s">
        <v>1287</v>
      </c>
      <c r="C93" s="51">
        <v>1558</v>
      </c>
      <c r="D93" s="52">
        <v>173.49</v>
      </c>
      <c r="E93" s="53">
        <f t="shared" si="5"/>
        <v>270297.42000000004</v>
      </c>
      <c r="F93" s="51">
        <v>6808</v>
      </c>
      <c r="G93" s="54">
        <v>172.31</v>
      </c>
      <c r="H93" s="55">
        <f t="shared" si="6"/>
        <v>1173086.48</v>
      </c>
      <c r="I93" s="51">
        <v>0</v>
      </c>
      <c r="J93" s="54">
        <v>173.49</v>
      </c>
      <c r="K93" s="53">
        <f t="shared" si="7"/>
        <v>0</v>
      </c>
      <c r="L93" s="51">
        <v>0</v>
      </c>
      <c r="M93" s="54">
        <v>172.31</v>
      </c>
      <c r="N93" s="53">
        <f t="shared" si="8"/>
        <v>0</v>
      </c>
      <c r="O93" s="56">
        <f t="shared" si="9"/>
        <v>1443383.9</v>
      </c>
    </row>
    <row r="94" spans="1:16" x14ac:dyDescent="0.25">
      <c r="A94" s="27" t="s">
        <v>485</v>
      </c>
      <c r="B94" s="27" t="s">
        <v>685</v>
      </c>
      <c r="C94" s="51">
        <v>7723</v>
      </c>
      <c r="D94" s="52">
        <v>234.97</v>
      </c>
      <c r="E94" s="53">
        <f t="shared" si="5"/>
        <v>1814673.31</v>
      </c>
      <c r="F94" s="51">
        <v>26411</v>
      </c>
      <c r="G94" s="54">
        <v>232.8</v>
      </c>
      <c r="H94" s="55">
        <f t="shared" si="6"/>
        <v>6148480.8000000007</v>
      </c>
      <c r="I94" s="51">
        <v>402</v>
      </c>
      <c r="J94" s="54">
        <v>234.97</v>
      </c>
      <c r="K94" s="53">
        <f t="shared" si="7"/>
        <v>94457.94</v>
      </c>
      <c r="L94" s="51">
        <v>1375</v>
      </c>
      <c r="M94" s="54">
        <v>232.8</v>
      </c>
      <c r="N94" s="53">
        <f t="shared" si="8"/>
        <v>320100</v>
      </c>
      <c r="O94" s="56">
        <f t="shared" si="9"/>
        <v>8377712.0500000007</v>
      </c>
    </row>
    <row r="95" spans="1:16" x14ac:dyDescent="0.25">
      <c r="A95" s="27" t="s">
        <v>369</v>
      </c>
      <c r="B95" s="27" t="s">
        <v>686</v>
      </c>
      <c r="C95" s="51">
        <v>16</v>
      </c>
      <c r="D95" s="52">
        <v>225.93</v>
      </c>
      <c r="E95" s="53">
        <f t="shared" si="5"/>
        <v>3614.88</v>
      </c>
      <c r="F95" s="51">
        <v>14354</v>
      </c>
      <c r="G95" s="54">
        <v>224.35</v>
      </c>
      <c r="H95" s="55">
        <f t="shared" si="6"/>
        <v>3220319.9</v>
      </c>
      <c r="I95" s="51">
        <v>0</v>
      </c>
      <c r="J95" s="54">
        <v>225.93</v>
      </c>
      <c r="K95" s="53">
        <f t="shared" si="7"/>
        <v>0</v>
      </c>
      <c r="L95" s="51">
        <v>154</v>
      </c>
      <c r="M95" s="54">
        <v>224.35</v>
      </c>
      <c r="N95" s="53">
        <f t="shared" si="8"/>
        <v>34549.9</v>
      </c>
      <c r="O95" s="56">
        <f t="shared" si="9"/>
        <v>3258484.6799999997</v>
      </c>
    </row>
    <row r="96" spans="1:16" x14ac:dyDescent="0.25">
      <c r="A96" s="27" t="s">
        <v>46</v>
      </c>
      <c r="B96" s="27" t="s">
        <v>687</v>
      </c>
      <c r="C96" s="51">
        <v>409</v>
      </c>
      <c r="D96" s="52">
        <v>156.66</v>
      </c>
      <c r="E96" s="53">
        <f t="shared" si="5"/>
        <v>64073.939999999995</v>
      </c>
      <c r="F96" s="51">
        <v>56668</v>
      </c>
      <c r="G96" s="54">
        <v>155.37</v>
      </c>
      <c r="H96" s="55">
        <f t="shared" si="6"/>
        <v>8804507.1600000001</v>
      </c>
      <c r="I96" s="51">
        <v>0</v>
      </c>
      <c r="J96" s="54">
        <v>157.80000000000001</v>
      </c>
      <c r="K96" s="53">
        <f t="shared" si="7"/>
        <v>0</v>
      </c>
      <c r="L96" s="51">
        <v>0</v>
      </c>
      <c r="M96" s="54">
        <v>156.35</v>
      </c>
      <c r="N96" s="53">
        <f t="shared" si="8"/>
        <v>0</v>
      </c>
      <c r="O96" s="56">
        <f t="shared" si="9"/>
        <v>8868581.0999999996</v>
      </c>
      <c r="P96" s="27" t="s">
        <v>1562</v>
      </c>
    </row>
    <row r="97" spans="1:15" x14ac:dyDescent="0.25">
      <c r="A97" s="27" t="s">
        <v>374</v>
      </c>
      <c r="B97" s="27" t="s">
        <v>1288</v>
      </c>
      <c r="C97" s="51">
        <v>3270</v>
      </c>
      <c r="D97" s="52">
        <v>181.81</v>
      </c>
      <c r="E97" s="53">
        <f t="shared" si="5"/>
        <v>594518.69999999995</v>
      </c>
      <c r="F97" s="51">
        <v>42366</v>
      </c>
      <c r="G97" s="54">
        <v>180.32</v>
      </c>
      <c r="H97" s="55">
        <f t="shared" si="6"/>
        <v>7639437.1200000001</v>
      </c>
      <c r="I97" s="51">
        <v>18</v>
      </c>
      <c r="J97" s="54">
        <v>181.81</v>
      </c>
      <c r="K97" s="53">
        <f t="shared" si="7"/>
        <v>3272.58</v>
      </c>
      <c r="L97" s="51">
        <v>240</v>
      </c>
      <c r="M97" s="54">
        <v>180.32</v>
      </c>
      <c r="N97" s="53">
        <f t="shared" si="8"/>
        <v>43276.799999999996</v>
      </c>
      <c r="O97" s="56">
        <f t="shared" si="9"/>
        <v>8280505.2000000002</v>
      </c>
    </row>
    <row r="98" spans="1:15" x14ac:dyDescent="0.25">
      <c r="A98" s="27" t="s">
        <v>407</v>
      </c>
      <c r="B98" s="27" t="s">
        <v>690</v>
      </c>
      <c r="C98" s="51">
        <v>642</v>
      </c>
      <c r="D98" s="52">
        <v>216.96</v>
      </c>
      <c r="E98" s="53">
        <f t="shared" si="5"/>
        <v>139288.32000000001</v>
      </c>
      <c r="F98" s="51">
        <v>28827</v>
      </c>
      <c r="G98" s="54">
        <v>215.02</v>
      </c>
      <c r="H98" s="55">
        <f t="shared" si="6"/>
        <v>6198381.54</v>
      </c>
      <c r="I98" s="51">
        <v>81</v>
      </c>
      <c r="J98" s="54">
        <v>216.96</v>
      </c>
      <c r="K98" s="53">
        <f t="shared" si="7"/>
        <v>17573.760000000002</v>
      </c>
      <c r="L98" s="51">
        <v>3648</v>
      </c>
      <c r="M98" s="54">
        <v>215.02</v>
      </c>
      <c r="N98" s="53">
        <f t="shared" si="8"/>
        <v>784392.96000000008</v>
      </c>
      <c r="O98" s="56">
        <f t="shared" si="9"/>
        <v>7139636.5800000001</v>
      </c>
    </row>
    <row r="99" spans="1:15" x14ac:dyDescent="0.25">
      <c r="A99" s="27" t="s">
        <v>482</v>
      </c>
      <c r="B99" s="27" t="s">
        <v>1289</v>
      </c>
      <c r="C99" s="51">
        <v>11773</v>
      </c>
      <c r="D99" s="52">
        <v>271.67</v>
      </c>
      <c r="E99" s="53">
        <f t="shared" si="5"/>
        <v>3198370.91</v>
      </c>
      <c r="F99" s="51">
        <v>79224</v>
      </c>
      <c r="G99" s="54">
        <v>269.45</v>
      </c>
      <c r="H99" s="55">
        <f t="shared" si="6"/>
        <v>21346906.800000001</v>
      </c>
      <c r="I99" s="51">
        <v>929</v>
      </c>
      <c r="J99" s="54">
        <v>271.67</v>
      </c>
      <c r="K99" s="53">
        <f t="shared" si="7"/>
        <v>252381.43000000002</v>
      </c>
      <c r="L99" s="51">
        <v>6250</v>
      </c>
      <c r="M99" s="54">
        <v>269.45</v>
      </c>
      <c r="N99" s="53">
        <f t="shared" si="8"/>
        <v>1684062.5</v>
      </c>
      <c r="O99" s="56">
        <f t="shared" si="9"/>
        <v>26481721.640000001</v>
      </c>
    </row>
    <row r="100" spans="1:15" x14ac:dyDescent="0.25">
      <c r="A100" s="27" t="s">
        <v>217</v>
      </c>
      <c r="B100" s="27" t="s">
        <v>692</v>
      </c>
      <c r="C100" s="51">
        <v>1412</v>
      </c>
      <c r="D100" s="52">
        <v>263.58999999999997</v>
      </c>
      <c r="E100" s="53">
        <f t="shared" si="5"/>
        <v>372189.07999999996</v>
      </c>
      <c r="F100" s="51">
        <v>38005</v>
      </c>
      <c r="G100" s="54">
        <v>261.42</v>
      </c>
      <c r="H100" s="55">
        <f t="shared" si="6"/>
        <v>9935267.1000000015</v>
      </c>
      <c r="I100" s="51">
        <v>0</v>
      </c>
      <c r="J100" s="54">
        <v>263.58999999999997</v>
      </c>
      <c r="K100" s="53">
        <f t="shared" si="7"/>
        <v>0</v>
      </c>
      <c r="L100" s="51">
        <v>0</v>
      </c>
      <c r="M100" s="54">
        <v>261.42</v>
      </c>
      <c r="N100" s="53">
        <f t="shared" si="8"/>
        <v>0</v>
      </c>
      <c r="O100" s="56">
        <f t="shared" si="9"/>
        <v>10307456.180000002</v>
      </c>
    </row>
    <row r="101" spans="1:15" x14ac:dyDescent="0.25">
      <c r="A101" s="27" t="s">
        <v>64</v>
      </c>
      <c r="B101" s="27" t="s">
        <v>1290</v>
      </c>
      <c r="C101" s="51">
        <v>817</v>
      </c>
      <c r="D101" s="52">
        <v>243.85</v>
      </c>
      <c r="E101" s="53">
        <f t="shared" si="5"/>
        <v>199225.44999999998</v>
      </c>
      <c r="F101" s="51">
        <v>25007</v>
      </c>
      <c r="G101" s="54">
        <v>242.52</v>
      </c>
      <c r="H101" s="55">
        <f t="shared" si="6"/>
        <v>6064697.6400000006</v>
      </c>
      <c r="I101" s="51">
        <v>3</v>
      </c>
      <c r="J101" s="54">
        <v>243.85</v>
      </c>
      <c r="K101" s="53">
        <f t="shared" si="7"/>
        <v>731.55</v>
      </c>
      <c r="L101" s="51">
        <v>105</v>
      </c>
      <c r="M101" s="54">
        <v>242.52</v>
      </c>
      <c r="N101" s="53">
        <f t="shared" si="8"/>
        <v>25464.600000000002</v>
      </c>
      <c r="O101" s="56">
        <f t="shared" si="9"/>
        <v>6290119.2400000012</v>
      </c>
    </row>
    <row r="102" spans="1:15" x14ac:dyDescent="0.25">
      <c r="A102" s="27" t="s">
        <v>539</v>
      </c>
      <c r="B102" s="27" t="s">
        <v>1291</v>
      </c>
      <c r="C102" s="51">
        <v>2841</v>
      </c>
      <c r="D102" s="52">
        <v>213.7</v>
      </c>
      <c r="E102" s="53">
        <f t="shared" si="5"/>
        <v>607121.69999999995</v>
      </c>
      <c r="F102" s="51">
        <v>59694</v>
      </c>
      <c r="G102" s="54">
        <v>211.8</v>
      </c>
      <c r="H102" s="55">
        <f t="shared" si="6"/>
        <v>12643189.200000001</v>
      </c>
      <c r="I102" s="51">
        <v>15</v>
      </c>
      <c r="J102" s="54">
        <v>213.7</v>
      </c>
      <c r="K102" s="53">
        <f t="shared" si="7"/>
        <v>3205.5</v>
      </c>
      <c r="L102" s="51">
        <v>316</v>
      </c>
      <c r="M102" s="54">
        <v>211.8</v>
      </c>
      <c r="N102" s="53">
        <f t="shared" si="8"/>
        <v>66928.800000000003</v>
      </c>
      <c r="O102" s="56">
        <f t="shared" si="9"/>
        <v>13320445.200000001</v>
      </c>
    </row>
    <row r="103" spans="1:15" x14ac:dyDescent="0.25">
      <c r="A103" s="27" t="s">
        <v>245</v>
      </c>
      <c r="B103" s="27" t="s">
        <v>696</v>
      </c>
      <c r="C103" s="51">
        <v>1246</v>
      </c>
      <c r="D103" s="52">
        <v>227.44</v>
      </c>
      <c r="E103" s="53">
        <f t="shared" si="5"/>
        <v>283390.24</v>
      </c>
      <c r="F103" s="51">
        <v>32732</v>
      </c>
      <c r="G103" s="54">
        <v>226.1</v>
      </c>
      <c r="H103" s="55">
        <f t="shared" si="6"/>
        <v>7400705.2000000002</v>
      </c>
      <c r="I103" s="51">
        <v>3</v>
      </c>
      <c r="J103" s="54">
        <v>227.44</v>
      </c>
      <c r="K103" s="53">
        <f t="shared" si="7"/>
        <v>682.31999999999994</v>
      </c>
      <c r="L103" s="51">
        <v>76</v>
      </c>
      <c r="M103" s="54">
        <v>226.1</v>
      </c>
      <c r="N103" s="53">
        <f t="shared" si="8"/>
        <v>17183.599999999999</v>
      </c>
      <c r="O103" s="56">
        <f t="shared" si="9"/>
        <v>7701961.3600000003</v>
      </c>
    </row>
    <row r="104" spans="1:15" x14ac:dyDescent="0.25">
      <c r="A104" s="27" t="s">
        <v>59</v>
      </c>
      <c r="B104" s="27" t="s">
        <v>1292</v>
      </c>
      <c r="C104" s="51">
        <v>2110</v>
      </c>
      <c r="D104" s="52">
        <v>162.38</v>
      </c>
      <c r="E104" s="53">
        <f t="shared" si="5"/>
        <v>342621.8</v>
      </c>
      <c r="F104" s="51">
        <v>20374</v>
      </c>
      <c r="G104" s="54">
        <v>161.03</v>
      </c>
      <c r="H104" s="55">
        <f t="shared" si="6"/>
        <v>3280825.22</v>
      </c>
      <c r="I104" s="51">
        <v>0</v>
      </c>
      <c r="J104" s="54">
        <v>162.38</v>
      </c>
      <c r="K104" s="53">
        <f t="shared" si="7"/>
        <v>0</v>
      </c>
      <c r="L104" s="51">
        <v>0</v>
      </c>
      <c r="M104" s="54">
        <v>161.03</v>
      </c>
      <c r="N104" s="53">
        <f t="shared" si="8"/>
        <v>0</v>
      </c>
      <c r="O104" s="56">
        <f t="shared" si="9"/>
        <v>3623447.02</v>
      </c>
    </row>
    <row r="105" spans="1:15" x14ac:dyDescent="0.25">
      <c r="A105" s="27" t="s">
        <v>49</v>
      </c>
      <c r="B105" s="27" t="s">
        <v>1293</v>
      </c>
      <c r="C105" s="51">
        <v>1757</v>
      </c>
      <c r="D105" s="52">
        <v>182.16</v>
      </c>
      <c r="E105" s="53">
        <f t="shared" si="5"/>
        <v>320055.12</v>
      </c>
      <c r="F105" s="51">
        <v>56672</v>
      </c>
      <c r="G105" s="54">
        <v>180.88</v>
      </c>
      <c r="H105" s="55">
        <f t="shared" si="6"/>
        <v>10250831.359999999</v>
      </c>
      <c r="I105" s="51">
        <v>5</v>
      </c>
      <c r="J105" s="54">
        <v>182.16</v>
      </c>
      <c r="K105" s="53">
        <f t="shared" si="7"/>
        <v>910.8</v>
      </c>
      <c r="L105" s="51">
        <v>161</v>
      </c>
      <c r="M105" s="54">
        <v>180.88</v>
      </c>
      <c r="N105" s="53">
        <f t="shared" si="8"/>
        <v>29121.68</v>
      </c>
      <c r="O105" s="56">
        <f t="shared" si="9"/>
        <v>10600918.959999999</v>
      </c>
    </row>
    <row r="106" spans="1:15" x14ac:dyDescent="0.25">
      <c r="A106" s="27" t="s">
        <v>56</v>
      </c>
      <c r="B106" s="27" t="s">
        <v>1294</v>
      </c>
      <c r="C106" s="51">
        <v>2750</v>
      </c>
      <c r="D106" s="52">
        <v>177.96</v>
      </c>
      <c r="E106" s="53">
        <f t="shared" si="5"/>
        <v>489390</v>
      </c>
      <c r="F106" s="51">
        <v>52242</v>
      </c>
      <c r="G106" s="54">
        <v>176.72</v>
      </c>
      <c r="H106" s="55">
        <f t="shared" si="6"/>
        <v>9232206.2400000002</v>
      </c>
      <c r="I106" s="51">
        <v>0</v>
      </c>
      <c r="J106" s="54">
        <v>177.96</v>
      </c>
      <c r="K106" s="53">
        <f t="shared" si="7"/>
        <v>0</v>
      </c>
      <c r="L106" s="51">
        <v>0</v>
      </c>
      <c r="M106" s="54">
        <v>176.72</v>
      </c>
      <c r="N106" s="53">
        <f t="shared" si="8"/>
        <v>0</v>
      </c>
      <c r="O106" s="56">
        <f t="shared" si="9"/>
        <v>9721596.2400000002</v>
      </c>
    </row>
    <row r="107" spans="1:15" x14ac:dyDescent="0.25">
      <c r="A107" s="27" t="s">
        <v>60</v>
      </c>
      <c r="B107" s="27" t="s">
        <v>1295</v>
      </c>
      <c r="C107" s="51">
        <v>0</v>
      </c>
      <c r="D107" s="52">
        <v>195.2</v>
      </c>
      <c r="E107" s="53">
        <f t="shared" si="5"/>
        <v>0</v>
      </c>
      <c r="F107" s="51">
        <v>22319</v>
      </c>
      <c r="G107" s="54">
        <v>194.08</v>
      </c>
      <c r="H107" s="55">
        <f t="shared" si="6"/>
        <v>4331671.5200000005</v>
      </c>
      <c r="I107" s="51">
        <v>0</v>
      </c>
      <c r="J107" s="54">
        <v>195.2</v>
      </c>
      <c r="K107" s="53">
        <f t="shared" si="7"/>
        <v>0</v>
      </c>
      <c r="L107" s="51">
        <v>0</v>
      </c>
      <c r="M107" s="54">
        <v>194.08</v>
      </c>
      <c r="N107" s="53">
        <f t="shared" si="8"/>
        <v>0</v>
      </c>
      <c r="O107" s="56">
        <f t="shared" si="9"/>
        <v>4331671.5200000005</v>
      </c>
    </row>
    <row r="108" spans="1:15" x14ac:dyDescent="0.25">
      <c r="A108" s="27" t="s">
        <v>282</v>
      </c>
      <c r="B108" s="27" t="s">
        <v>701</v>
      </c>
      <c r="C108" s="51">
        <v>40</v>
      </c>
      <c r="D108" s="52">
        <v>165.64</v>
      </c>
      <c r="E108" s="53">
        <f t="shared" si="5"/>
        <v>6625.5999999999995</v>
      </c>
      <c r="F108" s="51">
        <v>15348</v>
      </c>
      <c r="G108" s="54">
        <v>164.29</v>
      </c>
      <c r="H108" s="55">
        <f t="shared" si="6"/>
        <v>2521522.92</v>
      </c>
      <c r="I108" s="51">
        <v>0</v>
      </c>
      <c r="J108" s="54">
        <v>165.64</v>
      </c>
      <c r="K108" s="53">
        <f t="shared" si="7"/>
        <v>0</v>
      </c>
      <c r="L108" s="51">
        <v>90</v>
      </c>
      <c r="M108" s="54">
        <v>164.29</v>
      </c>
      <c r="N108" s="53">
        <f t="shared" si="8"/>
        <v>14786.099999999999</v>
      </c>
      <c r="O108" s="56">
        <f t="shared" si="9"/>
        <v>2542934.62</v>
      </c>
    </row>
    <row r="109" spans="1:15" x14ac:dyDescent="0.25">
      <c r="A109" s="27" t="s">
        <v>150</v>
      </c>
      <c r="B109" s="27" t="s">
        <v>1296</v>
      </c>
      <c r="C109" s="51">
        <v>0</v>
      </c>
      <c r="D109" s="52">
        <v>174.49</v>
      </c>
      <c r="E109" s="53">
        <f t="shared" si="5"/>
        <v>0</v>
      </c>
      <c r="F109" s="51">
        <v>32293</v>
      </c>
      <c r="G109" s="54">
        <v>173.22</v>
      </c>
      <c r="H109" s="55">
        <f t="shared" si="6"/>
        <v>5593793.46</v>
      </c>
      <c r="I109" s="51">
        <v>0</v>
      </c>
      <c r="J109" s="54">
        <v>174.49</v>
      </c>
      <c r="K109" s="53">
        <f t="shared" si="7"/>
        <v>0</v>
      </c>
      <c r="L109" s="51">
        <v>0</v>
      </c>
      <c r="M109" s="54">
        <v>173.22</v>
      </c>
      <c r="N109" s="53">
        <f t="shared" si="8"/>
        <v>0</v>
      </c>
      <c r="O109" s="56">
        <f t="shared" si="9"/>
        <v>5593793.46</v>
      </c>
    </row>
    <row r="110" spans="1:15" x14ac:dyDescent="0.25">
      <c r="A110" s="27" t="s">
        <v>555</v>
      </c>
      <c r="B110" s="27" t="s">
        <v>1297</v>
      </c>
      <c r="C110" s="51">
        <v>9568</v>
      </c>
      <c r="D110" s="52">
        <v>219.65</v>
      </c>
      <c r="E110" s="53">
        <f t="shared" si="5"/>
        <v>2101611.2000000002</v>
      </c>
      <c r="F110" s="51">
        <v>35747</v>
      </c>
      <c r="G110" s="54">
        <v>217.71</v>
      </c>
      <c r="H110" s="55">
        <f t="shared" si="6"/>
        <v>7782479.3700000001</v>
      </c>
      <c r="I110" s="51">
        <v>1815</v>
      </c>
      <c r="J110" s="54">
        <v>219.65</v>
      </c>
      <c r="K110" s="53">
        <f t="shared" si="7"/>
        <v>398664.75</v>
      </c>
      <c r="L110" s="51">
        <v>6779</v>
      </c>
      <c r="M110" s="54">
        <v>217.71</v>
      </c>
      <c r="N110" s="53">
        <f t="shared" si="8"/>
        <v>1475856.09</v>
      </c>
      <c r="O110" s="56">
        <f t="shared" si="9"/>
        <v>11758611.41</v>
      </c>
    </row>
    <row r="111" spans="1:15" x14ac:dyDescent="0.25">
      <c r="A111" s="27" t="s">
        <v>261</v>
      </c>
      <c r="B111" s="27" t="s">
        <v>1298</v>
      </c>
      <c r="C111" s="51">
        <v>365</v>
      </c>
      <c r="D111" s="52">
        <v>196.81</v>
      </c>
      <c r="E111" s="53">
        <f t="shared" si="5"/>
        <v>71835.649999999994</v>
      </c>
      <c r="F111" s="51">
        <v>23925</v>
      </c>
      <c r="G111" s="54">
        <v>195.57</v>
      </c>
      <c r="H111" s="55">
        <f t="shared" si="6"/>
        <v>4679012.25</v>
      </c>
      <c r="I111" s="51">
        <v>2</v>
      </c>
      <c r="J111" s="54">
        <v>196.81</v>
      </c>
      <c r="K111" s="53">
        <f t="shared" si="7"/>
        <v>393.62</v>
      </c>
      <c r="L111" s="51">
        <v>118</v>
      </c>
      <c r="M111" s="54">
        <v>195.57</v>
      </c>
      <c r="N111" s="53">
        <f t="shared" si="8"/>
        <v>23077.26</v>
      </c>
      <c r="O111" s="56">
        <f t="shared" si="9"/>
        <v>4774318.78</v>
      </c>
    </row>
    <row r="112" spans="1:15" x14ac:dyDescent="0.25">
      <c r="A112" s="27" t="s">
        <v>67</v>
      </c>
      <c r="B112" s="27" t="s">
        <v>706</v>
      </c>
      <c r="C112" s="51">
        <v>1205</v>
      </c>
      <c r="D112" s="52">
        <v>165.52</v>
      </c>
      <c r="E112" s="53">
        <f t="shared" si="5"/>
        <v>199451.6</v>
      </c>
      <c r="F112" s="51">
        <v>24323</v>
      </c>
      <c r="G112" s="54">
        <v>164.13</v>
      </c>
      <c r="H112" s="55">
        <f t="shared" si="6"/>
        <v>3992133.9899999998</v>
      </c>
      <c r="I112" s="51">
        <v>0</v>
      </c>
      <c r="J112" s="54">
        <v>165.52</v>
      </c>
      <c r="K112" s="53">
        <f t="shared" si="7"/>
        <v>0</v>
      </c>
      <c r="L112" s="51">
        <v>0</v>
      </c>
      <c r="M112" s="54">
        <v>164.13</v>
      </c>
      <c r="N112" s="53">
        <f t="shared" si="8"/>
        <v>0</v>
      </c>
      <c r="O112" s="56">
        <f t="shared" si="9"/>
        <v>4191585.59</v>
      </c>
    </row>
    <row r="113" spans="1:15" x14ac:dyDescent="0.25">
      <c r="A113" s="27" t="s">
        <v>589</v>
      </c>
      <c r="B113" s="27" t="s">
        <v>1299</v>
      </c>
      <c r="C113" s="51">
        <v>1852</v>
      </c>
      <c r="D113" s="52">
        <v>257.05</v>
      </c>
      <c r="E113" s="53">
        <f t="shared" si="5"/>
        <v>476056.60000000003</v>
      </c>
      <c r="F113" s="51">
        <v>132461</v>
      </c>
      <c r="G113" s="54">
        <v>254.85</v>
      </c>
      <c r="H113" s="55">
        <f t="shared" si="6"/>
        <v>33757685.850000001</v>
      </c>
      <c r="I113" s="51">
        <v>0</v>
      </c>
      <c r="J113" s="54">
        <v>257.05</v>
      </c>
      <c r="K113" s="53">
        <f t="shared" si="7"/>
        <v>0</v>
      </c>
      <c r="L113" s="51">
        <v>0</v>
      </c>
      <c r="M113" s="54">
        <v>254.85</v>
      </c>
      <c r="N113" s="53">
        <f t="shared" si="8"/>
        <v>0</v>
      </c>
      <c r="O113" s="56">
        <f t="shared" si="9"/>
        <v>34233742.450000003</v>
      </c>
    </row>
    <row r="114" spans="1:15" x14ac:dyDescent="0.25">
      <c r="A114" s="27" t="s">
        <v>480</v>
      </c>
      <c r="B114" s="27" t="s">
        <v>1300</v>
      </c>
      <c r="C114" s="51">
        <v>15017</v>
      </c>
      <c r="D114" s="52">
        <v>297.27</v>
      </c>
      <c r="E114" s="53">
        <f t="shared" si="5"/>
        <v>4464103.59</v>
      </c>
      <c r="F114" s="51">
        <v>77923</v>
      </c>
      <c r="G114" s="54">
        <v>295.08999999999997</v>
      </c>
      <c r="H114" s="55">
        <f t="shared" si="6"/>
        <v>22994298.069999997</v>
      </c>
      <c r="I114" s="51">
        <v>1784</v>
      </c>
      <c r="J114" s="54">
        <v>297.27</v>
      </c>
      <c r="K114" s="53">
        <f t="shared" si="7"/>
        <v>530329.67999999993</v>
      </c>
      <c r="L114" s="51">
        <v>9255</v>
      </c>
      <c r="M114" s="54">
        <v>295.08999999999997</v>
      </c>
      <c r="N114" s="53">
        <f t="shared" si="8"/>
        <v>2731057.9499999997</v>
      </c>
      <c r="O114" s="56">
        <f t="shared" si="9"/>
        <v>30719789.289999995</v>
      </c>
    </row>
    <row r="115" spans="1:15" x14ac:dyDescent="0.25">
      <c r="A115" s="27" t="s">
        <v>219</v>
      </c>
      <c r="B115" s="27" t="s">
        <v>709</v>
      </c>
      <c r="C115" s="51">
        <v>10487</v>
      </c>
      <c r="D115" s="52">
        <v>286.98</v>
      </c>
      <c r="E115" s="53">
        <f t="shared" si="5"/>
        <v>3009559.2600000002</v>
      </c>
      <c r="F115" s="51">
        <v>133316</v>
      </c>
      <c r="G115" s="54">
        <v>284.73</v>
      </c>
      <c r="H115" s="55">
        <f t="shared" si="6"/>
        <v>37959064.68</v>
      </c>
      <c r="I115" s="51">
        <v>0</v>
      </c>
      <c r="J115" s="54">
        <v>286.98</v>
      </c>
      <c r="K115" s="53">
        <f t="shared" si="7"/>
        <v>0</v>
      </c>
      <c r="L115" s="51">
        <v>0</v>
      </c>
      <c r="M115" s="54">
        <v>284.73</v>
      </c>
      <c r="N115" s="53">
        <f t="shared" si="8"/>
        <v>0</v>
      </c>
      <c r="O115" s="56">
        <f t="shared" si="9"/>
        <v>40968623.939999998</v>
      </c>
    </row>
    <row r="116" spans="1:15" x14ac:dyDescent="0.25">
      <c r="A116" s="27" t="s">
        <v>515</v>
      </c>
      <c r="B116" s="27" t="s">
        <v>1301</v>
      </c>
      <c r="C116" s="51">
        <v>86679</v>
      </c>
      <c r="D116" s="52">
        <v>283.08</v>
      </c>
      <c r="E116" s="53">
        <f t="shared" si="5"/>
        <v>24537091.32</v>
      </c>
      <c r="F116" s="51">
        <v>88612</v>
      </c>
      <c r="G116" s="54">
        <v>281.10000000000002</v>
      </c>
      <c r="H116" s="55">
        <f t="shared" si="6"/>
        <v>24908833.200000003</v>
      </c>
      <c r="I116" s="51">
        <v>66</v>
      </c>
      <c r="J116" s="54">
        <v>283.08</v>
      </c>
      <c r="K116" s="53">
        <f t="shared" si="7"/>
        <v>18683.28</v>
      </c>
      <c r="L116" s="51">
        <v>68</v>
      </c>
      <c r="M116" s="54">
        <v>281.10000000000002</v>
      </c>
      <c r="N116" s="53">
        <f t="shared" si="8"/>
        <v>19114.800000000003</v>
      </c>
      <c r="O116" s="56">
        <f t="shared" si="9"/>
        <v>49483722.600000001</v>
      </c>
    </row>
    <row r="117" spans="1:15" x14ac:dyDescent="0.25">
      <c r="A117" s="27" t="s">
        <v>235</v>
      </c>
      <c r="B117" s="27" t="s">
        <v>711</v>
      </c>
      <c r="C117" s="51">
        <v>2407</v>
      </c>
      <c r="D117" s="52">
        <v>175.48</v>
      </c>
      <c r="E117" s="53">
        <f t="shared" si="5"/>
        <v>422380.36</v>
      </c>
      <c r="F117" s="51">
        <v>21971</v>
      </c>
      <c r="G117" s="54">
        <v>174.19</v>
      </c>
      <c r="H117" s="55">
        <f t="shared" si="6"/>
        <v>3827128.4899999998</v>
      </c>
      <c r="I117" s="51">
        <v>1</v>
      </c>
      <c r="J117" s="54">
        <v>175.48</v>
      </c>
      <c r="K117" s="53">
        <f t="shared" si="7"/>
        <v>175.48</v>
      </c>
      <c r="L117" s="51">
        <v>8</v>
      </c>
      <c r="M117" s="54">
        <v>174.19</v>
      </c>
      <c r="N117" s="53">
        <f t="shared" si="8"/>
        <v>1393.52</v>
      </c>
      <c r="O117" s="56">
        <f t="shared" si="9"/>
        <v>4251077.8499999996</v>
      </c>
    </row>
    <row r="118" spans="1:15" x14ac:dyDescent="0.25">
      <c r="A118" s="27" t="s">
        <v>595</v>
      </c>
      <c r="B118" s="27" t="s">
        <v>1302</v>
      </c>
      <c r="C118" s="51">
        <v>0</v>
      </c>
      <c r="D118" s="52">
        <v>191.3</v>
      </c>
      <c r="E118" s="53">
        <f t="shared" si="5"/>
        <v>0</v>
      </c>
      <c r="F118" s="51">
        <v>6222</v>
      </c>
      <c r="G118" s="54">
        <v>189.99</v>
      </c>
      <c r="H118" s="55">
        <f t="shared" si="6"/>
        <v>1182117.78</v>
      </c>
      <c r="I118" s="51">
        <v>0</v>
      </c>
      <c r="J118" s="54">
        <v>191.3</v>
      </c>
      <c r="K118" s="53">
        <f t="shared" si="7"/>
        <v>0</v>
      </c>
      <c r="L118" s="51">
        <v>0</v>
      </c>
      <c r="M118" s="54">
        <v>189.99</v>
      </c>
      <c r="N118" s="53">
        <f t="shared" si="8"/>
        <v>0</v>
      </c>
      <c r="O118" s="56">
        <f t="shared" si="9"/>
        <v>1182117.78</v>
      </c>
    </row>
    <row r="119" spans="1:15" x14ac:dyDescent="0.25">
      <c r="A119" s="27" t="s">
        <v>106</v>
      </c>
      <c r="B119" s="27" t="s">
        <v>1303</v>
      </c>
      <c r="C119" s="51">
        <v>0</v>
      </c>
      <c r="D119" s="52">
        <v>170.33</v>
      </c>
      <c r="E119" s="53">
        <f t="shared" si="5"/>
        <v>0</v>
      </c>
      <c r="F119" s="51">
        <v>27853</v>
      </c>
      <c r="G119" s="54">
        <v>168.93</v>
      </c>
      <c r="H119" s="55">
        <f t="shared" si="6"/>
        <v>4705207.29</v>
      </c>
      <c r="I119" s="51">
        <v>0</v>
      </c>
      <c r="J119" s="54">
        <v>170.33</v>
      </c>
      <c r="K119" s="53">
        <f t="shared" si="7"/>
        <v>0</v>
      </c>
      <c r="L119" s="51">
        <v>0</v>
      </c>
      <c r="M119" s="54">
        <v>168.93</v>
      </c>
      <c r="N119" s="53">
        <f t="shared" si="8"/>
        <v>0</v>
      </c>
      <c r="O119" s="56">
        <f t="shared" si="9"/>
        <v>4705207.29</v>
      </c>
    </row>
    <row r="120" spans="1:15" x14ac:dyDescent="0.25">
      <c r="A120" s="27" t="s">
        <v>481</v>
      </c>
      <c r="B120" s="27" t="s">
        <v>713</v>
      </c>
      <c r="C120" s="51">
        <v>6713</v>
      </c>
      <c r="D120" s="52">
        <v>250.8</v>
      </c>
      <c r="E120" s="53">
        <f t="shared" si="5"/>
        <v>1683620.4000000001</v>
      </c>
      <c r="F120" s="51">
        <v>27993</v>
      </c>
      <c r="G120" s="54">
        <v>248.95</v>
      </c>
      <c r="H120" s="55">
        <f t="shared" si="6"/>
        <v>6968857.3499999996</v>
      </c>
      <c r="I120" s="51">
        <v>0</v>
      </c>
      <c r="J120" s="54">
        <v>250.8</v>
      </c>
      <c r="K120" s="53">
        <f t="shared" si="7"/>
        <v>0</v>
      </c>
      <c r="L120" s="51">
        <v>0</v>
      </c>
      <c r="M120" s="54">
        <v>248.95</v>
      </c>
      <c r="N120" s="53">
        <f t="shared" si="8"/>
        <v>0</v>
      </c>
      <c r="O120" s="56">
        <f t="shared" si="9"/>
        <v>8652477.75</v>
      </c>
    </row>
    <row r="121" spans="1:15" x14ac:dyDescent="0.25">
      <c r="A121" s="27" t="s">
        <v>454</v>
      </c>
      <c r="B121" s="27" t="s">
        <v>1304</v>
      </c>
      <c r="C121" s="51">
        <v>6051</v>
      </c>
      <c r="D121" s="52">
        <v>299.23</v>
      </c>
      <c r="E121" s="53">
        <f t="shared" si="5"/>
        <v>1810640.7300000002</v>
      </c>
      <c r="F121" s="51">
        <v>46240</v>
      </c>
      <c r="G121" s="54">
        <v>296.77</v>
      </c>
      <c r="H121" s="55">
        <f t="shared" si="6"/>
        <v>13722644.799999999</v>
      </c>
      <c r="I121" s="51">
        <v>538</v>
      </c>
      <c r="J121" s="54">
        <v>299.23</v>
      </c>
      <c r="K121" s="53">
        <f t="shared" si="7"/>
        <v>160985.74000000002</v>
      </c>
      <c r="L121" s="51">
        <v>4114</v>
      </c>
      <c r="M121" s="54">
        <v>296.77</v>
      </c>
      <c r="N121" s="53">
        <f t="shared" si="8"/>
        <v>1220911.78</v>
      </c>
      <c r="O121" s="56">
        <f t="shared" si="9"/>
        <v>16915183.049999997</v>
      </c>
    </row>
    <row r="122" spans="1:15" x14ac:dyDescent="0.25">
      <c r="A122" s="27" t="s">
        <v>145</v>
      </c>
      <c r="B122" s="27" t="s">
        <v>1305</v>
      </c>
      <c r="C122" s="51">
        <v>55</v>
      </c>
      <c r="D122" s="52">
        <v>191.12</v>
      </c>
      <c r="E122" s="53">
        <f t="shared" si="5"/>
        <v>10511.6</v>
      </c>
      <c r="F122" s="51">
        <v>9791</v>
      </c>
      <c r="G122" s="54">
        <v>189.59</v>
      </c>
      <c r="H122" s="55">
        <f t="shared" si="6"/>
        <v>1856275.69</v>
      </c>
      <c r="I122" s="51">
        <v>0</v>
      </c>
      <c r="J122" s="54">
        <v>191.12</v>
      </c>
      <c r="K122" s="53">
        <f t="shared" si="7"/>
        <v>0</v>
      </c>
      <c r="L122" s="51">
        <v>0</v>
      </c>
      <c r="M122" s="54">
        <v>189.59</v>
      </c>
      <c r="N122" s="53">
        <f t="shared" si="8"/>
        <v>0</v>
      </c>
      <c r="O122" s="56">
        <f t="shared" si="9"/>
        <v>1866787.29</v>
      </c>
    </row>
    <row r="123" spans="1:15" x14ac:dyDescent="0.25">
      <c r="A123" s="27" t="s">
        <v>320</v>
      </c>
      <c r="B123" s="27" t="s">
        <v>716</v>
      </c>
      <c r="C123" s="51">
        <v>2069</v>
      </c>
      <c r="D123" s="52">
        <v>206.8</v>
      </c>
      <c r="E123" s="53">
        <f t="shared" si="5"/>
        <v>427869.2</v>
      </c>
      <c r="F123" s="51">
        <v>27678</v>
      </c>
      <c r="G123" s="54">
        <v>204.97</v>
      </c>
      <c r="H123" s="55">
        <f t="shared" si="6"/>
        <v>5673159.6600000001</v>
      </c>
      <c r="I123" s="51">
        <v>39</v>
      </c>
      <c r="J123" s="54">
        <v>206.8</v>
      </c>
      <c r="K123" s="53">
        <f t="shared" si="7"/>
        <v>8065.2000000000007</v>
      </c>
      <c r="L123" s="51">
        <v>527</v>
      </c>
      <c r="M123" s="54">
        <v>204.97</v>
      </c>
      <c r="N123" s="53">
        <f t="shared" si="8"/>
        <v>108019.19</v>
      </c>
      <c r="O123" s="56">
        <f t="shared" si="9"/>
        <v>6217113.25</v>
      </c>
    </row>
    <row r="124" spans="1:15" x14ac:dyDescent="0.25">
      <c r="A124" s="27" t="s">
        <v>73</v>
      </c>
      <c r="B124" s="27" t="s">
        <v>717</v>
      </c>
      <c r="C124" s="51">
        <v>212</v>
      </c>
      <c r="D124" s="52">
        <v>171.6</v>
      </c>
      <c r="E124" s="53">
        <f t="shared" si="5"/>
        <v>36379.199999999997</v>
      </c>
      <c r="F124" s="51">
        <v>29730</v>
      </c>
      <c r="G124" s="54">
        <v>170.26</v>
      </c>
      <c r="H124" s="55">
        <f t="shared" si="6"/>
        <v>5061829.8</v>
      </c>
      <c r="I124" s="51">
        <v>0</v>
      </c>
      <c r="J124" s="54">
        <v>171.6</v>
      </c>
      <c r="K124" s="53">
        <f t="shared" si="7"/>
        <v>0</v>
      </c>
      <c r="L124" s="51">
        <v>0</v>
      </c>
      <c r="M124" s="54">
        <v>170.26</v>
      </c>
      <c r="N124" s="53">
        <f t="shared" si="8"/>
        <v>0</v>
      </c>
      <c r="O124" s="56">
        <f t="shared" si="9"/>
        <v>5098209</v>
      </c>
    </row>
    <row r="125" spans="1:15" x14ac:dyDescent="0.25">
      <c r="A125" s="27" t="s">
        <v>72</v>
      </c>
      <c r="B125" s="27" t="s">
        <v>718</v>
      </c>
      <c r="C125" s="51">
        <v>138</v>
      </c>
      <c r="D125" s="52">
        <v>204.57</v>
      </c>
      <c r="E125" s="53">
        <f t="shared" si="5"/>
        <v>28230.66</v>
      </c>
      <c r="F125" s="51">
        <v>17988</v>
      </c>
      <c r="G125" s="54">
        <v>203.37</v>
      </c>
      <c r="H125" s="55">
        <f t="shared" si="6"/>
        <v>3658219.56</v>
      </c>
      <c r="I125" s="51">
        <v>0</v>
      </c>
      <c r="J125" s="54">
        <v>204.57</v>
      </c>
      <c r="K125" s="53">
        <f t="shared" si="7"/>
        <v>0</v>
      </c>
      <c r="L125" s="51">
        <v>0</v>
      </c>
      <c r="M125" s="54">
        <v>203.37</v>
      </c>
      <c r="N125" s="53">
        <f t="shared" si="8"/>
        <v>0</v>
      </c>
      <c r="O125" s="56">
        <f t="shared" si="9"/>
        <v>3686450.22</v>
      </c>
    </row>
    <row r="126" spans="1:15" x14ac:dyDescent="0.25">
      <c r="A126" s="27" t="s">
        <v>393</v>
      </c>
      <c r="B126" s="27" t="s">
        <v>1306</v>
      </c>
      <c r="C126" s="51">
        <v>0</v>
      </c>
      <c r="D126" s="52">
        <v>230.72</v>
      </c>
      <c r="E126" s="53">
        <f t="shared" si="5"/>
        <v>0</v>
      </c>
      <c r="F126" s="51">
        <v>24345</v>
      </c>
      <c r="G126" s="54">
        <v>228.6</v>
      </c>
      <c r="H126" s="55">
        <f t="shared" si="6"/>
        <v>5565267</v>
      </c>
      <c r="I126" s="51">
        <v>0</v>
      </c>
      <c r="J126" s="54">
        <v>230.72</v>
      </c>
      <c r="K126" s="53">
        <f t="shared" si="7"/>
        <v>0</v>
      </c>
      <c r="L126" s="51">
        <v>147</v>
      </c>
      <c r="M126" s="54">
        <v>228.6</v>
      </c>
      <c r="N126" s="53">
        <f t="shared" si="8"/>
        <v>33604.199999999997</v>
      </c>
      <c r="O126" s="56">
        <f t="shared" si="9"/>
        <v>5598871.2000000002</v>
      </c>
    </row>
    <row r="127" spans="1:15" x14ac:dyDescent="0.25">
      <c r="A127" s="27" t="s">
        <v>173</v>
      </c>
      <c r="B127" s="27" t="s">
        <v>1308</v>
      </c>
      <c r="C127" s="51">
        <v>3796</v>
      </c>
      <c r="D127" s="52">
        <v>167.88</v>
      </c>
      <c r="E127" s="53">
        <f t="shared" si="5"/>
        <v>637272.48</v>
      </c>
      <c r="F127" s="51">
        <v>17125</v>
      </c>
      <c r="G127" s="54">
        <v>166.56</v>
      </c>
      <c r="H127" s="55">
        <f t="shared" si="6"/>
        <v>2852340</v>
      </c>
      <c r="I127" s="51">
        <v>0</v>
      </c>
      <c r="J127" s="54">
        <v>167.88</v>
      </c>
      <c r="K127" s="53">
        <f t="shared" si="7"/>
        <v>0</v>
      </c>
      <c r="L127" s="51">
        <v>0</v>
      </c>
      <c r="M127" s="54">
        <v>166.56</v>
      </c>
      <c r="N127" s="53">
        <f t="shared" si="8"/>
        <v>0</v>
      </c>
      <c r="O127" s="56">
        <f t="shared" si="9"/>
        <v>3489612.48</v>
      </c>
    </row>
    <row r="128" spans="1:15" x14ac:dyDescent="0.25">
      <c r="A128" s="27" t="s">
        <v>180</v>
      </c>
      <c r="B128" s="27" t="s">
        <v>720</v>
      </c>
      <c r="C128" s="51">
        <v>7090</v>
      </c>
      <c r="D128" s="52">
        <v>186.02</v>
      </c>
      <c r="E128" s="53">
        <f t="shared" si="5"/>
        <v>1318881.8</v>
      </c>
      <c r="F128" s="51">
        <v>7196</v>
      </c>
      <c r="G128" s="54">
        <v>184.56</v>
      </c>
      <c r="H128" s="55">
        <f t="shared" si="6"/>
        <v>1328093.76</v>
      </c>
      <c r="I128" s="51">
        <v>0</v>
      </c>
      <c r="J128" s="54">
        <v>186.02</v>
      </c>
      <c r="K128" s="53">
        <f t="shared" si="7"/>
        <v>0</v>
      </c>
      <c r="L128" s="51">
        <v>0</v>
      </c>
      <c r="M128" s="54">
        <v>184.56</v>
      </c>
      <c r="N128" s="53">
        <f t="shared" si="8"/>
        <v>0</v>
      </c>
      <c r="O128" s="56">
        <f t="shared" si="9"/>
        <v>2646975.56</v>
      </c>
    </row>
    <row r="129" spans="1:15" x14ac:dyDescent="0.25">
      <c r="A129" s="27" t="s">
        <v>147</v>
      </c>
      <c r="B129" s="27" t="s">
        <v>721</v>
      </c>
      <c r="C129" s="51">
        <v>1003</v>
      </c>
      <c r="D129" s="52">
        <v>157.65</v>
      </c>
      <c r="E129" s="53">
        <f t="shared" si="5"/>
        <v>158122.95000000001</v>
      </c>
      <c r="F129" s="51">
        <v>31282</v>
      </c>
      <c r="G129" s="54">
        <v>156.46</v>
      </c>
      <c r="H129" s="55">
        <f t="shared" si="6"/>
        <v>4894381.7200000007</v>
      </c>
      <c r="I129" s="51">
        <v>0</v>
      </c>
      <c r="J129" s="54">
        <v>157.65</v>
      </c>
      <c r="K129" s="53">
        <f t="shared" si="7"/>
        <v>0</v>
      </c>
      <c r="L129" s="51">
        <v>0</v>
      </c>
      <c r="M129" s="54">
        <v>156.46</v>
      </c>
      <c r="N129" s="53">
        <f t="shared" si="8"/>
        <v>0</v>
      </c>
      <c r="O129" s="56">
        <f t="shared" si="9"/>
        <v>5052504.6700000009</v>
      </c>
    </row>
    <row r="130" spans="1:15" x14ac:dyDescent="0.25">
      <c r="A130" s="27" t="s">
        <v>1211</v>
      </c>
      <c r="B130" s="27" t="s">
        <v>1309</v>
      </c>
      <c r="C130" s="51">
        <v>5709</v>
      </c>
      <c r="D130" s="52">
        <v>209.32</v>
      </c>
      <c r="E130" s="53">
        <f t="shared" si="5"/>
        <v>1195007.8799999999</v>
      </c>
      <c r="F130" s="51">
        <v>43551</v>
      </c>
      <c r="G130" s="54">
        <v>207.32</v>
      </c>
      <c r="H130" s="55">
        <f t="shared" si="6"/>
        <v>9028993.3200000003</v>
      </c>
      <c r="I130" s="51">
        <v>16</v>
      </c>
      <c r="J130" s="54">
        <v>209.32</v>
      </c>
      <c r="K130" s="53">
        <f t="shared" si="7"/>
        <v>3349.12</v>
      </c>
      <c r="L130" s="51">
        <v>122</v>
      </c>
      <c r="M130" s="54">
        <v>207.32</v>
      </c>
      <c r="N130" s="53">
        <f t="shared" si="8"/>
        <v>25293.040000000001</v>
      </c>
      <c r="O130" s="56">
        <f t="shared" si="9"/>
        <v>10252643.359999999</v>
      </c>
    </row>
    <row r="131" spans="1:15" x14ac:dyDescent="0.25">
      <c r="A131" s="27" t="s">
        <v>486</v>
      </c>
      <c r="B131" s="27" t="s">
        <v>1310</v>
      </c>
      <c r="C131" s="51">
        <v>5587</v>
      </c>
      <c r="D131" s="52">
        <v>225.97</v>
      </c>
      <c r="E131" s="53">
        <f t="shared" si="5"/>
        <v>1262494.3899999999</v>
      </c>
      <c r="F131" s="51">
        <v>37265</v>
      </c>
      <c r="G131" s="54">
        <v>223.93</v>
      </c>
      <c r="H131" s="55">
        <f t="shared" si="6"/>
        <v>8344751.4500000002</v>
      </c>
      <c r="I131" s="51">
        <v>563</v>
      </c>
      <c r="J131" s="54">
        <v>225.97</v>
      </c>
      <c r="K131" s="53">
        <f t="shared" si="7"/>
        <v>127221.11</v>
      </c>
      <c r="L131" s="51">
        <v>3752</v>
      </c>
      <c r="M131" s="54">
        <v>223.93</v>
      </c>
      <c r="N131" s="53">
        <f t="shared" si="8"/>
        <v>840185.36</v>
      </c>
      <c r="O131" s="56">
        <f t="shared" si="9"/>
        <v>10574652.310000001</v>
      </c>
    </row>
    <row r="132" spans="1:15" x14ac:dyDescent="0.25">
      <c r="A132" s="27" t="s">
        <v>74</v>
      </c>
      <c r="B132" s="27" t="s">
        <v>1311</v>
      </c>
      <c r="C132" s="51">
        <v>5101</v>
      </c>
      <c r="D132" s="52">
        <v>174.68</v>
      </c>
      <c r="E132" s="53">
        <f t="shared" si="5"/>
        <v>891042.68</v>
      </c>
      <c r="F132" s="51">
        <v>49848</v>
      </c>
      <c r="G132" s="54">
        <v>173.34</v>
      </c>
      <c r="H132" s="55">
        <f t="shared" si="6"/>
        <v>8640652.3200000003</v>
      </c>
      <c r="I132" s="51">
        <v>123</v>
      </c>
      <c r="J132" s="54">
        <v>174.68</v>
      </c>
      <c r="K132" s="53">
        <f t="shared" si="7"/>
        <v>21485.64</v>
      </c>
      <c r="L132" s="51">
        <v>1200</v>
      </c>
      <c r="M132" s="54">
        <v>173.34</v>
      </c>
      <c r="N132" s="53">
        <f t="shared" si="8"/>
        <v>208008</v>
      </c>
      <c r="O132" s="56">
        <f t="shared" si="9"/>
        <v>9761188.6400000006</v>
      </c>
    </row>
    <row r="133" spans="1:15" x14ac:dyDescent="0.25">
      <c r="A133" s="27" t="s">
        <v>25</v>
      </c>
      <c r="B133" s="27" t="s">
        <v>1312</v>
      </c>
      <c r="C133" s="51">
        <v>730</v>
      </c>
      <c r="D133" s="52">
        <v>173.37</v>
      </c>
      <c r="E133" s="53">
        <f t="shared" si="5"/>
        <v>126560.1</v>
      </c>
      <c r="F133" s="51">
        <v>15254</v>
      </c>
      <c r="G133" s="54">
        <v>172.15</v>
      </c>
      <c r="H133" s="55">
        <f t="shared" si="6"/>
        <v>2625976.1</v>
      </c>
      <c r="I133" s="51">
        <v>23</v>
      </c>
      <c r="J133" s="54">
        <v>173.37</v>
      </c>
      <c r="K133" s="53">
        <f t="shared" si="7"/>
        <v>3987.51</v>
      </c>
      <c r="L133" s="51">
        <v>474</v>
      </c>
      <c r="M133" s="54">
        <v>172.15</v>
      </c>
      <c r="N133" s="53">
        <f t="shared" si="8"/>
        <v>81599.100000000006</v>
      </c>
      <c r="O133" s="56">
        <f t="shared" si="9"/>
        <v>2838122.81</v>
      </c>
    </row>
    <row r="134" spans="1:15" x14ac:dyDescent="0.25">
      <c r="A134" s="27" t="s">
        <v>580</v>
      </c>
      <c r="B134" s="27" t="s">
        <v>1313</v>
      </c>
      <c r="C134" s="51">
        <v>387</v>
      </c>
      <c r="D134" s="52">
        <v>204.22</v>
      </c>
      <c r="E134" s="53">
        <f t="shared" si="5"/>
        <v>79033.14</v>
      </c>
      <c r="F134" s="51">
        <v>66054</v>
      </c>
      <c r="G134" s="54">
        <v>202.53</v>
      </c>
      <c r="H134" s="55">
        <f t="shared" si="6"/>
        <v>13377916.619999999</v>
      </c>
      <c r="I134" s="51">
        <v>46</v>
      </c>
      <c r="J134" s="54">
        <v>204.22</v>
      </c>
      <c r="K134" s="53">
        <f t="shared" si="7"/>
        <v>9394.1200000000008</v>
      </c>
      <c r="L134" s="51">
        <v>7848</v>
      </c>
      <c r="M134" s="54">
        <v>202.53</v>
      </c>
      <c r="N134" s="53">
        <f t="shared" si="8"/>
        <v>1589455.44</v>
      </c>
      <c r="O134" s="56">
        <f t="shared" si="9"/>
        <v>15055799.32</v>
      </c>
    </row>
    <row r="135" spans="1:15" x14ac:dyDescent="0.25">
      <c r="A135" s="27" t="s">
        <v>333</v>
      </c>
      <c r="B135" s="27" t="s">
        <v>725</v>
      </c>
      <c r="C135" s="51">
        <v>840</v>
      </c>
      <c r="D135" s="52">
        <v>248.7</v>
      </c>
      <c r="E135" s="53">
        <f t="shared" si="5"/>
        <v>208908</v>
      </c>
      <c r="F135" s="51">
        <v>30422</v>
      </c>
      <c r="G135" s="54">
        <v>246.4</v>
      </c>
      <c r="H135" s="55">
        <f t="shared" si="6"/>
        <v>7495980.7999999998</v>
      </c>
      <c r="I135" s="51">
        <v>2</v>
      </c>
      <c r="J135" s="54">
        <v>248.7</v>
      </c>
      <c r="K135" s="53">
        <f t="shared" si="7"/>
        <v>497.4</v>
      </c>
      <c r="L135" s="51">
        <v>64</v>
      </c>
      <c r="M135" s="54">
        <v>246.4</v>
      </c>
      <c r="N135" s="53">
        <f t="shared" si="8"/>
        <v>15769.6</v>
      </c>
      <c r="O135" s="56">
        <f t="shared" si="9"/>
        <v>7721155.7999999998</v>
      </c>
    </row>
    <row r="136" spans="1:15" x14ac:dyDescent="0.25">
      <c r="A136" s="27" t="s">
        <v>16</v>
      </c>
      <c r="B136" s="27" t="s">
        <v>1314</v>
      </c>
      <c r="C136" s="51">
        <v>518</v>
      </c>
      <c r="D136" s="52">
        <v>187.23</v>
      </c>
      <c r="E136" s="53">
        <f t="shared" si="5"/>
        <v>96985.14</v>
      </c>
      <c r="F136" s="51">
        <v>41768</v>
      </c>
      <c r="G136" s="54">
        <v>185.86</v>
      </c>
      <c r="H136" s="55">
        <f t="shared" si="6"/>
        <v>7763000.4800000004</v>
      </c>
      <c r="I136" s="51">
        <v>2</v>
      </c>
      <c r="J136" s="54">
        <v>187.23</v>
      </c>
      <c r="K136" s="53">
        <f t="shared" si="7"/>
        <v>374.46</v>
      </c>
      <c r="L136" s="51">
        <v>159</v>
      </c>
      <c r="M136" s="54">
        <v>185.86</v>
      </c>
      <c r="N136" s="53">
        <f t="shared" si="8"/>
        <v>29551.74</v>
      </c>
      <c r="O136" s="56">
        <f t="shared" si="9"/>
        <v>7889911.8200000003</v>
      </c>
    </row>
    <row r="137" spans="1:15" x14ac:dyDescent="0.25">
      <c r="A137" s="27" t="s">
        <v>225</v>
      </c>
      <c r="B137" s="27" t="s">
        <v>1315</v>
      </c>
      <c r="C137" s="51">
        <v>445</v>
      </c>
      <c r="D137" s="52">
        <v>256.45</v>
      </c>
      <c r="E137" s="53">
        <f t="shared" ref="E137:E200" si="10">D137*C137</f>
        <v>114120.25</v>
      </c>
      <c r="F137" s="51">
        <v>17215</v>
      </c>
      <c r="G137" s="54">
        <v>254.67</v>
      </c>
      <c r="H137" s="55">
        <f t="shared" ref="H137:H200" si="11">G137*F137</f>
        <v>4384144.05</v>
      </c>
      <c r="I137" s="51">
        <v>0</v>
      </c>
      <c r="J137" s="54">
        <v>256.45</v>
      </c>
      <c r="K137" s="53">
        <f t="shared" ref="K137:K200" si="12">J137*I137</f>
        <v>0</v>
      </c>
      <c r="L137" s="51">
        <v>0</v>
      </c>
      <c r="M137" s="54">
        <v>254.67</v>
      </c>
      <c r="N137" s="53">
        <f t="shared" ref="N137:N200" si="13">M137*L137</f>
        <v>0</v>
      </c>
      <c r="O137" s="56">
        <f t="shared" ref="O137:O200" si="14">N137+K137+H137+E137</f>
        <v>4498264.3</v>
      </c>
    </row>
    <row r="138" spans="1:15" x14ac:dyDescent="0.25">
      <c r="A138" s="27" t="s">
        <v>294</v>
      </c>
      <c r="B138" s="27" t="s">
        <v>731</v>
      </c>
      <c r="C138" s="51">
        <v>15967</v>
      </c>
      <c r="D138" s="52">
        <v>196.87</v>
      </c>
      <c r="E138" s="53">
        <f t="shared" si="10"/>
        <v>3143423.29</v>
      </c>
      <c r="F138" s="51">
        <v>19856</v>
      </c>
      <c r="G138" s="54">
        <v>195.24</v>
      </c>
      <c r="H138" s="55">
        <f t="shared" si="11"/>
        <v>3876685.4400000004</v>
      </c>
      <c r="I138" s="51">
        <v>75</v>
      </c>
      <c r="J138" s="54">
        <v>196.87</v>
      </c>
      <c r="K138" s="53">
        <f t="shared" si="12"/>
        <v>14765.25</v>
      </c>
      <c r="L138" s="51">
        <v>93</v>
      </c>
      <c r="M138" s="54">
        <v>195.24</v>
      </c>
      <c r="N138" s="53">
        <f t="shared" si="13"/>
        <v>18157.32</v>
      </c>
      <c r="O138" s="56">
        <f t="shared" si="14"/>
        <v>7053031.3000000007</v>
      </c>
    </row>
    <row r="139" spans="1:15" x14ac:dyDescent="0.25">
      <c r="A139" s="27" t="s">
        <v>501</v>
      </c>
      <c r="B139" s="27" t="s">
        <v>732</v>
      </c>
      <c r="C139" s="51">
        <v>3444</v>
      </c>
      <c r="D139" s="52">
        <v>276.77999999999997</v>
      </c>
      <c r="E139" s="53">
        <f t="shared" si="10"/>
        <v>953230.32</v>
      </c>
      <c r="F139" s="51">
        <v>44751</v>
      </c>
      <c r="G139" s="54">
        <v>274.22000000000003</v>
      </c>
      <c r="H139" s="55">
        <f t="shared" si="11"/>
        <v>12271619.220000001</v>
      </c>
      <c r="I139" s="51">
        <v>195</v>
      </c>
      <c r="J139" s="54">
        <v>276.77999999999997</v>
      </c>
      <c r="K139" s="53">
        <f t="shared" si="12"/>
        <v>53972.099999999991</v>
      </c>
      <c r="L139" s="51">
        <v>2527</v>
      </c>
      <c r="M139" s="54">
        <v>274.22000000000003</v>
      </c>
      <c r="N139" s="53">
        <f t="shared" si="13"/>
        <v>692953.94000000006</v>
      </c>
      <c r="O139" s="56">
        <f t="shared" si="14"/>
        <v>13971775.580000002</v>
      </c>
    </row>
    <row r="140" spans="1:15" x14ac:dyDescent="0.25">
      <c r="A140" s="27" t="s">
        <v>492</v>
      </c>
      <c r="B140" s="27" t="s">
        <v>733</v>
      </c>
      <c r="C140" s="51">
        <v>17441</v>
      </c>
      <c r="D140" s="52">
        <v>278.89999999999998</v>
      </c>
      <c r="E140" s="53">
        <f t="shared" si="10"/>
        <v>4864294.8999999994</v>
      </c>
      <c r="F140" s="51">
        <v>67290</v>
      </c>
      <c r="G140" s="54">
        <v>277.02</v>
      </c>
      <c r="H140" s="55">
        <f t="shared" si="11"/>
        <v>18640675.799999997</v>
      </c>
      <c r="I140" s="51">
        <v>0</v>
      </c>
      <c r="J140" s="54">
        <v>278.89999999999998</v>
      </c>
      <c r="K140" s="53">
        <f t="shared" si="12"/>
        <v>0</v>
      </c>
      <c r="L140" s="51">
        <v>0</v>
      </c>
      <c r="M140" s="54">
        <v>277.02</v>
      </c>
      <c r="N140" s="53">
        <f t="shared" si="13"/>
        <v>0</v>
      </c>
      <c r="O140" s="56">
        <f t="shared" si="14"/>
        <v>23504970.699999996</v>
      </c>
    </row>
    <row r="141" spans="1:15" x14ac:dyDescent="0.25">
      <c r="A141" s="27" t="s">
        <v>543</v>
      </c>
      <c r="B141" s="27" t="s">
        <v>735</v>
      </c>
      <c r="C141" s="51">
        <v>242</v>
      </c>
      <c r="D141" s="52">
        <v>289.37</v>
      </c>
      <c r="E141" s="53">
        <f t="shared" si="10"/>
        <v>70027.540000000008</v>
      </c>
      <c r="F141" s="51">
        <v>72868</v>
      </c>
      <c r="G141" s="54">
        <v>286.70999999999998</v>
      </c>
      <c r="H141" s="55">
        <f t="shared" si="11"/>
        <v>20891984.279999997</v>
      </c>
      <c r="I141" s="51">
        <v>15</v>
      </c>
      <c r="J141" s="54">
        <v>289.37</v>
      </c>
      <c r="K141" s="53">
        <f t="shared" si="12"/>
        <v>4340.55</v>
      </c>
      <c r="L141" s="51">
        <v>4423</v>
      </c>
      <c r="M141" s="54">
        <v>286.70999999999998</v>
      </c>
      <c r="N141" s="53">
        <f t="shared" si="13"/>
        <v>1268118.3299999998</v>
      </c>
      <c r="O141" s="56">
        <f t="shared" si="14"/>
        <v>22234470.699999996</v>
      </c>
    </row>
    <row r="142" spans="1:15" x14ac:dyDescent="0.25">
      <c r="A142" s="27" t="s">
        <v>403</v>
      </c>
      <c r="B142" s="27" t="s">
        <v>736</v>
      </c>
      <c r="C142" s="51">
        <v>9005</v>
      </c>
      <c r="D142" s="52">
        <v>257.54000000000002</v>
      </c>
      <c r="E142" s="53">
        <f t="shared" si="10"/>
        <v>2319147.7000000002</v>
      </c>
      <c r="F142" s="51">
        <v>35842</v>
      </c>
      <c r="G142" s="54">
        <v>255.17</v>
      </c>
      <c r="H142" s="55">
        <f t="shared" si="11"/>
        <v>9145803.1399999987</v>
      </c>
      <c r="I142" s="51">
        <v>595</v>
      </c>
      <c r="J142" s="54">
        <v>257.54000000000002</v>
      </c>
      <c r="K142" s="53">
        <f t="shared" si="12"/>
        <v>153236.30000000002</v>
      </c>
      <c r="L142" s="51">
        <v>2369</v>
      </c>
      <c r="M142" s="54">
        <v>255.17</v>
      </c>
      <c r="N142" s="53">
        <f t="shared" si="13"/>
        <v>604497.73</v>
      </c>
      <c r="O142" s="56">
        <f t="shared" si="14"/>
        <v>12222684.869999997</v>
      </c>
    </row>
    <row r="143" spans="1:15" x14ac:dyDescent="0.25">
      <c r="A143" s="27" t="s">
        <v>448</v>
      </c>
      <c r="B143" s="27" t="s">
        <v>1316</v>
      </c>
      <c r="C143" s="51">
        <v>16649</v>
      </c>
      <c r="D143" s="52">
        <v>226.06</v>
      </c>
      <c r="E143" s="53">
        <f t="shared" si="10"/>
        <v>3763672.94</v>
      </c>
      <c r="F143" s="51">
        <v>43923</v>
      </c>
      <c r="G143" s="54">
        <v>223.87</v>
      </c>
      <c r="H143" s="55">
        <f t="shared" si="11"/>
        <v>9833042.0099999998</v>
      </c>
      <c r="I143" s="51">
        <v>697</v>
      </c>
      <c r="J143" s="54">
        <v>226.06</v>
      </c>
      <c r="K143" s="53">
        <f t="shared" si="12"/>
        <v>157563.82</v>
      </c>
      <c r="L143" s="51">
        <v>1837</v>
      </c>
      <c r="M143" s="54">
        <v>223.87</v>
      </c>
      <c r="N143" s="53">
        <f t="shared" si="13"/>
        <v>411249.19</v>
      </c>
      <c r="O143" s="56">
        <f t="shared" si="14"/>
        <v>14165527.959999999</v>
      </c>
    </row>
    <row r="144" spans="1:15" x14ac:dyDescent="0.25">
      <c r="A144" s="27" t="s">
        <v>334</v>
      </c>
      <c r="B144" s="27" t="s">
        <v>1317</v>
      </c>
      <c r="C144" s="51">
        <v>876</v>
      </c>
      <c r="D144" s="52">
        <v>282.51</v>
      </c>
      <c r="E144" s="53">
        <f t="shared" si="10"/>
        <v>247478.75999999998</v>
      </c>
      <c r="F144" s="51">
        <v>66306</v>
      </c>
      <c r="G144" s="54">
        <v>280.06</v>
      </c>
      <c r="H144" s="55">
        <f t="shared" si="11"/>
        <v>18569658.359999999</v>
      </c>
      <c r="I144" s="51">
        <v>20</v>
      </c>
      <c r="J144" s="54">
        <v>282.51</v>
      </c>
      <c r="K144" s="53">
        <f t="shared" si="12"/>
        <v>5650.2</v>
      </c>
      <c r="L144" s="51">
        <v>1507</v>
      </c>
      <c r="M144" s="54">
        <v>280.06</v>
      </c>
      <c r="N144" s="53">
        <f t="shared" si="13"/>
        <v>422050.42</v>
      </c>
      <c r="O144" s="56">
        <f t="shared" si="14"/>
        <v>19244837.740000002</v>
      </c>
    </row>
    <row r="145" spans="1:15" x14ac:dyDescent="0.25">
      <c r="A145" s="27" t="s">
        <v>429</v>
      </c>
      <c r="B145" s="27" t="s">
        <v>740</v>
      </c>
      <c r="C145" s="51">
        <v>4785</v>
      </c>
      <c r="D145" s="52">
        <v>155</v>
      </c>
      <c r="E145" s="53">
        <f t="shared" si="10"/>
        <v>741675</v>
      </c>
      <c r="F145" s="51">
        <v>13937</v>
      </c>
      <c r="G145" s="54">
        <v>153.81</v>
      </c>
      <c r="H145" s="55">
        <f t="shared" si="11"/>
        <v>2143649.9700000002</v>
      </c>
      <c r="I145" s="51">
        <v>0</v>
      </c>
      <c r="J145" s="54">
        <v>155</v>
      </c>
      <c r="K145" s="53">
        <f t="shared" si="12"/>
        <v>0</v>
      </c>
      <c r="L145" s="51">
        <v>0</v>
      </c>
      <c r="M145" s="54">
        <v>153.81</v>
      </c>
      <c r="N145" s="53">
        <f t="shared" si="13"/>
        <v>0</v>
      </c>
      <c r="O145" s="56">
        <f t="shared" si="14"/>
        <v>2885324.97</v>
      </c>
    </row>
    <row r="146" spans="1:15" x14ac:dyDescent="0.25">
      <c r="A146" s="27" t="s">
        <v>460</v>
      </c>
      <c r="B146" s="27" t="s">
        <v>741</v>
      </c>
      <c r="C146" s="51">
        <v>17905</v>
      </c>
      <c r="D146" s="52">
        <v>256.67</v>
      </c>
      <c r="E146" s="53">
        <f t="shared" si="10"/>
        <v>4595676.3500000006</v>
      </c>
      <c r="F146" s="51">
        <v>31574</v>
      </c>
      <c r="G146" s="54">
        <v>254.2</v>
      </c>
      <c r="H146" s="55">
        <f t="shared" si="11"/>
        <v>8026110.7999999998</v>
      </c>
      <c r="I146" s="51">
        <v>0</v>
      </c>
      <c r="J146" s="54">
        <v>256.67</v>
      </c>
      <c r="K146" s="53">
        <f t="shared" si="12"/>
        <v>0</v>
      </c>
      <c r="L146" s="51">
        <v>0</v>
      </c>
      <c r="M146" s="54">
        <v>254.2</v>
      </c>
      <c r="N146" s="53">
        <f t="shared" si="13"/>
        <v>0</v>
      </c>
      <c r="O146" s="56">
        <f t="shared" si="14"/>
        <v>12621787.15</v>
      </c>
    </row>
    <row r="147" spans="1:15" x14ac:dyDescent="0.25">
      <c r="A147" s="27" t="s">
        <v>247</v>
      </c>
      <c r="B147" s="27" t="s">
        <v>742</v>
      </c>
      <c r="C147" s="51">
        <v>336</v>
      </c>
      <c r="D147" s="52">
        <v>158.59</v>
      </c>
      <c r="E147" s="53">
        <f t="shared" si="10"/>
        <v>53286.239999999998</v>
      </c>
      <c r="F147" s="51">
        <v>25368</v>
      </c>
      <c r="G147" s="54">
        <v>157.54</v>
      </c>
      <c r="H147" s="55">
        <f t="shared" si="11"/>
        <v>3996474.7199999997</v>
      </c>
      <c r="I147" s="51">
        <v>0</v>
      </c>
      <c r="J147" s="54">
        <v>158.59</v>
      </c>
      <c r="K147" s="53">
        <f t="shared" si="12"/>
        <v>0</v>
      </c>
      <c r="L147" s="51">
        <v>0</v>
      </c>
      <c r="M147" s="54">
        <v>157.54</v>
      </c>
      <c r="N147" s="53">
        <f t="shared" si="13"/>
        <v>0</v>
      </c>
      <c r="O147" s="56">
        <f t="shared" si="14"/>
        <v>4049760.96</v>
      </c>
    </row>
    <row r="148" spans="1:15" x14ac:dyDescent="0.25">
      <c r="A148" s="27" t="s">
        <v>19</v>
      </c>
      <c r="B148" s="27" t="s">
        <v>1318</v>
      </c>
      <c r="C148" s="51">
        <v>347</v>
      </c>
      <c r="D148" s="52">
        <v>183.42</v>
      </c>
      <c r="E148" s="53">
        <f t="shared" si="10"/>
        <v>63646.74</v>
      </c>
      <c r="F148" s="51">
        <v>38135</v>
      </c>
      <c r="G148" s="54">
        <v>182.12</v>
      </c>
      <c r="H148" s="55">
        <f t="shared" si="11"/>
        <v>6945146.2000000002</v>
      </c>
      <c r="I148" s="51">
        <v>0</v>
      </c>
      <c r="J148" s="54">
        <v>183.42</v>
      </c>
      <c r="K148" s="53">
        <f t="shared" si="12"/>
        <v>0</v>
      </c>
      <c r="L148" s="51">
        <v>0</v>
      </c>
      <c r="M148" s="54">
        <v>182.12</v>
      </c>
      <c r="N148" s="53">
        <f t="shared" si="13"/>
        <v>0</v>
      </c>
      <c r="O148" s="56">
        <f t="shared" si="14"/>
        <v>7008792.9400000004</v>
      </c>
    </row>
    <row r="149" spans="1:15" x14ac:dyDescent="0.25">
      <c r="A149" s="27" t="s">
        <v>289</v>
      </c>
      <c r="B149" s="27" t="s">
        <v>1319</v>
      </c>
      <c r="C149" s="51">
        <v>0</v>
      </c>
      <c r="D149" s="52">
        <v>178.83</v>
      </c>
      <c r="E149" s="53">
        <f t="shared" si="10"/>
        <v>0</v>
      </c>
      <c r="F149" s="51">
        <v>20088</v>
      </c>
      <c r="G149" s="54">
        <v>177.46</v>
      </c>
      <c r="H149" s="55">
        <f t="shared" si="11"/>
        <v>3564816.48</v>
      </c>
      <c r="I149" s="51">
        <v>0</v>
      </c>
      <c r="J149" s="54">
        <v>178.83</v>
      </c>
      <c r="K149" s="53">
        <f t="shared" si="12"/>
        <v>0</v>
      </c>
      <c r="L149" s="51">
        <v>74</v>
      </c>
      <c r="M149" s="54">
        <v>177.46</v>
      </c>
      <c r="N149" s="53">
        <f t="shared" si="13"/>
        <v>13132.04</v>
      </c>
      <c r="O149" s="56">
        <f t="shared" si="14"/>
        <v>3577948.52</v>
      </c>
    </row>
    <row r="150" spans="1:15" x14ac:dyDescent="0.25">
      <c r="A150" s="27" t="s">
        <v>21</v>
      </c>
      <c r="B150" s="27" t="s">
        <v>745</v>
      </c>
      <c r="C150" s="51">
        <v>59</v>
      </c>
      <c r="D150" s="52">
        <v>195.23</v>
      </c>
      <c r="E150" s="53">
        <f t="shared" si="10"/>
        <v>11518.57</v>
      </c>
      <c r="F150" s="51">
        <v>1435</v>
      </c>
      <c r="G150" s="54">
        <v>193.93</v>
      </c>
      <c r="H150" s="55">
        <f t="shared" si="11"/>
        <v>278289.55</v>
      </c>
      <c r="I150" s="51">
        <v>0</v>
      </c>
      <c r="J150" s="54">
        <v>195.23</v>
      </c>
      <c r="K150" s="53">
        <f t="shared" si="12"/>
        <v>0</v>
      </c>
      <c r="L150" s="51">
        <v>0</v>
      </c>
      <c r="M150" s="54">
        <v>193.93</v>
      </c>
      <c r="N150" s="53">
        <f t="shared" si="13"/>
        <v>0</v>
      </c>
      <c r="O150" s="56">
        <f t="shared" si="14"/>
        <v>289808.12</v>
      </c>
    </row>
    <row r="151" spans="1:15" x14ac:dyDescent="0.25">
      <c r="A151" s="27" t="s">
        <v>175</v>
      </c>
      <c r="B151" s="27" t="s">
        <v>746</v>
      </c>
      <c r="C151" s="51">
        <v>0</v>
      </c>
      <c r="D151" s="52">
        <v>176.14</v>
      </c>
      <c r="E151" s="53">
        <f t="shared" si="10"/>
        <v>0</v>
      </c>
      <c r="F151" s="51">
        <v>24585</v>
      </c>
      <c r="G151" s="54">
        <v>174.77</v>
      </c>
      <c r="H151" s="55">
        <f t="shared" si="11"/>
        <v>4296720.45</v>
      </c>
      <c r="I151" s="51">
        <v>0</v>
      </c>
      <c r="J151" s="54">
        <v>176.14</v>
      </c>
      <c r="K151" s="53">
        <f t="shared" si="12"/>
        <v>0</v>
      </c>
      <c r="L151" s="51">
        <v>0</v>
      </c>
      <c r="M151" s="54">
        <v>174.77</v>
      </c>
      <c r="N151" s="53">
        <f t="shared" si="13"/>
        <v>0</v>
      </c>
      <c r="O151" s="56">
        <f t="shared" si="14"/>
        <v>4296720.45</v>
      </c>
    </row>
    <row r="152" spans="1:15" x14ac:dyDescent="0.25">
      <c r="A152" s="27" t="s">
        <v>583</v>
      </c>
      <c r="B152" s="27" t="s">
        <v>747</v>
      </c>
      <c r="C152" s="51">
        <v>1109</v>
      </c>
      <c r="D152" s="52">
        <v>259.44</v>
      </c>
      <c r="E152" s="53">
        <f t="shared" si="10"/>
        <v>287718.96000000002</v>
      </c>
      <c r="F152" s="51">
        <v>85554</v>
      </c>
      <c r="G152" s="54">
        <v>257.25</v>
      </c>
      <c r="H152" s="55">
        <f t="shared" si="11"/>
        <v>22008766.5</v>
      </c>
      <c r="I152" s="51">
        <v>0</v>
      </c>
      <c r="J152" s="54">
        <v>259.44</v>
      </c>
      <c r="K152" s="53">
        <f t="shared" si="12"/>
        <v>0</v>
      </c>
      <c r="L152" s="51">
        <v>0</v>
      </c>
      <c r="M152" s="54">
        <v>257.25</v>
      </c>
      <c r="N152" s="53">
        <f t="shared" si="13"/>
        <v>0</v>
      </c>
      <c r="O152" s="56">
        <f t="shared" si="14"/>
        <v>22296485.460000001</v>
      </c>
    </row>
    <row r="153" spans="1:15" x14ac:dyDescent="0.25">
      <c r="A153" s="27" t="s">
        <v>86</v>
      </c>
      <c r="B153" s="27" t="s">
        <v>1320</v>
      </c>
      <c r="C153" s="51">
        <v>0</v>
      </c>
      <c r="D153" s="52">
        <v>186.51</v>
      </c>
      <c r="E153" s="53">
        <f t="shared" si="10"/>
        <v>0</v>
      </c>
      <c r="F153" s="51">
        <v>36531</v>
      </c>
      <c r="G153" s="54">
        <v>184.94</v>
      </c>
      <c r="H153" s="55">
        <f t="shared" si="11"/>
        <v>6756043.1399999997</v>
      </c>
      <c r="I153" s="51">
        <v>0</v>
      </c>
      <c r="J153" s="54">
        <v>186.51</v>
      </c>
      <c r="K153" s="53">
        <f t="shared" si="12"/>
        <v>0</v>
      </c>
      <c r="L153" s="51">
        <v>1382</v>
      </c>
      <c r="M153" s="54">
        <v>184.94</v>
      </c>
      <c r="N153" s="53">
        <f t="shared" si="13"/>
        <v>255587.08</v>
      </c>
      <c r="O153" s="56">
        <f t="shared" si="14"/>
        <v>7011630.2199999997</v>
      </c>
    </row>
    <row r="154" spans="1:15" x14ac:dyDescent="0.25">
      <c r="A154" s="27" t="s">
        <v>269</v>
      </c>
      <c r="B154" s="27" t="s">
        <v>1321</v>
      </c>
      <c r="C154" s="51">
        <v>0</v>
      </c>
      <c r="D154" s="52">
        <v>222.98</v>
      </c>
      <c r="E154" s="53">
        <f t="shared" si="10"/>
        <v>0</v>
      </c>
      <c r="F154" s="51">
        <v>21143</v>
      </c>
      <c r="G154" s="54">
        <v>221.11</v>
      </c>
      <c r="H154" s="55">
        <f t="shared" si="11"/>
        <v>4674928.7300000004</v>
      </c>
      <c r="I154" s="51">
        <v>0</v>
      </c>
      <c r="J154" s="54">
        <v>222.98</v>
      </c>
      <c r="K154" s="53">
        <f t="shared" si="12"/>
        <v>0</v>
      </c>
      <c r="L154" s="51">
        <v>2227</v>
      </c>
      <c r="M154" s="54">
        <v>221.11</v>
      </c>
      <c r="N154" s="53">
        <f t="shared" si="13"/>
        <v>492411.97000000003</v>
      </c>
      <c r="O154" s="56">
        <f t="shared" si="14"/>
        <v>5167340.7</v>
      </c>
    </row>
    <row r="155" spans="1:15" x14ac:dyDescent="0.25">
      <c r="A155" s="27" t="s">
        <v>267</v>
      </c>
      <c r="B155" s="27" t="s">
        <v>1322</v>
      </c>
      <c r="C155" s="51">
        <v>365</v>
      </c>
      <c r="D155" s="52">
        <v>200.24</v>
      </c>
      <c r="E155" s="53">
        <f t="shared" si="10"/>
        <v>73087.600000000006</v>
      </c>
      <c r="F155" s="51">
        <v>49014</v>
      </c>
      <c r="G155" s="54">
        <v>198.5</v>
      </c>
      <c r="H155" s="55">
        <f t="shared" si="11"/>
        <v>9729279</v>
      </c>
      <c r="I155" s="51">
        <v>26</v>
      </c>
      <c r="J155" s="54">
        <v>200.24</v>
      </c>
      <c r="K155" s="53">
        <f t="shared" si="12"/>
        <v>5206.24</v>
      </c>
      <c r="L155" s="51">
        <v>3457</v>
      </c>
      <c r="M155" s="54">
        <v>198.5</v>
      </c>
      <c r="N155" s="53">
        <f t="shared" si="13"/>
        <v>686214.5</v>
      </c>
      <c r="O155" s="56">
        <f t="shared" si="14"/>
        <v>10493787.34</v>
      </c>
    </row>
    <row r="156" spans="1:15" x14ac:dyDescent="0.25">
      <c r="A156" s="27" t="s">
        <v>82</v>
      </c>
      <c r="B156" s="27" t="s">
        <v>1323</v>
      </c>
      <c r="C156" s="51">
        <v>0</v>
      </c>
      <c r="D156" s="52">
        <v>188.81</v>
      </c>
      <c r="E156" s="53">
        <f t="shared" si="10"/>
        <v>0</v>
      </c>
      <c r="F156" s="51">
        <v>14604</v>
      </c>
      <c r="G156" s="54">
        <v>187.27</v>
      </c>
      <c r="H156" s="55">
        <f t="shared" si="11"/>
        <v>2734891.08</v>
      </c>
      <c r="I156" s="51">
        <v>0</v>
      </c>
      <c r="J156" s="54">
        <v>188.81</v>
      </c>
      <c r="K156" s="53">
        <f t="shared" si="12"/>
        <v>0</v>
      </c>
      <c r="L156" s="51">
        <v>389</v>
      </c>
      <c r="M156" s="54">
        <v>187.27</v>
      </c>
      <c r="N156" s="53">
        <f t="shared" si="13"/>
        <v>72848.03</v>
      </c>
      <c r="O156" s="56">
        <f t="shared" si="14"/>
        <v>2807739.11</v>
      </c>
    </row>
    <row r="157" spans="1:15" x14ac:dyDescent="0.25">
      <c r="A157" s="27" t="s">
        <v>58</v>
      </c>
      <c r="B157" s="27" t="s">
        <v>752</v>
      </c>
      <c r="C157" s="51">
        <v>4244</v>
      </c>
      <c r="D157" s="52">
        <v>179</v>
      </c>
      <c r="E157" s="53">
        <f t="shared" si="10"/>
        <v>759676</v>
      </c>
      <c r="F157" s="51">
        <v>85843</v>
      </c>
      <c r="G157" s="54">
        <v>177.6</v>
      </c>
      <c r="H157" s="55">
        <f t="shared" si="11"/>
        <v>15245716.799999999</v>
      </c>
      <c r="I157" s="51">
        <v>0</v>
      </c>
      <c r="J157" s="54">
        <v>179</v>
      </c>
      <c r="K157" s="53">
        <f t="shared" si="12"/>
        <v>0</v>
      </c>
      <c r="L157" s="51">
        <v>0</v>
      </c>
      <c r="M157" s="54">
        <v>177.6</v>
      </c>
      <c r="N157" s="53">
        <f t="shared" si="13"/>
        <v>0</v>
      </c>
      <c r="O157" s="56">
        <f t="shared" si="14"/>
        <v>16005392.799999999</v>
      </c>
    </row>
    <row r="158" spans="1:15" x14ac:dyDescent="0.25">
      <c r="A158" s="27" t="s">
        <v>116</v>
      </c>
      <c r="B158" s="27" t="s">
        <v>753</v>
      </c>
      <c r="C158" s="51">
        <v>0</v>
      </c>
      <c r="D158" s="52">
        <v>185.03</v>
      </c>
      <c r="E158" s="53">
        <f t="shared" si="10"/>
        <v>0</v>
      </c>
      <c r="F158" s="51">
        <v>13698</v>
      </c>
      <c r="G158" s="54">
        <v>183.55</v>
      </c>
      <c r="H158" s="55">
        <f t="shared" si="11"/>
        <v>2514267.9000000004</v>
      </c>
      <c r="I158" s="51">
        <v>0</v>
      </c>
      <c r="J158" s="54">
        <v>185.03</v>
      </c>
      <c r="K158" s="53">
        <f t="shared" si="12"/>
        <v>0</v>
      </c>
      <c r="L158" s="51">
        <v>0</v>
      </c>
      <c r="M158" s="54">
        <v>183.55</v>
      </c>
      <c r="N158" s="53">
        <f t="shared" si="13"/>
        <v>0</v>
      </c>
      <c r="O158" s="56">
        <f t="shared" si="14"/>
        <v>2514267.9000000004</v>
      </c>
    </row>
    <row r="159" spans="1:15" x14ac:dyDescent="0.25">
      <c r="A159" s="27" t="s">
        <v>118</v>
      </c>
      <c r="B159" s="27" t="s">
        <v>754</v>
      </c>
      <c r="C159" s="51">
        <v>306</v>
      </c>
      <c r="D159" s="52">
        <v>209.8</v>
      </c>
      <c r="E159" s="53">
        <f t="shared" si="10"/>
        <v>64198.8</v>
      </c>
      <c r="F159" s="51">
        <v>33552</v>
      </c>
      <c r="G159" s="54">
        <v>208.13</v>
      </c>
      <c r="H159" s="55">
        <f t="shared" si="11"/>
        <v>6983177.7599999998</v>
      </c>
      <c r="I159" s="51">
        <v>0</v>
      </c>
      <c r="J159" s="54">
        <v>209.8</v>
      </c>
      <c r="K159" s="53">
        <f t="shared" si="12"/>
        <v>0</v>
      </c>
      <c r="L159" s="51">
        <v>0</v>
      </c>
      <c r="M159" s="54">
        <v>208.13</v>
      </c>
      <c r="N159" s="53">
        <f t="shared" si="13"/>
        <v>0</v>
      </c>
      <c r="O159" s="56">
        <f t="shared" si="14"/>
        <v>7047376.5599999996</v>
      </c>
    </row>
    <row r="160" spans="1:15" x14ac:dyDescent="0.25">
      <c r="A160" s="27" t="s">
        <v>121</v>
      </c>
      <c r="B160" s="27" t="s">
        <v>755</v>
      </c>
      <c r="C160" s="51">
        <v>0</v>
      </c>
      <c r="D160" s="52">
        <v>188.61</v>
      </c>
      <c r="E160" s="53">
        <f t="shared" si="10"/>
        <v>0</v>
      </c>
      <c r="F160" s="51">
        <v>19879</v>
      </c>
      <c r="G160" s="54">
        <v>186.99</v>
      </c>
      <c r="H160" s="55">
        <f t="shared" si="11"/>
        <v>3717174.21</v>
      </c>
      <c r="I160" s="51">
        <v>0</v>
      </c>
      <c r="J160" s="54">
        <v>188.61</v>
      </c>
      <c r="K160" s="53">
        <f t="shared" si="12"/>
        <v>0</v>
      </c>
      <c r="L160" s="51">
        <v>0</v>
      </c>
      <c r="M160" s="54">
        <v>186.99</v>
      </c>
      <c r="N160" s="53">
        <f t="shared" si="13"/>
        <v>0</v>
      </c>
      <c r="O160" s="56">
        <f t="shared" si="14"/>
        <v>3717174.21</v>
      </c>
    </row>
    <row r="161" spans="1:15" x14ac:dyDescent="0.25">
      <c r="A161" s="27" t="s">
        <v>111</v>
      </c>
      <c r="B161" s="27" t="s">
        <v>756</v>
      </c>
      <c r="C161" s="51">
        <v>0</v>
      </c>
      <c r="D161" s="52">
        <v>206.25</v>
      </c>
      <c r="E161" s="53">
        <f t="shared" si="10"/>
        <v>0</v>
      </c>
      <c r="F161" s="51">
        <v>30387</v>
      </c>
      <c r="G161" s="54">
        <v>204.51</v>
      </c>
      <c r="H161" s="55">
        <f t="shared" si="11"/>
        <v>6214445.3700000001</v>
      </c>
      <c r="I161" s="51">
        <v>0</v>
      </c>
      <c r="J161" s="54">
        <v>206.25</v>
      </c>
      <c r="K161" s="53">
        <f t="shared" si="12"/>
        <v>0</v>
      </c>
      <c r="L161" s="51">
        <v>0</v>
      </c>
      <c r="M161" s="54">
        <v>204.51</v>
      </c>
      <c r="N161" s="53">
        <f t="shared" si="13"/>
        <v>0</v>
      </c>
      <c r="O161" s="56">
        <f t="shared" si="14"/>
        <v>6214445.3700000001</v>
      </c>
    </row>
    <row r="162" spans="1:15" x14ac:dyDescent="0.25">
      <c r="A162" s="27" t="s">
        <v>325</v>
      </c>
      <c r="B162" s="27" t="s">
        <v>1324</v>
      </c>
      <c r="C162" s="51">
        <v>6410</v>
      </c>
      <c r="D162" s="52">
        <v>178.99</v>
      </c>
      <c r="E162" s="53">
        <f t="shared" si="10"/>
        <v>1147325.9000000001</v>
      </c>
      <c r="F162" s="51">
        <v>25650</v>
      </c>
      <c r="G162" s="54">
        <v>177.88</v>
      </c>
      <c r="H162" s="55">
        <f t="shared" si="11"/>
        <v>4562622</v>
      </c>
      <c r="I162" s="51">
        <v>10</v>
      </c>
      <c r="J162" s="54">
        <v>178.99</v>
      </c>
      <c r="K162" s="53">
        <f t="shared" si="12"/>
        <v>1789.9</v>
      </c>
      <c r="L162" s="51">
        <v>39</v>
      </c>
      <c r="M162" s="54">
        <v>177.88</v>
      </c>
      <c r="N162" s="53">
        <f t="shared" si="13"/>
        <v>6937.32</v>
      </c>
      <c r="O162" s="56">
        <f t="shared" si="14"/>
        <v>5718675.1200000001</v>
      </c>
    </row>
    <row r="163" spans="1:15" x14ac:dyDescent="0.25">
      <c r="A163" s="27" t="s">
        <v>103</v>
      </c>
      <c r="B163" s="27" t="s">
        <v>757</v>
      </c>
      <c r="C163" s="51">
        <v>17468</v>
      </c>
      <c r="D163" s="52">
        <v>186.78</v>
      </c>
      <c r="E163" s="53">
        <f t="shared" si="10"/>
        <v>3262673.04</v>
      </c>
      <c r="F163" s="51">
        <v>0</v>
      </c>
      <c r="G163" s="54">
        <v>185.2</v>
      </c>
      <c r="H163" s="55">
        <f t="shared" si="11"/>
        <v>0</v>
      </c>
      <c r="I163" s="51">
        <v>0</v>
      </c>
      <c r="J163" s="54">
        <v>186.78</v>
      </c>
      <c r="K163" s="53">
        <f t="shared" si="12"/>
        <v>0</v>
      </c>
      <c r="L163" s="51">
        <v>0</v>
      </c>
      <c r="M163" s="54">
        <v>185.2</v>
      </c>
      <c r="N163" s="53">
        <f t="shared" si="13"/>
        <v>0</v>
      </c>
      <c r="O163" s="56">
        <f t="shared" si="14"/>
        <v>3262673.04</v>
      </c>
    </row>
    <row r="164" spans="1:15" x14ac:dyDescent="0.25">
      <c r="A164" s="27" t="s">
        <v>255</v>
      </c>
      <c r="B164" s="27" t="s">
        <v>758</v>
      </c>
      <c r="C164" s="51">
        <v>1535</v>
      </c>
      <c r="D164" s="52">
        <v>198.91</v>
      </c>
      <c r="E164" s="53">
        <f t="shared" si="10"/>
        <v>305326.84999999998</v>
      </c>
      <c r="F164" s="51">
        <v>17088</v>
      </c>
      <c r="G164" s="54">
        <v>197.47</v>
      </c>
      <c r="H164" s="55">
        <f t="shared" si="11"/>
        <v>3374367.36</v>
      </c>
      <c r="I164" s="51">
        <v>0</v>
      </c>
      <c r="J164" s="54">
        <v>198.91</v>
      </c>
      <c r="K164" s="53">
        <f t="shared" si="12"/>
        <v>0</v>
      </c>
      <c r="L164" s="51">
        <v>0</v>
      </c>
      <c r="M164" s="54">
        <v>197.47</v>
      </c>
      <c r="N164" s="53">
        <f t="shared" si="13"/>
        <v>0</v>
      </c>
      <c r="O164" s="56">
        <f t="shared" si="14"/>
        <v>3679694.21</v>
      </c>
    </row>
    <row r="165" spans="1:15" x14ac:dyDescent="0.25">
      <c r="A165" s="27" t="s">
        <v>370</v>
      </c>
      <c r="B165" s="27" t="s">
        <v>759</v>
      </c>
      <c r="C165" s="51">
        <v>12</v>
      </c>
      <c r="D165" s="52">
        <v>179.58</v>
      </c>
      <c r="E165" s="53">
        <f t="shared" si="10"/>
        <v>2154.96</v>
      </c>
      <c r="F165" s="51">
        <v>48801</v>
      </c>
      <c r="G165" s="54">
        <v>178.13</v>
      </c>
      <c r="H165" s="55">
        <f t="shared" si="11"/>
        <v>8692922.129999999</v>
      </c>
      <c r="I165" s="51">
        <v>0</v>
      </c>
      <c r="J165" s="54">
        <v>179.58</v>
      </c>
      <c r="K165" s="53">
        <f t="shared" si="12"/>
        <v>0</v>
      </c>
      <c r="L165" s="51">
        <v>0</v>
      </c>
      <c r="M165" s="54">
        <v>178.13</v>
      </c>
      <c r="N165" s="53">
        <f t="shared" si="13"/>
        <v>0</v>
      </c>
      <c r="O165" s="56">
        <f t="shared" si="14"/>
        <v>8695077.0899999999</v>
      </c>
    </row>
    <row r="166" spans="1:15" x14ac:dyDescent="0.25">
      <c r="A166" s="27" t="s">
        <v>227</v>
      </c>
      <c r="B166" s="27" t="s">
        <v>760</v>
      </c>
      <c r="C166" s="51">
        <v>0</v>
      </c>
      <c r="D166" s="52">
        <v>213.98</v>
      </c>
      <c r="E166" s="53">
        <f t="shared" si="10"/>
        <v>0</v>
      </c>
      <c r="F166" s="51">
        <v>24552</v>
      </c>
      <c r="G166" s="54">
        <v>212.39</v>
      </c>
      <c r="H166" s="55">
        <f t="shared" si="11"/>
        <v>5214599.2799999993</v>
      </c>
      <c r="I166" s="51">
        <v>0</v>
      </c>
      <c r="J166" s="54">
        <v>213.98</v>
      </c>
      <c r="K166" s="53">
        <f t="shared" si="12"/>
        <v>0</v>
      </c>
      <c r="L166" s="51">
        <v>0</v>
      </c>
      <c r="M166" s="54">
        <v>212.39</v>
      </c>
      <c r="N166" s="53">
        <f t="shared" si="13"/>
        <v>0</v>
      </c>
      <c r="O166" s="56">
        <f t="shared" si="14"/>
        <v>5214599.2799999993</v>
      </c>
    </row>
    <row r="167" spans="1:15" x14ac:dyDescent="0.25">
      <c r="A167" s="27" t="s">
        <v>105</v>
      </c>
      <c r="B167" s="27" t="s">
        <v>761</v>
      </c>
      <c r="C167" s="51">
        <v>0</v>
      </c>
      <c r="D167" s="52">
        <v>199.67</v>
      </c>
      <c r="E167" s="53">
        <f t="shared" si="10"/>
        <v>0</v>
      </c>
      <c r="F167" s="51">
        <v>39710</v>
      </c>
      <c r="G167" s="54">
        <v>197.87</v>
      </c>
      <c r="H167" s="55">
        <f t="shared" si="11"/>
        <v>7857417.7000000002</v>
      </c>
      <c r="I167" s="51">
        <v>0</v>
      </c>
      <c r="J167" s="54">
        <v>199.67</v>
      </c>
      <c r="K167" s="53">
        <f t="shared" si="12"/>
        <v>0</v>
      </c>
      <c r="L167" s="51">
        <v>0</v>
      </c>
      <c r="M167" s="54">
        <v>197.87</v>
      </c>
      <c r="N167" s="53">
        <f t="shared" si="13"/>
        <v>0</v>
      </c>
      <c r="O167" s="56">
        <f t="shared" si="14"/>
        <v>7857417.7000000002</v>
      </c>
    </row>
    <row r="168" spans="1:15" x14ac:dyDescent="0.25">
      <c r="A168" s="27" t="s">
        <v>126</v>
      </c>
      <c r="B168" s="27" t="s">
        <v>1325</v>
      </c>
      <c r="C168" s="51">
        <v>0</v>
      </c>
      <c r="D168" s="52">
        <v>177.82</v>
      </c>
      <c r="E168" s="53">
        <f t="shared" si="10"/>
        <v>0</v>
      </c>
      <c r="F168" s="51">
        <v>20697</v>
      </c>
      <c r="G168" s="54">
        <v>176.34</v>
      </c>
      <c r="H168" s="55">
        <f t="shared" si="11"/>
        <v>3649708.98</v>
      </c>
      <c r="I168" s="51">
        <v>0</v>
      </c>
      <c r="J168" s="54">
        <v>177.82</v>
      </c>
      <c r="K168" s="53">
        <f t="shared" si="12"/>
        <v>0</v>
      </c>
      <c r="L168" s="51">
        <v>0</v>
      </c>
      <c r="M168" s="54">
        <v>176.34</v>
      </c>
      <c r="N168" s="53">
        <f t="shared" si="13"/>
        <v>0</v>
      </c>
      <c r="O168" s="56">
        <f t="shared" si="14"/>
        <v>3649708.98</v>
      </c>
    </row>
    <row r="169" spans="1:15" x14ac:dyDescent="0.25">
      <c r="A169" s="27" t="s">
        <v>30</v>
      </c>
      <c r="B169" s="27" t="s">
        <v>1326</v>
      </c>
      <c r="C169" s="51">
        <v>0</v>
      </c>
      <c r="D169" s="52">
        <v>160.88999999999999</v>
      </c>
      <c r="E169" s="53">
        <f t="shared" si="10"/>
        <v>0</v>
      </c>
      <c r="F169" s="51">
        <v>25047</v>
      </c>
      <c r="G169" s="54">
        <v>159.6</v>
      </c>
      <c r="H169" s="55">
        <f t="shared" si="11"/>
        <v>3997501.1999999997</v>
      </c>
      <c r="I169" s="51">
        <v>0</v>
      </c>
      <c r="J169" s="54">
        <v>160.88999999999999</v>
      </c>
      <c r="K169" s="53">
        <f t="shared" si="12"/>
        <v>0</v>
      </c>
      <c r="L169" s="51">
        <v>0</v>
      </c>
      <c r="M169" s="54">
        <v>159.6</v>
      </c>
      <c r="N169" s="53">
        <f t="shared" si="13"/>
        <v>0</v>
      </c>
      <c r="O169" s="56">
        <f t="shared" si="14"/>
        <v>3997501.1999999997</v>
      </c>
    </row>
    <row r="170" spans="1:15" x14ac:dyDescent="0.25">
      <c r="A170" s="27" t="s">
        <v>311</v>
      </c>
      <c r="B170" s="27" t="s">
        <v>763</v>
      </c>
      <c r="C170" s="51">
        <v>418</v>
      </c>
      <c r="D170" s="52">
        <v>247.44</v>
      </c>
      <c r="E170" s="53">
        <f t="shared" si="10"/>
        <v>103429.92</v>
      </c>
      <c r="F170" s="51">
        <v>17556</v>
      </c>
      <c r="G170" s="54">
        <v>245.7</v>
      </c>
      <c r="H170" s="55">
        <f t="shared" si="11"/>
        <v>4313509.2</v>
      </c>
      <c r="I170" s="51">
        <v>6</v>
      </c>
      <c r="J170" s="54">
        <v>247.44</v>
      </c>
      <c r="K170" s="53">
        <f t="shared" si="12"/>
        <v>1484.6399999999999</v>
      </c>
      <c r="L170" s="51">
        <v>269</v>
      </c>
      <c r="M170" s="54">
        <v>245.7</v>
      </c>
      <c r="N170" s="53">
        <f t="shared" si="13"/>
        <v>66093.3</v>
      </c>
      <c r="O170" s="56">
        <f t="shared" si="14"/>
        <v>4484517.0600000005</v>
      </c>
    </row>
    <row r="171" spans="1:15" x14ac:dyDescent="0.25">
      <c r="A171" s="27" t="s">
        <v>263</v>
      </c>
      <c r="B171" s="27" t="s">
        <v>764</v>
      </c>
      <c r="C171" s="51">
        <v>253</v>
      </c>
      <c r="D171" s="52">
        <v>180.38</v>
      </c>
      <c r="E171" s="53">
        <f t="shared" si="10"/>
        <v>45636.14</v>
      </c>
      <c r="F171" s="51">
        <v>8005</v>
      </c>
      <c r="G171" s="54">
        <v>178.89</v>
      </c>
      <c r="H171" s="55">
        <f t="shared" si="11"/>
        <v>1432014.45</v>
      </c>
      <c r="I171" s="51">
        <v>0</v>
      </c>
      <c r="J171" s="54">
        <v>180.38</v>
      </c>
      <c r="K171" s="53">
        <f t="shared" si="12"/>
        <v>0</v>
      </c>
      <c r="L171" s="51">
        <v>0</v>
      </c>
      <c r="M171" s="54">
        <v>178.89</v>
      </c>
      <c r="N171" s="53">
        <f t="shared" si="13"/>
        <v>0</v>
      </c>
      <c r="O171" s="56">
        <f t="shared" si="14"/>
        <v>1477650.5899999999</v>
      </c>
    </row>
    <row r="172" spans="1:15" x14ac:dyDescent="0.25">
      <c r="A172" s="27" t="s">
        <v>566</v>
      </c>
      <c r="B172" s="27" t="s">
        <v>1327</v>
      </c>
      <c r="C172" s="51">
        <v>4278</v>
      </c>
      <c r="D172" s="52">
        <v>272.5</v>
      </c>
      <c r="E172" s="53">
        <f t="shared" si="10"/>
        <v>1165755</v>
      </c>
      <c r="F172" s="51">
        <v>61259</v>
      </c>
      <c r="G172" s="54">
        <v>270.32</v>
      </c>
      <c r="H172" s="55">
        <f t="shared" si="11"/>
        <v>16559532.879999999</v>
      </c>
      <c r="I172" s="51">
        <v>165</v>
      </c>
      <c r="J172" s="54">
        <v>272.5</v>
      </c>
      <c r="K172" s="53">
        <f t="shared" si="12"/>
        <v>44962.5</v>
      </c>
      <c r="L172" s="51">
        <v>2370</v>
      </c>
      <c r="M172" s="54">
        <v>270.32</v>
      </c>
      <c r="N172" s="53">
        <f t="shared" si="13"/>
        <v>640658.4</v>
      </c>
      <c r="O172" s="56">
        <f t="shared" si="14"/>
        <v>18410908.779999997</v>
      </c>
    </row>
    <row r="173" spans="1:15" x14ac:dyDescent="0.25">
      <c r="A173" s="27" t="s">
        <v>95</v>
      </c>
      <c r="B173" s="27" t="s">
        <v>1328</v>
      </c>
      <c r="C173" s="51">
        <v>2785</v>
      </c>
      <c r="D173" s="52">
        <v>151.79</v>
      </c>
      <c r="E173" s="53">
        <f t="shared" si="10"/>
        <v>422735.14999999997</v>
      </c>
      <c r="F173" s="51">
        <v>26408</v>
      </c>
      <c r="G173" s="54">
        <v>150.54</v>
      </c>
      <c r="H173" s="55">
        <f t="shared" si="11"/>
        <v>3975460.32</v>
      </c>
      <c r="I173" s="51">
        <v>0</v>
      </c>
      <c r="J173" s="54">
        <v>151.79</v>
      </c>
      <c r="K173" s="53">
        <f t="shared" si="12"/>
        <v>0</v>
      </c>
      <c r="L173" s="51">
        <v>0</v>
      </c>
      <c r="M173" s="54">
        <v>150.54</v>
      </c>
      <c r="N173" s="53">
        <f t="shared" si="13"/>
        <v>0</v>
      </c>
      <c r="O173" s="56">
        <f t="shared" si="14"/>
        <v>4398195.47</v>
      </c>
    </row>
    <row r="174" spans="1:15" x14ac:dyDescent="0.25">
      <c r="A174" s="27" t="s">
        <v>94</v>
      </c>
      <c r="B174" s="27" t="s">
        <v>1329</v>
      </c>
      <c r="C174" s="51">
        <v>2461</v>
      </c>
      <c r="D174" s="52">
        <v>146.09</v>
      </c>
      <c r="E174" s="53">
        <f t="shared" si="10"/>
        <v>359527.49</v>
      </c>
      <c r="F174" s="51">
        <v>30735</v>
      </c>
      <c r="G174" s="54">
        <v>144.94</v>
      </c>
      <c r="H174" s="55">
        <f t="shared" si="11"/>
        <v>4454730.9000000004</v>
      </c>
      <c r="I174" s="51">
        <v>0</v>
      </c>
      <c r="J174" s="54">
        <v>146.09</v>
      </c>
      <c r="K174" s="53">
        <f t="shared" si="12"/>
        <v>0</v>
      </c>
      <c r="L174" s="51">
        <v>0</v>
      </c>
      <c r="M174" s="54">
        <v>144.94</v>
      </c>
      <c r="N174" s="53">
        <f t="shared" si="13"/>
        <v>0</v>
      </c>
      <c r="O174" s="56">
        <f t="shared" si="14"/>
        <v>4814258.3900000006</v>
      </c>
    </row>
    <row r="175" spans="1:15" x14ac:dyDescent="0.25">
      <c r="A175" s="27" t="s">
        <v>1212</v>
      </c>
      <c r="B175" s="27" t="s">
        <v>1330</v>
      </c>
      <c r="C175" s="51">
        <v>0</v>
      </c>
      <c r="D175" s="52">
        <v>0</v>
      </c>
      <c r="E175" s="53">
        <f t="shared" si="10"/>
        <v>0</v>
      </c>
      <c r="F175" s="51">
        <v>0</v>
      </c>
      <c r="G175" s="54">
        <v>0</v>
      </c>
      <c r="H175" s="55">
        <f t="shared" si="11"/>
        <v>0</v>
      </c>
      <c r="I175" s="51">
        <v>0</v>
      </c>
      <c r="J175" s="54">
        <v>0</v>
      </c>
      <c r="K175" s="53">
        <f t="shared" si="12"/>
        <v>0</v>
      </c>
      <c r="L175" s="51">
        <v>0</v>
      </c>
      <c r="M175" s="54">
        <v>0</v>
      </c>
      <c r="N175" s="53">
        <f t="shared" si="13"/>
        <v>0</v>
      </c>
      <c r="O175" s="56">
        <f t="shared" si="14"/>
        <v>0</v>
      </c>
    </row>
    <row r="176" spans="1:15" x14ac:dyDescent="0.25">
      <c r="A176" s="27" t="s">
        <v>125</v>
      </c>
      <c r="B176" s="27" t="s">
        <v>1331</v>
      </c>
      <c r="C176" s="51">
        <v>365</v>
      </c>
      <c r="D176" s="52">
        <v>181.69</v>
      </c>
      <c r="E176" s="53">
        <f t="shared" si="10"/>
        <v>66316.850000000006</v>
      </c>
      <c r="F176" s="51">
        <v>27090</v>
      </c>
      <c r="G176" s="54">
        <v>180.29</v>
      </c>
      <c r="H176" s="55">
        <f t="shared" si="11"/>
        <v>4884056.0999999996</v>
      </c>
      <c r="I176" s="51">
        <v>0</v>
      </c>
      <c r="J176" s="54">
        <v>181.69</v>
      </c>
      <c r="K176" s="53">
        <f t="shared" si="12"/>
        <v>0</v>
      </c>
      <c r="L176" s="51">
        <v>0</v>
      </c>
      <c r="M176" s="54">
        <v>180.29</v>
      </c>
      <c r="N176" s="53">
        <f t="shared" si="13"/>
        <v>0</v>
      </c>
      <c r="O176" s="56">
        <f t="shared" si="14"/>
        <v>4950372.9499999993</v>
      </c>
    </row>
    <row r="177" spans="1:15" x14ac:dyDescent="0.25">
      <c r="A177" s="27" t="s">
        <v>293</v>
      </c>
      <c r="B177" s="27" t="s">
        <v>1332</v>
      </c>
      <c r="C177" s="51">
        <v>1489</v>
      </c>
      <c r="D177" s="52">
        <v>232.95</v>
      </c>
      <c r="E177" s="53">
        <f t="shared" si="10"/>
        <v>346862.55</v>
      </c>
      <c r="F177" s="51">
        <v>62719</v>
      </c>
      <c r="G177" s="54">
        <v>231.15</v>
      </c>
      <c r="H177" s="55">
        <f t="shared" si="11"/>
        <v>14497496.85</v>
      </c>
      <c r="I177" s="51">
        <v>0</v>
      </c>
      <c r="J177" s="54">
        <v>232.95</v>
      </c>
      <c r="K177" s="53">
        <f t="shared" si="12"/>
        <v>0</v>
      </c>
      <c r="L177" s="51">
        <v>0</v>
      </c>
      <c r="M177" s="54">
        <v>231.15</v>
      </c>
      <c r="N177" s="53">
        <f t="shared" si="13"/>
        <v>0</v>
      </c>
      <c r="O177" s="56">
        <f t="shared" si="14"/>
        <v>14844359.4</v>
      </c>
    </row>
    <row r="178" spans="1:15" x14ac:dyDescent="0.25">
      <c r="A178" s="27" t="s">
        <v>218</v>
      </c>
      <c r="B178" s="27" t="s">
        <v>1333</v>
      </c>
      <c r="C178" s="51">
        <v>30</v>
      </c>
      <c r="D178" s="52">
        <v>258.2</v>
      </c>
      <c r="E178" s="53">
        <f t="shared" si="10"/>
        <v>7746</v>
      </c>
      <c r="F178" s="51">
        <v>22626</v>
      </c>
      <c r="G178" s="54">
        <v>255.99</v>
      </c>
      <c r="H178" s="55">
        <f t="shared" si="11"/>
        <v>5792029.7400000002</v>
      </c>
      <c r="I178" s="51">
        <v>0</v>
      </c>
      <c r="J178" s="54">
        <v>258.2</v>
      </c>
      <c r="K178" s="53">
        <f t="shared" si="12"/>
        <v>0</v>
      </c>
      <c r="L178" s="51">
        <v>0</v>
      </c>
      <c r="M178" s="54">
        <v>255.99</v>
      </c>
      <c r="N178" s="53">
        <f t="shared" si="13"/>
        <v>0</v>
      </c>
      <c r="O178" s="56">
        <f t="shared" si="14"/>
        <v>5799775.7400000002</v>
      </c>
    </row>
    <row r="179" spans="1:15" x14ac:dyDescent="0.25">
      <c r="A179" s="27" t="s">
        <v>163</v>
      </c>
      <c r="B179" s="27" t="s">
        <v>769</v>
      </c>
      <c r="C179" s="51">
        <v>0</v>
      </c>
      <c r="D179" s="52">
        <v>227.77</v>
      </c>
      <c r="E179" s="53">
        <f t="shared" si="10"/>
        <v>0</v>
      </c>
      <c r="F179" s="51">
        <v>24995</v>
      </c>
      <c r="G179" s="54">
        <v>226.42</v>
      </c>
      <c r="H179" s="55">
        <f t="shared" si="11"/>
        <v>5659367.8999999994</v>
      </c>
      <c r="I179" s="51">
        <v>0</v>
      </c>
      <c r="J179" s="54">
        <v>227.77</v>
      </c>
      <c r="K179" s="53">
        <f t="shared" si="12"/>
        <v>0</v>
      </c>
      <c r="L179" s="51">
        <v>0</v>
      </c>
      <c r="M179" s="54">
        <v>226.42</v>
      </c>
      <c r="N179" s="53">
        <f t="shared" si="13"/>
        <v>0</v>
      </c>
      <c r="O179" s="56">
        <f t="shared" si="14"/>
        <v>5659367.8999999994</v>
      </c>
    </row>
    <row r="180" spans="1:15" x14ac:dyDescent="0.25">
      <c r="A180" s="27" t="s">
        <v>552</v>
      </c>
      <c r="B180" s="27" t="s">
        <v>770</v>
      </c>
      <c r="C180" s="51">
        <v>4955</v>
      </c>
      <c r="D180" s="52">
        <v>234.98</v>
      </c>
      <c r="E180" s="53">
        <f t="shared" si="10"/>
        <v>1164325.8999999999</v>
      </c>
      <c r="F180" s="51">
        <v>39831</v>
      </c>
      <c r="G180" s="54">
        <v>232.85</v>
      </c>
      <c r="H180" s="55">
        <f t="shared" si="11"/>
        <v>9274648.3499999996</v>
      </c>
      <c r="I180" s="51">
        <v>109</v>
      </c>
      <c r="J180" s="54">
        <v>234.98</v>
      </c>
      <c r="K180" s="53">
        <f t="shared" si="12"/>
        <v>25612.82</v>
      </c>
      <c r="L180" s="51">
        <v>876</v>
      </c>
      <c r="M180" s="54">
        <v>232.85</v>
      </c>
      <c r="N180" s="53">
        <f t="shared" si="13"/>
        <v>203976.6</v>
      </c>
      <c r="O180" s="56">
        <f t="shared" si="14"/>
        <v>10668563.67</v>
      </c>
    </row>
    <row r="181" spans="1:15" x14ac:dyDescent="0.25">
      <c r="A181" s="27" t="s">
        <v>533</v>
      </c>
      <c r="B181" s="27" t="s">
        <v>771</v>
      </c>
      <c r="C181" s="51">
        <v>6722</v>
      </c>
      <c r="D181" s="52">
        <v>177.11</v>
      </c>
      <c r="E181" s="53">
        <f t="shared" si="10"/>
        <v>1190533.4200000002</v>
      </c>
      <c r="F181" s="51">
        <v>25593</v>
      </c>
      <c r="G181" s="54">
        <v>175.79</v>
      </c>
      <c r="H181" s="55">
        <f t="shared" si="11"/>
        <v>4498993.47</v>
      </c>
      <c r="I181" s="51">
        <v>0</v>
      </c>
      <c r="J181" s="54">
        <v>177.11</v>
      </c>
      <c r="K181" s="53">
        <f t="shared" si="12"/>
        <v>0</v>
      </c>
      <c r="L181" s="51">
        <v>0</v>
      </c>
      <c r="M181" s="54">
        <v>175.79</v>
      </c>
      <c r="N181" s="53">
        <f t="shared" si="13"/>
        <v>0</v>
      </c>
      <c r="O181" s="56">
        <f t="shared" si="14"/>
        <v>5689526.8899999997</v>
      </c>
    </row>
    <row r="182" spans="1:15" x14ac:dyDescent="0.25">
      <c r="A182" s="27" t="s">
        <v>112</v>
      </c>
      <c r="B182" s="27" t="s">
        <v>772</v>
      </c>
      <c r="C182" s="51">
        <v>0</v>
      </c>
      <c r="D182" s="52">
        <v>180.18</v>
      </c>
      <c r="E182" s="53">
        <f t="shared" si="10"/>
        <v>0</v>
      </c>
      <c r="F182" s="51">
        <v>30431</v>
      </c>
      <c r="G182" s="54">
        <v>178.76</v>
      </c>
      <c r="H182" s="55">
        <f t="shared" si="11"/>
        <v>5439845.5599999996</v>
      </c>
      <c r="I182" s="51">
        <v>0</v>
      </c>
      <c r="J182" s="54">
        <v>180.18</v>
      </c>
      <c r="K182" s="53">
        <f t="shared" si="12"/>
        <v>0</v>
      </c>
      <c r="L182" s="51">
        <v>0</v>
      </c>
      <c r="M182" s="54">
        <v>178.76</v>
      </c>
      <c r="N182" s="53">
        <f t="shared" si="13"/>
        <v>0</v>
      </c>
      <c r="O182" s="56">
        <f t="shared" si="14"/>
        <v>5439845.5599999996</v>
      </c>
    </row>
    <row r="183" spans="1:15" x14ac:dyDescent="0.25">
      <c r="A183" s="27" t="s">
        <v>83</v>
      </c>
      <c r="B183" s="27" t="s">
        <v>773</v>
      </c>
      <c r="C183" s="51">
        <v>5281</v>
      </c>
      <c r="D183" s="52">
        <v>228.94</v>
      </c>
      <c r="E183" s="53">
        <f t="shared" si="10"/>
        <v>1209032.1399999999</v>
      </c>
      <c r="F183" s="51">
        <v>87412</v>
      </c>
      <c r="G183" s="54">
        <v>227.05</v>
      </c>
      <c r="H183" s="55">
        <f t="shared" si="11"/>
        <v>19846894.600000001</v>
      </c>
      <c r="I183" s="51">
        <v>37</v>
      </c>
      <c r="J183" s="54">
        <v>228.94</v>
      </c>
      <c r="K183" s="53">
        <f t="shared" si="12"/>
        <v>8470.7800000000007</v>
      </c>
      <c r="L183" s="51">
        <v>611</v>
      </c>
      <c r="M183" s="54">
        <v>227.05</v>
      </c>
      <c r="N183" s="53">
        <f t="shared" si="13"/>
        <v>138727.55000000002</v>
      </c>
      <c r="O183" s="56">
        <f t="shared" si="14"/>
        <v>21203125.07</v>
      </c>
    </row>
    <row r="184" spans="1:15" x14ac:dyDescent="0.25">
      <c r="A184" s="27" t="s">
        <v>109</v>
      </c>
      <c r="B184" s="27" t="s">
        <v>1334</v>
      </c>
      <c r="C184" s="51">
        <v>384</v>
      </c>
      <c r="D184" s="52">
        <v>155.88999999999999</v>
      </c>
      <c r="E184" s="53">
        <f t="shared" si="10"/>
        <v>59861.759999999995</v>
      </c>
      <c r="F184" s="51">
        <v>22765</v>
      </c>
      <c r="G184" s="54">
        <v>154.6</v>
      </c>
      <c r="H184" s="55">
        <f t="shared" si="11"/>
        <v>3519469</v>
      </c>
      <c r="I184" s="51">
        <v>0</v>
      </c>
      <c r="J184" s="54">
        <v>155.88999999999999</v>
      </c>
      <c r="K184" s="53">
        <f t="shared" si="12"/>
        <v>0</v>
      </c>
      <c r="L184" s="51">
        <v>0</v>
      </c>
      <c r="M184" s="54">
        <v>154.6</v>
      </c>
      <c r="N184" s="53">
        <f t="shared" si="13"/>
        <v>0</v>
      </c>
      <c r="O184" s="56">
        <f t="shared" si="14"/>
        <v>3579330.76</v>
      </c>
    </row>
    <row r="185" spans="1:15" x14ac:dyDescent="0.25">
      <c r="A185" s="27" t="s">
        <v>392</v>
      </c>
      <c r="B185" s="27" t="s">
        <v>1335</v>
      </c>
      <c r="C185" s="51">
        <v>2976</v>
      </c>
      <c r="D185" s="52">
        <v>237.96</v>
      </c>
      <c r="E185" s="53">
        <f t="shared" si="10"/>
        <v>708168.96000000008</v>
      </c>
      <c r="F185" s="51">
        <v>22982</v>
      </c>
      <c r="G185" s="54">
        <v>235.99</v>
      </c>
      <c r="H185" s="55">
        <f t="shared" si="11"/>
        <v>5423522.1800000006</v>
      </c>
      <c r="I185" s="51">
        <v>0</v>
      </c>
      <c r="J185" s="54">
        <v>237.96</v>
      </c>
      <c r="K185" s="53">
        <f t="shared" si="12"/>
        <v>0</v>
      </c>
      <c r="L185" s="51">
        <v>0</v>
      </c>
      <c r="M185" s="54">
        <v>235.99</v>
      </c>
      <c r="N185" s="53">
        <f t="shared" si="13"/>
        <v>0</v>
      </c>
      <c r="O185" s="56">
        <f t="shared" si="14"/>
        <v>6131691.1400000006</v>
      </c>
    </row>
    <row r="186" spans="1:15" x14ac:dyDescent="0.25">
      <c r="A186" s="27" t="s">
        <v>462</v>
      </c>
      <c r="B186" s="27" t="s">
        <v>776</v>
      </c>
      <c r="C186" s="51">
        <v>8267</v>
      </c>
      <c r="D186" s="52">
        <v>247.04</v>
      </c>
      <c r="E186" s="53">
        <f t="shared" si="10"/>
        <v>2042279.68</v>
      </c>
      <c r="F186" s="51">
        <v>45503</v>
      </c>
      <c r="G186" s="54">
        <v>244.71</v>
      </c>
      <c r="H186" s="55">
        <f t="shared" si="11"/>
        <v>11135039.130000001</v>
      </c>
      <c r="I186" s="51">
        <v>0</v>
      </c>
      <c r="J186" s="54">
        <v>247.04</v>
      </c>
      <c r="K186" s="53">
        <f t="shared" si="12"/>
        <v>0</v>
      </c>
      <c r="L186" s="51">
        <v>0</v>
      </c>
      <c r="M186" s="54">
        <v>244.71</v>
      </c>
      <c r="N186" s="53">
        <f t="shared" si="13"/>
        <v>0</v>
      </c>
      <c r="O186" s="56">
        <f t="shared" si="14"/>
        <v>13177318.810000001</v>
      </c>
    </row>
    <row r="187" spans="1:15" x14ac:dyDescent="0.25">
      <c r="A187" s="27" t="s">
        <v>43</v>
      </c>
      <c r="B187" s="27" t="s">
        <v>777</v>
      </c>
      <c r="C187" s="51">
        <v>0</v>
      </c>
      <c r="D187" s="52">
        <v>218.73</v>
      </c>
      <c r="E187" s="53">
        <f t="shared" si="10"/>
        <v>0</v>
      </c>
      <c r="F187" s="51">
        <v>17319</v>
      </c>
      <c r="G187" s="54">
        <v>217.48</v>
      </c>
      <c r="H187" s="55">
        <f t="shared" si="11"/>
        <v>3766536.1199999996</v>
      </c>
      <c r="I187" s="51">
        <v>0</v>
      </c>
      <c r="J187" s="54">
        <v>218.73</v>
      </c>
      <c r="K187" s="53">
        <f t="shared" si="12"/>
        <v>0</v>
      </c>
      <c r="L187" s="51">
        <v>0</v>
      </c>
      <c r="M187" s="54">
        <v>217.48</v>
      </c>
      <c r="N187" s="53">
        <f t="shared" si="13"/>
        <v>0</v>
      </c>
      <c r="O187" s="56">
        <f t="shared" si="14"/>
        <v>3766536.1199999996</v>
      </c>
    </row>
    <row r="188" spans="1:15" x14ac:dyDescent="0.25">
      <c r="A188" s="27" t="s">
        <v>283</v>
      </c>
      <c r="B188" s="27" t="s">
        <v>1336</v>
      </c>
      <c r="C188" s="51">
        <v>1460</v>
      </c>
      <c r="D188" s="52">
        <v>195.18</v>
      </c>
      <c r="E188" s="53">
        <f t="shared" si="10"/>
        <v>284962.8</v>
      </c>
      <c r="F188" s="51">
        <v>41379</v>
      </c>
      <c r="G188" s="54">
        <v>193.85</v>
      </c>
      <c r="H188" s="55">
        <f t="shared" si="11"/>
        <v>8021319.1499999994</v>
      </c>
      <c r="I188" s="51">
        <v>85</v>
      </c>
      <c r="J188" s="54">
        <v>195.18</v>
      </c>
      <c r="K188" s="53">
        <f t="shared" si="12"/>
        <v>16590.3</v>
      </c>
      <c r="L188" s="51">
        <v>2419</v>
      </c>
      <c r="M188" s="54">
        <v>193.85</v>
      </c>
      <c r="N188" s="53">
        <f t="shared" si="13"/>
        <v>468923.14999999997</v>
      </c>
      <c r="O188" s="56">
        <f t="shared" si="14"/>
        <v>8791795.4000000004</v>
      </c>
    </row>
    <row r="189" spans="1:15" x14ac:dyDescent="0.25">
      <c r="A189" s="27" t="s">
        <v>237</v>
      </c>
      <c r="B189" s="27" t="s">
        <v>780</v>
      </c>
      <c r="C189" s="51">
        <v>4453</v>
      </c>
      <c r="D189" s="52">
        <v>174.08</v>
      </c>
      <c r="E189" s="53">
        <f t="shared" si="10"/>
        <v>775178.24000000011</v>
      </c>
      <c r="F189" s="51">
        <v>32076</v>
      </c>
      <c r="G189" s="54">
        <v>172.65</v>
      </c>
      <c r="H189" s="55">
        <f t="shared" si="11"/>
        <v>5537921.4000000004</v>
      </c>
      <c r="I189" s="51">
        <v>85</v>
      </c>
      <c r="J189" s="54">
        <v>174.08</v>
      </c>
      <c r="K189" s="53">
        <f t="shared" si="12"/>
        <v>14796.800000000001</v>
      </c>
      <c r="L189" s="51">
        <v>611</v>
      </c>
      <c r="M189" s="54">
        <v>172.65</v>
      </c>
      <c r="N189" s="53">
        <f t="shared" si="13"/>
        <v>105489.15000000001</v>
      </c>
      <c r="O189" s="56">
        <f t="shared" si="14"/>
        <v>6433385.5900000008</v>
      </c>
    </row>
    <row r="190" spans="1:15" x14ac:dyDescent="0.25">
      <c r="A190" s="27" t="s">
        <v>1213</v>
      </c>
      <c r="B190" s="27" t="s">
        <v>1337</v>
      </c>
      <c r="C190" s="51">
        <v>31</v>
      </c>
      <c r="D190" s="52">
        <v>153.9</v>
      </c>
      <c r="E190" s="53">
        <f t="shared" si="10"/>
        <v>4770.9000000000005</v>
      </c>
      <c r="F190" s="51">
        <v>44527</v>
      </c>
      <c r="G190" s="54">
        <v>152.75</v>
      </c>
      <c r="H190" s="55">
        <f t="shared" si="11"/>
        <v>6801499.25</v>
      </c>
      <c r="I190" s="51">
        <v>1</v>
      </c>
      <c r="J190" s="54">
        <v>153.9</v>
      </c>
      <c r="K190" s="53">
        <f t="shared" si="12"/>
        <v>153.9</v>
      </c>
      <c r="L190" s="51">
        <v>935</v>
      </c>
      <c r="M190" s="54">
        <v>152.75</v>
      </c>
      <c r="N190" s="53">
        <f t="shared" si="13"/>
        <v>142821.25</v>
      </c>
      <c r="O190" s="56">
        <f t="shared" si="14"/>
        <v>6949245.3000000007</v>
      </c>
    </row>
    <row r="191" spans="1:15" x14ac:dyDescent="0.25">
      <c r="A191" s="27" t="s">
        <v>470</v>
      </c>
      <c r="B191" s="27" t="s">
        <v>1338</v>
      </c>
      <c r="C191" s="51">
        <v>41974</v>
      </c>
      <c r="D191" s="52">
        <v>200.19</v>
      </c>
      <c r="E191" s="53">
        <f t="shared" si="10"/>
        <v>8402775.0600000005</v>
      </c>
      <c r="F191" s="51">
        <v>39464</v>
      </c>
      <c r="G191" s="54">
        <v>198.52</v>
      </c>
      <c r="H191" s="55">
        <f t="shared" si="11"/>
        <v>7834393.2800000003</v>
      </c>
      <c r="I191" s="51">
        <v>0</v>
      </c>
      <c r="J191" s="54">
        <v>200.19</v>
      </c>
      <c r="K191" s="53">
        <f t="shared" si="12"/>
        <v>0</v>
      </c>
      <c r="L191" s="51">
        <v>0</v>
      </c>
      <c r="M191" s="54">
        <v>198.52</v>
      </c>
      <c r="N191" s="53">
        <f t="shared" si="13"/>
        <v>0</v>
      </c>
      <c r="O191" s="56">
        <f t="shared" si="14"/>
        <v>16237168.34</v>
      </c>
    </row>
    <row r="192" spans="1:15" x14ac:dyDescent="0.25">
      <c r="A192" s="27" t="s">
        <v>565</v>
      </c>
      <c r="B192" s="27" t="s">
        <v>781</v>
      </c>
      <c r="C192" s="51">
        <v>1393</v>
      </c>
      <c r="D192" s="52">
        <v>213.62</v>
      </c>
      <c r="E192" s="53">
        <f t="shared" si="10"/>
        <v>297572.66000000003</v>
      </c>
      <c r="F192" s="51">
        <v>18652</v>
      </c>
      <c r="G192" s="54">
        <v>211.64</v>
      </c>
      <c r="H192" s="55">
        <f t="shared" si="11"/>
        <v>3947509.28</v>
      </c>
      <c r="I192" s="51">
        <v>14</v>
      </c>
      <c r="J192" s="54">
        <v>213.62</v>
      </c>
      <c r="K192" s="53">
        <f t="shared" si="12"/>
        <v>2990.6800000000003</v>
      </c>
      <c r="L192" s="51">
        <v>185</v>
      </c>
      <c r="M192" s="54">
        <v>211.64</v>
      </c>
      <c r="N192" s="53">
        <f t="shared" si="13"/>
        <v>39153.399999999994</v>
      </c>
      <c r="O192" s="56">
        <f t="shared" si="14"/>
        <v>4287226.0199999996</v>
      </c>
    </row>
    <row r="193" spans="1:15" x14ac:dyDescent="0.25">
      <c r="A193" s="27" t="s">
        <v>560</v>
      </c>
      <c r="B193" s="27" t="s">
        <v>782</v>
      </c>
      <c r="C193" s="51">
        <v>4097</v>
      </c>
      <c r="D193" s="52">
        <v>219.84</v>
      </c>
      <c r="E193" s="53">
        <f t="shared" si="10"/>
        <v>900684.48</v>
      </c>
      <c r="F193" s="51">
        <v>30646</v>
      </c>
      <c r="G193" s="54">
        <v>217.92</v>
      </c>
      <c r="H193" s="55">
        <f t="shared" si="11"/>
        <v>6678376.3199999994</v>
      </c>
      <c r="I193" s="51">
        <v>354</v>
      </c>
      <c r="J193" s="54">
        <v>219.84</v>
      </c>
      <c r="K193" s="53">
        <f t="shared" si="12"/>
        <v>77823.360000000001</v>
      </c>
      <c r="L193" s="51">
        <v>2646</v>
      </c>
      <c r="M193" s="54">
        <v>217.92</v>
      </c>
      <c r="N193" s="53">
        <f t="shared" si="13"/>
        <v>576616.31999999995</v>
      </c>
      <c r="O193" s="56">
        <f t="shared" si="14"/>
        <v>8233500.4799999986</v>
      </c>
    </row>
    <row r="194" spans="1:15" x14ac:dyDescent="0.25">
      <c r="A194" s="27" t="s">
        <v>386</v>
      </c>
      <c r="B194" s="27" t="s">
        <v>1339</v>
      </c>
      <c r="C194" s="51">
        <v>1257</v>
      </c>
      <c r="D194" s="52">
        <v>154.91</v>
      </c>
      <c r="E194" s="53">
        <f t="shared" si="10"/>
        <v>194721.87</v>
      </c>
      <c r="F194" s="51">
        <v>51130</v>
      </c>
      <c r="G194" s="54">
        <v>153.74</v>
      </c>
      <c r="H194" s="55">
        <f t="shared" si="11"/>
        <v>7860726.2000000002</v>
      </c>
      <c r="I194" s="51">
        <v>0</v>
      </c>
      <c r="J194" s="54">
        <v>154.91</v>
      </c>
      <c r="K194" s="53">
        <f t="shared" si="12"/>
        <v>0</v>
      </c>
      <c r="L194" s="51">
        <v>0</v>
      </c>
      <c r="M194" s="54">
        <v>153.74</v>
      </c>
      <c r="N194" s="53">
        <f t="shared" si="13"/>
        <v>0</v>
      </c>
      <c r="O194" s="56">
        <f t="shared" si="14"/>
        <v>8055448.0700000003</v>
      </c>
    </row>
    <row r="195" spans="1:15" x14ac:dyDescent="0.25">
      <c r="A195" s="27" t="s">
        <v>526</v>
      </c>
      <c r="B195" s="27" t="s">
        <v>784</v>
      </c>
      <c r="C195" s="51">
        <v>12450</v>
      </c>
      <c r="D195" s="52">
        <v>256.05</v>
      </c>
      <c r="E195" s="53">
        <f t="shared" si="10"/>
        <v>3187822.5</v>
      </c>
      <c r="F195" s="51">
        <v>41939</v>
      </c>
      <c r="G195" s="54">
        <v>253.65</v>
      </c>
      <c r="H195" s="55">
        <f t="shared" si="11"/>
        <v>10637827.35</v>
      </c>
      <c r="I195" s="51">
        <v>1492</v>
      </c>
      <c r="J195" s="54">
        <v>256.05</v>
      </c>
      <c r="K195" s="53">
        <f t="shared" si="12"/>
        <v>382026.60000000003</v>
      </c>
      <c r="L195" s="51">
        <v>5025</v>
      </c>
      <c r="M195" s="54">
        <v>253.65</v>
      </c>
      <c r="N195" s="53">
        <f t="shared" si="13"/>
        <v>1274591.25</v>
      </c>
      <c r="O195" s="56">
        <f t="shared" si="14"/>
        <v>15482267.699999999</v>
      </c>
    </row>
    <row r="196" spans="1:15" x14ac:dyDescent="0.25">
      <c r="A196" s="27" t="s">
        <v>496</v>
      </c>
      <c r="B196" s="27" t="s">
        <v>785</v>
      </c>
      <c r="C196" s="51">
        <v>9423</v>
      </c>
      <c r="D196" s="52">
        <v>257.56</v>
      </c>
      <c r="E196" s="53">
        <f t="shared" si="10"/>
        <v>2426987.88</v>
      </c>
      <c r="F196" s="51">
        <v>44893</v>
      </c>
      <c r="G196" s="54">
        <v>255.24</v>
      </c>
      <c r="H196" s="55">
        <f t="shared" si="11"/>
        <v>11458489.32</v>
      </c>
      <c r="I196" s="51">
        <v>1649</v>
      </c>
      <c r="J196" s="54">
        <v>257.56</v>
      </c>
      <c r="K196" s="53">
        <f t="shared" si="12"/>
        <v>424716.44</v>
      </c>
      <c r="L196" s="51">
        <v>7855</v>
      </c>
      <c r="M196" s="54">
        <v>255.24</v>
      </c>
      <c r="N196" s="53">
        <f t="shared" si="13"/>
        <v>2004910.2000000002</v>
      </c>
      <c r="O196" s="56">
        <f t="shared" si="14"/>
        <v>16315103.84</v>
      </c>
    </row>
    <row r="197" spans="1:15" x14ac:dyDescent="0.25">
      <c r="A197" s="27" t="s">
        <v>1214</v>
      </c>
      <c r="B197" s="27" t="s">
        <v>1340</v>
      </c>
      <c r="C197" s="51">
        <v>0</v>
      </c>
      <c r="D197" s="52">
        <v>189.25</v>
      </c>
      <c r="E197" s="53">
        <f t="shared" si="10"/>
        <v>0</v>
      </c>
      <c r="F197" s="51">
        <v>1851</v>
      </c>
      <c r="G197" s="54">
        <v>188.03</v>
      </c>
      <c r="H197" s="55">
        <f t="shared" si="11"/>
        <v>348043.53</v>
      </c>
      <c r="I197" s="51">
        <v>0</v>
      </c>
      <c r="J197" s="54">
        <v>189.25</v>
      </c>
      <c r="K197" s="53">
        <f t="shared" si="12"/>
        <v>0</v>
      </c>
      <c r="L197" s="51">
        <v>0</v>
      </c>
      <c r="M197" s="54">
        <v>188.03</v>
      </c>
      <c r="N197" s="53">
        <f t="shared" si="13"/>
        <v>0</v>
      </c>
      <c r="O197" s="56">
        <f t="shared" si="14"/>
        <v>348043.53</v>
      </c>
    </row>
    <row r="198" spans="1:15" x14ac:dyDescent="0.25">
      <c r="A198" s="27" t="s">
        <v>571</v>
      </c>
      <c r="B198" s="27" t="s">
        <v>786</v>
      </c>
      <c r="C198" s="51">
        <v>25304</v>
      </c>
      <c r="D198" s="52">
        <v>288.52</v>
      </c>
      <c r="E198" s="53">
        <f t="shared" si="10"/>
        <v>7300710.0799999991</v>
      </c>
      <c r="F198" s="51">
        <v>59287</v>
      </c>
      <c r="G198" s="54">
        <v>285.97000000000003</v>
      </c>
      <c r="H198" s="55">
        <f t="shared" si="11"/>
        <v>16954303.390000001</v>
      </c>
      <c r="I198" s="51">
        <v>2052</v>
      </c>
      <c r="J198" s="54">
        <v>288.52</v>
      </c>
      <c r="K198" s="53">
        <f t="shared" si="12"/>
        <v>592043.03999999992</v>
      </c>
      <c r="L198" s="51">
        <v>4807</v>
      </c>
      <c r="M198" s="54">
        <v>285.97000000000003</v>
      </c>
      <c r="N198" s="53">
        <f t="shared" si="13"/>
        <v>1374657.79</v>
      </c>
      <c r="O198" s="56">
        <f t="shared" si="14"/>
        <v>26221714.299999997</v>
      </c>
    </row>
    <row r="199" spans="1:15" x14ac:dyDescent="0.25">
      <c r="A199" s="27" t="s">
        <v>596</v>
      </c>
      <c r="B199" s="27" t="s">
        <v>787</v>
      </c>
      <c r="C199" s="51">
        <v>229</v>
      </c>
      <c r="D199" s="52">
        <v>151.13</v>
      </c>
      <c r="E199" s="53">
        <f t="shared" si="10"/>
        <v>34608.769999999997</v>
      </c>
      <c r="F199" s="51">
        <v>17563</v>
      </c>
      <c r="G199" s="54">
        <v>149.99</v>
      </c>
      <c r="H199" s="55">
        <f t="shared" si="11"/>
        <v>2634274.37</v>
      </c>
      <c r="I199" s="51">
        <v>0</v>
      </c>
      <c r="J199" s="54">
        <v>151.13</v>
      </c>
      <c r="K199" s="53">
        <f t="shared" si="12"/>
        <v>0</v>
      </c>
      <c r="L199" s="51">
        <v>0</v>
      </c>
      <c r="M199" s="54">
        <v>149.99</v>
      </c>
      <c r="N199" s="53">
        <f t="shared" si="13"/>
        <v>0</v>
      </c>
      <c r="O199" s="56">
        <f t="shared" si="14"/>
        <v>2668883.14</v>
      </c>
    </row>
    <row r="200" spans="1:15" x14ac:dyDescent="0.25">
      <c r="A200" s="27" t="s">
        <v>300</v>
      </c>
      <c r="B200" s="27" t="s">
        <v>1341</v>
      </c>
      <c r="C200" s="51">
        <v>4468</v>
      </c>
      <c r="D200" s="52">
        <v>227.55</v>
      </c>
      <c r="E200" s="53">
        <f t="shared" si="10"/>
        <v>1016693.4</v>
      </c>
      <c r="F200" s="51">
        <v>26698</v>
      </c>
      <c r="G200" s="54">
        <v>225.8</v>
      </c>
      <c r="H200" s="55">
        <f t="shared" si="11"/>
        <v>6028408.4000000004</v>
      </c>
      <c r="I200" s="51">
        <v>238</v>
      </c>
      <c r="J200" s="54">
        <v>227.55</v>
      </c>
      <c r="K200" s="53">
        <f t="shared" si="12"/>
        <v>54156.9</v>
      </c>
      <c r="L200" s="51">
        <v>1423</v>
      </c>
      <c r="M200" s="54">
        <v>225.8</v>
      </c>
      <c r="N200" s="53">
        <f t="shared" si="13"/>
        <v>321313.40000000002</v>
      </c>
      <c r="O200" s="56">
        <f t="shared" si="14"/>
        <v>7420572.1000000006</v>
      </c>
    </row>
    <row r="201" spans="1:15" x14ac:dyDescent="0.25">
      <c r="A201" s="27" t="s">
        <v>130</v>
      </c>
      <c r="B201" s="27" t="s">
        <v>789</v>
      </c>
      <c r="C201" s="51">
        <v>6976</v>
      </c>
      <c r="D201" s="52">
        <v>208.41</v>
      </c>
      <c r="E201" s="53">
        <f t="shared" ref="E201:E264" si="15">D201*C201</f>
        <v>1453868.16</v>
      </c>
      <c r="F201" s="51">
        <v>40111</v>
      </c>
      <c r="G201" s="54">
        <v>206.51</v>
      </c>
      <c r="H201" s="55">
        <f t="shared" ref="H201:H264" si="16">G201*F201</f>
        <v>8283322.6099999994</v>
      </c>
      <c r="I201" s="51">
        <v>488</v>
      </c>
      <c r="J201" s="54">
        <v>208.41</v>
      </c>
      <c r="K201" s="53">
        <f t="shared" ref="K201:K264" si="17">J201*I201</f>
        <v>101704.08</v>
      </c>
      <c r="L201" s="51">
        <v>2808</v>
      </c>
      <c r="M201" s="54">
        <v>206.51</v>
      </c>
      <c r="N201" s="53">
        <f t="shared" ref="N201:N264" si="18">M201*L201</f>
        <v>579880.07999999996</v>
      </c>
      <c r="O201" s="56">
        <f t="shared" ref="O201:O264" si="19">N201+K201+H201+E201</f>
        <v>10418774.93</v>
      </c>
    </row>
    <row r="202" spans="1:15" x14ac:dyDescent="0.25">
      <c r="A202" s="27" t="s">
        <v>209</v>
      </c>
      <c r="B202" s="27" t="s">
        <v>790</v>
      </c>
      <c r="C202" s="51">
        <v>0</v>
      </c>
      <c r="D202" s="52">
        <v>236.67</v>
      </c>
      <c r="E202" s="53">
        <f t="shared" si="15"/>
        <v>0</v>
      </c>
      <c r="F202" s="51">
        <v>77714</v>
      </c>
      <c r="G202" s="54">
        <v>234.94</v>
      </c>
      <c r="H202" s="55">
        <f t="shared" si="16"/>
        <v>18258127.16</v>
      </c>
      <c r="I202" s="51">
        <v>0</v>
      </c>
      <c r="J202" s="54">
        <v>236.67</v>
      </c>
      <c r="K202" s="53">
        <f t="shared" si="17"/>
        <v>0</v>
      </c>
      <c r="L202" s="51">
        <v>0</v>
      </c>
      <c r="M202" s="54">
        <v>234.94</v>
      </c>
      <c r="N202" s="53">
        <f t="shared" si="18"/>
        <v>0</v>
      </c>
      <c r="O202" s="56">
        <f t="shared" si="19"/>
        <v>18258127.16</v>
      </c>
    </row>
    <row r="203" spans="1:15" x14ac:dyDescent="0.25">
      <c r="A203" s="27" t="s">
        <v>208</v>
      </c>
      <c r="B203" s="27" t="s">
        <v>791</v>
      </c>
      <c r="C203" s="51">
        <v>2139</v>
      </c>
      <c r="D203" s="52">
        <v>240.34</v>
      </c>
      <c r="E203" s="53">
        <f t="shared" si="15"/>
        <v>514087.26</v>
      </c>
      <c r="F203" s="51">
        <v>36027</v>
      </c>
      <c r="G203" s="54">
        <v>238.19</v>
      </c>
      <c r="H203" s="55">
        <f t="shared" si="16"/>
        <v>8581271.1300000008</v>
      </c>
      <c r="I203" s="51">
        <v>43</v>
      </c>
      <c r="J203" s="54">
        <v>240.34</v>
      </c>
      <c r="K203" s="53">
        <f t="shared" si="17"/>
        <v>10334.620000000001</v>
      </c>
      <c r="L203" s="51">
        <v>719</v>
      </c>
      <c r="M203" s="54">
        <v>238.19</v>
      </c>
      <c r="N203" s="53">
        <f t="shared" si="18"/>
        <v>171258.61</v>
      </c>
      <c r="O203" s="56">
        <f t="shared" si="19"/>
        <v>9276951.620000001</v>
      </c>
    </row>
    <row r="204" spans="1:15" x14ac:dyDescent="0.25">
      <c r="A204" s="27" t="s">
        <v>117</v>
      </c>
      <c r="B204" s="27" t="s">
        <v>792</v>
      </c>
      <c r="C204" s="51">
        <v>488</v>
      </c>
      <c r="D204" s="52">
        <v>196.56</v>
      </c>
      <c r="E204" s="53">
        <f t="shared" si="15"/>
        <v>95921.279999999999</v>
      </c>
      <c r="F204" s="51">
        <v>38957</v>
      </c>
      <c r="G204" s="54">
        <v>194.76</v>
      </c>
      <c r="H204" s="55">
        <f t="shared" si="16"/>
        <v>7587265.3199999994</v>
      </c>
      <c r="I204" s="51">
        <v>0</v>
      </c>
      <c r="J204" s="54">
        <v>196.56</v>
      </c>
      <c r="K204" s="53">
        <f t="shared" si="17"/>
        <v>0</v>
      </c>
      <c r="L204" s="51">
        <v>0</v>
      </c>
      <c r="M204" s="54">
        <v>194.76</v>
      </c>
      <c r="N204" s="53">
        <f t="shared" si="18"/>
        <v>0</v>
      </c>
      <c r="O204" s="56">
        <f t="shared" si="19"/>
        <v>7683186.5999999996</v>
      </c>
    </row>
    <row r="205" spans="1:15" x14ac:dyDescent="0.25">
      <c r="A205" s="27" t="s">
        <v>1215</v>
      </c>
      <c r="B205" s="27" t="s">
        <v>1342</v>
      </c>
      <c r="C205" s="51">
        <v>0</v>
      </c>
      <c r="D205" s="52">
        <v>224.79</v>
      </c>
      <c r="E205" s="53">
        <f t="shared" si="15"/>
        <v>0</v>
      </c>
      <c r="F205" s="51">
        <v>1927</v>
      </c>
      <c r="G205" s="54">
        <v>223.03</v>
      </c>
      <c r="H205" s="55">
        <f t="shared" si="16"/>
        <v>429778.81</v>
      </c>
      <c r="I205" s="51">
        <v>0</v>
      </c>
      <c r="J205" s="54">
        <v>224.79</v>
      </c>
      <c r="K205" s="53">
        <f t="shared" si="17"/>
        <v>0</v>
      </c>
      <c r="L205" s="51">
        <v>0</v>
      </c>
      <c r="M205" s="54">
        <v>223.03</v>
      </c>
      <c r="N205" s="53">
        <f t="shared" si="18"/>
        <v>0</v>
      </c>
      <c r="O205" s="56">
        <f t="shared" si="19"/>
        <v>429778.81</v>
      </c>
    </row>
    <row r="206" spans="1:15" x14ac:dyDescent="0.25">
      <c r="A206" s="27" t="s">
        <v>189</v>
      </c>
      <c r="B206" s="27" t="s">
        <v>794</v>
      </c>
      <c r="C206" s="51">
        <v>0</v>
      </c>
      <c r="D206" s="52">
        <v>218.94</v>
      </c>
      <c r="E206" s="53">
        <f t="shared" si="15"/>
        <v>0</v>
      </c>
      <c r="F206" s="51">
        <v>10497</v>
      </c>
      <c r="G206" s="54">
        <v>217.13</v>
      </c>
      <c r="H206" s="55">
        <f t="shared" si="16"/>
        <v>2279213.61</v>
      </c>
      <c r="I206" s="51">
        <v>0</v>
      </c>
      <c r="J206" s="54">
        <v>218.94</v>
      </c>
      <c r="K206" s="53">
        <f t="shared" si="17"/>
        <v>0</v>
      </c>
      <c r="L206" s="51">
        <v>130</v>
      </c>
      <c r="M206" s="54">
        <v>217.13</v>
      </c>
      <c r="N206" s="53">
        <f t="shared" si="18"/>
        <v>28226.899999999998</v>
      </c>
      <c r="O206" s="56">
        <f t="shared" si="19"/>
        <v>2307440.5099999998</v>
      </c>
    </row>
    <row r="207" spans="1:15" x14ac:dyDescent="0.25">
      <c r="A207" s="27" t="s">
        <v>401</v>
      </c>
      <c r="B207" s="27" t="s">
        <v>795</v>
      </c>
      <c r="C207" s="51">
        <v>7961</v>
      </c>
      <c r="D207" s="52">
        <v>228.11</v>
      </c>
      <c r="E207" s="53">
        <f t="shared" si="15"/>
        <v>1815983.7100000002</v>
      </c>
      <c r="F207" s="51">
        <v>41296</v>
      </c>
      <c r="G207" s="54">
        <v>226.34</v>
      </c>
      <c r="H207" s="55">
        <f t="shared" si="16"/>
        <v>9346936.6400000006</v>
      </c>
      <c r="I207" s="51">
        <v>230</v>
      </c>
      <c r="J207" s="54">
        <v>228.11</v>
      </c>
      <c r="K207" s="53">
        <f t="shared" si="17"/>
        <v>52465.3</v>
      </c>
      <c r="L207" s="51">
        <v>1192</v>
      </c>
      <c r="M207" s="54">
        <v>226.34</v>
      </c>
      <c r="N207" s="53">
        <f t="shared" si="18"/>
        <v>269797.28000000003</v>
      </c>
      <c r="O207" s="56">
        <f t="shared" si="19"/>
        <v>11485182.930000002</v>
      </c>
    </row>
    <row r="208" spans="1:15" x14ac:dyDescent="0.25">
      <c r="A208" s="27" t="s">
        <v>315</v>
      </c>
      <c r="B208" s="27" t="s">
        <v>796</v>
      </c>
      <c r="C208" s="51">
        <v>1460</v>
      </c>
      <c r="D208" s="52">
        <v>201.14</v>
      </c>
      <c r="E208" s="53">
        <f t="shared" si="15"/>
        <v>293664.39999999997</v>
      </c>
      <c r="F208" s="51">
        <v>51173</v>
      </c>
      <c r="G208" s="54">
        <v>199.55</v>
      </c>
      <c r="H208" s="55">
        <f t="shared" si="16"/>
        <v>10211572.15</v>
      </c>
      <c r="I208" s="51">
        <v>0</v>
      </c>
      <c r="J208" s="54">
        <v>201.14</v>
      </c>
      <c r="K208" s="53">
        <f t="shared" si="17"/>
        <v>0</v>
      </c>
      <c r="L208" s="51">
        <v>0</v>
      </c>
      <c r="M208" s="54">
        <v>199.55</v>
      </c>
      <c r="N208" s="53">
        <f t="shared" si="18"/>
        <v>0</v>
      </c>
      <c r="O208" s="56">
        <f t="shared" si="19"/>
        <v>10505236.550000001</v>
      </c>
    </row>
    <row r="209" spans="1:15" x14ac:dyDescent="0.25">
      <c r="A209" s="27" t="s">
        <v>187</v>
      </c>
      <c r="B209" s="27" t="s">
        <v>797</v>
      </c>
      <c r="C209" s="51">
        <v>0</v>
      </c>
      <c r="D209" s="52">
        <v>254.43</v>
      </c>
      <c r="E209" s="53">
        <f t="shared" si="15"/>
        <v>0</v>
      </c>
      <c r="F209" s="51">
        <v>42803</v>
      </c>
      <c r="G209" s="54">
        <v>252.37</v>
      </c>
      <c r="H209" s="55">
        <f t="shared" si="16"/>
        <v>10802193.109999999</v>
      </c>
      <c r="I209" s="51">
        <v>0</v>
      </c>
      <c r="J209" s="54">
        <v>254.43</v>
      </c>
      <c r="K209" s="53">
        <f t="shared" si="17"/>
        <v>0</v>
      </c>
      <c r="L209" s="51">
        <v>0</v>
      </c>
      <c r="M209" s="54">
        <v>252.37</v>
      </c>
      <c r="N209" s="53">
        <f t="shared" si="18"/>
        <v>0</v>
      </c>
      <c r="O209" s="56">
        <f t="shared" si="19"/>
        <v>10802193.109999999</v>
      </c>
    </row>
    <row r="210" spans="1:15" x14ac:dyDescent="0.25">
      <c r="A210" s="27" t="s">
        <v>455</v>
      </c>
      <c r="B210" s="27" t="s">
        <v>798</v>
      </c>
      <c r="C210" s="51">
        <v>0</v>
      </c>
      <c r="D210" s="52">
        <v>226.96</v>
      </c>
      <c r="E210" s="53">
        <f t="shared" si="15"/>
        <v>0</v>
      </c>
      <c r="F210" s="51">
        <v>49153</v>
      </c>
      <c r="G210" s="54">
        <v>224.92</v>
      </c>
      <c r="H210" s="55">
        <f t="shared" si="16"/>
        <v>11055492.76</v>
      </c>
      <c r="I210" s="51">
        <v>0</v>
      </c>
      <c r="J210" s="54">
        <v>226.96</v>
      </c>
      <c r="K210" s="53">
        <f t="shared" si="17"/>
        <v>0</v>
      </c>
      <c r="L210" s="51">
        <v>0</v>
      </c>
      <c r="M210" s="54">
        <v>224.92</v>
      </c>
      <c r="N210" s="53">
        <f t="shared" si="18"/>
        <v>0</v>
      </c>
      <c r="O210" s="56">
        <f t="shared" si="19"/>
        <v>11055492.76</v>
      </c>
    </row>
    <row r="211" spans="1:15" x14ac:dyDescent="0.25">
      <c r="A211" s="27" t="s">
        <v>590</v>
      </c>
      <c r="B211" s="27" t="s">
        <v>1343</v>
      </c>
      <c r="C211" s="51">
        <v>11737</v>
      </c>
      <c r="D211" s="52">
        <v>261.36</v>
      </c>
      <c r="E211" s="53">
        <f t="shared" si="15"/>
        <v>3067582.3200000003</v>
      </c>
      <c r="F211" s="51">
        <v>57130</v>
      </c>
      <c r="G211" s="54">
        <v>259.27999999999997</v>
      </c>
      <c r="H211" s="55">
        <f t="shared" si="16"/>
        <v>14812666.399999999</v>
      </c>
      <c r="I211" s="51">
        <v>59</v>
      </c>
      <c r="J211" s="54">
        <v>261.36</v>
      </c>
      <c r="K211" s="53">
        <f t="shared" si="17"/>
        <v>15420.240000000002</v>
      </c>
      <c r="L211" s="51">
        <v>288</v>
      </c>
      <c r="M211" s="54">
        <v>259.27999999999997</v>
      </c>
      <c r="N211" s="53">
        <f t="shared" si="18"/>
        <v>74672.639999999985</v>
      </c>
      <c r="O211" s="56">
        <f t="shared" si="19"/>
        <v>17970341.600000001</v>
      </c>
    </row>
    <row r="212" spans="1:15" x14ac:dyDescent="0.25">
      <c r="A212" s="27" t="s">
        <v>376</v>
      </c>
      <c r="B212" s="27" t="s">
        <v>800</v>
      </c>
      <c r="C212" s="51">
        <v>457</v>
      </c>
      <c r="D212" s="52">
        <v>185.58</v>
      </c>
      <c r="E212" s="53">
        <f t="shared" si="15"/>
        <v>84810.060000000012</v>
      </c>
      <c r="F212" s="51">
        <v>67560</v>
      </c>
      <c r="G212" s="54">
        <v>184.16</v>
      </c>
      <c r="H212" s="55">
        <f t="shared" si="16"/>
        <v>12441849.6</v>
      </c>
      <c r="I212" s="51">
        <v>0</v>
      </c>
      <c r="J212" s="54">
        <v>185.58</v>
      </c>
      <c r="K212" s="53">
        <f t="shared" si="17"/>
        <v>0</v>
      </c>
      <c r="L212" s="51">
        <v>61</v>
      </c>
      <c r="M212" s="54">
        <v>184.16</v>
      </c>
      <c r="N212" s="53">
        <f t="shared" si="18"/>
        <v>11233.76</v>
      </c>
      <c r="O212" s="56">
        <f t="shared" si="19"/>
        <v>12537893.42</v>
      </c>
    </row>
    <row r="213" spans="1:15" x14ac:dyDescent="0.25">
      <c r="A213" s="27" t="s">
        <v>348</v>
      </c>
      <c r="B213" s="27" t="s">
        <v>801</v>
      </c>
      <c r="C213" s="51">
        <v>509</v>
      </c>
      <c r="D213" s="52">
        <v>233.22</v>
      </c>
      <c r="E213" s="53">
        <f t="shared" si="15"/>
        <v>118708.98</v>
      </c>
      <c r="F213" s="51">
        <v>31152</v>
      </c>
      <c r="G213" s="54">
        <v>231.27</v>
      </c>
      <c r="H213" s="55">
        <f t="shared" si="16"/>
        <v>7204523.04</v>
      </c>
      <c r="I213" s="51">
        <v>0</v>
      </c>
      <c r="J213" s="54">
        <v>233.22</v>
      </c>
      <c r="K213" s="53">
        <f t="shared" si="17"/>
        <v>0</v>
      </c>
      <c r="L213" s="51">
        <v>0</v>
      </c>
      <c r="M213" s="54">
        <v>231.27</v>
      </c>
      <c r="N213" s="53">
        <f t="shared" si="18"/>
        <v>0</v>
      </c>
      <c r="O213" s="56">
        <f t="shared" si="19"/>
        <v>7323232.0200000005</v>
      </c>
    </row>
    <row r="214" spans="1:15" x14ac:dyDescent="0.25">
      <c r="A214" s="27" t="s">
        <v>1216</v>
      </c>
      <c r="B214" s="27" t="s">
        <v>1344</v>
      </c>
      <c r="C214" s="51">
        <v>0</v>
      </c>
      <c r="D214" s="52">
        <v>178.03</v>
      </c>
      <c r="E214" s="53">
        <f t="shared" si="15"/>
        <v>0</v>
      </c>
      <c r="F214" s="51">
        <v>2652</v>
      </c>
      <c r="G214" s="54">
        <v>176.93</v>
      </c>
      <c r="H214" s="55">
        <f t="shared" si="16"/>
        <v>469218.36000000004</v>
      </c>
      <c r="I214" s="51">
        <v>0</v>
      </c>
      <c r="J214" s="54">
        <v>178.03</v>
      </c>
      <c r="K214" s="53">
        <f t="shared" si="17"/>
        <v>0</v>
      </c>
      <c r="L214" s="51">
        <v>0</v>
      </c>
      <c r="M214" s="54">
        <v>176.93</v>
      </c>
      <c r="N214" s="53">
        <f t="shared" si="18"/>
        <v>0</v>
      </c>
      <c r="O214" s="56">
        <f t="shared" si="19"/>
        <v>469218.36000000004</v>
      </c>
    </row>
    <row r="215" spans="1:15" x14ac:dyDescent="0.25">
      <c r="A215" s="27" t="s">
        <v>29</v>
      </c>
      <c r="B215" s="27" t="s">
        <v>1345</v>
      </c>
      <c r="C215" s="51">
        <v>0</v>
      </c>
      <c r="D215" s="52">
        <v>173.69</v>
      </c>
      <c r="E215" s="53">
        <f t="shared" si="15"/>
        <v>0</v>
      </c>
      <c r="F215" s="51">
        <v>7959</v>
      </c>
      <c r="G215" s="54">
        <v>172.39</v>
      </c>
      <c r="H215" s="55">
        <f t="shared" si="16"/>
        <v>1372052.0099999998</v>
      </c>
      <c r="I215" s="51">
        <v>0</v>
      </c>
      <c r="J215" s="54">
        <v>173.69</v>
      </c>
      <c r="K215" s="53">
        <f t="shared" si="17"/>
        <v>0</v>
      </c>
      <c r="L215" s="51">
        <v>0</v>
      </c>
      <c r="M215" s="54">
        <v>172.39</v>
      </c>
      <c r="N215" s="53">
        <f t="shared" si="18"/>
        <v>0</v>
      </c>
      <c r="O215" s="56">
        <f t="shared" si="19"/>
        <v>1372052.0099999998</v>
      </c>
    </row>
    <row r="216" spans="1:15" x14ac:dyDescent="0.25">
      <c r="A216" s="27" t="s">
        <v>40</v>
      </c>
      <c r="B216" s="27" t="s">
        <v>803</v>
      </c>
      <c r="C216" s="51">
        <v>1830</v>
      </c>
      <c r="D216" s="52">
        <v>232.18</v>
      </c>
      <c r="E216" s="53">
        <f t="shared" si="15"/>
        <v>424889.4</v>
      </c>
      <c r="F216" s="51">
        <v>34385</v>
      </c>
      <c r="G216" s="54">
        <v>230.17</v>
      </c>
      <c r="H216" s="55">
        <f t="shared" si="16"/>
        <v>7914395.4499999993</v>
      </c>
      <c r="I216" s="51">
        <v>13</v>
      </c>
      <c r="J216" s="54">
        <v>232.18</v>
      </c>
      <c r="K216" s="53">
        <f t="shared" si="17"/>
        <v>3018.34</v>
      </c>
      <c r="L216" s="51">
        <v>243</v>
      </c>
      <c r="M216" s="54">
        <v>230.17</v>
      </c>
      <c r="N216" s="53">
        <f t="shared" si="18"/>
        <v>55931.31</v>
      </c>
      <c r="O216" s="56">
        <f t="shared" si="19"/>
        <v>8398234.5</v>
      </c>
    </row>
    <row r="217" spans="1:15" x14ac:dyDescent="0.25">
      <c r="A217" s="27" t="s">
        <v>203</v>
      </c>
      <c r="B217" s="27" t="s">
        <v>804</v>
      </c>
      <c r="C217" s="51">
        <v>3717</v>
      </c>
      <c r="D217" s="52">
        <v>246.91</v>
      </c>
      <c r="E217" s="53">
        <f t="shared" si="15"/>
        <v>917764.47</v>
      </c>
      <c r="F217" s="51">
        <v>45118</v>
      </c>
      <c r="G217" s="54">
        <v>244.79</v>
      </c>
      <c r="H217" s="55">
        <f t="shared" si="16"/>
        <v>11044435.219999999</v>
      </c>
      <c r="I217" s="51">
        <v>82</v>
      </c>
      <c r="J217" s="54">
        <v>246.91</v>
      </c>
      <c r="K217" s="53">
        <f t="shared" si="17"/>
        <v>20246.62</v>
      </c>
      <c r="L217" s="51">
        <v>998</v>
      </c>
      <c r="M217" s="54">
        <v>244.79</v>
      </c>
      <c r="N217" s="53">
        <f t="shared" si="18"/>
        <v>244300.41999999998</v>
      </c>
      <c r="O217" s="56">
        <f t="shared" si="19"/>
        <v>12226746.729999999</v>
      </c>
    </row>
    <row r="218" spans="1:15" x14ac:dyDescent="0.25">
      <c r="A218" s="27" t="s">
        <v>449</v>
      </c>
      <c r="B218" s="27" t="s">
        <v>805</v>
      </c>
      <c r="C218" s="51">
        <v>14761</v>
      </c>
      <c r="D218" s="52">
        <v>201.32</v>
      </c>
      <c r="E218" s="53">
        <f t="shared" si="15"/>
        <v>2971684.52</v>
      </c>
      <c r="F218" s="51">
        <v>63451</v>
      </c>
      <c r="G218" s="54">
        <v>199.64</v>
      </c>
      <c r="H218" s="55">
        <f t="shared" si="16"/>
        <v>12667357.639999999</v>
      </c>
      <c r="I218" s="51">
        <v>0</v>
      </c>
      <c r="J218" s="54">
        <v>201.32</v>
      </c>
      <c r="K218" s="53">
        <f t="shared" si="17"/>
        <v>0</v>
      </c>
      <c r="L218" s="51">
        <v>0</v>
      </c>
      <c r="M218" s="54">
        <v>199.64</v>
      </c>
      <c r="N218" s="53">
        <f t="shared" si="18"/>
        <v>0</v>
      </c>
      <c r="O218" s="56">
        <f t="shared" si="19"/>
        <v>15639042.159999998</v>
      </c>
    </row>
    <row r="219" spans="1:15" x14ac:dyDescent="0.25">
      <c r="A219" s="27" t="s">
        <v>191</v>
      </c>
      <c r="B219" s="27" t="s">
        <v>806</v>
      </c>
      <c r="C219" s="51">
        <v>6478</v>
      </c>
      <c r="D219" s="52">
        <v>219.51</v>
      </c>
      <c r="E219" s="53">
        <f t="shared" si="15"/>
        <v>1421985.78</v>
      </c>
      <c r="F219" s="51">
        <v>71625</v>
      </c>
      <c r="G219" s="54">
        <v>217.51</v>
      </c>
      <c r="H219" s="55">
        <f t="shared" si="16"/>
        <v>15579153.75</v>
      </c>
      <c r="I219" s="51">
        <v>0</v>
      </c>
      <c r="J219" s="54">
        <v>219.51</v>
      </c>
      <c r="K219" s="53">
        <f t="shared" si="17"/>
        <v>0</v>
      </c>
      <c r="L219" s="51">
        <v>0</v>
      </c>
      <c r="M219" s="54">
        <v>217.51</v>
      </c>
      <c r="N219" s="53">
        <f t="shared" si="18"/>
        <v>0</v>
      </c>
      <c r="O219" s="56">
        <f t="shared" si="19"/>
        <v>17001139.530000001</v>
      </c>
    </row>
    <row r="220" spans="1:15" x14ac:dyDescent="0.25">
      <c r="A220" s="27" t="s">
        <v>518</v>
      </c>
      <c r="B220" s="27" t="s">
        <v>807</v>
      </c>
      <c r="C220" s="51">
        <v>2458</v>
      </c>
      <c r="D220" s="52">
        <v>221.91</v>
      </c>
      <c r="E220" s="53">
        <f t="shared" si="15"/>
        <v>545454.78</v>
      </c>
      <c r="F220" s="51">
        <v>47212</v>
      </c>
      <c r="G220" s="54">
        <v>219.83</v>
      </c>
      <c r="H220" s="55">
        <f t="shared" si="16"/>
        <v>10378613.960000001</v>
      </c>
      <c r="I220" s="51">
        <v>6</v>
      </c>
      <c r="J220" s="54">
        <v>221.91</v>
      </c>
      <c r="K220" s="53">
        <f t="shared" si="17"/>
        <v>1331.46</v>
      </c>
      <c r="L220" s="51">
        <v>120</v>
      </c>
      <c r="M220" s="54">
        <v>219.83</v>
      </c>
      <c r="N220" s="53">
        <f t="shared" si="18"/>
        <v>26379.600000000002</v>
      </c>
      <c r="O220" s="56">
        <f t="shared" si="19"/>
        <v>10951779.800000001</v>
      </c>
    </row>
    <row r="221" spans="1:15" x14ac:dyDescent="0.25">
      <c r="A221" s="27" t="s">
        <v>136</v>
      </c>
      <c r="B221" s="27" t="s">
        <v>1346</v>
      </c>
      <c r="C221" s="51">
        <v>2177</v>
      </c>
      <c r="D221" s="52">
        <v>195.74</v>
      </c>
      <c r="E221" s="53">
        <f t="shared" si="15"/>
        <v>426125.98000000004</v>
      </c>
      <c r="F221" s="51">
        <v>23744</v>
      </c>
      <c r="G221" s="54">
        <v>194.35</v>
      </c>
      <c r="H221" s="55">
        <f t="shared" si="16"/>
        <v>4614646.3999999994</v>
      </c>
      <c r="I221" s="51">
        <v>21</v>
      </c>
      <c r="J221" s="54">
        <v>195.74</v>
      </c>
      <c r="K221" s="53">
        <f t="shared" si="17"/>
        <v>4110.54</v>
      </c>
      <c r="L221" s="51">
        <v>231</v>
      </c>
      <c r="M221" s="54">
        <v>194.35</v>
      </c>
      <c r="N221" s="53">
        <f t="shared" si="18"/>
        <v>44894.85</v>
      </c>
      <c r="O221" s="56">
        <f t="shared" si="19"/>
        <v>5089777.7699999996</v>
      </c>
    </row>
    <row r="222" spans="1:15" x14ac:dyDescent="0.25">
      <c r="A222" s="27" t="s">
        <v>122</v>
      </c>
      <c r="B222" s="27" t="s">
        <v>1347</v>
      </c>
      <c r="C222" s="51">
        <v>164</v>
      </c>
      <c r="D222" s="52">
        <v>172.65</v>
      </c>
      <c r="E222" s="53">
        <f t="shared" si="15"/>
        <v>28314.600000000002</v>
      </c>
      <c r="F222" s="51">
        <v>16658</v>
      </c>
      <c r="G222" s="54">
        <v>171.45</v>
      </c>
      <c r="H222" s="55">
        <f t="shared" si="16"/>
        <v>2856014.0999999996</v>
      </c>
      <c r="I222" s="51">
        <v>0</v>
      </c>
      <c r="J222" s="54">
        <v>172.65</v>
      </c>
      <c r="K222" s="53">
        <f t="shared" si="17"/>
        <v>0</v>
      </c>
      <c r="L222" s="51">
        <v>3</v>
      </c>
      <c r="M222" s="54">
        <v>171.45</v>
      </c>
      <c r="N222" s="53">
        <f t="shared" si="18"/>
        <v>514.34999999999991</v>
      </c>
      <c r="O222" s="56">
        <f t="shared" si="19"/>
        <v>2884843.05</v>
      </c>
    </row>
    <row r="223" spans="1:15" x14ac:dyDescent="0.25">
      <c r="A223" s="27" t="s">
        <v>372</v>
      </c>
      <c r="B223" s="27" t="s">
        <v>809</v>
      </c>
      <c r="C223" s="51">
        <v>365</v>
      </c>
      <c r="D223" s="52">
        <v>142.08000000000001</v>
      </c>
      <c r="E223" s="53">
        <f t="shared" si="15"/>
        <v>51859.200000000004</v>
      </c>
      <c r="F223" s="51">
        <v>20944</v>
      </c>
      <c r="G223" s="54">
        <v>141.06</v>
      </c>
      <c r="H223" s="55">
        <f t="shared" si="16"/>
        <v>2954360.64</v>
      </c>
      <c r="I223" s="51">
        <v>0</v>
      </c>
      <c r="J223" s="54">
        <v>142.08000000000001</v>
      </c>
      <c r="K223" s="53">
        <f t="shared" si="17"/>
        <v>0</v>
      </c>
      <c r="L223" s="51">
        <v>0</v>
      </c>
      <c r="M223" s="54">
        <v>141.06</v>
      </c>
      <c r="N223" s="53">
        <f t="shared" si="18"/>
        <v>0</v>
      </c>
      <c r="O223" s="56">
        <f t="shared" si="19"/>
        <v>3006219.8400000003</v>
      </c>
    </row>
    <row r="224" spans="1:15" x14ac:dyDescent="0.25">
      <c r="A224" s="27" t="s">
        <v>344</v>
      </c>
      <c r="B224" s="27" t="s">
        <v>811</v>
      </c>
      <c r="C224" s="51">
        <v>3558</v>
      </c>
      <c r="D224" s="52">
        <v>274.57</v>
      </c>
      <c r="E224" s="53">
        <f t="shared" si="15"/>
        <v>976920.05999999994</v>
      </c>
      <c r="F224" s="51">
        <v>97327</v>
      </c>
      <c r="G224" s="54">
        <v>272.52</v>
      </c>
      <c r="H224" s="55">
        <f t="shared" si="16"/>
        <v>26523554.039999999</v>
      </c>
      <c r="I224" s="51">
        <v>73</v>
      </c>
      <c r="J224" s="54">
        <v>274.57</v>
      </c>
      <c r="K224" s="53">
        <f t="shared" si="17"/>
        <v>20043.61</v>
      </c>
      <c r="L224" s="51">
        <v>1992</v>
      </c>
      <c r="M224" s="54">
        <v>272.52</v>
      </c>
      <c r="N224" s="53">
        <f t="shared" si="18"/>
        <v>542859.84</v>
      </c>
      <c r="O224" s="56">
        <f t="shared" si="19"/>
        <v>28063377.549999997</v>
      </c>
    </row>
    <row r="225" spans="1:15" x14ac:dyDescent="0.25">
      <c r="A225" s="27" t="s">
        <v>161</v>
      </c>
      <c r="B225" s="27" t="s">
        <v>812</v>
      </c>
      <c r="C225" s="51">
        <v>0</v>
      </c>
      <c r="D225" s="52">
        <v>158.81</v>
      </c>
      <c r="E225" s="53">
        <f t="shared" si="15"/>
        <v>0</v>
      </c>
      <c r="F225" s="51">
        <v>9557</v>
      </c>
      <c r="G225" s="54">
        <v>157.62</v>
      </c>
      <c r="H225" s="55">
        <f t="shared" si="16"/>
        <v>1506374.34</v>
      </c>
      <c r="I225" s="51">
        <v>0</v>
      </c>
      <c r="J225" s="54">
        <v>158.81</v>
      </c>
      <c r="K225" s="53">
        <f t="shared" si="17"/>
        <v>0</v>
      </c>
      <c r="L225" s="51">
        <v>0</v>
      </c>
      <c r="M225" s="54">
        <v>157.62</v>
      </c>
      <c r="N225" s="53">
        <f t="shared" si="18"/>
        <v>0</v>
      </c>
      <c r="O225" s="56">
        <f t="shared" si="19"/>
        <v>1506374.34</v>
      </c>
    </row>
    <row r="226" spans="1:15" x14ac:dyDescent="0.25">
      <c r="A226" s="27" t="s">
        <v>475</v>
      </c>
      <c r="B226" s="27" t="s">
        <v>813</v>
      </c>
      <c r="C226" s="51">
        <v>2508</v>
      </c>
      <c r="D226" s="52">
        <v>322.2</v>
      </c>
      <c r="E226" s="53">
        <f t="shared" si="15"/>
        <v>808077.6</v>
      </c>
      <c r="F226" s="51">
        <v>35688</v>
      </c>
      <c r="G226" s="54">
        <v>319.98</v>
      </c>
      <c r="H226" s="55">
        <f t="shared" si="16"/>
        <v>11419446.24</v>
      </c>
      <c r="I226" s="51">
        <v>152</v>
      </c>
      <c r="J226" s="54">
        <v>322.2</v>
      </c>
      <c r="K226" s="53">
        <f t="shared" si="17"/>
        <v>48974.400000000001</v>
      </c>
      <c r="L226" s="51">
        <v>2157</v>
      </c>
      <c r="M226" s="54">
        <v>319.98</v>
      </c>
      <c r="N226" s="53">
        <f t="shared" si="18"/>
        <v>690196.86</v>
      </c>
      <c r="O226" s="56">
        <f t="shared" si="19"/>
        <v>12966695.1</v>
      </c>
    </row>
    <row r="227" spans="1:15" x14ac:dyDescent="0.25">
      <c r="A227" s="27" t="s">
        <v>102</v>
      </c>
      <c r="B227" s="27" t="s">
        <v>1348</v>
      </c>
      <c r="C227" s="51">
        <v>649</v>
      </c>
      <c r="D227" s="52">
        <v>200.74</v>
      </c>
      <c r="E227" s="53">
        <f t="shared" si="15"/>
        <v>130280.26000000001</v>
      </c>
      <c r="F227" s="51">
        <v>38929</v>
      </c>
      <c r="G227" s="54">
        <v>198.98</v>
      </c>
      <c r="H227" s="55">
        <f t="shared" si="16"/>
        <v>7746092.4199999999</v>
      </c>
      <c r="I227" s="51">
        <v>2</v>
      </c>
      <c r="J227" s="54">
        <v>200.74</v>
      </c>
      <c r="K227" s="53">
        <f t="shared" si="17"/>
        <v>401.48</v>
      </c>
      <c r="L227" s="51">
        <v>92</v>
      </c>
      <c r="M227" s="54">
        <v>198.98</v>
      </c>
      <c r="N227" s="53">
        <f t="shared" si="18"/>
        <v>18306.16</v>
      </c>
      <c r="O227" s="56">
        <f t="shared" si="19"/>
        <v>7895080.3199999994</v>
      </c>
    </row>
    <row r="228" spans="1:15" x14ac:dyDescent="0.25">
      <c r="A228" s="27" t="s">
        <v>554</v>
      </c>
      <c r="B228" s="27" t="s">
        <v>1349</v>
      </c>
      <c r="C228" s="51">
        <v>23868</v>
      </c>
      <c r="D228" s="52">
        <v>213.33</v>
      </c>
      <c r="E228" s="53">
        <f t="shared" si="15"/>
        <v>5091760.4400000004</v>
      </c>
      <c r="F228" s="51">
        <v>58280</v>
      </c>
      <c r="G228" s="54">
        <v>211.49</v>
      </c>
      <c r="H228" s="55">
        <f t="shared" si="16"/>
        <v>12325637.200000001</v>
      </c>
      <c r="I228" s="51">
        <v>0</v>
      </c>
      <c r="J228" s="54">
        <v>213.33</v>
      </c>
      <c r="K228" s="53">
        <f t="shared" si="17"/>
        <v>0</v>
      </c>
      <c r="L228" s="51">
        <v>0</v>
      </c>
      <c r="M228" s="54">
        <v>211.49</v>
      </c>
      <c r="N228" s="53">
        <f t="shared" si="18"/>
        <v>0</v>
      </c>
      <c r="O228" s="56">
        <f t="shared" si="19"/>
        <v>17417397.640000001</v>
      </c>
    </row>
    <row r="229" spans="1:15" x14ac:dyDescent="0.25">
      <c r="A229" s="27" t="s">
        <v>487</v>
      </c>
      <c r="B229" s="27" t="s">
        <v>1350</v>
      </c>
      <c r="C229" s="51">
        <v>2447</v>
      </c>
      <c r="D229" s="52">
        <v>301.01</v>
      </c>
      <c r="E229" s="53">
        <f t="shared" si="15"/>
        <v>736571.47</v>
      </c>
      <c r="F229" s="51">
        <v>36379</v>
      </c>
      <c r="G229" s="54">
        <v>298.63</v>
      </c>
      <c r="H229" s="55">
        <f t="shared" si="16"/>
        <v>10863860.77</v>
      </c>
      <c r="I229" s="51">
        <v>0</v>
      </c>
      <c r="J229" s="54">
        <v>301.01</v>
      </c>
      <c r="K229" s="53">
        <f t="shared" si="17"/>
        <v>0</v>
      </c>
      <c r="L229" s="51">
        <v>0</v>
      </c>
      <c r="M229" s="54">
        <v>298.63</v>
      </c>
      <c r="N229" s="53">
        <f t="shared" si="18"/>
        <v>0</v>
      </c>
      <c r="O229" s="56">
        <f t="shared" si="19"/>
        <v>11600432.24</v>
      </c>
    </row>
    <row r="230" spans="1:15" x14ac:dyDescent="0.25">
      <c r="A230" s="27" t="s">
        <v>432</v>
      </c>
      <c r="B230" s="27" t="s">
        <v>1351</v>
      </c>
      <c r="C230" s="51">
        <v>730</v>
      </c>
      <c r="D230" s="52">
        <v>306.69</v>
      </c>
      <c r="E230" s="53">
        <f t="shared" si="15"/>
        <v>223883.7</v>
      </c>
      <c r="F230" s="51">
        <v>171908</v>
      </c>
      <c r="G230" s="54">
        <v>304.64999999999998</v>
      </c>
      <c r="H230" s="55">
        <f t="shared" si="16"/>
        <v>52371772.199999996</v>
      </c>
      <c r="I230" s="51">
        <v>21</v>
      </c>
      <c r="J230" s="54">
        <v>306.69</v>
      </c>
      <c r="K230" s="53">
        <f t="shared" si="17"/>
        <v>6440.49</v>
      </c>
      <c r="L230" s="51">
        <v>4881</v>
      </c>
      <c r="M230" s="54">
        <v>304.64999999999998</v>
      </c>
      <c r="N230" s="53">
        <f t="shared" si="18"/>
        <v>1486996.65</v>
      </c>
      <c r="O230" s="56">
        <f t="shared" si="19"/>
        <v>54089093.039999999</v>
      </c>
    </row>
    <row r="231" spans="1:15" x14ac:dyDescent="0.25">
      <c r="A231" s="27" t="s">
        <v>1217</v>
      </c>
      <c r="B231" s="27" t="s">
        <v>1352</v>
      </c>
      <c r="C231" s="51">
        <v>0</v>
      </c>
      <c r="D231" s="52">
        <v>237.12</v>
      </c>
      <c r="E231" s="53">
        <f t="shared" si="15"/>
        <v>0</v>
      </c>
      <c r="F231" s="51">
        <v>0</v>
      </c>
      <c r="G231" s="54">
        <v>235.51</v>
      </c>
      <c r="H231" s="55">
        <f t="shared" si="16"/>
        <v>0</v>
      </c>
      <c r="I231" s="51">
        <v>0</v>
      </c>
      <c r="J231" s="54">
        <v>237.12</v>
      </c>
      <c r="K231" s="53">
        <f t="shared" si="17"/>
        <v>0</v>
      </c>
      <c r="L231" s="51">
        <v>0</v>
      </c>
      <c r="M231" s="54">
        <v>235.51</v>
      </c>
      <c r="N231" s="53">
        <f t="shared" si="18"/>
        <v>0</v>
      </c>
      <c r="O231" s="56">
        <f t="shared" si="19"/>
        <v>0</v>
      </c>
    </row>
    <row r="232" spans="1:15" x14ac:dyDescent="0.25">
      <c r="A232" s="27" t="s">
        <v>197</v>
      </c>
      <c r="B232" s="27" t="s">
        <v>823</v>
      </c>
      <c r="C232" s="51">
        <v>19989</v>
      </c>
      <c r="D232" s="52">
        <v>226.21</v>
      </c>
      <c r="E232" s="53">
        <f t="shared" si="15"/>
        <v>4521711.6900000004</v>
      </c>
      <c r="F232" s="51">
        <v>55655</v>
      </c>
      <c r="G232" s="54">
        <v>224.28</v>
      </c>
      <c r="H232" s="55">
        <f t="shared" si="16"/>
        <v>12482303.4</v>
      </c>
      <c r="I232" s="51">
        <v>0</v>
      </c>
      <c r="J232" s="54">
        <v>226.21</v>
      </c>
      <c r="K232" s="53">
        <f t="shared" si="17"/>
        <v>0</v>
      </c>
      <c r="L232" s="51">
        <v>0</v>
      </c>
      <c r="M232" s="54">
        <v>224.28</v>
      </c>
      <c r="N232" s="53">
        <f t="shared" si="18"/>
        <v>0</v>
      </c>
      <c r="O232" s="56">
        <f t="shared" si="19"/>
        <v>17004015.09</v>
      </c>
    </row>
    <row r="233" spans="1:15" x14ac:dyDescent="0.25">
      <c r="A233" s="27" t="s">
        <v>516</v>
      </c>
      <c r="B233" s="27" t="s">
        <v>824</v>
      </c>
      <c r="C233" s="51">
        <v>22549</v>
      </c>
      <c r="D233" s="52">
        <v>294.29000000000002</v>
      </c>
      <c r="E233" s="53">
        <f t="shared" si="15"/>
        <v>6635945.2100000009</v>
      </c>
      <c r="F233" s="51">
        <v>23184</v>
      </c>
      <c r="G233" s="54">
        <v>292.35000000000002</v>
      </c>
      <c r="H233" s="55">
        <f t="shared" si="16"/>
        <v>6777842.4000000004</v>
      </c>
      <c r="I233" s="51">
        <v>19</v>
      </c>
      <c r="J233" s="54">
        <v>294.29000000000002</v>
      </c>
      <c r="K233" s="53">
        <f t="shared" si="17"/>
        <v>5591.51</v>
      </c>
      <c r="L233" s="51">
        <v>20</v>
      </c>
      <c r="M233" s="54">
        <v>292.35000000000002</v>
      </c>
      <c r="N233" s="53">
        <f t="shared" si="18"/>
        <v>5847</v>
      </c>
      <c r="O233" s="56">
        <f t="shared" si="19"/>
        <v>13425226.120000001</v>
      </c>
    </row>
    <row r="234" spans="1:15" x14ac:dyDescent="0.25">
      <c r="A234" s="27" t="s">
        <v>124</v>
      </c>
      <c r="B234" s="27" t="s">
        <v>825</v>
      </c>
      <c r="C234" s="51">
        <v>0</v>
      </c>
      <c r="D234" s="52">
        <v>167.75</v>
      </c>
      <c r="E234" s="53">
        <f t="shared" si="15"/>
        <v>0</v>
      </c>
      <c r="F234" s="51">
        <v>20975</v>
      </c>
      <c r="G234" s="54">
        <v>166.6</v>
      </c>
      <c r="H234" s="55">
        <f t="shared" si="16"/>
        <v>3494435</v>
      </c>
      <c r="I234" s="51">
        <v>0</v>
      </c>
      <c r="J234" s="54">
        <v>167.75</v>
      </c>
      <c r="K234" s="53">
        <f t="shared" si="17"/>
        <v>0</v>
      </c>
      <c r="L234" s="51">
        <v>9</v>
      </c>
      <c r="M234" s="54">
        <v>166.6</v>
      </c>
      <c r="N234" s="53">
        <f t="shared" si="18"/>
        <v>1499.3999999999999</v>
      </c>
      <c r="O234" s="56">
        <f t="shared" si="19"/>
        <v>3495934.4</v>
      </c>
    </row>
    <row r="235" spans="1:15" x14ac:dyDescent="0.25">
      <c r="A235" s="27" t="s">
        <v>52</v>
      </c>
      <c r="B235" s="27" t="s">
        <v>826</v>
      </c>
      <c r="C235" s="51">
        <v>1089</v>
      </c>
      <c r="D235" s="52">
        <v>180.52</v>
      </c>
      <c r="E235" s="53">
        <f t="shared" si="15"/>
        <v>196586.28</v>
      </c>
      <c r="F235" s="51">
        <v>32906</v>
      </c>
      <c r="G235" s="54">
        <v>179.14</v>
      </c>
      <c r="H235" s="55">
        <f t="shared" si="16"/>
        <v>5894780.8399999999</v>
      </c>
      <c r="I235" s="51">
        <v>7</v>
      </c>
      <c r="J235" s="54">
        <v>180.52</v>
      </c>
      <c r="K235" s="53">
        <f t="shared" si="17"/>
        <v>1263.6400000000001</v>
      </c>
      <c r="L235" s="51">
        <v>216</v>
      </c>
      <c r="M235" s="54">
        <v>179.14</v>
      </c>
      <c r="N235" s="53">
        <f t="shared" si="18"/>
        <v>38694.239999999998</v>
      </c>
      <c r="O235" s="56">
        <f t="shared" si="19"/>
        <v>6131325</v>
      </c>
    </row>
    <row r="236" spans="1:15" x14ac:dyDescent="0.25">
      <c r="A236" s="27" t="s">
        <v>238</v>
      </c>
      <c r="B236" s="27" t="s">
        <v>827</v>
      </c>
      <c r="C236" s="51">
        <v>7158</v>
      </c>
      <c r="D236" s="52">
        <v>161.33000000000001</v>
      </c>
      <c r="E236" s="53">
        <f t="shared" si="15"/>
        <v>1154800.1400000001</v>
      </c>
      <c r="F236" s="51">
        <v>48262</v>
      </c>
      <c r="G236" s="54">
        <v>160.08000000000001</v>
      </c>
      <c r="H236" s="55">
        <f t="shared" si="16"/>
        <v>7725780.9600000009</v>
      </c>
      <c r="I236" s="51">
        <v>0</v>
      </c>
      <c r="J236" s="54">
        <v>161.33000000000001</v>
      </c>
      <c r="K236" s="53">
        <f t="shared" si="17"/>
        <v>0</v>
      </c>
      <c r="L236" s="51">
        <v>0</v>
      </c>
      <c r="M236" s="54">
        <v>160.08000000000001</v>
      </c>
      <c r="N236" s="53">
        <f t="shared" si="18"/>
        <v>0</v>
      </c>
      <c r="O236" s="56">
        <f t="shared" si="19"/>
        <v>8880581.1000000015</v>
      </c>
    </row>
    <row r="237" spans="1:15" x14ac:dyDescent="0.25">
      <c r="A237" s="27" t="s">
        <v>51</v>
      </c>
      <c r="B237" s="27" t="s">
        <v>828</v>
      </c>
      <c r="C237" s="51">
        <v>1167</v>
      </c>
      <c r="D237" s="52">
        <v>165.44</v>
      </c>
      <c r="E237" s="53">
        <f t="shared" si="15"/>
        <v>193068.48</v>
      </c>
      <c r="F237" s="51">
        <v>37479</v>
      </c>
      <c r="G237" s="54">
        <v>164.14</v>
      </c>
      <c r="H237" s="55">
        <f t="shared" si="16"/>
        <v>6151803.0599999996</v>
      </c>
      <c r="I237" s="51">
        <v>4</v>
      </c>
      <c r="J237" s="54">
        <v>165.44</v>
      </c>
      <c r="K237" s="53">
        <f t="shared" si="17"/>
        <v>661.76</v>
      </c>
      <c r="L237" s="51">
        <v>129</v>
      </c>
      <c r="M237" s="54">
        <v>164.14</v>
      </c>
      <c r="N237" s="53">
        <f t="shared" si="18"/>
        <v>21174.059999999998</v>
      </c>
      <c r="O237" s="56">
        <f t="shared" si="19"/>
        <v>6366707.3600000003</v>
      </c>
    </row>
    <row r="238" spans="1:15" x14ac:dyDescent="0.25">
      <c r="A238" s="27" t="s">
        <v>53</v>
      </c>
      <c r="B238" s="27" t="s">
        <v>1353</v>
      </c>
      <c r="C238" s="51">
        <v>401</v>
      </c>
      <c r="D238" s="52">
        <v>165.09</v>
      </c>
      <c r="E238" s="53">
        <f t="shared" si="15"/>
        <v>66201.09</v>
      </c>
      <c r="F238" s="51">
        <v>32608</v>
      </c>
      <c r="G238" s="54">
        <v>163.77000000000001</v>
      </c>
      <c r="H238" s="55">
        <f t="shared" si="16"/>
        <v>5340212.16</v>
      </c>
      <c r="I238" s="51">
        <v>0</v>
      </c>
      <c r="J238" s="54">
        <v>165.09</v>
      </c>
      <c r="K238" s="53">
        <f t="shared" si="17"/>
        <v>0</v>
      </c>
      <c r="L238" s="51">
        <v>23</v>
      </c>
      <c r="M238" s="54">
        <v>163.77000000000001</v>
      </c>
      <c r="N238" s="53">
        <f t="shared" si="18"/>
        <v>3766.71</v>
      </c>
      <c r="O238" s="56">
        <f t="shared" si="19"/>
        <v>5410179.96</v>
      </c>
    </row>
    <row r="239" spans="1:15" x14ac:dyDescent="0.25">
      <c r="A239" s="27" t="s">
        <v>213</v>
      </c>
      <c r="B239" s="27" t="s">
        <v>830</v>
      </c>
      <c r="C239" s="51">
        <v>2708</v>
      </c>
      <c r="D239" s="52">
        <v>261.95999999999998</v>
      </c>
      <c r="E239" s="53">
        <f t="shared" si="15"/>
        <v>709387.67999999993</v>
      </c>
      <c r="F239" s="51">
        <v>46031</v>
      </c>
      <c r="G239" s="54">
        <v>259.64</v>
      </c>
      <c r="H239" s="55">
        <f t="shared" si="16"/>
        <v>11951488.84</v>
      </c>
      <c r="I239" s="51">
        <v>13</v>
      </c>
      <c r="J239" s="54">
        <v>261.95999999999998</v>
      </c>
      <c r="K239" s="53">
        <f t="shared" si="17"/>
        <v>3405.4799999999996</v>
      </c>
      <c r="L239" s="51">
        <v>229</v>
      </c>
      <c r="M239" s="54">
        <v>259.64</v>
      </c>
      <c r="N239" s="53">
        <f t="shared" si="18"/>
        <v>59457.56</v>
      </c>
      <c r="O239" s="56">
        <f t="shared" si="19"/>
        <v>12723739.559999999</v>
      </c>
    </row>
    <row r="240" spans="1:15" x14ac:dyDescent="0.25">
      <c r="A240" s="27" t="s">
        <v>546</v>
      </c>
      <c r="B240" s="27" t="s">
        <v>831</v>
      </c>
      <c r="C240" s="51">
        <v>2699</v>
      </c>
      <c r="D240" s="52">
        <v>262.08</v>
      </c>
      <c r="E240" s="53">
        <f t="shared" si="15"/>
        <v>707353.91999999993</v>
      </c>
      <c r="F240" s="51">
        <v>76744</v>
      </c>
      <c r="G240" s="54">
        <v>259.73</v>
      </c>
      <c r="H240" s="55">
        <f t="shared" si="16"/>
        <v>19932719.120000001</v>
      </c>
      <c r="I240" s="51">
        <v>12</v>
      </c>
      <c r="J240" s="54">
        <v>262.08</v>
      </c>
      <c r="K240" s="53">
        <f t="shared" si="17"/>
        <v>3144.96</v>
      </c>
      <c r="L240" s="51">
        <v>330</v>
      </c>
      <c r="M240" s="54">
        <v>259.73</v>
      </c>
      <c r="N240" s="53">
        <f t="shared" si="18"/>
        <v>85710.900000000009</v>
      </c>
      <c r="O240" s="56">
        <f t="shared" si="19"/>
        <v>20728928.899999999</v>
      </c>
    </row>
    <row r="241" spans="1:15" x14ac:dyDescent="0.25">
      <c r="A241" s="27" t="s">
        <v>305</v>
      </c>
      <c r="B241" s="27" t="s">
        <v>832</v>
      </c>
      <c r="C241" s="51">
        <v>1175</v>
      </c>
      <c r="D241" s="52">
        <v>140.47</v>
      </c>
      <c r="E241" s="53">
        <f t="shared" si="15"/>
        <v>165052.25</v>
      </c>
      <c r="F241" s="51">
        <v>25562</v>
      </c>
      <c r="G241" s="54">
        <v>139.47</v>
      </c>
      <c r="H241" s="55">
        <f t="shared" si="16"/>
        <v>3565132.14</v>
      </c>
      <c r="I241" s="51">
        <v>0</v>
      </c>
      <c r="J241" s="54">
        <v>140.47</v>
      </c>
      <c r="K241" s="53">
        <f t="shared" si="17"/>
        <v>0</v>
      </c>
      <c r="L241" s="51">
        <v>0</v>
      </c>
      <c r="M241" s="54">
        <v>139.47</v>
      </c>
      <c r="N241" s="53">
        <f t="shared" si="18"/>
        <v>0</v>
      </c>
      <c r="O241" s="56">
        <f t="shared" si="19"/>
        <v>3730184.39</v>
      </c>
    </row>
    <row r="242" spans="1:15" x14ac:dyDescent="0.25">
      <c r="A242" s="27" t="s">
        <v>28</v>
      </c>
      <c r="B242" s="27" t="s">
        <v>833</v>
      </c>
      <c r="C242" s="51">
        <v>387</v>
      </c>
      <c r="D242" s="52">
        <v>158.1</v>
      </c>
      <c r="E242" s="53">
        <f t="shared" si="15"/>
        <v>61184.7</v>
      </c>
      <c r="F242" s="51">
        <v>19302</v>
      </c>
      <c r="G242" s="54">
        <v>156.82</v>
      </c>
      <c r="H242" s="55">
        <f t="shared" si="16"/>
        <v>3026939.6399999997</v>
      </c>
      <c r="I242" s="51">
        <v>0</v>
      </c>
      <c r="J242" s="54">
        <v>158.1</v>
      </c>
      <c r="K242" s="53">
        <f t="shared" si="17"/>
        <v>0</v>
      </c>
      <c r="L242" s="51">
        <v>0</v>
      </c>
      <c r="M242" s="54">
        <v>156.82</v>
      </c>
      <c r="N242" s="53">
        <f t="shared" si="18"/>
        <v>0</v>
      </c>
      <c r="O242" s="56">
        <f t="shared" si="19"/>
        <v>3088124.34</v>
      </c>
    </row>
    <row r="243" spans="1:15" x14ac:dyDescent="0.25">
      <c r="A243" s="27" t="s">
        <v>266</v>
      </c>
      <c r="B243" s="27" t="s">
        <v>834</v>
      </c>
      <c r="C243" s="51">
        <v>978</v>
      </c>
      <c r="D243" s="52">
        <v>224.15</v>
      </c>
      <c r="E243" s="53">
        <f t="shared" si="15"/>
        <v>219218.7</v>
      </c>
      <c r="F243" s="51">
        <v>21278</v>
      </c>
      <c r="G243" s="54">
        <v>222.21</v>
      </c>
      <c r="H243" s="55">
        <f t="shared" si="16"/>
        <v>4728184.38</v>
      </c>
      <c r="I243" s="51">
        <v>0</v>
      </c>
      <c r="J243" s="54">
        <v>224.15</v>
      </c>
      <c r="K243" s="53">
        <f t="shared" si="17"/>
        <v>0</v>
      </c>
      <c r="L243" s="51">
        <v>0</v>
      </c>
      <c r="M243" s="54">
        <v>222.21</v>
      </c>
      <c r="N243" s="53">
        <f t="shared" si="18"/>
        <v>0</v>
      </c>
      <c r="O243" s="56">
        <f t="shared" si="19"/>
        <v>4947403.08</v>
      </c>
    </row>
    <row r="244" spans="1:15" x14ac:dyDescent="0.25">
      <c r="A244" s="27" t="s">
        <v>89</v>
      </c>
      <c r="B244" s="27" t="s">
        <v>836</v>
      </c>
      <c r="C244" s="51">
        <v>9863</v>
      </c>
      <c r="D244" s="52">
        <v>290.26</v>
      </c>
      <c r="E244" s="53">
        <f t="shared" si="15"/>
        <v>2862834.38</v>
      </c>
      <c r="F244" s="51">
        <v>63851</v>
      </c>
      <c r="G244" s="54">
        <v>288.49</v>
      </c>
      <c r="H244" s="55">
        <f t="shared" si="16"/>
        <v>18420374.990000002</v>
      </c>
      <c r="I244" s="51">
        <v>0</v>
      </c>
      <c r="J244" s="54">
        <v>290.26</v>
      </c>
      <c r="K244" s="53">
        <f t="shared" si="17"/>
        <v>0</v>
      </c>
      <c r="L244" s="51">
        <v>0</v>
      </c>
      <c r="M244" s="54">
        <v>288.49</v>
      </c>
      <c r="N244" s="53">
        <f t="shared" si="18"/>
        <v>0</v>
      </c>
      <c r="O244" s="56">
        <f t="shared" si="19"/>
        <v>21283209.370000001</v>
      </c>
    </row>
    <row r="245" spans="1:15" x14ac:dyDescent="0.25">
      <c r="A245" s="27" t="s">
        <v>346</v>
      </c>
      <c r="B245" s="27" t="s">
        <v>837</v>
      </c>
      <c r="C245" s="51">
        <v>0</v>
      </c>
      <c r="D245" s="52">
        <v>246.41</v>
      </c>
      <c r="E245" s="53">
        <f t="shared" si="15"/>
        <v>0</v>
      </c>
      <c r="F245" s="51">
        <v>16106</v>
      </c>
      <c r="G245" s="54">
        <v>244.47</v>
      </c>
      <c r="H245" s="55">
        <f t="shared" si="16"/>
        <v>3937433.82</v>
      </c>
      <c r="I245" s="51">
        <v>0</v>
      </c>
      <c r="J245" s="54">
        <v>246.41</v>
      </c>
      <c r="K245" s="53">
        <f t="shared" si="17"/>
        <v>0</v>
      </c>
      <c r="L245" s="51">
        <v>282</v>
      </c>
      <c r="M245" s="54">
        <v>244.47</v>
      </c>
      <c r="N245" s="53">
        <f t="shared" si="18"/>
        <v>68940.539999999994</v>
      </c>
      <c r="O245" s="56">
        <f t="shared" si="19"/>
        <v>4006374.36</v>
      </c>
    </row>
    <row r="246" spans="1:15" x14ac:dyDescent="0.25">
      <c r="A246" s="27" t="s">
        <v>178</v>
      </c>
      <c r="B246" s="27" t="s">
        <v>838</v>
      </c>
      <c r="C246" s="51">
        <v>5715</v>
      </c>
      <c r="D246" s="52">
        <v>199.81</v>
      </c>
      <c r="E246" s="53">
        <f t="shared" si="15"/>
        <v>1141914.1499999999</v>
      </c>
      <c r="F246" s="51">
        <v>64949</v>
      </c>
      <c r="G246" s="54">
        <v>198.2</v>
      </c>
      <c r="H246" s="55">
        <f t="shared" si="16"/>
        <v>12872891.799999999</v>
      </c>
      <c r="I246" s="51">
        <v>0</v>
      </c>
      <c r="J246" s="54">
        <v>199.81</v>
      </c>
      <c r="K246" s="53">
        <f t="shared" si="17"/>
        <v>0</v>
      </c>
      <c r="L246" s="51">
        <v>0</v>
      </c>
      <c r="M246" s="54">
        <v>198.2</v>
      </c>
      <c r="N246" s="53">
        <f t="shared" si="18"/>
        <v>0</v>
      </c>
      <c r="O246" s="56">
        <f t="shared" si="19"/>
        <v>14014805.949999999</v>
      </c>
    </row>
    <row r="247" spans="1:15" x14ac:dyDescent="0.25">
      <c r="A247" s="27" t="s">
        <v>538</v>
      </c>
      <c r="B247" s="27" t="s">
        <v>1354</v>
      </c>
      <c r="C247" s="51">
        <v>9450</v>
      </c>
      <c r="D247" s="52">
        <v>251.9</v>
      </c>
      <c r="E247" s="53">
        <f t="shared" si="15"/>
        <v>2380455</v>
      </c>
      <c r="F247" s="51">
        <v>103114</v>
      </c>
      <c r="G247" s="54">
        <v>249.78</v>
      </c>
      <c r="H247" s="55">
        <f t="shared" si="16"/>
        <v>25755814.920000002</v>
      </c>
      <c r="I247" s="51">
        <v>352</v>
      </c>
      <c r="J247" s="54">
        <v>251.9</v>
      </c>
      <c r="K247" s="53">
        <f t="shared" si="17"/>
        <v>88668.800000000003</v>
      </c>
      <c r="L247" s="51">
        <v>3840</v>
      </c>
      <c r="M247" s="54">
        <v>249.78</v>
      </c>
      <c r="N247" s="53">
        <f t="shared" si="18"/>
        <v>959155.19999999995</v>
      </c>
      <c r="O247" s="56">
        <f t="shared" si="19"/>
        <v>29184093.920000002</v>
      </c>
    </row>
    <row r="248" spans="1:15" x14ac:dyDescent="0.25">
      <c r="A248" s="27" t="s">
        <v>556</v>
      </c>
      <c r="B248" s="27" t="s">
        <v>1355</v>
      </c>
      <c r="C248" s="51">
        <v>0</v>
      </c>
      <c r="D248" s="52">
        <v>237.62</v>
      </c>
      <c r="E248" s="53">
        <f t="shared" si="15"/>
        <v>0</v>
      </c>
      <c r="F248" s="51">
        <v>24663</v>
      </c>
      <c r="G248" s="54">
        <v>235.38</v>
      </c>
      <c r="H248" s="55">
        <f t="shared" si="16"/>
        <v>5805176.9399999995</v>
      </c>
      <c r="I248" s="51">
        <v>0</v>
      </c>
      <c r="J248" s="54">
        <v>237.62</v>
      </c>
      <c r="K248" s="53">
        <f t="shared" si="17"/>
        <v>0</v>
      </c>
      <c r="L248" s="51">
        <v>0</v>
      </c>
      <c r="M248" s="54">
        <v>235.38</v>
      </c>
      <c r="N248" s="53">
        <f t="shared" si="18"/>
        <v>0</v>
      </c>
      <c r="O248" s="56">
        <f t="shared" si="19"/>
        <v>5805176.9399999995</v>
      </c>
    </row>
    <row r="249" spans="1:15" x14ac:dyDescent="0.25">
      <c r="A249" s="27" t="s">
        <v>576</v>
      </c>
      <c r="B249" s="27" t="s">
        <v>841</v>
      </c>
      <c r="C249" s="51">
        <v>26012</v>
      </c>
      <c r="D249" s="52">
        <v>263.08999999999997</v>
      </c>
      <c r="E249" s="53">
        <f t="shared" si="15"/>
        <v>6843497.0799999991</v>
      </c>
      <c r="F249" s="51">
        <v>62221</v>
      </c>
      <c r="G249" s="54">
        <v>260.52999999999997</v>
      </c>
      <c r="H249" s="55">
        <f t="shared" si="16"/>
        <v>16210437.129999999</v>
      </c>
      <c r="I249" s="51">
        <v>329</v>
      </c>
      <c r="J249" s="54">
        <v>263.08999999999997</v>
      </c>
      <c r="K249" s="53">
        <f t="shared" si="17"/>
        <v>86556.609999999986</v>
      </c>
      <c r="L249" s="51">
        <v>788</v>
      </c>
      <c r="M249" s="54">
        <v>260.52999999999997</v>
      </c>
      <c r="N249" s="53">
        <f t="shared" si="18"/>
        <v>205297.63999999998</v>
      </c>
      <c r="O249" s="56">
        <f t="shared" si="19"/>
        <v>23345788.459999997</v>
      </c>
    </row>
    <row r="250" spans="1:15" x14ac:dyDescent="0.25">
      <c r="A250" s="27" t="s">
        <v>503</v>
      </c>
      <c r="B250" s="27" t="s">
        <v>842</v>
      </c>
      <c r="C250" s="51">
        <v>9129</v>
      </c>
      <c r="D250" s="52">
        <v>260.12</v>
      </c>
      <c r="E250" s="53">
        <f t="shared" si="15"/>
        <v>2374635.48</v>
      </c>
      <c r="F250" s="51">
        <v>69674</v>
      </c>
      <c r="G250" s="54">
        <v>257.88</v>
      </c>
      <c r="H250" s="55">
        <f t="shared" si="16"/>
        <v>17967531.120000001</v>
      </c>
      <c r="I250" s="51">
        <v>213</v>
      </c>
      <c r="J250" s="54">
        <v>260.12</v>
      </c>
      <c r="K250" s="53">
        <f t="shared" si="17"/>
        <v>55405.56</v>
      </c>
      <c r="L250" s="51">
        <v>1622</v>
      </c>
      <c r="M250" s="54">
        <v>257.88</v>
      </c>
      <c r="N250" s="53">
        <f t="shared" si="18"/>
        <v>418281.36</v>
      </c>
      <c r="O250" s="56">
        <f t="shared" si="19"/>
        <v>20815853.520000003</v>
      </c>
    </row>
    <row r="251" spans="1:15" x14ac:dyDescent="0.25">
      <c r="A251" s="27" t="s">
        <v>561</v>
      </c>
      <c r="B251" s="27" t="s">
        <v>844</v>
      </c>
      <c r="C251" s="51">
        <v>20610</v>
      </c>
      <c r="D251" s="52">
        <v>194.13</v>
      </c>
      <c r="E251" s="53">
        <f t="shared" si="15"/>
        <v>4001019.3</v>
      </c>
      <c r="F251" s="51">
        <v>73543</v>
      </c>
      <c r="G251" s="54">
        <v>192.52</v>
      </c>
      <c r="H251" s="55">
        <f t="shared" si="16"/>
        <v>14158498.360000001</v>
      </c>
      <c r="I251" s="51">
        <v>7</v>
      </c>
      <c r="J251" s="54">
        <v>194.13</v>
      </c>
      <c r="K251" s="53">
        <f t="shared" si="17"/>
        <v>1358.9099999999999</v>
      </c>
      <c r="L251" s="51">
        <v>26</v>
      </c>
      <c r="M251" s="54">
        <v>192.52</v>
      </c>
      <c r="N251" s="53">
        <f t="shared" si="18"/>
        <v>5005.5200000000004</v>
      </c>
      <c r="O251" s="56">
        <f t="shared" si="19"/>
        <v>18165882.09</v>
      </c>
    </row>
    <row r="252" spans="1:15" x14ac:dyDescent="0.25">
      <c r="A252" s="27" t="s">
        <v>321</v>
      </c>
      <c r="B252" s="27" t="s">
        <v>1356</v>
      </c>
      <c r="C252" s="51">
        <v>457</v>
      </c>
      <c r="D252" s="52">
        <v>163.06</v>
      </c>
      <c r="E252" s="53">
        <f t="shared" si="15"/>
        <v>74518.42</v>
      </c>
      <c r="F252" s="51">
        <v>27277</v>
      </c>
      <c r="G252" s="54">
        <v>161.79</v>
      </c>
      <c r="H252" s="55">
        <f t="shared" si="16"/>
        <v>4413145.83</v>
      </c>
      <c r="I252" s="51">
        <v>0</v>
      </c>
      <c r="J252" s="54">
        <v>163.06</v>
      </c>
      <c r="K252" s="53">
        <f t="shared" si="17"/>
        <v>0</v>
      </c>
      <c r="L252" s="51">
        <v>0</v>
      </c>
      <c r="M252" s="54">
        <v>161.79</v>
      </c>
      <c r="N252" s="53">
        <f t="shared" si="18"/>
        <v>0</v>
      </c>
      <c r="O252" s="56">
        <f t="shared" si="19"/>
        <v>4487664.25</v>
      </c>
    </row>
    <row r="253" spans="1:15" x14ac:dyDescent="0.25">
      <c r="A253" s="27" t="s">
        <v>18</v>
      </c>
      <c r="B253" s="27" t="s">
        <v>846</v>
      </c>
      <c r="C253" s="51">
        <v>7246</v>
      </c>
      <c r="D253" s="52">
        <v>186.32</v>
      </c>
      <c r="E253" s="53">
        <f t="shared" si="15"/>
        <v>1350074.72</v>
      </c>
      <c r="F253" s="51">
        <v>48061</v>
      </c>
      <c r="G253" s="54">
        <v>184.78</v>
      </c>
      <c r="H253" s="55">
        <f t="shared" si="16"/>
        <v>8880711.5800000001</v>
      </c>
      <c r="I253" s="51">
        <v>0</v>
      </c>
      <c r="J253" s="54">
        <v>186.32</v>
      </c>
      <c r="K253" s="53">
        <f t="shared" si="17"/>
        <v>0</v>
      </c>
      <c r="L253" s="51">
        <v>0</v>
      </c>
      <c r="M253" s="54">
        <v>184.78</v>
      </c>
      <c r="N253" s="53">
        <f t="shared" si="18"/>
        <v>0</v>
      </c>
      <c r="O253" s="56">
        <f t="shared" si="19"/>
        <v>10230786.300000001</v>
      </c>
    </row>
    <row r="254" spans="1:15" x14ac:dyDescent="0.25">
      <c r="A254" s="27" t="s">
        <v>469</v>
      </c>
      <c r="B254" s="27" t="s">
        <v>1357</v>
      </c>
      <c r="C254" s="51">
        <v>5169</v>
      </c>
      <c r="D254" s="52">
        <v>255.35</v>
      </c>
      <c r="E254" s="53">
        <f t="shared" si="15"/>
        <v>1319904.1499999999</v>
      </c>
      <c r="F254" s="51">
        <v>39485</v>
      </c>
      <c r="G254" s="54">
        <v>253.43</v>
      </c>
      <c r="H254" s="55">
        <f t="shared" si="16"/>
        <v>10006683.550000001</v>
      </c>
      <c r="I254" s="51">
        <v>0</v>
      </c>
      <c r="J254" s="54">
        <v>255.35</v>
      </c>
      <c r="K254" s="53">
        <f t="shared" si="17"/>
        <v>0</v>
      </c>
      <c r="L254" s="51">
        <v>0</v>
      </c>
      <c r="M254" s="54">
        <v>253.43</v>
      </c>
      <c r="N254" s="53">
        <f t="shared" si="18"/>
        <v>0</v>
      </c>
      <c r="O254" s="56">
        <f t="shared" si="19"/>
        <v>11326587.700000001</v>
      </c>
    </row>
    <row r="255" spans="1:15" x14ac:dyDescent="0.25">
      <c r="A255" s="27" t="s">
        <v>379</v>
      </c>
      <c r="B255" s="27" t="s">
        <v>1358</v>
      </c>
      <c r="C255" s="51">
        <v>2712</v>
      </c>
      <c r="D255" s="52">
        <v>198.33</v>
      </c>
      <c r="E255" s="53">
        <f t="shared" si="15"/>
        <v>537870.96000000008</v>
      </c>
      <c r="F255" s="51">
        <v>43866</v>
      </c>
      <c r="G255" s="54">
        <v>196.57</v>
      </c>
      <c r="H255" s="55">
        <f t="shared" si="16"/>
        <v>8622739.6199999992</v>
      </c>
      <c r="I255" s="51">
        <v>0</v>
      </c>
      <c r="J255" s="54">
        <v>198.33</v>
      </c>
      <c r="K255" s="53">
        <f t="shared" si="17"/>
        <v>0</v>
      </c>
      <c r="L255" s="51">
        <v>0</v>
      </c>
      <c r="M255" s="54">
        <v>196.57</v>
      </c>
      <c r="N255" s="53">
        <f t="shared" si="18"/>
        <v>0</v>
      </c>
      <c r="O255" s="56">
        <f t="shared" si="19"/>
        <v>9160610.5800000001</v>
      </c>
    </row>
    <row r="256" spans="1:15" x14ac:dyDescent="0.25">
      <c r="A256" s="27" t="s">
        <v>96</v>
      </c>
      <c r="B256" s="27" t="s">
        <v>1359</v>
      </c>
      <c r="C256" s="51">
        <v>46</v>
      </c>
      <c r="D256" s="52">
        <v>149.56</v>
      </c>
      <c r="E256" s="53">
        <f t="shared" si="15"/>
        <v>6879.76</v>
      </c>
      <c r="F256" s="51">
        <v>46716</v>
      </c>
      <c r="G256" s="54">
        <v>148.34</v>
      </c>
      <c r="H256" s="55">
        <f t="shared" si="16"/>
        <v>6929851.4400000004</v>
      </c>
      <c r="I256" s="51">
        <v>1</v>
      </c>
      <c r="J256" s="54">
        <v>149.56</v>
      </c>
      <c r="K256" s="53">
        <f t="shared" si="17"/>
        <v>149.56</v>
      </c>
      <c r="L256" s="51">
        <v>983</v>
      </c>
      <c r="M256" s="54">
        <v>148.34</v>
      </c>
      <c r="N256" s="53">
        <f t="shared" si="18"/>
        <v>145818.22</v>
      </c>
      <c r="O256" s="56">
        <f t="shared" si="19"/>
        <v>7082698.9800000004</v>
      </c>
    </row>
    <row r="257" spans="1:15" x14ac:dyDescent="0.25">
      <c r="A257" s="27" t="s">
        <v>345</v>
      </c>
      <c r="B257" s="27" t="s">
        <v>849</v>
      </c>
      <c r="C257" s="51">
        <v>1695</v>
      </c>
      <c r="D257" s="52">
        <v>271.85000000000002</v>
      </c>
      <c r="E257" s="53">
        <f t="shared" si="15"/>
        <v>460785.75000000006</v>
      </c>
      <c r="F257" s="51">
        <v>67328</v>
      </c>
      <c r="G257" s="54">
        <v>269.72000000000003</v>
      </c>
      <c r="H257" s="55">
        <f t="shared" si="16"/>
        <v>18159708.16</v>
      </c>
      <c r="I257" s="51">
        <v>0</v>
      </c>
      <c r="J257" s="54">
        <v>271.85000000000002</v>
      </c>
      <c r="K257" s="53">
        <f t="shared" si="17"/>
        <v>0</v>
      </c>
      <c r="L257" s="51">
        <v>0</v>
      </c>
      <c r="M257" s="54">
        <v>269.72000000000003</v>
      </c>
      <c r="N257" s="53">
        <f t="shared" si="18"/>
        <v>0</v>
      </c>
      <c r="O257" s="56">
        <f t="shared" si="19"/>
        <v>18620493.91</v>
      </c>
    </row>
    <row r="258" spans="1:15" x14ac:dyDescent="0.25">
      <c r="A258" s="27" t="s">
        <v>318</v>
      </c>
      <c r="B258" s="27" t="s">
        <v>850</v>
      </c>
      <c r="C258" s="51">
        <v>2673</v>
      </c>
      <c r="D258" s="52">
        <v>153.85</v>
      </c>
      <c r="E258" s="53">
        <f t="shared" si="15"/>
        <v>411241.05</v>
      </c>
      <c r="F258" s="51">
        <v>43663</v>
      </c>
      <c r="G258" s="54">
        <v>152.78</v>
      </c>
      <c r="H258" s="55">
        <f t="shared" si="16"/>
        <v>6670833.1399999997</v>
      </c>
      <c r="I258" s="51">
        <v>9</v>
      </c>
      <c r="J258" s="54">
        <v>153.85</v>
      </c>
      <c r="K258" s="53">
        <f t="shared" si="17"/>
        <v>1384.6499999999999</v>
      </c>
      <c r="L258" s="51">
        <v>140</v>
      </c>
      <c r="M258" s="54">
        <v>152.78</v>
      </c>
      <c r="N258" s="53">
        <f t="shared" si="18"/>
        <v>21389.200000000001</v>
      </c>
      <c r="O258" s="56">
        <f t="shared" si="19"/>
        <v>7104848.0399999991</v>
      </c>
    </row>
    <row r="259" spans="1:15" x14ac:dyDescent="0.25">
      <c r="A259" s="27" t="s">
        <v>32</v>
      </c>
      <c r="B259" s="27" t="s">
        <v>851</v>
      </c>
      <c r="C259" s="51">
        <v>4697</v>
      </c>
      <c r="D259" s="52">
        <v>166.84</v>
      </c>
      <c r="E259" s="53">
        <f t="shared" si="15"/>
        <v>783647.48</v>
      </c>
      <c r="F259" s="51">
        <v>33627</v>
      </c>
      <c r="G259" s="54">
        <v>165.57</v>
      </c>
      <c r="H259" s="55">
        <f t="shared" si="16"/>
        <v>5567622.3899999997</v>
      </c>
      <c r="I259" s="51">
        <v>0</v>
      </c>
      <c r="J259" s="54">
        <v>166.84</v>
      </c>
      <c r="K259" s="53">
        <f t="shared" si="17"/>
        <v>0</v>
      </c>
      <c r="L259" s="51">
        <v>0</v>
      </c>
      <c r="M259" s="54">
        <v>165.57</v>
      </c>
      <c r="N259" s="53">
        <f t="shared" si="18"/>
        <v>0</v>
      </c>
      <c r="O259" s="56">
        <f t="shared" si="19"/>
        <v>6351269.8699999992</v>
      </c>
    </row>
    <row r="260" spans="1:15" x14ac:dyDescent="0.25">
      <c r="A260" s="27" t="s">
        <v>388</v>
      </c>
      <c r="B260" s="27" t="s">
        <v>852</v>
      </c>
      <c r="C260" s="51">
        <v>0</v>
      </c>
      <c r="D260" s="52">
        <v>203.78</v>
      </c>
      <c r="E260" s="53">
        <f t="shared" si="15"/>
        <v>0</v>
      </c>
      <c r="F260" s="51">
        <v>27302</v>
      </c>
      <c r="G260" s="54">
        <v>202.03</v>
      </c>
      <c r="H260" s="55">
        <f t="shared" si="16"/>
        <v>5515823.0599999996</v>
      </c>
      <c r="I260" s="51">
        <v>0</v>
      </c>
      <c r="J260" s="54">
        <v>203.78</v>
      </c>
      <c r="K260" s="53">
        <f t="shared" si="17"/>
        <v>0</v>
      </c>
      <c r="L260" s="51">
        <v>0</v>
      </c>
      <c r="M260" s="54">
        <v>202.03</v>
      </c>
      <c r="N260" s="53">
        <f t="shared" si="18"/>
        <v>0</v>
      </c>
      <c r="O260" s="56">
        <f t="shared" si="19"/>
        <v>5515823.0599999996</v>
      </c>
    </row>
    <row r="261" spans="1:15" x14ac:dyDescent="0.25">
      <c r="A261" s="27" t="s">
        <v>322</v>
      </c>
      <c r="B261" s="27" t="s">
        <v>1360</v>
      </c>
      <c r="C261" s="51">
        <v>0</v>
      </c>
      <c r="D261" s="52">
        <v>148.5</v>
      </c>
      <c r="E261" s="53">
        <f t="shared" si="15"/>
        <v>0</v>
      </c>
      <c r="F261" s="51">
        <v>31951</v>
      </c>
      <c r="G261" s="54">
        <v>147.38999999999999</v>
      </c>
      <c r="H261" s="55">
        <f t="shared" si="16"/>
        <v>4709257.8899999997</v>
      </c>
      <c r="I261" s="51">
        <v>0</v>
      </c>
      <c r="J261" s="54">
        <v>148.5</v>
      </c>
      <c r="K261" s="53">
        <f t="shared" si="17"/>
        <v>0</v>
      </c>
      <c r="L261" s="51">
        <v>78</v>
      </c>
      <c r="M261" s="54">
        <v>147.38999999999999</v>
      </c>
      <c r="N261" s="53">
        <f t="shared" si="18"/>
        <v>11496.419999999998</v>
      </c>
      <c r="O261" s="56">
        <f t="shared" si="19"/>
        <v>4720754.3099999996</v>
      </c>
    </row>
    <row r="262" spans="1:15" x14ac:dyDescent="0.25">
      <c r="A262" s="27" t="s">
        <v>257</v>
      </c>
      <c r="B262" s="27" t="s">
        <v>854</v>
      </c>
      <c r="C262" s="51">
        <v>69</v>
      </c>
      <c r="D262" s="52">
        <v>161.69999999999999</v>
      </c>
      <c r="E262" s="53">
        <f t="shared" si="15"/>
        <v>11157.3</v>
      </c>
      <c r="F262" s="51">
        <v>31040</v>
      </c>
      <c r="G262" s="54">
        <v>160.51</v>
      </c>
      <c r="H262" s="55">
        <f t="shared" si="16"/>
        <v>4982230.3999999994</v>
      </c>
      <c r="I262" s="51">
        <v>0</v>
      </c>
      <c r="J262" s="54">
        <v>161.69999999999999</v>
      </c>
      <c r="K262" s="53">
        <f t="shared" si="17"/>
        <v>0</v>
      </c>
      <c r="L262" s="51">
        <v>55</v>
      </c>
      <c r="M262" s="54">
        <v>160.51</v>
      </c>
      <c r="N262" s="53">
        <f t="shared" si="18"/>
        <v>8828.0499999999993</v>
      </c>
      <c r="O262" s="56">
        <f t="shared" si="19"/>
        <v>5002215.7499999991</v>
      </c>
    </row>
    <row r="263" spans="1:15" x14ac:dyDescent="0.25">
      <c r="A263" s="27" t="s">
        <v>522</v>
      </c>
      <c r="B263" s="27" t="s">
        <v>855</v>
      </c>
      <c r="C263" s="51">
        <v>5368</v>
      </c>
      <c r="D263" s="52">
        <v>282.23</v>
      </c>
      <c r="E263" s="53">
        <f t="shared" si="15"/>
        <v>1515010.6400000001</v>
      </c>
      <c r="F263" s="51">
        <v>157004</v>
      </c>
      <c r="G263" s="54">
        <v>280.05</v>
      </c>
      <c r="H263" s="55">
        <f t="shared" si="16"/>
        <v>43968970.200000003</v>
      </c>
      <c r="I263" s="51">
        <v>892</v>
      </c>
      <c r="J263" s="54">
        <v>282.23</v>
      </c>
      <c r="K263" s="53">
        <f t="shared" si="17"/>
        <v>251749.16</v>
      </c>
      <c r="L263" s="51">
        <v>26102</v>
      </c>
      <c r="M263" s="54">
        <v>280.05</v>
      </c>
      <c r="N263" s="53">
        <f t="shared" si="18"/>
        <v>7309865.1000000006</v>
      </c>
      <c r="O263" s="56">
        <f t="shared" si="19"/>
        <v>53045595.100000001</v>
      </c>
    </row>
    <row r="264" spans="1:15" x14ac:dyDescent="0.25">
      <c r="A264" s="27" t="s">
        <v>338</v>
      </c>
      <c r="B264" s="27" t="s">
        <v>856</v>
      </c>
      <c r="C264" s="51">
        <v>0</v>
      </c>
      <c r="D264" s="52">
        <v>281.64</v>
      </c>
      <c r="E264" s="53">
        <f t="shared" si="15"/>
        <v>0</v>
      </c>
      <c r="F264" s="51">
        <v>26830</v>
      </c>
      <c r="G264" s="54">
        <v>279.74</v>
      </c>
      <c r="H264" s="55">
        <f t="shared" si="16"/>
        <v>7505424.2000000002</v>
      </c>
      <c r="I264" s="51">
        <v>0</v>
      </c>
      <c r="J264" s="54">
        <v>281.64</v>
      </c>
      <c r="K264" s="53">
        <f t="shared" si="17"/>
        <v>0</v>
      </c>
      <c r="L264" s="51">
        <v>277</v>
      </c>
      <c r="M264" s="54">
        <v>279.74</v>
      </c>
      <c r="N264" s="53">
        <f t="shared" si="18"/>
        <v>77487.98</v>
      </c>
      <c r="O264" s="56">
        <f t="shared" si="19"/>
        <v>7582912.1800000006</v>
      </c>
    </row>
    <row r="265" spans="1:15" x14ac:dyDescent="0.25">
      <c r="A265" s="27" t="s">
        <v>537</v>
      </c>
      <c r="B265" s="27" t="s">
        <v>857</v>
      </c>
      <c r="C265" s="51">
        <v>9612</v>
      </c>
      <c r="D265" s="52">
        <v>328.06</v>
      </c>
      <c r="E265" s="53">
        <f t="shared" ref="E265:E328" si="20">D265*C265</f>
        <v>3153312.72</v>
      </c>
      <c r="F265" s="51">
        <v>43790</v>
      </c>
      <c r="G265" s="54">
        <v>326.11</v>
      </c>
      <c r="H265" s="55">
        <f t="shared" ref="H265:H328" si="21">G265*F265</f>
        <v>14280356.9</v>
      </c>
      <c r="I265" s="51">
        <v>647</v>
      </c>
      <c r="J265" s="54">
        <v>328.06</v>
      </c>
      <c r="K265" s="53">
        <f t="shared" ref="K265:K328" si="22">J265*I265</f>
        <v>212254.82</v>
      </c>
      <c r="L265" s="51">
        <v>2948</v>
      </c>
      <c r="M265" s="54">
        <v>326.11</v>
      </c>
      <c r="N265" s="53">
        <f t="shared" ref="N265:N328" si="23">M265*L265</f>
        <v>961372.28</v>
      </c>
      <c r="O265" s="56">
        <f t="shared" ref="O265:O328" si="24">N265+K265+H265+E265</f>
        <v>18607296.719999999</v>
      </c>
    </row>
    <row r="266" spans="1:15" x14ac:dyDescent="0.25">
      <c r="A266" s="27" t="s">
        <v>288</v>
      </c>
      <c r="B266" s="27" t="s">
        <v>858</v>
      </c>
      <c r="C266" s="51">
        <v>273</v>
      </c>
      <c r="D266" s="52">
        <v>173.35</v>
      </c>
      <c r="E266" s="53">
        <f t="shared" si="20"/>
        <v>47324.549999999996</v>
      </c>
      <c r="F266" s="51">
        <v>14298</v>
      </c>
      <c r="G266" s="54">
        <v>172.05</v>
      </c>
      <c r="H266" s="55">
        <f t="shared" si="21"/>
        <v>2459970.9000000004</v>
      </c>
      <c r="I266" s="51">
        <v>0</v>
      </c>
      <c r="J266" s="54">
        <v>173.35</v>
      </c>
      <c r="K266" s="53">
        <f t="shared" si="22"/>
        <v>0</v>
      </c>
      <c r="L266" s="51">
        <v>0</v>
      </c>
      <c r="M266" s="54">
        <v>172.05</v>
      </c>
      <c r="N266" s="53">
        <f t="shared" si="23"/>
        <v>0</v>
      </c>
      <c r="O266" s="56">
        <f t="shared" si="24"/>
        <v>2507295.4500000002</v>
      </c>
    </row>
    <row r="267" spans="1:15" x14ac:dyDescent="0.25">
      <c r="A267" s="27" t="s">
        <v>34</v>
      </c>
      <c r="B267" s="27" t="s">
        <v>859</v>
      </c>
      <c r="C267" s="51">
        <v>0</v>
      </c>
      <c r="D267" s="52">
        <v>171.62</v>
      </c>
      <c r="E267" s="53">
        <f t="shared" si="20"/>
        <v>0</v>
      </c>
      <c r="F267" s="51">
        <v>20275</v>
      </c>
      <c r="G267" s="54">
        <v>170.22</v>
      </c>
      <c r="H267" s="55">
        <f t="shared" si="21"/>
        <v>3451210.5</v>
      </c>
      <c r="I267" s="51">
        <v>0</v>
      </c>
      <c r="J267" s="54">
        <v>171.62</v>
      </c>
      <c r="K267" s="53">
        <f t="shared" si="22"/>
        <v>0</v>
      </c>
      <c r="L267" s="51">
        <v>0</v>
      </c>
      <c r="M267" s="54">
        <v>170.22</v>
      </c>
      <c r="N267" s="53">
        <f t="shared" si="23"/>
        <v>0</v>
      </c>
      <c r="O267" s="56">
        <f t="shared" si="24"/>
        <v>3451210.5</v>
      </c>
    </row>
    <row r="268" spans="1:15" x14ac:dyDescent="0.25">
      <c r="A268" s="27" t="s">
        <v>252</v>
      </c>
      <c r="B268" s="27" t="s">
        <v>1361</v>
      </c>
      <c r="C268" s="51">
        <v>4305</v>
      </c>
      <c r="D268" s="52">
        <v>195.81</v>
      </c>
      <c r="E268" s="53">
        <f t="shared" si="20"/>
        <v>842962.05</v>
      </c>
      <c r="F268" s="51">
        <v>99578</v>
      </c>
      <c r="G268" s="54">
        <v>194.28</v>
      </c>
      <c r="H268" s="55">
        <f t="shared" si="21"/>
        <v>19346013.84</v>
      </c>
      <c r="I268" s="51">
        <v>88</v>
      </c>
      <c r="J268" s="54">
        <v>195.81</v>
      </c>
      <c r="K268" s="53">
        <f t="shared" si="22"/>
        <v>17231.28</v>
      </c>
      <c r="L268" s="51">
        <v>2041</v>
      </c>
      <c r="M268" s="54">
        <v>194.28</v>
      </c>
      <c r="N268" s="53">
        <f t="shared" si="23"/>
        <v>396525.48</v>
      </c>
      <c r="O268" s="56">
        <f t="shared" si="24"/>
        <v>20602732.650000002</v>
      </c>
    </row>
    <row r="269" spans="1:15" x14ac:dyDescent="0.25">
      <c r="A269" s="27" t="s">
        <v>437</v>
      </c>
      <c r="B269" s="27" t="s">
        <v>861</v>
      </c>
      <c r="C269" s="51">
        <v>0</v>
      </c>
      <c r="D269" s="52">
        <v>306.45</v>
      </c>
      <c r="E269" s="53">
        <f t="shared" si="20"/>
        <v>0</v>
      </c>
      <c r="F269" s="51">
        <v>10142</v>
      </c>
      <c r="G269" s="54">
        <v>304.66000000000003</v>
      </c>
      <c r="H269" s="55">
        <f t="shared" si="21"/>
        <v>3089861.72</v>
      </c>
      <c r="I269" s="51">
        <v>0</v>
      </c>
      <c r="J269" s="54">
        <v>306.45</v>
      </c>
      <c r="K269" s="53">
        <f t="shared" si="22"/>
        <v>0</v>
      </c>
      <c r="L269" s="51">
        <v>0</v>
      </c>
      <c r="M269" s="54">
        <v>304.66000000000003</v>
      </c>
      <c r="N269" s="53">
        <f t="shared" si="23"/>
        <v>0</v>
      </c>
      <c r="O269" s="56">
        <f t="shared" si="24"/>
        <v>3089861.72</v>
      </c>
    </row>
    <row r="270" spans="1:15" x14ac:dyDescent="0.25">
      <c r="A270" s="27" t="s">
        <v>1218</v>
      </c>
      <c r="B270" s="27" t="s">
        <v>1362</v>
      </c>
      <c r="C270" s="51">
        <v>0</v>
      </c>
      <c r="D270" s="52">
        <v>259.49</v>
      </c>
      <c r="E270" s="53">
        <f t="shared" si="20"/>
        <v>0</v>
      </c>
      <c r="F270" s="51">
        <v>1840</v>
      </c>
      <c r="G270" s="54">
        <v>257.82</v>
      </c>
      <c r="H270" s="55">
        <f t="shared" si="21"/>
        <v>474388.8</v>
      </c>
      <c r="I270" s="51">
        <v>0</v>
      </c>
      <c r="J270" s="54">
        <v>259.49</v>
      </c>
      <c r="K270" s="53">
        <f t="shared" si="22"/>
        <v>0</v>
      </c>
      <c r="L270" s="51">
        <v>0</v>
      </c>
      <c r="M270" s="54">
        <v>257.82</v>
      </c>
      <c r="N270" s="53">
        <f t="shared" si="23"/>
        <v>0</v>
      </c>
      <c r="O270" s="56">
        <f t="shared" si="24"/>
        <v>474388.8</v>
      </c>
    </row>
    <row r="271" spans="1:15" x14ac:dyDescent="0.25">
      <c r="A271" s="27" t="s">
        <v>108</v>
      </c>
      <c r="B271" s="27" t="s">
        <v>862</v>
      </c>
      <c r="C271" s="51">
        <v>75</v>
      </c>
      <c r="D271" s="52">
        <v>160.75</v>
      </c>
      <c r="E271" s="53">
        <f t="shared" si="20"/>
        <v>12056.25</v>
      </c>
      <c r="F271" s="51">
        <v>16428</v>
      </c>
      <c r="G271" s="54">
        <v>159.47999999999999</v>
      </c>
      <c r="H271" s="55">
        <f t="shared" si="21"/>
        <v>2619937.44</v>
      </c>
      <c r="I271" s="51">
        <v>0</v>
      </c>
      <c r="J271" s="54">
        <v>160.75</v>
      </c>
      <c r="K271" s="53">
        <f t="shared" si="22"/>
        <v>0</v>
      </c>
      <c r="L271" s="51">
        <v>0</v>
      </c>
      <c r="M271" s="54">
        <v>159.47999999999999</v>
      </c>
      <c r="N271" s="53">
        <f t="shared" si="23"/>
        <v>0</v>
      </c>
      <c r="O271" s="56">
        <f t="shared" si="24"/>
        <v>2631993.69</v>
      </c>
    </row>
    <row r="272" spans="1:15" x14ac:dyDescent="0.25">
      <c r="A272" s="27" t="s">
        <v>597</v>
      </c>
      <c r="B272" s="27" t="s">
        <v>1363</v>
      </c>
      <c r="C272" s="51">
        <v>0</v>
      </c>
      <c r="D272" s="52">
        <v>229.43</v>
      </c>
      <c r="E272" s="53">
        <f t="shared" si="20"/>
        <v>0</v>
      </c>
      <c r="F272" s="51">
        <v>73266</v>
      </c>
      <c r="G272" s="54">
        <v>227.74</v>
      </c>
      <c r="H272" s="55">
        <f t="shared" si="21"/>
        <v>16685598.84</v>
      </c>
      <c r="I272" s="51">
        <v>0</v>
      </c>
      <c r="J272" s="54">
        <v>229.43</v>
      </c>
      <c r="K272" s="53">
        <f t="shared" si="22"/>
        <v>0</v>
      </c>
      <c r="L272" s="51">
        <v>0</v>
      </c>
      <c r="M272" s="54">
        <v>227.74</v>
      </c>
      <c r="N272" s="53">
        <f t="shared" si="23"/>
        <v>0</v>
      </c>
      <c r="O272" s="56">
        <f t="shared" si="24"/>
        <v>16685598.84</v>
      </c>
    </row>
    <row r="273" spans="1:15" x14ac:dyDescent="0.25">
      <c r="A273" s="27" t="s">
        <v>248</v>
      </c>
      <c r="B273" s="27" t="s">
        <v>1364</v>
      </c>
      <c r="C273" s="51">
        <v>0</v>
      </c>
      <c r="D273" s="52">
        <v>229.7</v>
      </c>
      <c r="E273" s="53">
        <f t="shared" si="20"/>
        <v>0</v>
      </c>
      <c r="F273" s="51">
        <v>28513</v>
      </c>
      <c r="G273" s="54">
        <v>228.11</v>
      </c>
      <c r="H273" s="55">
        <f t="shared" si="21"/>
        <v>6504100.4300000006</v>
      </c>
      <c r="I273" s="51">
        <v>0</v>
      </c>
      <c r="J273" s="54">
        <v>229.7</v>
      </c>
      <c r="K273" s="53">
        <f t="shared" si="22"/>
        <v>0</v>
      </c>
      <c r="L273" s="51">
        <v>0</v>
      </c>
      <c r="M273" s="54">
        <v>228.11</v>
      </c>
      <c r="N273" s="53">
        <f t="shared" si="23"/>
        <v>0</v>
      </c>
      <c r="O273" s="56">
        <f t="shared" si="24"/>
        <v>6504100.4300000006</v>
      </c>
    </row>
    <row r="274" spans="1:15" x14ac:dyDescent="0.25">
      <c r="A274" s="27" t="s">
        <v>1219</v>
      </c>
      <c r="B274" s="27" t="s">
        <v>1365</v>
      </c>
      <c r="C274" s="51">
        <v>0</v>
      </c>
      <c r="D274" s="52">
        <v>0</v>
      </c>
      <c r="E274" s="53">
        <f t="shared" si="20"/>
        <v>0</v>
      </c>
      <c r="F274" s="51">
        <v>0</v>
      </c>
      <c r="G274" s="54">
        <v>0</v>
      </c>
      <c r="H274" s="55">
        <f t="shared" si="21"/>
        <v>0</v>
      </c>
      <c r="I274" s="51">
        <v>0</v>
      </c>
      <c r="J274" s="54">
        <v>0</v>
      </c>
      <c r="K274" s="53">
        <f t="shared" si="22"/>
        <v>0</v>
      </c>
      <c r="L274" s="51">
        <v>0</v>
      </c>
      <c r="M274" s="54">
        <v>0</v>
      </c>
      <c r="N274" s="53">
        <f t="shared" si="23"/>
        <v>0</v>
      </c>
      <c r="O274" s="56">
        <f t="shared" si="24"/>
        <v>0</v>
      </c>
    </row>
    <row r="275" spans="1:15" x14ac:dyDescent="0.25">
      <c r="A275" s="27" t="s">
        <v>242</v>
      </c>
      <c r="B275" s="27" t="s">
        <v>1366</v>
      </c>
      <c r="C275" s="51">
        <v>672</v>
      </c>
      <c r="D275" s="52">
        <v>167.31</v>
      </c>
      <c r="E275" s="53">
        <f t="shared" si="20"/>
        <v>112432.32000000001</v>
      </c>
      <c r="F275" s="51">
        <v>62158</v>
      </c>
      <c r="G275" s="54">
        <v>166.1</v>
      </c>
      <c r="H275" s="55">
        <f t="shared" si="21"/>
        <v>10324443.799999999</v>
      </c>
      <c r="I275" s="51">
        <v>2</v>
      </c>
      <c r="J275" s="54">
        <v>167.31</v>
      </c>
      <c r="K275" s="53">
        <f t="shared" si="22"/>
        <v>334.62</v>
      </c>
      <c r="L275" s="51">
        <v>166</v>
      </c>
      <c r="M275" s="54">
        <v>166.1</v>
      </c>
      <c r="N275" s="53">
        <f t="shared" si="23"/>
        <v>27572.6</v>
      </c>
      <c r="O275" s="56">
        <f t="shared" si="24"/>
        <v>10464783.34</v>
      </c>
    </row>
    <row r="276" spans="1:15" x14ac:dyDescent="0.25">
      <c r="A276" s="27" t="s">
        <v>1220</v>
      </c>
      <c r="B276" s="27" t="s">
        <v>1367</v>
      </c>
      <c r="C276" s="51">
        <v>0</v>
      </c>
      <c r="D276" s="52">
        <v>138.71</v>
      </c>
      <c r="E276" s="53">
        <f t="shared" si="20"/>
        <v>0</v>
      </c>
      <c r="F276" s="51">
        <v>0</v>
      </c>
      <c r="G276" s="54">
        <v>137.62</v>
      </c>
      <c r="H276" s="55">
        <f t="shared" si="21"/>
        <v>0</v>
      </c>
      <c r="I276" s="51">
        <v>0</v>
      </c>
      <c r="J276" s="54">
        <v>138.71</v>
      </c>
      <c r="K276" s="53">
        <f t="shared" si="22"/>
        <v>0</v>
      </c>
      <c r="L276" s="51">
        <v>0</v>
      </c>
      <c r="M276" s="54">
        <v>137.62</v>
      </c>
      <c r="N276" s="53">
        <f t="shared" si="23"/>
        <v>0</v>
      </c>
      <c r="O276" s="56">
        <f t="shared" si="24"/>
        <v>0</v>
      </c>
    </row>
    <row r="277" spans="1:15" x14ac:dyDescent="0.25">
      <c r="A277" s="27" t="s">
        <v>1221</v>
      </c>
      <c r="B277" s="27" t="s">
        <v>1368</v>
      </c>
      <c r="C277" s="51">
        <v>0</v>
      </c>
      <c r="D277" s="52">
        <v>160.34</v>
      </c>
      <c r="E277" s="53">
        <f t="shared" si="20"/>
        <v>0</v>
      </c>
      <c r="F277" s="51">
        <v>925</v>
      </c>
      <c r="G277" s="54">
        <v>158.81</v>
      </c>
      <c r="H277" s="55">
        <f t="shared" si="21"/>
        <v>146899.25</v>
      </c>
      <c r="I277" s="51">
        <v>0</v>
      </c>
      <c r="J277" s="54">
        <v>160.34</v>
      </c>
      <c r="K277" s="53">
        <f t="shared" si="22"/>
        <v>0</v>
      </c>
      <c r="L277" s="51">
        <v>0</v>
      </c>
      <c r="M277" s="54">
        <v>158.81</v>
      </c>
      <c r="N277" s="53">
        <f t="shared" si="23"/>
        <v>0</v>
      </c>
      <c r="O277" s="56">
        <f t="shared" si="24"/>
        <v>146899.25</v>
      </c>
    </row>
    <row r="278" spans="1:15" x14ac:dyDescent="0.25">
      <c r="A278" s="27" t="s">
        <v>510</v>
      </c>
      <c r="B278" s="27" t="s">
        <v>1369</v>
      </c>
      <c r="C278" s="51">
        <v>643</v>
      </c>
      <c r="D278" s="52">
        <v>279.27</v>
      </c>
      <c r="E278" s="53">
        <f t="shared" si="20"/>
        <v>179570.61</v>
      </c>
      <c r="F278" s="51">
        <v>63690</v>
      </c>
      <c r="G278" s="54">
        <v>276.98</v>
      </c>
      <c r="H278" s="55">
        <f t="shared" si="21"/>
        <v>17640856.200000003</v>
      </c>
      <c r="I278" s="51">
        <v>103</v>
      </c>
      <c r="J278" s="54">
        <v>279.27</v>
      </c>
      <c r="K278" s="53">
        <f t="shared" si="22"/>
        <v>28764.809999999998</v>
      </c>
      <c r="L278" s="51">
        <v>10228</v>
      </c>
      <c r="M278" s="54">
        <v>276.98</v>
      </c>
      <c r="N278" s="53">
        <f t="shared" si="23"/>
        <v>2832951.4400000004</v>
      </c>
      <c r="O278" s="56">
        <f t="shared" si="24"/>
        <v>20682143.060000002</v>
      </c>
    </row>
    <row r="279" spans="1:15" x14ac:dyDescent="0.25">
      <c r="A279" s="27" t="s">
        <v>408</v>
      </c>
      <c r="B279" s="27" t="s">
        <v>871</v>
      </c>
      <c r="C279" s="51">
        <v>0</v>
      </c>
      <c r="D279" s="52">
        <v>189</v>
      </c>
      <c r="E279" s="53">
        <f t="shared" si="20"/>
        <v>0</v>
      </c>
      <c r="F279" s="51">
        <v>1825</v>
      </c>
      <c r="G279" s="54">
        <v>187.54</v>
      </c>
      <c r="H279" s="55">
        <f t="shared" si="21"/>
        <v>342260.5</v>
      </c>
      <c r="I279" s="51">
        <v>0</v>
      </c>
      <c r="J279" s="54">
        <v>189</v>
      </c>
      <c r="K279" s="53">
        <f t="shared" si="22"/>
        <v>0</v>
      </c>
      <c r="L279" s="51">
        <v>0</v>
      </c>
      <c r="M279" s="54">
        <v>187.54</v>
      </c>
      <c r="N279" s="53">
        <f t="shared" si="23"/>
        <v>0</v>
      </c>
      <c r="O279" s="56">
        <f t="shared" si="24"/>
        <v>342260.5</v>
      </c>
    </row>
    <row r="280" spans="1:15" x14ac:dyDescent="0.25">
      <c r="A280" s="27" t="s">
        <v>453</v>
      </c>
      <c r="B280" s="27" t="s">
        <v>872</v>
      </c>
      <c r="C280" s="51">
        <v>16559</v>
      </c>
      <c r="D280" s="52">
        <v>243.28</v>
      </c>
      <c r="E280" s="53">
        <f t="shared" si="20"/>
        <v>4028473.52</v>
      </c>
      <c r="F280" s="51">
        <v>165263</v>
      </c>
      <c r="G280" s="54">
        <v>241.32</v>
      </c>
      <c r="H280" s="55">
        <f t="shared" si="21"/>
        <v>39881267.159999996</v>
      </c>
      <c r="I280" s="51">
        <v>2191</v>
      </c>
      <c r="J280" s="54">
        <v>243.28</v>
      </c>
      <c r="K280" s="53">
        <f t="shared" si="22"/>
        <v>533026.48</v>
      </c>
      <c r="L280" s="51">
        <v>21864</v>
      </c>
      <c r="M280" s="54">
        <v>241.32</v>
      </c>
      <c r="N280" s="53">
        <f t="shared" si="23"/>
        <v>5276220.4799999995</v>
      </c>
      <c r="O280" s="56">
        <f t="shared" si="24"/>
        <v>49718987.640000001</v>
      </c>
    </row>
    <row r="281" spans="1:15" x14ac:dyDescent="0.25">
      <c r="A281" s="27" t="s">
        <v>312</v>
      </c>
      <c r="B281" s="27" t="s">
        <v>874</v>
      </c>
      <c r="C281" s="51">
        <v>20382</v>
      </c>
      <c r="D281" s="52">
        <v>185.95</v>
      </c>
      <c r="E281" s="53">
        <f t="shared" si="20"/>
        <v>3790032.9</v>
      </c>
      <c r="F281" s="51">
        <v>245</v>
      </c>
      <c r="G281" s="54">
        <v>184.62</v>
      </c>
      <c r="H281" s="55">
        <f t="shared" si="21"/>
        <v>45231.9</v>
      </c>
      <c r="I281" s="51">
        <v>0</v>
      </c>
      <c r="J281" s="54">
        <v>185.95</v>
      </c>
      <c r="K281" s="53">
        <f t="shared" si="22"/>
        <v>0</v>
      </c>
      <c r="L281" s="51">
        <v>0</v>
      </c>
      <c r="M281" s="54">
        <v>184.62</v>
      </c>
      <c r="N281" s="53">
        <f t="shared" si="23"/>
        <v>0</v>
      </c>
      <c r="O281" s="56">
        <f t="shared" si="24"/>
        <v>3835264.8</v>
      </c>
    </row>
    <row r="282" spans="1:15" x14ac:dyDescent="0.25">
      <c r="A282" s="27" t="s">
        <v>598</v>
      </c>
      <c r="B282" s="27" t="s">
        <v>875</v>
      </c>
      <c r="C282" s="51">
        <v>0</v>
      </c>
      <c r="D282" s="52">
        <v>186.86</v>
      </c>
      <c r="E282" s="53">
        <f t="shared" si="20"/>
        <v>0</v>
      </c>
      <c r="F282" s="51">
        <v>2836</v>
      </c>
      <c r="G282" s="54">
        <v>185.84</v>
      </c>
      <c r="H282" s="55">
        <f t="shared" si="21"/>
        <v>527042.24</v>
      </c>
      <c r="I282" s="51">
        <v>0</v>
      </c>
      <c r="J282" s="54">
        <v>186.86</v>
      </c>
      <c r="K282" s="53">
        <f t="shared" si="22"/>
        <v>0</v>
      </c>
      <c r="L282" s="51">
        <v>0</v>
      </c>
      <c r="M282" s="54">
        <v>185.84</v>
      </c>
      <c r="N282" s="53">
        <f t="shared" si="23"/>
        <v>0</v>
      </c>
      <c r="O282" s="56">
        <f t="shared" si="24"/>
        <v>527042.24</v>
      </c>
    </row>
    <row r="283" spans="1:15" x14ac:dyDescent="0.25">
      <c r="A283" s="27" t="s">
        <v>151</v>
      </c>
      <c r="B283" s="27" t="s">
        <v>876</v>
      </c>
      <c r="C283" s="51">
        <v>490</v>
      </c>
      <c r="D283" s="52">
        <v>176.79</v>
      </c>
      <c r="E283" s="53">
        <f t="shared" si="20"/>
        <v>86627.099999999991</v>
      </c>
      <c r="F283" s="51">
        <v>33958</v>
      </c>
      <c r="G283" s="54">
        <v>175.45</v>
      </c>
      <c r="H283" s="55">
        <f t="shared" si="21"/>
        <v>5957931.0999999996</v>
      </c>
      <c r="I283" s="51">
        <v>112</v>
      </c>
      <c r="J283" s="54">
        <v>176.79</v>
      </c>
      <c r="K283" s="53">
        <f t="shared" si="22"/>
        <v>19800.48</v>
      </c>
      <c r="L283" s="51">
        <v>7787</v>
      </c>
      <c r="M283" s="54">
        <v>175.45</v>
      </c>
      <c r="N283" s="53">
        <f t="shared" si="23"/>
        <v>1366229.15</v>
      </c>
      <c r="O283" s="56">
        <f t="shared" si="24"/>
        <v>7430587.8299999991</v>
      </c>
    </row>
    <row r="284" spans="1:15" x14ac:dyDescent="0.25">
      <c r="A284" s="27" t="s">
        <v>452</v>
      </c>
      <c r="B284" s="27" t="s">
        <v>1370</v>
      </c>
      <c r="C284" s="51">
        <v>13303</v>
      </c>
      <c r="D284" s="52">
        <v>251.96</v>
      </c>
      <c r="E284" s="53">
        <f t="shared" si="20"/>
        <v>3351823.88</v>
      </c>
      <c r="F284" s="51">
        <v>61708</v>
      </c>
      <c r="G284" s="54">
        <v>249.49</v>
      </c>
      <c r="H284" s="55">
        <f t="shared" si="21"/>
        <v>15395528.92</v>
      </c>
      <c r="I284" s="51">
        <v>0</v>
      </c>
      <c r="J284" s="54">
        <v>251.96</v>
      </c>
      <c r="K284" s="53">
        <f t="shared" si="22"/>
        <v>0</v>
      </c>
      <c r="L284" s="51">
        <v>0</v>
      </c>
      <c r="M284" s="54">
        <v>249.49</v>
      </c>
      <c r="N284" s="53">
        <f t="shared" si="23"/>
        <v>0</v>
      </c>
      <c r="O284" s="56">
        <f t="shared" si="24"/>
        <v>18747352.800000001</v>
      </c>
    </row>
    <row r="285" spans="1:15" x14ac:dyDescent="0.25">
      <c r="A285" s="27" t="s">
        <v>172</v>
      </c>
      <c r="B285" s="27" t="s">
        <v>1371</v>
      </c>
      <c r="C285" s="51">
        <v>1433</v>
      </c>
      <c r="D285" s="52">
        <v>193.66</v>
      </c>
      <c r="E285" s="53">
        <f t="shared" si="20"/>
        <v>277514.77999999997</v>
      </c>
      <c r="F285" s="51">
        <v>26350</v>
      </c>
      <c r="G285" s="54">
        <v>192.21</v>
      </c>
      <c r="H285" s="55">
        <f t="shared" si="21"/>
        <v>5064733.5</v>
      </c>
      <c r="I285" s="51">
        <v>4</v>
      </c>
      <c r="J285" s="54">
        <v>193.66</v>
      </c>
      <c r="K285" s="53">
        <f t="shared" si="22"/>
        <v>774.64</v>
      </c>
      <c r="L285" s="51">
        <v>73</v>
      </c>
      <c r="M285" s="54">
        <v>192.21</v>
      </c>
      <c r="N285" s="53">
        <f t="shared" si="23"/>
        <v>14031.33</v>
      </c>
      <c r="O285" s="56">
        <f t="shared" si="24"/>
        <v>5357054.25</v>
      </c>
    </row>
    <row r="286" spans="1:15" x14ac:dyDescent="0.25">
      <c r="A286" s="27" t="s">
        <v>336</v>
      </c>
      <c r="B286" s="27" t="s">
        <v>880</v>
      </c>
      <c r="C286" s="51">
        <v>1948</v>
      </c>
      <c r="D286" s="52">
        <v>221.61</v>
      </c>
      <c r="E286" s="53">
        <f t="shared" si="20"/>
        <v>431696.28</v>
      </c>
      <c r="F286" s="51">
        <v>28541</v>
      </c>
      <c r="G286" s="54">
        <v>219.66</v>
      </c>
      <c r="H286" s="55">
        <f t="shared" si="21"/>
        <v>6269316.0599999996</v>
      </c>
      <c r="I286" s="51">
        <v>11</v>
      </c>
      <c r="J286" s="54">
        <v>221.61</v>
      </c>
      <c r="K286" s="53">
        <f t="shared" si="22"/>
        <v>2437.71</v>
      </c>
      <c r="L286" s="51">
        <v>157</v>
      </c>
      <c r="M286" s="54">
        <v>219.66</v>
      </c>
      <c r="N286" s="53">
        <f t="shared" si="23"/>
        <v>34486.620000000003</v>
      </c>
      <c r="O286" s="56">
        <f t="shared" si="24"/>
        <v>6737936.6699999999</v>
      </c>
    </row>
    <row r="287" spans="1:15" x14ac:dyDescent="0.25">
      <c r="A287" s="27" t="s">
        <v>160</v>
      </c>
      <c r="B287" s="27" t="s">
        <v>1372</v>
      </c>
      <c r="C287" s="51">
        <v>0</v>
      </c>
      <c r="D287" s="52">
        <v>170.21</v>
      </c>
      <c r="E287" s="53">
        <f t="shared" si="20"/>
        <v>0</v>
      </c>
      <c r="F287" s="51">
        <v>10440</v>
      </c>
      <c r="G287" s="54">
        <v>168.89</v>
      </c>
      <c r="H287" s="55">
        <f t="shared" si="21"/>
        <v>1763211.5999999999</v>
      </c>
      <c r="I287" s="51">
        <v>0</v>
      </c>
      <c r="J287" s="54">
        <v>170.21</v>
      </c>
      <c r="K287" s="53">
        <f t="shared" si="22"/>
        <v>0</v>
      </c>
      <c r="L287" s="51">
        <v>0</v>
      </c>
      <c r="M287" s="54">
        <v>168.89</v>
      </c>
      <c r="N287" s="53">
        <f t="shared" si="23"/>
        <v>0</v>
      </c>
      <c r="O287" s="56">
        <f t="shared" si="24"/>
        <v>1763211.5999999999</v>
      </c>
    </row>
    <row r="288" spans="1:15" x14ac:dyDescent="0.25">
      <c r="A288" s="27" t="s">
        <v>159</v>
      </c>
      <c r="B288" s="27" t="s">
        <v>1373</v>
      </c>
      <c r="C288" s="51">
        <v>0</v>
      </c>
      <c r="D288" s="52">
        <v>163.72</v>
      </c>
      <c r="E288" s="53">
        <f t="shared" si="20"/>
        <v>0</v>
      </c>
      <c r="F288" s="51">
        <v>10434</v>
      </c>
      <c r="G288" s="54">
        <v>162.62</v>
      </c>
      <c r="H288" s="55">
        <f t="shared" si="21"/>
        <v>1696777.08</v>
      </c>
      <c r="I288" s="51">
        <v>0</v>
      </c>
      <c r="J288" s="54">
        <v>163.72</v>
      </c>
      <c r="K288" s="53">
        <f t="shared" si="22"/>
        <v>0</v>
      </c>
      <c r="L288" s="51">
        <v>0</v>
      </c>
      <c r="M288" s="54">
        <v>162.62</v>
      </c>
      <c r="N288" s="53">
        <f t="shared" si="23"/>
        <v>0</v>
      </c>
      <c r="O288" s="56">
        <f t="shared" si="24"/>
        <v>1696777.08</v>
      </c>
    </row>
    <row r="289" spans="1:15" x14ac:dyDescent="0.25">
      <c r="A289" s="27" t="s">
        <v>558</v>
      </c>
      <c r="B289" s="27" t="s">
        <v>1374</v>
      </c>
      <c r="C289" s="51">
        <v>20522</v>
      </c>
      <c r="D289" s="52">
        <v>225.58</v>
      </c>
      <c r="E289" s="53">
        <f t="shared" si="20"/>
        <v>4629352.7600000007</v>
      </c>
      <c r="F289" s="51">
        <v>41694</v>
      </c>
      <c r="G289" s="54">
        <v>223.6</v>
      </c>
      <c r="H289" s="55">
        <f t="shared" si="21"/>
        <v>9322778.4000000004</v>
      </c>
      <c r="I289" s="51">
        <v>0</v>
      </c>
      <c r="J289" s="54">
        <v>225.58</v>
      </c>
      <c r="K289" s="53">
        <f t="shared" si="22"/>
        <v>0</v>
      </c>
      <c r="L289" s="51">
        <v>0</v>
      </c>
      <c r="M289" s="54">
        <v>223.6</v>
      </c>
      <c r="N289" s="53">
        <f t="shared" si="23"/>
        <v>0</v>
      </c>
      <c r="O289" s="56">
        <f t="shared" si="24"/>
        <v>13952131.16</v>
      </c>
    </row>
    <row r="290" spans="1:15" x14ac:dyDescent="0.25">
      <c r="A290" s="27" t="s">
        <v>134</v>
      </c>
      <c r="B290" s="27" t="s">
        <v>1375</v>
      </c>
      <c r="C290" s="51">
        <v>0</v>
      </c>
      <c r="D290" s="52">
        <v>151.21</v>
      </c>
      <c r="E290" s="53">
        <f t="shared" si="20"/>
        <v>0</v>
      </c>
      <c r="F290" s="51">
        <v>27972</v>
      </c>
      <c r="G290" s="54">
        <v>150.02000000000001</v>
      </c>
      <c r="H290" s="55">
        <f t="shared" si="21"/>
        <v>4196359.4400000004</v>
      </c>
      <c r="I290" s="51">
        <v>0</v>
      </c>
      <c r="J290" s="54">
        <v>151.21</v>
      </c>
      <c r="K290" s="53">
        <f t="shared" si="22"/>
        <v>0</v>
      </c>
      <c r="L290" s="51">
        <v>0</v>
      </c>
      <c r="M290" s="54">
        <v>150.02000000000001</v>
      </c>
      <c r="N290" s="53">
        <f t="shared" si="23"/>
        <v>0</v>
      </c>
      <c r="O290" s="56">
        <f t="shared" si="24"/>
        <v>4196359.4400000004</v>
      </c>
    </row>
    <row r="291" spans="1:15" x14ac:dyDescent="0.25">
      <c r="A291" s="27" t="s">
        <v>142</v>
      </c>
      <c r="B291" s="27" t="s">
        <v>1376</v>
      </c>
      <c r="C291" s="51">
        <v>0</v>
      </c>
      <c r="D291" s="52">
        <v>206.38</v>
      </c>
      <c r="E291" s="53">
        <f t="shared" si="20"/>
        <v>0</v>
      </c>
      <c r="F291" s="51">
        <v>46603</v>
      </c>
      <c r="G291" s="54">
        <v>204.9</v>
      </c>
      <c r="H291" s="55">
        <f t="shared" si="21"/>
        <v>9548954.7000000011</v>
      </c>
      <c r="I291" s="51">
        <v>0</v>
      </c>
      <c r="J291" s="54">
        <v>206.38</v>
      </c>
      <c r="K291" s="53">
        <f t="shared" si="22"/>
        <v>0</v>
      </c>
      <c r="L291" s="51">
        <v>0</v>
      </c>
      <c r="M291" s="54">
        <v>204.9</v>
      </c>
      <c r="N291" s="53">
        <f t="shared" si="23"/>
        <v>0</v>
      </c>
      <c r="O291" s="56">
        <f t="shared" si="24"/>
        <v>9548954.7000000011</v>
      </c>
    </row>
    <row r="292" spans="1:15" x14ac:dyDescent="0.25">
      <c r="A292" s="27" t="s">
        <v>1222</v>
      </c>
      <c r="B292" s="27" t="s">
        <v>1377</v>
      </c>
      <c r="C292" s="51">
        <v>0</v>
      </c>
      <c r="D292" s="52">
        <v>164.67</v>
      </c>
      <c r="E292" s="53">
        <f t="shared" si="20"/>
        <v>0</v>
      </c>
      <c r="F292" s="51">
        <v>0</v>
      </c>
      <c r="G292" s="54">
        <v>163.29</v>
      </c>
      <c r="H292" s="55">
        <f t="shared" si="21"/>
        <v>0</v>
      </c>
      <c r="I292" s="51">
        <v>0</v>
      </c>
      <c r="J292" s="54">
        <v>164.67</v>
      </c>
      <c r="K292" s="53">
        <f t="shared" si="22"/>
        <v>0</v>
      </c>
      <c r="L292" s="51">
        <v>0</v>
      </c>
      <c r="M292" s="54">
        <v>163.29</v>
      </c>
      <c r="N292" s="53">
        <f t="shared" si="23"/>
        <v>0</v>
      </c>
      <c r="O292" s="56">
        <f t="shared" si="24"/>
        <v>0</v>
      </c>
    </row>
    <row r="293" spans="1:15" x14ac:dyDescent="0.25">
      <c r="A293" s="27" t="s">
        <v>505</v>
      </c>
      <c r="B293" s="27" t="s">
        <v>1378</v>
      </c>
      <c r="C293" s="51">
        <v>12051</v>
      </c>
      <c r="D293" s="52">
        <v>244.07</v>
      </c>
      <c r="E293" s="53">
        <f t="shared" si="20"/>
        <v>2941287.57</v>
      </c>
      <c r="F293" s="51">
        <v>58577</v>
      </c>
      <c r="G293" s="54">
        <v>242.13</v>
      </c>
      <c r="H293" s="55">
        <f t="shared" si="21"/>
        <v>14183249.01</v>
      </c>
      <c r="I293" s="51">
        <v>1828</v>
      </c>
      <c r="J293" s="54">
        <v>244.07</v>
      </c>
      <c r="K293" s="53">
        <f t="shared" si="22"/>
        <v>446159.95999999996</v>
      </c>
      <c r="L293" s="51">
        <v>8888</v>
      </c>
      <c r="M293" s="54">
        <v>242.13</v>
      </c>
      <c r="N293" s="53">
        <f t="shared" si="23"/>
        <v>2152051.44</v>
      </c>
      <c r="O293" s="56">
        <f t="shared" si="24"/>
        <v>19722747.98</v>
      </c>
    </row>
    <row r="294" spans="1:15" x14ac:dyDescent="0.25">
      <c r="A294" s="27" t="s">
        <v>575</v>
      </c>
      <c r="B294" s="27" t="s">
        <v>1379</v>
      </c>
      <c r="C294" s="51">
        <v>2923</v>
      </c>
      <c r="D294" s="52">
        <v>240.57</v>
      </c>
      <c r="E294" s="53">
        <f t="shared" si="20"/>
        <v>703186.11</v>
      </c>
      <c r="F294" s="51">
        <v>27664</v>
      </c>
      <c r="G294" s="54">
        <v>238.37</v>
      </c>
      <c r="H294" s="55">
        <f t="shared" si="21"/>
        <v>6594267.6799999997</v>
      </c>
      <c r="I294" s="51">
        <v>45</v>
      </c>
      <c r="J294" s="54">
        <v>240.57</v>
      </c>
      <c r="K294" s="53">
        <f t="shared" si="22"/>
        <v>10825.65</v>
      </c>
      <c r="L294" s="51">
        <v>430</v>
      </c>
      <c r="M294" s="54">
        <v>238.37</v>
      </c>
      <c r="N294" s="53">
        <f t="shared" si="23"/>
        <v>102499.1</v>
      </c>
      <c r="O294" s="56">
        <f t="shared" si="24"/>
        <v>7410778.54</v>
      </c>
    </row>
    <row r="295" spans="1:15" x14ac:dyDescent="0.25">
      <c r="A295" s="27" t="s">
        <v>260</v>
      </c>
      <c r="B295" s="27" t="s">
        <v>1380</v>
      </c>
      <c r="C295" s="51">
        <v>459</v>
      </c>
      <c r="D295" s="52">
        <v>157.30000000000001</v>
      </c>
      <c r="E295" s="53">
        <f t="shared" si="20"/>
        <v>72200.700000000012</v>
      </c>
      <c r="F295" s="51">
        <v>21817</v>
      </c>
      <c r="G295" s="54">
        <v>156.22</v>
      </c>
      <c r="H295" s="55">
        <f t="shared" si="21"/>
        <v>3408251.7399999998</v>
      </c>
      <c r="I295" s="51">
        <v>0</v>
      </c>
      <c r="J295" s="54">
        <v>157.30000000000001</v>
      </c>
      <c r="K295" s="53">
        <f t="shared" si="22"/>
        <v>0</v>
      </c>
      <c r="L295" s="51">
        <v>0</v>
      </c>
      <c r="M295" s="54">
        <v>156.22</v>
      </c>
      <c r="N295" s="53">
        <f t="shared" si="23"/>
        <v>0</v>
      </c>
      <c r="O295" s="56">
        <f t="shared" si="24"/>
        <v>3480452.44</v>
      </c>
    </row>
    <row r="296" spans="1:15" x14ac:dyDescent="0.25">
      <c r="A296" s="27" t="s">
        <v>259</v>
      </c>
      <c r="B296" s="27" t="s">
        <v>1381</v>
      </c>
      <c r="C296" s="51">
        <v>1570</v>
      </c>
      <c r="D296" s="52">
        <v>177.63</v>
      </c>
      <c r="E296" s="53">
        <f t="shared" si="20"/>
        <v>278879.09999999998</v>
      </c>
      <c r="F296" s="51">
        <v>17165</v>
      </c>
      <c r="G296" s="54">
        <v>176.42</v>
      </c>
      <c r="H296" s="55">
        <f t="shared" si="21"/>
        <v>3028249.3</v>
      </c>
      <c r="I296" s="51">
        <v>26</v>
      </c>
      <c r="J296" s="54">
        <v>177.63</v>
      </c>
      <c r="K296" s="53">
        <f t="shared" si="22"/>
        <v>4618.38</v>
      </c>
      <c r="L296" s="51">
        <v>280</v>
      </c>
      <c r="M296" s="54">
        <v>176.42</v>
      </c>
      <c r="N296" s="53">
        <f t="shared" si="23"/>
        <v>49397.599999999999</v>
      </c>
      <c r="O296" s="56">
        <f t="shared" si="24"/>
        <v>3361144.38</v>
      </c>
    </row>
    <row r="297" spans="1:15" x14ac:dyDescent="0.25">
      <c r="A297" s="27" t="s">
        <v>144</v>
      </c>
      <c r="B297" s="27" t="s">
        <v>1382</v>
      </c>
      <c r="C297" s="51">
        <v>2364</v>
      </c>
      <c r="D297" s="52">
        <v>218.73</v>
      </c>
      <c r="E297" s="53">
        <f t="shared" si="20"/>
        <v>517077.72</v>
      </c>
      <c r="F297" s="51">
        <v>76410</v>
      </c>
      <c r="G297" s="54">
        <v>217.31</v>
      </c>
      <c r="H297" s="55">
        <f t="shared" si="21"/>
        <v>16604657.1</v>
      </c>
      <c r="I297" s="51">
        <v>24</v>
      </c>
      <c r="J297" s="54">
        <v>218.73</v>
      </c>
      <c r="K297" s="53">
        <f t="shared" si="22"/>
        <v>5249.5199999999995</v>
      </c>
      <c r="L297" s="51">
        <v>779</v>
      </c>
      <c r="M297" s="54">
        <v>217.31</v>
      </c>
      <c r="N297" s="53">
        <f t="shared" si="23"/>
        <v>169284.49</v>
      </c>
      <c r="O297" s="56">
        <f t="shared" si="24"/>
        <v>17296268.829999998</v>
      </c>
    </row>
    <row r="298" spans="1:15" x14ac:dyDescent="0.25">
      <c r="A298" s="27" t="s">
        <v>71</v>
      </c>
      <c r="B298" s="27" t="s">
        <v>1383</v>
      </c>
      <c r="C298" s="51">
        <v>2118</v>
      </c>
      <c r="D298" s="52">
        <v>207.02</v>
      </c>
      <c r="E298" s="53">
        <f t="shared" si="20"/>
        <v>438468.36000000004</v>
      </c>
      <c r="F298" s="51">
        <v>24249</v>
      </c>
      <c r="G298" s="54">
        <v>205.31</v>
      </c>
      <c r="H298" s="55">
        <f t="shared" si="21"/>
        <v>4978562.1900000004</v>
      </c>
      <c r="I298" s="51">
        <v>92</v>
      </c>
      <c r="J298" s="54">
        <v>207.02</v>
      </c>
      <c r="K298" s="53">
        <f t="shared" si="22"/>
        <v>19045.84</v>
      </c>
      <c r="L298" s="51">
        <v>1049</v>
      </c>
      <c r="M298" s="54">
        <v>205.31</v>
      </c>
      <c r="N298" s="53">
        <f t="shared" si="23"/>
        <v>215370.19</v>
      </c>
      <c r="O298" s="56">
        <f t="shared" si="24"/>
        <v>5651446.580000001</v>
      </c>
    </row>
    <row r="299" spans="1:15" x14ac:dyDescent="0.25">
      <c r="A299" s="27" t="s">
        <v>193</v>
      </c>
      <c r="B299" s="27" t="s">
        <v>1384</v>
      </c>
      <c r="C299" s="51">
        <v>3985</v>
      </c>
      <c r="D299" s="52">
        <v>260.5</v>
      </c>
      <c r="E299" s="53">
        <f t="shared" si="20"/>
        <v>1038092.5</v>
      </c>
      <c r="F299" s="51">
        <v>31043</v>
      </c>
      <c r="G299" s="54">
        <v>258.52999999999997</v>
      </c>
      <c r="H299" s="55">
        <f t="shared" si="21"/>
        <v>8025546.7899999991</v>
      </c>
      <c r="I299" s="51">
        <v>9</v>
      </c>
      <c r="J299" s="54">
        <v>260.5</v>
      </c>
      <c r="K299" s="53">
        <f t="shared" si="22"/>
        <v>2344.5</v>
      </c>
      <c r="L299" s="51">
        <v>69</v>
      </c>
      <c r="M299" s="54">
        <v>258.52999999999997</v>
      </c>
      <c r="N299" s="53">
        <f t="shared" si="23"/>
        <v>17838.57</v>
      </c>
      <c r="O299" s="56">
        <f t="shared" si="24"/>
        <v>9083822.3599999994</v>
      </c>
    </row>
    <row r="300" spans="1:15" x14ac:dyDescent="0.25">
      <c r="A300" s="27" t="s">
        <v>553</v>
      </c>
      <c r="B300" s="27" t="s">
        <v>892</v>
      </c>
      <c r="C300" s="51">
        <v>1260</v>
      </c>
      <c r="D300" s="52">
        <v>224.7</v>
      </c>
      <c r="E300" s="53">
        <f t="shared" si="20"/>
        <v>283122</v>
      </c>
      <c r="F300" s="51">
        <v>37463</v>
      </c>
      <c r="G300" s="54">
        <v>222.81</v>
      </c>
      <c r="H300" s="55">
        <f t="shared" si="21"/>
        <v>8347131.0300000003</v>
      </c>
      <c r="I300" s="51">
        <v>3</v>
      </c>
      <c r="J300" s="54">
        <v>224.7</v>
      </c>
      <c r="K300" s="53">
        <f t="shared" si="22"/>
        <v>674.09999999999991</v>
      </c>
      <c r="L300" s="51">
        <v>96</v>
      </c>
      <c r="M300" s="54">
        <v>222.81</v>
      </c>
      <c r="N300" s="53">
        <f t="shared" si="23"/>
        <v>21389.760000000002</v>
      </c>
      <c r="O300" s="56">
        <f t="shared" si="24"/>
        <v>8652316.8900000006</v>
      </c>
    </row>
    <row r="301" spans="1:15" x14ac:dyDescent="0.25">
      <c r="A301" s="27" t="s">
        <v>335</v>
      </c>
      <c r="B301" s="27" t="s">
        <v>893</v>
      </c>
      <c r="C301" s="51">
        <v>719</v>
      </c>
      <c r="D301" s="52">
        <v>273.08</v>
      </c>
      <c r="E301" s="53">
        <f t="shared" si="20"/>
        <v>196344.52</v>
      </c>
      <c r="F301" s="51">
        <v>76994</v>
      </c>
      <c r="G301" s="54">
        <v>271.14999999999998</v>
      </c>
      <c r="H301" s="55">
        <f t="shared" si="21"/>
        <v>20876923.099999998</v>
      </c>
      <c r="I301" s="51">
        <v>0</v>
      </c>
      <c r="J301" s="54">
        <v>273.08</v>
      </c>
      <c r="K301" s="53">
        <f t="shared" si="22"/>
        <v>0</v>
      </c>
      <c r="L301" s="51">
        <v>0</v>
      </c>
      <c r="M301" s="54">
        <v>271.14999999999998</v>
      </c>
      <c r="N301" s="53">
        <f t="shared" si="23"/>
        <v>0</v>
      </c>
      <c r="O301" s="56">
        <f t="shared" si="24"/>
        <v>21073267.619999997</v>
      </c>
    </row>
    <row r="302" spans="1:15" x14ac:dyDescent="0.25">
      <c r="A302" s="27" t="s">
        <v>251</v>
      </c>
      <c r="B302" s="27" t="s">
        <v>894</v>
      </c>
      <c r="C302" s="51">
        <v>45</v>
      </c>
      <c r="D302" s="52">
        <v>204.17</v>
      </c>
      <c r="E302" s="53">
        <f t="shared" si="20"/>
        <v>9187.65</v>
      </c>
      <c r="F302" s="51">
        <v>156899</v>
      </c>
      <c r="G302" s="54">
        <v>202.56</v>
      </c>
      <c r="H302" s="55">
        <f t="shared" si="21"/>
        <v>31781461.440000001</v>
      </c>
      <c r="I302" s="51">
        <v>0</v>
      </c>
      <c r="J302" s="54">
        <v>204.17</v>
      </c>
      <c r="K302" s="53">
        <f t="shared" si="22"/>
        <v>0</v>
      </c>
      <c r="L302" s="51">
        <v>478</v>
      </c>
      <c r="M302" s="54">
        <v>202.56</v>
      </c>
      <c r="N302" s="53">
        <f t="shared" si="23"/>
        <v>96823.680000000008</v>
      </c>
      <c r="O302" s="56">
        <f t="shared" si="24"/>
        <v>31887472.77</v>
      </c>
    </row>
    <row r="303" spans="1:15" x14ac:dyDescent="0.25">
      <c r="A303" s="27" t="s">
        <v>1223</v>
      </c>
      <c r="B303" s="27" t="s">
        <v>1385</v>
      </c>
      <c r="C303" s="51">
        <v>1650</v>
      </c>
      <c r="D303" s="52">
        <v>245.33</v>
      </c>
      <c r="E303" s="53">
        <f t="shared" si="20"/>
        <v>404794.5</v>
      </c>
      <c r="F303" s="51">
        <v>41555</v>
      </c>
      <c r="G303" s="54">
        <v>243.29</v>
      </c>
      <c r="H303" s="55">
        <f t="shared" si="21"/>
        <v>10109915.949999999</v>
      </c>
      <c r="I303" s="51">
        <v>20</v>
      </c>
      <c r="J303" s="54">
        <v>245.33</v>
      </c>
      <c r="K303" s="53">
        <f t="shared" si="22"/>
        <v>4906.6000000000004</v>
      </c>
      <c r="L303" s="51">
        <v>498</v>
      </c>
      <c r="M303" s="54">
        <v>243.29</v>
      </c>
      <c r="N303" s="53">
        <f t="shared" si="23"/>
        <v>121158.42</v>
      </c>
      <c r="O303" s="56">
        <f t="shared" si="24"/>
        <v>10640775.469999999</v>
      </c>
    </row>
    <row r="304" spans="1:15" x14ac:dyDescent="0.25">
      <c r="A304" s="27" t="s">
        <v>77</v>
      </c>
      <c r="B304" s="27" t="s">
        <v>1386</v>
      </c>
      <c r="C304" s="51">
        <v>0</v>
      </c>
      <c r="D304" s="52">
        <v>202.13</v>
      </c>
      <c r="E304" s="53">
        <f t="shared" si="20"/>
        <v>0</v>
      </c>
      <c r="F304" s="51">
        <v>37645</v>
      </c>
      <c r="G304" s="54">
        <v>200.56</v>
      </c>
      <c r="H304" s="55">
        <f t="shared" si="21"/>
        <v>7550081.2000000002</v>
      </c>
      <c r="I304" s="51">
        <v>0</v>
      </c>
      <c r="J304" s="54">
        <v>202.13</v>
      </c>
      <c r="K304" s="53">
        <f t="shared" si="22"/>
        <v>0</v>
      </c>
      <c r="L304" s="51">
        <v>104</v>
      </c>
      <c r="M304" s="54">
        <v>200.56</v>
      </c>
      <c r="N304" s="53">
        <f t="shared" si="23"/>
        <v>20858.240000000002</v>
      </c>
      <c r="O304" s="56">
        <f t="shared" si="24"/>
        <v>7570939.4400000004</v>
      </c>
    </row>
    <row r="305" spans="1:15" x14ac:dyDescent="0.25">
      <c r="A305" s="27" t="s">
        <v>50</v>
      </c>
      <c r="B305" s="27" t="s">
        <v>896</v>
      </c>
      <c r="C305" s="51">
        <v>383</v>
      </c>
      <c r="D305" s="52">
        <v>193.88</v>
      </c>
      <c r="E305" s="53">
        <f t="shared" si="20"/>
        <v>74256.039999999994</v>
      </c>
      <c r="F305" s="51">
        <v>34985</v>
      </c>
      <c r="G305" s="54">
        <v>192.36</v>
      </c>
      <c r="H305" s="55">
        <f t="shared" si="21"/>
        <v>6729714.6000000006</v>
      </c>
      <c r="I305" s="51">
        <v>0</v>
      </c>
      <c r="J305" s="54">
        <v>193.88</v>
      </c>
      <c r="K305" s="53">
        <f t="shared" si="22"/>
        <v>0</v>
      </c>
      <c r="L305" s="51">
        <v>0</v>
      </c>
      <c r="M305" s="54">
        <v>192.36</v>
      </c>
      <c r="N305" s="53">
        <f t="shared" si="23"/>
        <v>0</v>
      </c>
      <c r="O305" s="56">
        <f t="shared" si="24"/>
        <v>6803970.6400000006</v>
      </c>
    </row>
    <row r="306" spans="1:15" x14ac:dyDescent="0.25">
      <c r="A306" s="27" t="s">
        <v>202</v>
      </c>
      <c r="B306" s="27" t="s">
        <v>897</v>
      </c>
      <c r="C306" s="51">
        <v>0</v>
      </c>
      <c r="D306" s="52">
        <v>236.67</v>
      </c>
      <c r="E306" s="53">
        <f t="shared" si="20"/>
        <v>0</v>
      </c>
      <c r="F306" s="51">
        <v>11102</v>
      </c>
      <c r="G306" s="54">
        <v>235.06</v>
      </c>
      <c r="H306" s="55">
        <f t="shared" si="21"/>
        <v>2609636.12</v>
      </c>
      <c r="I306" s="51">
        <v>0</v>
      </c>
      <c r="J306" s="54">
        <v>236.67</v>
      </c>
      <c r="K306" s="53">
        <f t="shared" si="22"/>
        <v>0</v>
      </c>
      <c r="L306" s="51">
        <v>37</v>
      </c>
      <c r="M306" s="54">
        <v>235.06</v>
      </c>
      <c r="N306" s="53">
        <f t="shared" si="23"/>
        <v>8697.2199999999993</v>
      </c>
      <c r="O306" s="56">
        <f t="shared" si="24"/>
        <v>2618333.3400000003</v>
      </c>
    </row>
    <row r="307" spans="1:15" x14ac:dyDescent="0.25">
      <c r="A307" s="27" t="s">
        <v>1224</v>
      </c>
      <c r="B307" s="27" t="s">
        <v>1387</v>
      </c>
      <c r="C307" s="51">
        <v>0</v>
      </c>
      <c r="D307" s="52">
        <v>137.06</v>
      </c>
      <c r="E307" s="53">
        <f t="shared" si="20"/>
        <v>0</v>
      </c>
      <c r="F307" s="51">
        <v>0</v>
      </c>
      <c r="G307" s="54">
        <v>136.18</v>
      </c>
      <c r="H307" s="55">
        <f t="shared" si="21"/>
        <v>0</v>
      </c>
      <c r="I307" s="51">
        <v>0</v>
      </c>
      <c r="J307" s="54">
        <v>137.06</v>
      </c>
      <c r="K307" s="53">
        <f t="shared" si="22"/>
        <v>0</v>
      </c>
      <c r="L307" s="51">
        <v>0</v>
      </c>
      <c r="M307" s="54">
        <v>136.18</v>
      </c>
      <c r="N307" s="53">
        <f t="shared" si="23"/>
        <v>0</v>
      </c>
      <c r="O307" s="56">
        <f t="shared" si="24"/>
        <v>0</v>
      </c>
    </row>
    <row r="308" spans="1:15" x14ac:dyDescent="0.25">
      <c r="A308" s="27" t="s">
        <v>464</v>
      </c>
      <c r="B308" s="27" t="s">
        <v>899</v>
      </c>
      <c r="C308" s="51">
        <v>4893</v>
      </c>
      <c r="D308" s="52">
        <v>270.04000000000002</v>
      </c>
      <c r="E308" s="53">
        <f t="shared" si="20"/>
        <v>1321305.7200000002</v>
      </c>
      <c r="F308" s="51">
        <v>53860</v>
      </c>
      <c r="G308" s="54">
        <v>267.72000000000003</v>
      </c>
      <c r="H308" s="55">
        <f t="shared" si="21"/>
        <v>14419399.200000001</v>
      </c>
      <c r="I308" s="51">
        <v>143</v>
      </c>
      <c r="J308" s="54">
        <v>270.04000000000002</v>
      </c>
      <c r="K308" s="53">
        <f t="shared" si="22"/>
        <v>38615.72</v>
      </c>
      <c r="L308" s="51">
        <v>1571</v>
      </c>
      <c r="M308" s="54">
        <v>267.72000000000003</v>
      </c>
      <c r="N308" s="53">
        <f t="shared" si="23"/>
        <v>420588.12000000005</v>
      </c>
      <c r="O308" s="56">
        <f t="shared" si="24"/>
        <v>16199908.760000002</v>
      </c>
    </row>
    <row r="309" spans="1:15" x14ac:dyDescent="0.25">
      <c r="A309" s="27" t="s">
        <v>307</v>
      </c>
      <c r="B309" s="27" t="s">
        <v>900</v>
      </c>
      <c r="C309" s="51">
        <v>0</v>
      </c>
      <c r="D309" s="52">
        <v>189.03</v>
      </c>
      <c r="E309" s="53">
        <f t="shared" si="20"/>
        <v>0</v>
      </c>
      <c r="F309" s="51">
        <v>22885</v>
      </c>
      <c r="G309" s="54">
        <v>187.86</v>
      </c>
      <c r="H309" s="55">
        <f t="shared" si="21"/>
        <v>4299176.1000000006</v>
      </c>
      <c r="I309" s="51">
        <v>0</v>
      </c>
      <c r="J309" s="54">
        <v>189.03</v>
      </c>
      <c r="K309" s="53">
        <f t="shared" si="22"/>
        <v>0</v>
      </c>
      <c r="L309" s="51">
        <v>0</v>
      </c>
      <c r="M309" s="54">
        <v>187.86</v>
      </c>
      <c r="N309" s="53">
        <f t="shared" si="23"/>
        <v>0</v>
      </c>
      <c r="O309" s="56">
        <f t="shared" si="24"/>
        <v>4299176.1000000006</v>
      </c>
    </row>
    <row r="310" spans="1:15" x14ac:dyDescent="0.25">
      <c r="A310" s="27" t="s">
        <v>165</v>
      </c>
      <c r="B310" s="27" t="s">
        <v>901</v>
      </c>
      <c r="C310" s="51">
        <v>0</v>
      </c>
      <c r="D310" s="52">
        <v>219.93</v>
      </c>
      <c r="E310" s="53">
        <f t="shared" si="20"/>
        <v>0</v>
      </c>
      <c r="F310" s="51">
        <v>7460</v>
      </c>
      <c r="G310" s="54">
        <v>218.71</v>
      </c>
      <c r="H310" s="55">
        <f t="shared" si="21"/>
        <v>1631576.6</v>
      </c>
      <c r="I310" s="51">
        <v>0</v>
      </c>
      <c r="J310" s="54">
        <v>219.93</v>
      </c>
      <c r="K310" s="53">
        <f t="shared" si="22"/>
        <v>0</v>
      </c>
      <c r="L310" s="51">
        <v>0</v>
      </c>
      <c r="M310" s="54">
        <v>218.71</v>
      </c>
      <c r="N310" s="53">
        <f t="shared" si="23"/>
        <v>0</v>
      </c>
      <c r="O310" s="56">
        <f t="shared" si="24"/>
        <v>1631576.6</v>
      </c>
    </row>
    <row r="311" spans="1:15" x14ac:dyDescent="0.25">
      <c r="A311" s="27" t="s">
        <v>529</v>
      </c>
      <c r="B311" s="27" t="s">
        <v>1388</v>
      </c>
      <c r="C311" s="51">
        <v>3015</v>
      </c>
      <c r="D311" s="52">
        <v>303.89999999999998</v>
      </c>
      <c r="E311" s="53">
        <f t="shared" si="20"/>
        <v>916258.49999999988</v>
      </c>
      <c r="F311" s="51">
        <v>39541</v>
      </c>
      <c r="G311" s="54">
        <v>301.67</v>
      </c>
      <c r="H311" s="55">
        <f t="shared" si="21"/>
        <v>11928333.470000001</v>
      </c>
      <c r="I311" s="51">
        <v>236</v>
      </c>
      <c r="J311" s="54">
        <v>303.89999999999998</v>
      </c>
      <c r="K311" s="53">
        <f t="shared" si="22"/>
        <v>71720.399999999994</v>
      </c>
      <c r="L311" s="51">
        <v>3091</v>
      </c>
      <c r="M311" s="54">
        <v>301.67</v>
      </c>
      <c r="N311" s="53">
        <f t="shared" si="23"/>
        <v>932461.97000000009</v>
      </c>
      <c r="O311" s="56">
        <f t="shared" si="24"/>
        <v>13848774.34</v>
      </c>
    </row>
    <row r="312" spans="1:15" x14ac:dyDescent="0.25">
      <c r="A312" s="27" t="s">
        <v>351</v>
      </c>
      <c r="B312" s="27" t="s">
        <v>903</v>
      </c>
      <c r="C312" s="51">
        <v>0</v>
      </c>
      <c r="D312" s="52">
        <v>219.93</v>
      </c>
      <c r="E312" s="53">
        <f t="shared" si="20"/>
        <v>0</v>
      </c>
      <c r="F312" s="51">
        <v>56033</v>
      </c>
      <c r="G312" s="54">
        <v>218.34</v>
      </c>
      <c r="H312" s="55">
        <f t="shared" si="21"/>
        <v>12234245.220000001</v>
      </c>
      <c r="I312" s="51">
        <v>0</v>
      </c>
      <c r="J312" s="54">
        <v>219.93</v>
      </c>
      <c r="K312" s="53">
        <f t="shared" si="22"/>
        <v>0</v>
      </c>
      <c r="L312" s="51">
        <v>1343</v>
      </c>
      <c r="M312" s="54">
        <v>218.34</v>
      </c>
      <c r="N312" s="53">
        <f t="shared" si="23"/>
        <v>293230.62</v>
      </c>
      <c r="O312" s="56">
        <f t="shared" si="24"/>
        <v>12527475.84</v>
      </c>
    </row>
    <row r="313" spans="1:15" x14ac:dyDescent="0.25">
      <c r="A313" s="27" t="s">
        <v>188</v>
      </c>
      <c r="B313" s="27" t="s">
        <v>1389</v>
      </c>
      <c r="C313" s="51">
        <v>0</v>
      </c>
      <c r="D313" s="52">
        <v>230.13</v>
      </c>
      <c r="E313" s="53">
        <f t="shared" si="20"/>
        <v>0</v>
      </c>
      <c r="F313" s="51">
        <v>18548</v>
      </c>
      <c r="G313" s="54">
        <v>228.58</v>
      </c>
      <c r="H313" s="55">
        <f t="shared" si="21"/>
        <v>4239701.84</v>
      </c>
      <c r="I313" s="51">
        <v>0</v>
      </c>
      <c r="J313" s="54">
        <v>230.13</v>
      </c>
      <c r="K313" s="53">
        <f t="shared" si="22"/>
        <v>0</v>
      </c>
      <c r="L313" s="51">
        <v>156</v>
      </c>
      <c r="M313" s="54">
        <v>228.58</v>
      </c>
      <c r="N313" s="53">
        <f t="shared" si="23"/>
        <v>35658.480000000003</v>
      </c>
      <c r="O313" s="56">
        <f t="shared" si="24"/>
        <v>4275360.32</v>
      </c>
    </row>
    <row r="314" spans="1:15" x14ac:dyDescent="0.25">
      <c r="A314" s="27" t="s">
        <v>513</v>
      </c>
      <c r="B314" s="27" t="s">
        <v>905</v>
      </c>
      <c r="C314" s="51">
        <v>69</v>
      </c>
      <c r="D314" s="52">
        <v>275.54000000000002</v>
      </c>
      <c r="E314" s="53">
        <f t="shared" si="20"/>
        <v>19012.260000000002</v>
      </c>
      <c r="F314" s="51">
        <v>72786</v>
      </c>
      <c r="G314" s="54">
        <v>273.49</v>
      </c>
      <c r="H314" s="55">
        <f t="shared" si="21"/>
        <v>19906243.140000001</v>
      </c>
      <c r="I314" s="51">
        <v>1</v>
      </c>
      <c r="J314" s="54">
        <v>275.54000000000002</v>
      </c>
      <c r="K314" s="53">
        <f t="shared" si="22"/>
        <v>275.54000000000002</v>
      </c>
      <c r="L314" s="51">
        <v>1372</v>
      </c>
      <c r="M314" s="54">
        <v>273.49</v>
      </c>
      <c r="N314" s="53">
        <f t="shared" si="23"/>
        <v>375228.28</v>
      </c>
      <c r="O314" s="56">
        <f t="shared" si="24"/>
        <v>20300759.220000003</v>
      </c>
    </row>
    <row r="315" spans="1:15" x14ac:dyDescent="0.25">
      <c r="A315" s="27" t="s">
        <v>236</v>
      </c>
      <c r="B315" s="27" t="s">
        <v>906</v>
      </c>
      <c r="C315" s="51">
        <v>1201</v>
      </c>
      <c r="D315" s="52">
        <v>238.92</v>
      </c>
      <c r="E315" s="53">
        <f t="shared" si="20"/>
        <v>286942.92</v>
      </c>
      <c r="F315" s="51">
        <v>77584</v>
      </c>
      <c r="G315" s="54">
        <v>237.54</v>
      </c>
      <c r="H315" s="55">
        <f t="shared" si="21"/>
        <v>18429303.359999999</v>
      </c>
      <c r="I315" s="51">
        <v>1</v>
      </c>
      <c r="J315" s="54">
        <v>238.92</v>
      </c>
      <c r="K315" s="53">
        <f t="shared" si="22"/>
        <v>238.92</v>
      </c>
      <c r="L315" s="51">
        <v>63</v>
      </c>
      <c r="M315" s="54">
        <v>237.54</v>
      </c>
      <c r="N315" s="53">
        <f t="shared" si="23"/>
        <v>14965.019999999999</v>
      </c>
      <c r="O315" s="56">
        <f t="shared" si="24"/>
        <v>18731450.220000003</v>
      </c>
    </row>
    <row r="316" spans="1:15" x14ac:dyDescent="0.25">
      <c r="A316" s="27" t="s">
        <v>196</v>
      </c>
      <c r="B316" s="27" t="s">
        <v>907</v>
      </c>
      <c r="C316" s="51">
        <v>398</v>
      </c>
      <c r="D316" s="52">
        <v>185.43</v>
      </c>
      <c r="E316" s="53">
        <f t="shared" si="20"/>
        <v>73801.14</v>
      </c>
      <c r="F316" s="51">
        <v>59581</v>
      </c>
      <c r="G316" s="54">
        <v>183.92</v>
      </c>
      <c r="H316" s="55">
        <f t="shared" si="21"/>
        <v>10958137.52</v>
      </c>
      <c r="I316" s="51">
        <v>0</v>
      </c>
      <c r="J316" s="54">
        <v>185.43</v>
      </c>
      <c r="K316" s="53">
        <f t="shared" si="22"/>
        <v>0</v>
      </c>
      <c r="L316" s="51">
        <v>0</v>
      </c>
      <c r="M316" s="54">
        <v>183.92</v>
      </c>
      <c r="N316" s="53">
        <f t="shared" si="23"/>
        <v>0</v>
      </c>
      <c r="O316" s="56">
        <f t="shared" si="24"/>
        <v>11031938.66</v>
      </c>
    </row>
    <row r="317" spans="1:15" x14ac:dyDescent="0.25">
      <c r="A317" s="27" t="s">
        <v>100</v>
      </c>
      <c r="B317" s="27" t="s">
        <v>909</v>
      </c>
      <c r="C317" s="51">
        <v>0</v>
      </c>
      <c r="D317" s="52">
        <v>194.58</v>
      </c>
      <c r="E317" s="53">
        <f t="shared" si="20"/>
        <v>0</v>
      </c>
      <c r="F317" s="51">
        <v>26764</v>
      </c>
      <c r="G317" s="54">
        <v>193.13</v>
      </c>
      <c r="H317" s="55">
        <f t="shared" si="21"/>
        <v>5168931.32</v>
      </c>
      <c r="I317" s="51">
        <v>0</v>
      </c>
      <c r="J317" s="54">
        <v>194.58</v>
      </c>
      <c r="K317" s="53">
        <f t="shared" si="22"/>
        <v>0</v>
      </c>
      <c r="L317" s="51">
        <v>0</v>
      </c>
      <c r="M317" s="54">
        <v>193.13</v>
      </c>
      <c r="N317" s="53">
        <f t="shared" si="23"/>
        <v>0</v>
      </c>
      <c r="O317" s="56">
        <f t="shared" si="24"/>
        <v>5168931.32</v>
      </c>
    </row>
    <row r="318" spans="1:15" x14ac:dyDescent="0.25">
      <c r="A318" s="27" t="s">
        <v>568</v>
      </c>
      <c r="B318" s="27" t="s">
        <v>1390</v>
      </c>
      <c r="C318" s="51">
        <v>9747</v>
      </c>
      <c r="D318" s="52">
        <v>227.51</v>
      </c>
      <c r="E318" s="53">
        <f t="shared" si="20"/>
        <v>2217539.9699999997</v>
      </c>
      <c r="F318" s="51">
        <v>27171</v>
      </c>
      <c r="G318" s="54">
        <v>225.22</v>
      </c>
      <c r="H318" s="55">
        <f t="shared" si="21"/>
        <v>6119452.6200000001</v>
      </c>
      <c r="I318" s="51">
        <v>0</v>
      </c>
      <c r="J318" s="54">
        <v>227.51</v>
      </c>
      <c r="K318" s="53">
        <f t="shared" si="22"/>
        <v>0</v>
      </c>
      <c r="L318" s="51">
        <v>0</v>
      </c>
      <c r="M318" s="54">
        <v>225.22</v>
      </c>
      <c r="N318" s="53">
        <f t="shared" si="23"/>
        <v>0</v>
      </c>
      <c r="O318" s="56">
        <f t="shared" si="24"/>
        <v>8336992.5899999999</v>
      </c>
    </row>
    <row r="319" spans="1:15" x14ac:dyDescent="0.25">
      <c r="A319" s="27" t="s">
        <v>194</v>
      </c>
      <c r="B319" s="27" t="s">
        <v>1391</v>
      </c>
      <c r="C319" s="51">
        <v>487</v>
      </c>
      <c r="D319" s="52">
        <v>222.51</v>
      </c>
      <c r="E319" s="53">
        <f t="shared" si="20"/>
        <v>108362.37</v>
      </c>
      <c r="F319" s="51">
        <v>59487</v>
      </c>
      <c r="G319" s="54">
        <v>220.78</v>
      </c>
      <c r="H319" s="55">
        <f t="shared" si="21"/>
        <v>13133539.859999999</v>
      </c>
      <c r="I319" s="51">
        <v>9</v>
      </c>
      <c r="J319" s="54">
        <v>222.51</v>
      </c>
      <c r="K319" s="53">
        <f t="shared" si="22"/>
        <v>2002.59</v>
      </c>
      <c r="L319" s="51">
        <v>1041</v>
      </c>
      <c r="M319" s="54">
        <v>220.78</v>
      </c>
      <c r="N319" s="53">
        <f t="shared" si="23"/>
        <v>229831.98</v>
      </c>
      <c r="O319" s="56">
        <f t="shared" si="24"/>
        <v>13473736.799999999</v>
      </c>
    </row>
    <row r="320" spans="1:15" x14ac:dyDescent="0.25">
      <c r="A320" s="27" t="s">
        <v>65</v>
      </c>
      <c r="B320" s="27" t="s">
        <v>912</v>
      </c>
      <c r="C320" s="51">
        <v>0</v>
      </c>
      <c r="D320" s="52">
        <v>168.51</v>
      </c>
      <c r="E320" s="53">
        <f t="shared" si="20"/>
        <v>0</v>
      </c>
      <c r="F320" s="51">
        <v>44629</v>
      </c>
      <c r="G320" s="54">
        <v>167.21</v>
      </c>
      <c r="H320" s="55">
        <f t="shared" si="21"/>
        <v>7462415.0900000008</v>
      </c>
      <c r="I320" s="51">
        <v>0</v>
      </c>
      <c r="J320" s="54">
        <v>168.51</v>
      </c>
      <c r="K320" s="53">
        <f t="shared" si="22"/>
        <v>0</v>
      </c>
      <c r="L320" s="51">
        <v>0</v>
      </c>
      <c r="M320" s="54">
        <v>167.21</v>
      </c>
      <c r="N320" s="53">
        <f t="shared" si="23"/>
        <v>0</v>
      </c>
      <c r="O320" s="56">
        <f t="shared" si="24"/>
        <v>7462415.0900000008</v>
      </c>
    </row>
    <row r="321" spans="1:15" x14ac:dyDescent="0.25">
      <c r="A321" s="27" t="s">
        <v>339</v>
      </c>
      <c r="B321" s="27" t="s">
        <v>913</v>
      </c>
      <c r="C321" s="51">
        <v>7536</v>
      </c>
      <c r="D321" s="52">
        <v>318.57</v>
      </c>
      <c r="E321" s="53">
        <f t="shared" si="20"/>
        <v>2400743.52</v>
      </c>
      <c r="F321" s="51">
        <v>71122</v>
      </c>
      <c r="G321" s="54">
        <v>316.36</v>
      </c>
      <c r="H321" s="55">
        <f t="shared" si="21"/>
        <v>22500155.920000002</v>
      </c>
      <c r="I321" s="51">
        <v>18</v>
      </c>
      <c r="J321" s="54">
        <v>318.57</v>
      </c>
      <c r="K321" s="53">
        <f t="shared" si="22"/>
        <v>5734.26</v>
      </c>
      <c r="L321" s="51">
        <v>169</v>
      </c>
      <c r="M321" s="54">
        <v>316.36</v>
      </c>
      <c r="N321" s="53">
        <f t="shared" si="23"/>
        <v>53464.840000000004</v>
      </c>
      <c r="O321" s="56">
        <f t="shared" si="24"/>
        <v>24960098.540000003</v>
      </c>
    </row>
    <row r="322" spans="1:15" x14ac:dyDescent="0.25">
      <c r="A322" s="27" t="s">
        <v>275</v>
      </c>
      <c r="B322" s="27" t="s">
        <v>1392</v>
      </c>
      <c r="C322" s="51">
        <v>0</v>
      </c>
      <c r="D322" s="52">
        <v>189.6</v>
      </c>
      <c r="E322" s="53">
        <f t="shared" si="20"/>
        <v>0</v>
      </c>
      <c r="F322" s="51">
        <v>8621</v>
      </c>
      <c r="G322" s="54">
        <v>188.37</v>
      </c>
      <c r="H322" s="55">
        <f t="shared" si="21"/>
        <v>1623937.77</v>
      </c>
      <c r="I322" s="51">
        <v>0</v>
      </c>
      <c r="J322" s="54">
        <v>189.6</v>
      </c>
      <c r="K322" s="53">
        <f t="shared" si="22"/>
        <v>0</v>
      </c>
      <c r="L322" s="51">
        <v>0</v>
      </c>
      <c r="M322" s="54">
        <v>188.37</v>
      </c>
      <c r="N322" s="53">
        <f t="shared" si="23"/>
        <v>0</v>
      </c>
      <c r="O322" s="56">
        <f t="shared" si="24"/>
        <v>1623937.77</v>
      </c>
    </row>
    <row r="323" spans="1:15" x14ac:dyDescent="0.25">
      <c r="A323" s="27" t="s">
        <v>489</v>
      </c>
      <c r="B323" s="27" t="s">
        <v>1393</v>
      </c>
      <c r="C323" s="51">
        <v>2173</v>
      </c>
      <c r="D323" s="52">
        <v>297.67</v>
      </c>
      <c r="E323" s="53">
        <f t="shared" si="20"/>
        <v>646836.91</v>
      </c>
      <c r="F323" s="51">
        <v>70287</v>
      </c>
      <c r="G323" s="54">
        <v>295.58999999999997</v>
      </c>
      <c r="H323" s="55">
        <f t="shared" si="21"/>
        <v>20776134.329999998</v>
      </c>
      <c r="I323" s="51">
        <v>215</v>
      </c>
      <c r="J323" s="54">
        <v>297.67</v>
      </c>
      <c r="K323" s="53">
        <f t="shared" si="22"/>
        <v>63999.05</v>
      </c>
      <c r="L323" s="51">
        <v>6970</v>
      </c>
      <c r="M323" s="54">
        <v>295.58999999999997</v>
      </c>
      <c r="N323" s="53">
        <f t="shared" si="23"/>
        <v>2060262.2999999998</v>
      </c>
      <c r="O323" s="56">
        <f t="shared" si="24"/>
        <v>23547232.59</v>
      </c>
    </row>
    <row r="324" spans="1:15" x14ac:dyDescent="0.25">
      <c r="A324" s="27" t="s">
        <v>91</v>
      </c>
      <c r="B324" s="27" t="s">
        <v>917</v>
      </c>
      <c r="C324" s="51">
        <v>984</v>
      </c>
      <c r="D324" s="52">
        <v>267</v>
      </c>
      <c r="E324" s="53">
        <f t="shared" si="20"/>
        <v>262728</v>
      </c>
      <c r="F324" s="51">
        <v>16913</v>
      </c>
      <c r="G324" s="54">
        <v>265.55</v>
      </c>
      <c r="H324" s="55">
        <f t="shared" si="21"/>
        <v>4491247.1500000004</v>
      </c>
      <c r="I324" s="51">
        <v>12</v>
      </c>
      <c r="J324" s="54">
        <v>267</v>
      </c>
      <c r="K324" s="53">
        <f t="shared" si="22"/>
        <v>3204</v>
      </c>
      <c r="L324" s="51">
        <v>210</v>
      </c>
      <c r="M324" s="54">
        <v>265.55</v>
      </c>
      <c r="N324" s="53">
        <f t="shared" si="23"/>
        <v>55765.5</v>
      </c>
      <c r="O324" s="56">
        <f t="shared" si="24"/>
        <v>4812944.6500000004</v>
      </c>
    </row>
    <row r="325" spans="1:15" x14ac:dyDescent="0.25">
      <c r="A325" s="27" t="s">
        <v>1225</v>
      </c>
      <c r="B325" s="27" t="s">
        <v>1394</v>
      </c>
      <c r="C325" s="51">
        <v>0</v>
      </c>
      <c r="D325" s="52">
        <v>224.09</v>
      </c>
      <c r="E325" s="53">
        <f t="shared" si="20"/>
        <v>0</v>
      </c>
      <c r="F325" s="51">
        <v>14994</v>
      </c>
      <c r="G325" s="54">
        <v>222.7</v>
      </c>
      <c r="H325" s="55">
        <f t="shared" si="21"/>
        <v>3339163.8</v>
      </c>
      <c r="I325" s="51">
        <v>0</v>
      </c>
      <c r="J325" s="54">
        <v>224.09</v>
      </c>
      <c r="K325" s="53">
        <f t="shared" si="22"/>
        <v>0</v>
      </c>
      <c r="L325" s="51">
        <v>0</v>
      </c>
      <c r="M325" s="54">
        <v>222.7</v>
      </c>
      <c r="N325" s="53">
        <f t="shared" si="23"/>
        <v>0</v>
      </c>
      <c r="O325" s="56">
        <f t="shared" si="24"/>
        <v>3339163.8</v>
      </c>
    </row>
    <row r="326" spans="1:15" x14ac:dyDescent="0.25">
      <c r="A326" s="27" t="s">
        <v>1226</v>
      </c>
      <c r="B326" s="27" t="s">
        <v>1395</v>
      </c>
      <c r="C326" s="51">
        <v>0</v>
      </c>
      <c r="D326" s="52">
        <v>0</v>
      </c>
      <c r="E326" s="53">
        <f t="shared" si="20"/>
        <v>0</v>
      </c>
      <c r="F326" s="51">
        <v>0</v>
      </c>
      <c r="G326" s="54">
        <v>0</v>
      </c>
      <c r="H326" s="55">
        <f t="shared" si="21"/>
        <v>0</v>
      </c>
      <c r="I326" s="51">
        <v>0</v>
      </c>
      <c r="J326" s="54">
        <v>0</v>
      </c>
      <c r="K326" s="53">
        <f t="shared" si="22"/>
        <v>0</v>
      </c>
      <c r="L326" s="51">
        <v>0</v>
      </c>
      <c r="M326" s="54">
        <v>0</v>
      </c>
      <c r="N326" s="53">
        <f t="shared" si="23"/>
        <v>0</v>
      </c>
      <c r="O326" s="56">
        <f t="shared" si="24"/>
        <v>0</v>
      </c>
    </row>
    <row r="327" spans="1:15" x14ac:dyDescent="0.25">
      <c r="A327" s="27" t="s">
        <v>436</v>
      </c>
      <c r="B327" s="27" t="s">
        <v>1396</v>
      </c>
      <c r="C327" s="51">
        <v>1581</v>
      </c>
      <c r="D327" s="52">
        <v>231.62</v>
      </c>
      <c r="E327" s="53">
        <f t="shared" si="20"/>
        <v>366191.22000000003</v>
      </c>
      <c r="F327" s="51">
        <v>24177</v>
      </c>
      <c r="G327" s="54">
        <v>229.65</v>
      </c>
      <c r="H327" s="55">
        <f t="shared" si="21"/>
        <v>5552248.0499999998</v>
      </c>
      <c r="I327" s="51">
        <v>39</v>
      </c>
      <c r="J327" s="54">
        <v>231.62</v>
      </c>
      <c r="K327" s="53">
        <f t="shared" si="22"/>
        <v>9033.18</v>
      </c>
      <c r="L327" s="51">
        <v>597</v>
      </c>
      <c r="M327" s="54">
        <v>229.65</v>
      </c>
      <c r="N327" s="53">
        <f t="shared" si="23"/>
        <v>137101.05000000002</v>
      </c>
      <c r="O327" s="56">
        <f t="shared" si="24"/>
        <v>6064573.5</v>
      </c>
    </row>
    <row r="328" spans="1:15" x14ac:dyDescent="0.25">
      <c r="A328" s="27" t="s">
        <v>599</v>
      </c>
      <c r="B328" s="27" t="s">
        <v>1397</v>
      </c>
      <c r="C328" s="51">
        <v>365</v>
      </c>
      <c r="D328" s="52">
        <v>165.36</v>
      </c>
      <c r="E328" s="53">
        <f t="shared" si="20"/>
        <v>60356.4</v>
      </c>
      <c r="F328" s="51">
        <v>19920</v>
      </c>
      <c r="G328" s="54">
        <v>164.04</v>
      </c>
      <c r="H328" s="55">
        <f t="shared" si="21"/>
        <v>3267676.8</v>
      </c>
      <c r="I328" s="51">
        <v>0</v>
      </c>
      <c r="J328" s="54">
        <v>165.36</v>
      </c>
      <c r="K328" s="53">
        <f t="shared" si="22"/>
        <v>0</v>
      </c>
      <c r="L328" s="51">
        <v>27</v>
      </c>
      <c r="M328" s="54">
        <v>164.04</v>
      </c>
      <c r="N328" s="53">
        <f t="shared" si="23"/>
        <v>4429.08</v>
      </c>
      <c r="O328" s="56">
        <f t="shared" si="24"/>
        <v>3332462.28</v>
      </c>
    </row>
    <row r="329" spans="1:15" x14ac:dyDescent="0.25">
      <c r="A329" s="27" t="s">
        <v>265</v>
      </c>
      <c r="B329" s="27" t="s">
        <v>1398</v>
      </c>
      <c r="C329" s="51">
        <v>1986</v>
      </c>
      <c r="D329" s="52">
        <v>204.01</v>
      </c>
      <c r="E329" s="53">
        <f t="shared" ref="E329:E392" si="25">D329*C329</f>
        <v>405163.86</v>
      </c>
      <c r="F329" s="51">
        <v>54554</v>
      </c>
      <c r="G329" s="54">
        <v>201.96</v>
      </c>
      <c r="H329" s="55">
        <f t="shared" ref="H329:H392" si="26">G329*F329</f>
        <v>11017725.84</v>
      </c>
      <c r="I329" s="51">
        <v>97</v>
      </c>
      <c r="J329" s="54">
        <v>204.01</v>
      </c>
      <c r="K329" s="53">
        <f t="shared" ref="K329:K392" si="27">J329*I329</f>
        <v>19788.969999999998</v>
      </c>
      <c r="L329" s="51">
        <v>2655</v>
      </c>
      <c r="M329" s="54">
        <v>201.96</v>
      </c>
      <c r="N329" s="53">
        <f t="shared" ref="N329:N392" si="28">M329*L329</f>
        <v>536203.80000000005</v>
      </c>
      <c r="O329" s="56">
        <f t="shared" ref="O329:O392" si="29">N329+K329+H329+E329</f>
        <v>11978882.469999999</v>
      </c>
    </row>
    <row r="330" spans="1:15" x14ac:dyDescent="0.25">
      <c r="A330" s="27" t="s">
        <v>536</v>
      </c>
      <c r="B330" s="27" t="s">
        <v>922</v>
      </c>
      <c r="C330" s="51">
        <v>819</v>
      </c>
      <c r="D330" s="52">
        <v>196.48</v>
      </c>
      <c r="E330" s="53">
        <f t="shared" si="25"/>
        <v>160917.12</v>
      </c>
      <c r="F330" s="51">
        <v>56796</v>
      </c>
      <c r="G330" s="54">
        <v>194.75</v>
      </c>
      <c r="H330" s="55">
        <f t="shared" si="26"/>
        <v>11061021</v>
      </c>
      <c r="I330" s="51">
        <v>0</v>
      </c>
      <c r="J330" s="54">
        <v>196.48</v>
      </c>
      <c r="K330" s="53">
        <f t="shared" si="27"/>
        <v>0</v>
      </c>
      <c r="L330" s="51">
        <v>0</v>
      </c>
      <c r="M330" s="54">
        <v>194.75</v>
      </c>
      <c r="N330" s="53">
        <f t="shared" si="28"/>
        <v>0</v>
      </c>
      <c r="O330" s="56">
        <f t="shared" si="29"/>
        <v>11221938.119999999</v>
      </c>
    </row>
    <row r="331" spans="1:15" x14ac:dyDescent="0.25">
      <c r="A331" s="27" t="s">
        <v>363</v>
      </c>
      <c r="B331" s="27" t="s">
        <v>923</v>
      </c>
      <c r="C331" s="51">
        <v>869</v>
      </c>
      <c r="D331" s="52">
        <v>249.26</v>
      </c>
      <c r="E331" s="53">
        <f t="shared" si="25"/>
        <v>216606.94</v>
      </c>
      <c r="F331" s="51">
        <v>58332</v>
      </c>
      <c r="G331" s="54">
        <v>246.77</v>
      </c>
      <c r="H331" s="55">
        <f t="shared" si="26"/>
        <v>14394587.640000001</v>
      </c>
      <c r="I331" s="51">
        <v>17</v>
      </c>
      <c r="J331" s="54">
        <v>249.26</v>
      </c>
      <c r="K331" s="53">
        <f t="shared" si="27"/>
        <v>4237.42</v>
      </c>
      <c r="L331" s="51">
        <v>1170</v>
      </c>
      <c r="M331" s="54">
        <v>246.77</v>
      </c>
      <c r="N331" s="53">
        <f t="shared" si="28"/>
        <v>288720.90000000002</v>
      </c>
      <c r="O331" s="56">
        <f t="shared" si="29"/>
        <v>14904152.9</v>
      </c>
    </row>
    <row r="332" spans="1:15" x14ac:dyDescent="0.25">
      <c r="A332" s="27" t="s">
        <v>262</v>
      </c>
      <c r="B332" s="27" t="s">
        <v>1399</v>
      </c>
      <c r="C332" s="51">
        <v>2200</v>
      </c>
      <c r="D332" s="52">
        <v>196.27</v>
      </c>
      <c r="E332" s="53">
        <f t="shared" si="25"/>
        <v>431794</v>
      </c>
      <c r="F332" s="51">
        <v>41791</v>
      </c>
      <c r="G332" s="54">
        <v>194.86</v>
      </c>
      <c r="H332" s="55">
        <f t="shared" si="26"/>
        <v>8143394.2600000007</v>
      </c>
      <c r="I332" s="51">
        <v>0</v>
      </c>
      <c r="J332" s="54">
        <v>196.27</v>
      </c>
      <c r="K332" s="53">
        <f t="shared" si="27"/>
        <v>0</v>
      </c>
      <c r="L332" s="51">
        <v>0</v>
      </c>
      <c r="M332" s="54">
        <v>194.86</v>
      </c>
      <c r="N332" s="53">
        <f t="shared" si="28"/>
        <v>0</v>
      </c>
      <c r="O332" s="56">
        <f t="shared" si="29"/>
        <v>8575188.2600000016</v>
      </c>
    </row>
    <row r="333" spans="1:15" x14ac:dyDescent="0.25">
      <c r="A333" s="27" t="s">
        <v>137</v>
      </c>
      <c r="B333" s="27" t="s">
        <v>924</v>
      </c>
      <c r="C333" s="51">
        <v>1695</v>
      </c>
      <c r="D333" s="52">
        <v>173.82</v>
      </c>
      <c r="E333" s="53">
        <f t="shared" si="25"/>
        <v>294624.89999999997</v>
      </c>
      <c r="F333" s="51">
        <v>27740</v>
      </c>
      <c r="G333" s="54">
        <v>172.41</v>
      </c>
      <c r="H333" s="55">
        <f t="shared" si="26"/>
        <v>4782653.3999999994</v>
      </c>
      <c r="I333" s="51">
        <v>58</v>
      </c>
      <c r="J333" s="54">
        <v>173.82</v>
      </c>
      <c r="K333" s="53">
        <f t="shared" si="27"/>
        <v>10081.56</v>
      </c>
      <c r="L333" s="51">
        <v>956</v>
      </c>
      <c r="M333" s="54">
        <v>172.41</v>
      </c>
      <c r="N333" s="53">
        <f t="shared" si="28"/>
        <v>164823.96</v>
      </c>
      <c r="O333" s="56">
        <f t="shared" si="29"/>
        <v>5252183.8199999994</v>
      </c>
    </row>
    <row r="334" spans="1:15" x14ac:dyDescent="0.25">
      <c r="A334" s="27" t="s">
        <v>353</v>
      </c>
      <c r="B334" s="27" t="s">
        <v>1400</v>
      </c>
      <c r="C334" s="51">
        <v>0</v>
      </c>
      <c r="D334" s="52">
        <v>243.82</v>
      </c>
      <c r="E334" s="53">
        <f t="shared" si="25"/>
        <v>0</v>
      </c>
      <c r="F334" s="51">
        <v>22953</v>
      </c>
      <c r="G334" s="54">
        <v>241.62</v>
      </c>
      <c r="H334" s="55">
        <f t="shared" si="26"/>
        <v>5545903.8600000003</v>
      </c>
      <c r="I334" s="51">
        <v>0</v>
      </c>
      <c r="J334" s="54">
        <v>243.82</v>
      </c>
      <c r="K334" s="53">
        <f t="shared" si="27"/>
        <v>0</v>
      </c>
      <c r="L334" s="51">
        <v>182</v>
      </c>
      <c r="M334" s="54">
        <v>241.62</v>
      </c>
      <c r="N334" s="53">
        <f t="shared" si="28"/>
        <v>43974.840000000004</v>
      </c>
      <c r="O334" s="56">
        <f t="shared" si="29"/>
        <v>5589878.7000000002</v>
      </c>
    </row>
    <row r="335" spans="1:15" x14ac:dyDescent="0.25">
      <c r="A335" s="27" t="s">
        <v>149</v>
      </c>
      <c r="B335" s="27" t="s">
        <v>926</v>
      </c>
      <c r="C335" s="51">
        <v>29200</v>
      </c>
      <c r="D335" s="52">
        <v>256.83</v>
      </c>
      <c r="E335" s="53">
        <f t="shared" si="25"/>
        <v>7499436</v>
      </c>
      <c r="F335" s="51">
        <v>138036</v>
      </c>
      <c r="G335" s="54">
        <v>255.09</v>
      </c>
      <c r="H335" s="55">
        <f t="shared" si="26"/>
        <v>35211603.240000002</v>
      </c>
      <c r="I335" s="51">
        <v>0</v>
      </c>
      <c r="J335" s="54">
        <v>256.83</v>
      </c>
      <c r="K335" s="53">
        <f t="shared" si="27"/>
        <v>0</v>
      </c>
      <c r="L335" s="51">
        <v>0</v>
      </c>
      <c r="M335" s="54">
        <v>255.09</v>
      </c>
      <c r="N335" s="53">
        <f t="shared" si="28"/>
        <v>0</v>
      </c>
      <c r="O335" s="56">
        <f t="shared" si="29"/>
        <v>42711039.240000002</v>
      </c>
    </row>
    <row r="336" spans="1:15" x14ac:dyDescent="0.25">
      <c r="A336" s="27" t="s">
        <v>273</v>
      </c>
      <c r="B336" s="27" t="s">
        <v>927</v>
      </c>
      <c r="C336" s="51">
        <v>0</v>
      </c>
      <c r="D336" s="52">
        <v>203.63</v>
      </c>
      <c r="E336" s="53">
        <f t="shared" si="25"/>
        <v>0</v>
      </c>
      <c r="F336" s="51">
        <v>25278</v>
      </c>
      <c r="G336" s="54">
        <v>201.62</v>
      </c>
      <c r="H336" s="55">
        <f t="shared" si="26"/>
        <v>5096550.3600000003</v>
      </c>
      <c r="I336" s="51">
        <v>0</v>
      </c>
      <c r="J336" s="54">
        <v>203.63</v>
      </c>
      <c r="K336" s="53">
        <f t="shared" si="27"/>
        <v>0</v>
      </c>
      <c r="L336" s="51">
        <v>99</v>
      </c>
      <c r="M336" s="54">
        <v>201.62</v>
      </c>
      <c r="N336" s="53">
        <f t="shared" si="28"/>
        <v>19960.38</v>
      </c>
      <c r="O336" s="56">
        <f t="shared" si="29"/>
        <v>5116510.74</v>
      </c>
    </row>
    <row r="337" spans="1:15" x14ac:dyDescent="0.25">
      <c r="A337" s="27" t="s">
        <v>467</v>
      </c>
      <c r="B337" s="27" t="s">
        <v>1401</v>
      </c>
      <c r="C337" s="51">
        <v>12174</v>
      </c>
      <c r="D337" s="52">
        <v>263.45</v>
      </c>
      <c r="E337" s="53">
        <f t="shared" si="25"/>
        <v>3207240.3</v>
      </c>
      <c r="F337" s="51">
        <v>68552</v>
      </c>
      <c r="G337" s="54">
        <v>261.37</v>
      </c>
      <c r="H337" s="55">
        <f t="shared" si="26"/>
        <v>17917436.240000002</v>
      </c>
      <c r="I337" s="51">
        <v>1405</v>
      </c>
      <c r="J337" s="54">
        <v>263.45</v>
      </c>
      <c r="K337" s="53">
        <f t="shared" si="27"/>
        <v>370147.25</v>
      </c>
      <c r="L337" s="51">
        <v>7912</v>
      </c>
      <c r="M337" s="54">
        <v>261.37</v>
      </c>
      <c r="N337" s="53">
        <f t="shared" si="28"/>
        <v>2067959.44</v>
      </c>
      <c r="O337" s="56">
        <f t="shared" si="29"/>
        <v>23562783.230000004</v>
      </c>
    </row>
    <row r="338" spans="1:15" x14ac:dyDescent="0.25">
      <c r="A338" s="27" t="s">
        <v>280</v>
      </c>
      <c r="B338" s="27" t="s">
        <v>929</v>
      </c>
      <c r="C338" s="51">
        <v>1782</v>
      </c>
      <c r="D338" s="52">
        <v>159.13</v>
      </c>
      <c r="E338" s="53">
        <f t="shared" si="25"/>
        <v>283569.65999999997</v>
      </c>
      <c r="F338" s="51">
        <v>26434</v>
      </c>
      <c r="G338" s="54">
        <v>157.85</v>
      </c>
      <c r="H338" s="55">
        <f t="shared" si="26"/>
        <v>4172606.9</v>
      </c>
      <c r="I338" s="51">
        <v>17</v>
      </c>
      <c r="J338" s="54">
        <v>159.13</v>
      </c>
      <c r="K338" s="53">
        <f t="shared" si="27"/>
        <v>2705.21</v>
      </c>
      <c r="L338" s="51">
        <v>253</v>
      </c>
      <c r="M338" s="54">
        <v>157.85</v>
      </c>
      <c r="N338" s="53">
        <f t="shared" si="28"/>
        <v>39936.049999999996</v>
      </c>
      <c r="O338" s="56">
        <f t="shared" si="29"/>
        <v>4498817.82</v>
      </c>
    </row>
    <row r="339" spans="1:15" x14ac:dyDescent="0.25">
      <c r="A339" s="27" t="s">
        <v>441</v>
      </c>
      <c r="B339" s="27" t="s">
        <v>930</v>
      </c>
      <c r="C339" s="51">
        <v>11921</v>
      </c>
      <c r="D339" s="52">
        <v>232.24</v>
      </c>
      <c r="E339" s="53">
        <f t="shared" si="25"/>
        <v>2768533.04</v>
      </c>
      <c r="F339" s="51">
        <v>46046</v>
      </c>
      <c r="G339" s="54">
        <v>230.14</v>
      </c>
      <c r="H339" s="55">
        <f t="shared" si="26"/>
        <v>10597026.439999999</v>
      </c>
      <c r="I339" s="51">
        <v>107</v>
      </c>
      <c r="J339" s="54">
        <v>232.24</v>
      </c>
      <c r="K339" s="53">
        <f t="shared" si="27"/>
        <v>24849.68</v>
      </c>
      <c r="L339" s="51">
        <v>414</v>
      </c>
      <c r="M339" s="54">
        <v>230.14</v>
      </c>
      <c r="N339" s="53">
        <f t="shared" si="28"/>
        <v>95277.959999999992</v>
      </c>
      <c r="O339" s="56">
        <f t="shared" si="29"/>
        <v>13485687.120000001</v>
      </c>
    </row>
    <row r="340" spans="1:15" x14ac:dyDescent="0.25">
      <c r="A340" s="27" t="s">
        <v>442</v>
      </c>
      <c r="B340" s="27" t="s">
        <v>1402</v>
      </c>
      <c r="C340" s="51">
        <v>11237</v>
      </c>
      <c r="D340" s="52">
        <v>217.23</v>
      </c>
      <c r="E340" s="53">
        <f t="shared" si="25"/>
        <v>2441013.5099999998</v>
      </c>
      <c r="F340" s="51">
        <v>28115</v>
      </c>
      <c r="G340" s="54">
        <v>215.38</v>
      </c>
      <c r="H340" s="55">
        <f t="shared" si="26"/>
        <v>6055408.7000000002</v>
      </c>
      <c r="I340" s="51">
        <v>150</v>
      </c>
      <c r="J340" s="54">
        <v>217.23</v>
      </c>
      <c r="K340" s="53">
        <f t="shared" si="27"/>
        <v>32584.5</v>
      </c>
      <c r="L340" s="51">
        <v>376</v>
      </c>
      <c r="M340" s="54">
        <v>215.38</v>
      </c>
      <c r="N340" s="53">
        <f t="shared" si="28"/>
        <v>80982.880000000005</v>
      </c>
      <c r="O340" s="56">
        <f t="shared" si="29"/>
        <v>8609989.5899999999</v>
      </c>
    </row>
    <row r="341" spans="1:15" x14ac:dyDescent="0.25">
      <c r="A341" s="27" t="s">
        <v>76</v>
      </c>
      <c r="B341" s="27" t="s">
        <v>932</v>
      </c>
      <c r="C341" s="51">
        <v>0</v>
      </c>
      <c r="D341" s="52">
        <v>179.76</v>
      </c>
      <c r="E341" s="53">
        <f t="shared" si="25"/>
        <v>0</v>
      </c>
      <c r="F341" s="51">
        <v>24091</v>
      </c>
      <c r="G341" s="54">
        <v>178.56</v>
      </c>
      <c r="H341" s="55">
        <f t="shared" si="26"/>
        <v>4301688.96</v>
      </c>
      <c r="I341" s="51">
        <v>0</v>
      </c>
      <c r="J341" s="54">
        <v>179.76</v>
      </c>
      <c r="K341" s="53">
        <f t="shared" si="27"/>
        <v>0</v>
      </c>
      <c r="L341" s="51">
        <v>0</v>
      </c>
      <c r="M341" s="54">
        <v>178.56</v>
      </c>
      <c r="N341" s="53">
        <f t="shared" si="28"/>
        <v>0</v>
      </c>
      <c r="O341" s="56">
        <f t="shared" si="29"/>
        <v>4301688.96</v>
      </c>
    </row>
    <row r="342" spans="1:15" x14ac:dyDescent="0.25">
      <c r="A342" s="27" t="s">
        <v>198</v>
      </c>
      <c r="B342" s="27" t="s">
        <v>1403</v>
      </c>
      <c r="C342" s="51">
        <v>8875</v>
      </c>
      <c r="D342" s="52">
        <v>257.08</v>
      </c>
      <c r="E342" s="53">
        <f t="shared" si="25"/>
        <v>2281585</v>
      </c>
      <c r="F342" s="51">
        <v>68255</v>
      </c>
      <c r="G342" s="54">
        <v>255.05</v>
      </c>
      <c r="H342" s="55">
        <f t="shared" si="26"/>
        <v>17408437.75</v>
      </c>
      <c r="I342" s="51">
        <v>338</v>
      </c>
      <c r="J342" s="54">
        <v>257.08</v>
      </c>
      <c r="K342" s="53">
        <f t="shared" si="27"/>
        <v>86893.04</v>
      </c>
      <c r="L342" s="51">
        <v>2596</v>
      </c>
      <c r="M342" s="54">
        <v>255.05</v>
      </c>
      <c r="N342" s="53">
        <f t="shared" si="28"/>
        <v>662109.80000000005</v>
      </c>
      <c r="O342" s="56">
        <f t="shared" si="29"/>
        <v>20439025.59</v>
      </c>
    </row>
    <row r="343" spans="1:15" x14ac:dyDescent="0.25">
      <c r="A343" s="27" t="s">
        <v>128</v>
      </c>
      <c r="B343" s="27" t="s">
        <v>934</v>
      </c>
      <c r="C343" s="51">
        <v>0</v>
      </c>
      <c r="D343" s="52">
        <v>185.09</v>
      </c>
      <c r="E343" s="53">
        <f t="shared" si="25"/>
        <v>0</v>
      </c>
      <c r="F343" s="51">
        <v>25029</v>
      </c>
      <c r="G343" s="54">
        <v>183.77</v>
      </c>
      <c r="H343" s="55">
        <f t="shared" si="26"/>
        <v>4599579.33</v>
      </c>
      <c r="I343" s="51">
        <v>0</v>
      </c>
      <c r="J343" s="54">
        <v>185.09</v>
      </c>
      <c r="K343" s="53">
        <f t="shared" si="27"/>
        <v>0</v>
      </c>
      <c r="L343" s="51">
        <v>0</v>
      </c>
      <c r="M343" s="54">
        <v>183.77</v>
      </c>
      <c r="N343" s="53">
        <f t="shared" si="28"/>
        <v>0</v>
      </c>
      <c r="O343" s="56">
        <f t="shared" si="29"/>
        <v>4599579.33</v>
      </c>
    </row>
    <row r="344" spans="1:15" x14ac:dyDescent="0.25">
      <c r="A344" s="27" t="s">
        <v>362</v>
      </c>
      <c r="B344" s="27" t="s">
        <v>935</v>
      </c>
      <c r="C344" s="51">
        <v>0</v>
      </c>
      <c r="D344" s="52">
        <v>269.89999999999998</v>
      </c>
      <c r="E344" s="53">
        <f t="shared" si="25"/>
        <v>0</v>
      </c>
      <c r="F344" s="51">
        <v>61030</v>
      </c>
      <c r="G344" s="54">
        <v>267.69</v>
      </c>
      <c r="H344" s="55">
        <f t="shared" si="26"/>
        <v>16337120.699999999</v>
      </c>
      <c r="I344" s="51">
        <v>0</v>
      </c>
      <c r="J344" s="54">
        <v>269.89999999999998</v>
      </c>
      <c r="K344" s="53">
        <f t="shared" si="27"/>
        <v>0</v>
      </c>
      <c r="L344" s="51">
        <v>1277</v>
      </c>
      <c r="M344" s="54">
        <v>267.69</v>
      </c>
      <c r="N344" s="53">
        <f t="shared" si="28"/>
        <v>341840.13</v>
      </c>
      <c r="O344" s="56">
        <f t="shared" si="29"/>
        <v>16678960.83</v>
      </c>
    </row>
    <row r="345" spans="1:15" x14ac:dyDescent="0.25">
      <c r="A345" s="27" t="s">
        <v>497</v>
      </c>
      <c r="B345" s="27" t="s">
        <v>1404</v>
      </c>
      <c r="C345" s="51">
        <v>17121</v>
      </c>
      <c r="D345" s="52">
        <v>230.57</v>
      </c>
      <c r="E345" s="53">
        <f t="shared" si="25"/>
        <v>3947588.9699999997</v>
      </c>
      <c r="F345" s="51">
        <v>29015</v>
      </c>
      <c r="G345" s="54">
        <v>228.36</v>
      </c>
      <c r="H345" s="55">
        <f t="shared" si="26"/>
        <v>6625865.4000000004</v>
      </c>
      <c r="I345" s="51">
        <v>0</v>
      </c>
      <c r="J345" s="54">
        <v>230.57</v>
      </c>
      <c r="K345" s="53">
        <f t="shared" si="27"/>
        <v>0</v>
      </c>
      <c r="L345" s="51">
        <v>0</v>
      </c>
      <c r="M345" s="54">
        <v>228.36</v>
      </c>
      <c r="N345" s="53">
        <f t="shared" si="28"/>
        <v>0</v>
      </c>
      <c r="O345" s="56">
        <f t="shared" si="29"/>
        <v>10573454.370000001</v>
      </c>
    </row>
    <row r="346" spans="1:15" x14ac:dyDescent="0.25">
      <c r="A346" s="27" t="s">
        <v>525</v>
      </c>
      <c r="B346" s="27" t="s">
        <v>937</v>
      </c>
      <c r="C346" s="51">
        <v>365</v>
      </c>
      <c r="D346" s="52">
        <v>223.67</v>
      </c>
      <c r="E346" s="53">
        <f t="shared" si="25"/>
        <v>81639.549999999988</v>
      </c>
      <c r="F346" s="51">
        <v>16487</v>
      </c>
      <c r="G346" s="54">
        <v>221.98</v>
      </c>
      <c r="H346" s="55">
        <f t="shared" si="26"/>
        <v>3659784.26</v>
      </c>
      <c r="I346" s="51">
        <v>0</v>
      </c>
      <c r="J346" s="54">
        <v>223.67</v>
      </c>
      <c r="K346" s="53">
        <f t="shared" si="27"/>
        <v>0</v>
      </c>
      <c r="L346" s="51">
        <v>0</v>
      </c>
      <c r="M346" s="54">
        <v>221.98</v>
      </c>
      <c r="N346" s="53">
        <f t="shared" si="28"/>
        <v>0</v>
      </c>
      <c r="O346" s="56">
        <f t="shared" si="29"/>
        <v>3741423.8099999996</v>
      </c>
    </row>
    <row r="347" spans="1:15" x14ac:dyDescent="0.25">
      <c r="A347" s="27" t="s">
        <v>562</v>
      </c>
      <c r="B347" s="27" t="s">
        <v>1405</v>
      </c>
      <c r="C347" s="51">
        <v>442</v>
      </c>
      <c r="D347" s="52">
        <v>252.48</v>
      </c>
      <c r="E347" s="53">
        <f t="shared" si="25"/>
        <v>111596.15999999999</v>
      </c>
      <c r="F347" s="51">
        <v>15250</v>
      </c>
      <c r="G347" s="54">
        <v>250.46</v>
      </c>
      <c r="H347" s="55">
        <f t="shared" si="26"/>
        <v>3819515</v>
      </c>
      <c r="I347" s="51">
        <v>7</v>
      </c>
      <c r="J347" s="54">
        <v>252.48</v>
      </c>
      <c r="K347" s="53">
        <f t="shared" si="27"/>
        <v>1767.36</v>
      </c>
      <c r="L347" s="51">
        <v>226</v>
      </c>
      <c r="M347" s="54">
        <v>250.46</v>
      </c>
      <c r="N347" s="53">
        <f t="shared" si="28"/>
        <v>56603.96</v>
      </c>
      <c r="O347" s="56">
        <f t="shared" si="29"/>
        <v>3989482.48</v>
      </c>
    </row>
    <row r="348" spans="1:15" x14ac:dyDescent="0.25">
      <c r="A348" s="27" t="s">
        <v>519</v>
      </c>
      <c r="B348" s="27" t="s">
        <v>1406</v>
      </c>
      <c r="C348" s="51">
        <v>5576</v>
      </c>
      <c r="D348" s="52">
        <v>288</v>
      </c>
      <c r="E348" s="53">
        <f t="shared" si="25"/>
        <v>1605888</v>
      </c>
      <c r="F348" s="51">
        <v>24010</v>
      </c>
      <c r="G348" s="54">
        <v>285.82</v>
      </c>
      <c r="H348" s="55">
        <f t="shared" si="26"/>
        <v>6862538.2000000002</v>
      </c>
      <c r="I348" s="51">
        <v>455</v>
      </c>
      <c r="J348" s="54">
        <v>288</v>
      </c>
      <c r="K348" s="53">
        <f t="shared" si="27"/>
        <v>131040</v>
      </c>
      <c r="L348" s="51">
        <v>1957</v>
      </c>
      <c r="M348" s="54">
        <v>285.82</v>
      </c>
      <c r="N348" s="53">
        <f t="shared" si="28"/>
        <v>559349.74</v>
      </c>
      <c r="O348" s="56">
        <f t="shared" si="29"/>
        <v>9158815.9400000013</v>
      </c>
    </row>
    <row r="349" spans="1:15" x14ac:dyDescent="0.25">
      <c r="A349" s="27" t="s">
        <v>158</v>
      </c>
      <c r="B349" s="27" t="s">
        <v>1407</v>
      </c>
      <c r="C349" s="51">
        <v>4782</v>
      </c>
      <c r="D349" s="52">
        <v>164.75</v>
      </c>
      <c r="E349" s="53">
        <f t="shared" si="25"/>
        <v>787834.5</v>
      </c>
      <c r="F349" s="51">
        <v>32371</v>
      </c>
      <c r="G349" s="54">
        <v>163.44999999999999</v>
      </c>
      <c r="H349" s="55">
        <f t="shared" si="26"/>
        <v>5291039.9499999993</v>
      </c>
      <c r="I349" s="51">
        <v>0</v>
      </c>
      <c r="J349" s="54">
        <v>164.75</v>
      </c>
      <c r="K349" s="53">
        <f t="shared" si="27"/>
        <v>0</v>
      </c>
      <c r="L349" s="51">
        <v>0</v>
      </c>
      <c r="M349" s="54">
        <v>163.44999999999999</v>
      </c>
      <c r="N349" s="53">
        <f t="shared" si="28"/>
        <v>0</v>
      </c>
      <c r="O349" s="56">
        <f t="shared" si="29"/>
        <v>6078874.4499999993</v>
      </c>
    </row>
    <row r="350" spans="1:15" x14ac:dyDescent="0.25">
      <c r="A350" s="27" t="s">
        <v>550</v>
      </c>
      <c r="B350" s="27" t="s">
        <v>1408</v>
      </c>
      <c r="C350" s="51">
        <v>19522</v>
      </c>
      <c r="D350" s="52">
        <v>207.97</v>
      </c>
      <c r="E350" s="53">
        <f t="shared" si="25"/>
        <v>4059990.34</v>
      </c>
      <c r="F350" s="51">
        <v>41337</v>
      </c>
      <c r="G350" s="54">
        <v>206.19</v>
      </c>
      <c r="H350" s="55">
        <f t="shared" si="26"/>
        <v>8523276.0299999993</v>
      </c>
      <c r="I350" s="51">
        <v>0</v>
      </c>
      <c r="J350" s="54">
        <v>207.97</v>
      </c>
      <c r="K350" s="53">
        <f t="shared" si="27"/>
        <v>0</v>
      </c>
      <c r="L350" s="51">
        <v>0</v>
      </c>
      <c r="M350" s="54">
        <v>206.19</v>
      </c>
      <c r="N350" s="53">
        <f t="shared" si="28"/>
        <v>0</v>
      </c>
      <c r="O350" s="56">
        <f t="shared" si="29"/>
        <v>12583266.369999999</v>
      </c>
    </row>
    <row r="351" spans="1:15" x14ac:dyDescent="0.25">
      <c r="A351" s="27" t="s">
        <v>587</v>
      </c>
      <c r="B351" s="27" t="s">
        <v>1409</v>
      </c>
      <c r="C351" s="51">
        <v>16042</v>
      </c>
      <c r="D351" s="52">
        <v>259.25</v>
      </c>
      <c r="E351" s="53">
        <f t="shared" si="25"/>
        <v>4158888.5</v>
      </c>
      <c r="F351" s="51">
        <v>69314</v>
      </c>
      <c r="G351" s="54">
        <v>256.95</v>
      </c>
      <c r="H351" s="55">
        <f t="shared" si="26"/>
        <v>17810232.300000001</v>
      </c>
      <c r="I351" s="51">
        <v>0</v>
      </c>
      <c r="J351" s="54">
        <v>259.25</v>
      </c>
      <c r="K351" s="53">
        <f t="shared" si="27"/>
        <v>0</v>
      </c>
      <c r="L351" s="51">
        <v>0</v>
      </c>
      <c r="M351" s="54">
        <v>256.95</v>
      </c>
      <c r="N351" s="53">
        <f t="shared" si="28"/>
        <v>0</v>
      </c>
      <c r="O351" s="56">
        <f t="shared" si="29"/>
        <v>21969120.800000001</v>
      </c>
    </row>
    <row r="352" spans="1:15" x14ac:dyDescent="0.25">
      <c r="A352" s="27" t="s">
        <v>574</v>
      </c>
      <c r="B352" s="27" t="s">
        <v>1410</v>
      </c>
      <c r="C352" s="51">
        <v>2008</v>
      </c>
      <c r="D352" s="52">
        <v>312.26</v>
      </c>
      <c r="E352" s="53">
        <f t="shared" si="25"/>
        <v>627018.07999999996</v>
      </c>
      <c r="F352" s="51">
        <v>60061</v>
      </c>
      <c r="G352" s="54">
        <v>310.10000000000002</v>
      </c>
      <c r="H352" s="55">
        <f t="shared" si="26"/>
        <v>18624916.100000001</v>
      </c>
      <c r="I352" s="51">
        <v>193</v>
      </c>
      <c r="J352" s="54">
        <v>312.26</v>
      </c>
      <c r="K352" s="53">
        <f t="shared" si="27"/>
        <v>60266.18</v>
      </c>
      <c r="L352" s="51">
        <v>5775</v>
      </c>
      <c r="M352" s="54">
        <v>310.10000000000002</v>
      </c>
      <c r="N352" s="53">
        <f t="shared" si="28"/>
        <v>1790827.5000000002</v>
      </c>
      <c r="O352" s="56">
        <f t="shared" si="29"/>
        <v>21103027.859999999</v>
      </c>
    </row>
    <row r="353" spans="1:15" x14ac:dyDescent="0.25">
      <c r="A353" s="27" t="s">
        <v>477</v>
      </c>
      <c r="B353" s="27" t="s">
        <v>1411</v>
      </c>
      <c r="C353" s="51">
        <v>7880</v>
      </c>
      <c r="D353" s="52">
        <v>244.61</v>
      </c>
      <c r="E353" s="53">
        <f t="shared" si="25"/>
        <v>1927526.8</v>
      </c>
      <c r="F353" s="51">
        <v>51528</v>
      </c>
      <c r="G353" s="54">
        <v>242.56</v>
      </c>
      <c r="H353" s="55">
        <f t="shared" si="26"/>
        <v>12498631.68</v>
      </c>
      <c r="I353" s="51">
        <v>0</v>
      </c>
      <c r="J353" s="54">
        <v>244.61</v>
      </c>
      <c r="K353" s="53">
        <f t="shared" si="27"/>
        <v>0</v>
      </c>
      <c r="L353" s="51">
        <v>0</v>
      </c>
      <c r="M353" s="54">
        <v>242.56</v>
      </c>
      <c r="N353" s="53">
        <f t="shared" si="28"/>
        <v>0</v>
      </c>
      <c r="O353" s="56">
        <f t="shared" si="29"/>
        <v>14426158.48</v>
      </c>
    </row>
    <row r="354" spans="1:15" x14ac:dyDescent="0.25">
      <c r="A354" s="27" t="s">
        <v>557</v>
      </c>
      <c r="B354" s="27" t="s">
        <v>1412</v>
      </c>
      <c r="C354" s="51">
        <v>4469</v>
      </c>
      <c r="D354" s="52">
        <v>215.69</v>
      </c>
      <c r="E354" s="53">
        <f t="shared" si="25"/>
        <v>963918.61</v>
      </c>
      <c r="F354" s="51">
        <v>50161</v>
      </c>
      <c r="G354" s="54">
        <v>214.03</v>
      </c>
      <c r="H354" s="55">
        <f t="shared" si="26"/>
        <v>10735958.83</v>
      </c>
      <c r="I354" s="51">
        <v>0</v>
      </c>
      <c r="J354" s="54">
        <v>215.69</v>
      </c>
      <c r="K354" s="53">
        <f t="shared" si="27"/>
        <v>0</v>
      </c>
      <c r="L354" s="51">
        <v>0</v>
      </c>
      <c r="M354" s="54">
        <v>214.03</v>
      </c>
      <c r="N354" s="53">
        <f t="shared" si="28"/>
        <v>0</v>
      </c>
      <c r="O354" s="56">
        <f t="shared" si="29"/>
        <v>11699877.439999999</v>
      </c>
    </row>
    <row r="355" spans="1:15" x14ac:dyDescent="0.25">
      <c r="A355" s="27" t="s">
        <v>390</v>
      </c>
      <c r="B355" s="27" t="s">
        <v>1413</v>
      </c>
      <c r="C355" s="51">
        <v>54</v>
      </c>
      <c r="D355" s="52">
        <v>185.58</v>
      </c>
      <c r="E355" s="53">
        <f t="shared" si="25"/>
        <v>10021.320000000002</v>
      </c>
      <c r="F355" s="51">
        <v>15260</v>
      </c>
      <c r="G355" s="54">
        <v>184.14</v>
      </c>
      <c r="H355" s="55">
        <f t="shared" si="26"/>
        <v>2809976.4</v>
      </c>
      <c r="I355" s="51">
        <v>0</v>
      </c>
      <c r="J355" s="54">
        <v>185.58</v>
      </c>
      <c r="K355" s="53">
        <f t="shared" si="27"/>
        <v>0</v>
      </c>
      <c r="L355" s="51">
        <v>0</v>
      </c>
      <c r="M355" s="54">
        <v>184.14</v>
      </c>
      <c r="N355" s="53">
        <f t="shared" si="28"/>
        <v>0</v>
      </c>
      <c r="O355" s="56">
        <f t="shared" si="29"/>
        <v>2819997.7199999997</v>
      </c>
    </row>
    <row r="356" spans="1:15" x14ac:dyDescent="0.25">
      <c r="A356" s="27" t="s">
        <v>228</v>
      </c>
      <c r="B356" s="27" t="s">
        <v>945</v>
      </c>
      <c r="C356" s="51">
        <v>2647</v>
      </c>
      <c r="D356" s="52">
        <v>160.76</v>
      </c>
      <c r="E356" s="53">
        <f t="shared" si="25"/>
        <v>425531.72</v>
      </c>
      <c r="F356" s="51">
        <v>36002</v>
      </c>
      <c r="G356" s="54">
        <v>159.37</v>
      </c>
      <c r="H356" s="55">
        <f t="shared" si="26"/>
        <v>5737638.7400000002</v>
      </c>
      <c r="I356" s="51">
        <v>0</v>
      </c>
      <c r="J356" s="54">
        <v>160.76</v>
      </c>
      <c r="K356" s="53">
        <f t="shared" si="27"/>
        <v>0</v>
      </c>
      <c r="L356" s="51">
        <v>0</v>
      </c>
      <c r="M356" s="54">
        <v>159.37</v>
      </c>
      <c r="N356" s="53">
        <f t="shared" si="28"/>
        <v>0</v>
      </c>
      <c r="O356" s="56">
        <f t="shared" si="29"/>
        <v>6163170.46</v>
      </c>
    </row>
    <row r="357" spans="1:15" x14ac:dyDescent="0.25">
      <c r="A357" s="27" t="s">
        <v>224</v>
      </c>
      <c r="B357" s="27" t="s">
        <v>947</v>
      </c>
      <c r="C357" s="51">
        <v>11291</v>
      </c>
      <c r="D357" s="52">
        <v>169.19</v>
      </c>
      <c r="E357" s="53">
        <f t="shared" si="25"/>
        <v>1910324.29</v>
      </c>
      <c r="F357" s="51">
        <v>37754</v>
      </c>
      <c r="G357" s="54">
        <v>167.67</v>
      </c>
      <c r="H357" s="55">
        <f t="shared" si="26"/>
        <v>6330213.1799999997</v>
      </c>
      <c r="I357" s="51">
        <v>214</v>
      </c>
      <c r="J357" s="54">
        <v>169.19</v>
      </c>
      <c r="K357" s="53">
        <f t="shared" si="27"/>
        <v>36206.659999999996</v>
      </c>
      <c r="L357" s="51">
        <v>716</v>
      </c>
      <c r="M357" s="54">
        <v>167.67</v>
      </c>
      <c r="N357" s="53">
        <f t="shared" si="28"/>
        <v>120051.71999999999</v>
      </c>
      <c r="O357" s="56">
        <f t="shared" si="29"/>
        <v>8396795.8499999996</v>
      </c>
    </row>
    <row r="358" spans="1:15" x14ac:dyDescent="0.25">
      <c r="A358" s="27" t="s">
        <v>230</v>
      </c>
      <c r="B358" s="27" t="s">
        <v>948</v>
      </c>
      <c r="C358" s="51">
        <v>273</v>
      </c>
      <c r="D358" s="52">
        <v>196.66</v>
      </c>
      <c r="E358" s="53">
        <f t="shared" si="25"/>
        <v>53688.18</v>
      </c>
      <c r="F358" s="51">
        <v>49628</v>
      </c>
      <c r="G358" s="54">
        <v>194.77</v>
      </c>
      <c r="H358" s="55">
        <f t="shared" si="26"/>
        <v>9666045.5600000005</v>
      </c>
      <c r="I358" s="51">
        <v>0</v>
      </c>
      <c r="J358" s="54">
        <v>196.66</v>
      </c>
      <c r="K358" s="53">
        <f t="shared" si="27"/>
        <v>0</v>
      </c>
      <c r="L358" s="51">
        <v>0</v>
      </c>
      <c r="M358" s="54">
        <v>194.77</v>
      </c>
      <c r="N358" s="53">
        <f t="shared" si="28"/>
        <v>0</v>
      </c>
      <c r="O358" s="56">
        <f t="shared" si="29"/>
        <v>9719733.7400000002</v>
      </c>
    </row>
    <row r="359" spans="1:15" x14ac:dyDescent="0.25">
      <c r="A359" s="27" t="s">
        <v>201</v>
      </c>
      <c r="B359" s="27" t="s">
        <v>1414</v>
      </c>
      <c r="C359" s="51">
        <v>724</v>
      </c>
      <c r="D359" s="52">
        <v>214.49</v>
      </c>
      <c r="E359" s="53">
        <f t="shared" si="25"/>
        <v>155290.76</v>
      </c>
      <c r="F359" s="51">
        <v>4782</v>
      </c>
      <c r="G359" s="54">
        <v>212.76</v>
      </c>
      <c r="H359" s="55">
        <f t="shared" si="26"/>
        <v>1017418.32</v>
      </c>
      <c r="I359" s="51">
        <v>0</v>
      </c>
      <c r="J359" s="54">
        <v>214.49</v>
      </c>
      <c r="K359" s="53">
        <f t="shared" si="27"/>
        <v>0</v>
      </c>
      <c r="L359" s="51">
        <v>0</v>
      </c>
      <c r="M359" s="54">
        <v>212.76</v>
      </c>
      <c r="N359" s="53">
        <f t="shared" si="28"/>
        <v>0</v>
      </c>
      <c r="O359" s="56">
        <f t="shared" si="29"/>
        <v>1172709.08</v>
      </c>
    </row>
    <row r="360" spans="1:15" x14ac:dyDescent="0.25">
      <c r="A360" s="27" t="s">
        <v>427</v>
      </c>
      <c r="B360" s="27" t="s">
        <v>1415</v>
      </c>
      <c r="C360" s="51">
        <v>320</v>
      </c>
      <c r="D360" s="52">
        <v>231.51</v>
      </c>
      <c r="E360" s="53">
        <f t="shared" si="25"/>
        <v>74083.199999999997</v>
      </c>
      <c r="F360" s="51">
        <v>14691</v>
      </c>
      <c r="G360" s="54">
        <v>229.81</v>
      </c>
      <c r="H360" s="55">
        <f t="shared" si="26"/>
        <v>3376138.71</v>
      </c>
      <c r="I360" s="51">
        <v>0</v>
      </c>
      <c r="J360" s="54">
        <v>231.51</v>
      </c>
      <c r="K360" s="53">
        <f t="shared" si="27"/>
        <v>0</v>
      </c>
      <c r="L360" s="51">
        <v>0</v>
      </c>
      <c r="M360" s="54">
        <v>229.81</v>
      </c>
      <c r="N360" s="53">
        <f t="shared" si="28"/>
        <v>0</v>
      </c>
      <c r="O360" s="56">
        <f t="shared" si="29"/>
        <v>3450221.91</v>
      </c>
    </row>
    <row r="361" spans="1:15" x14ac:dyDescent="0.25">
      <c r="A361" s="27" t="s">
        <v>381</v>
      </c>
      <c r="B361" s="27" t="s">
        <v>1416</v>
      </c>
      <c r="C361" s="51">
        <v>5048</v>
      </c>
      <c r="D361" s="52">
        <v>295.2</v>
      </c>
      <c r="E361" s="53">
        <f t="shared" si="25"/>
        <v>1490169.5999999999</v>
      </c>
      <c r="F361" s="51">
        <v>6012</v>
      </c>
      <c r="G361" s="54">
        <v>293.10000000000002</v>
      </c>
      <c r="H361" s="55">
        <f t="shared" si="26"/>
        <v>1762117.2000000002</v>
      </c>
      <c r="I361" s="51">
        <v>272</v>
      </c>
      <c r="J361" s="54">
        <v>295.2</v>
      </c>
      <c r="K361" s="53">
        <f t="shared" si="27"/>
        <v>80294.399999999994</v>
      </c>
      <c r="L361" s="51">
        <v>323</v>
      </c>
      <c r="M361" s="54">
        <v>293.10000000000002</v>
      </c>
      <c r="N361" s="53">
        <f t="shared" si="28"/>
        <v>94671.3</v>
      </c>
      <c r="O361" s="56">
        <f t="shared" si="29"/>
        <v>3427252.5</v>
      </c>
    </row>
    <row r="362" spans="1:15" x14ac:dyDescent="0.25">
      <c r="A362" s="27" t="s">
        <v>85</v>
      </c>
      <c r="B362" s="27" t="s">
        <v>1417</v>
      </c>
      <c r="C362" s="51">
        <v>0</v>
      </c>
      <c r="D362" s="52">
        <v>173.48</v>
      </c>
      <c r="E362" s="53">
        <f t="shared" si="25"/>
        <v>0</v>
      </c>
      <c r="F362" s="51">
        <v>21770</v>
      </c>
      <c r="G362" s="54">
        <v>172.16</v>
      </c>
      <c r="H362" s="55">
        <f t="shared" si="26"/>
        <v>3747923.1999999997</v>
      </c>
      <c r="I362" s="51">
        <v>0</v>
      </c>
      <c r="J362" s="54">
        <v>173.48</v>
      </c>
      <c r="K362" s="53">
        <f t="shared" si="27"/>
        <v>0</v>
      </c>
      <c r="L362" s="51">
        <v>769</v>
      </c>
      <c r="M362" s="54">
        <v>172.16</v>
      </c>
      <c r="N362" s="53">
        <f t="shared" si="28"/>
        <v>132391.04000000001</v>
      </c>
      <c r="O362" s="56">
        <f t="shared" si="29"/>
        <v>3880314.2399999998</v>
      </c>
    </row>
    <row r="363" spans="1:15" x14ac:dyDescent="0.25">
      <c r="A363" s="27" t="s">
        <v>523</v>
      </c>
      <c r="B363" s="27" t="s">
        <v>953</v>
      </c>
      <c r="C363" s="51">
        <v>1752</v>
      </c>
      <c r="D363" s="52">
        <v>269.75</v>
      </c>
      <c r="E363" s="53">
        <f t="shared" si="25"/>
        <v>472602</v>
      </c>
      <c r="F363" s="51">
        <v>88406</v>
      </c>
      <c r="G363" s="54">
        <v>267.60000000000002</v>
      </c>
      <c r="H363" s="55">
        <f t="shared" si="26"/>
        <v>23657445.600000001</v>
      </c>
      <c r="I363" s="51">
        <v>228</v>
      </c>
      <c r="J363" s="54">
        <v>269.75</v>
      </c>
      <c r="K363" s="53">
        <f t="shared" si="27"/>
        <v>61503</v>
      </c>
      <c r="L363" s="51">
        <v>11489</v>
      </c>
      <c r="M363" s="54">
        <v>267.60000000000002</v>
      </c>
      <c r="N363" s="53">
        <f t="shared" si="28"/>
        <v>3074456.4000000004</v>
      </c>
      <c r="O363" s="56">
        <f t="shared" si="29"/>
        <v>27266007</v>
      </c>
    </row>
    <row r="364" spans="1:15" x14ac:dyDescent="0.25">
      <c r="A364" s="27" t="s">
        <v>299</v>
      </c>
      <c r="B364" s="27" t="s">
        <v>954</v>
      </c>
      <c r="C364" s="51">
        <v>6742</v>
      </c>
      <c r="D364" s="52">
        <v>241.44</v>
      </c>
      <c r="E364" s="53">
        <f t="shared" si="25"/>
        <v>1627788.48</v>
      </c>
      <c r="F364" s="51">
        <v>47469</v>
      </c>
      <c r="G364" s="54">
        <v>239.33</v>
      </c>
      <c r="H364" s="55">
        <f t="shared" si="26"/>
        <v>11360755.770000001</v>
      </c>
      <c r="I364" s="51">
        <v>6</v>
      </c>
      <c r="J364" s="54">
        <v>241.44</v>
      </c>
      <c r="K364" s="53">
        <f t="shared" si="27"/>
        <v>1448.6399999999999</v>
      </c>
      <c r="L364" s="51">
        <v>41</v>
      </c>
      <c r="M364" s="54">
        <v>239.33</v>
      </c>
      <c r="N364" s="53">
        <f t="shared" si="28"/>
        <v>9812.5300000000007</v>
      </c>
      <c r="O364" s="56">
        <f t="shared" si="29"/>
        <v>12999805.420000002</v>
      </c>
    </row>
    <row r="365" spans="1:15" x14ac:dyDescent="0.25">
      <c r="A365" s="27" t="s">
        <v>301</v>
      </c>
      <c r="B365" s="27" t="s">
        <v>955</v>
      </c>
      <c r="C365" s="51">
        <v>5253</v>
      </c>
      <c r="D365" s="52">
        <v>242.05</v>
      </c>
      <c r="E365" s="53">
        <f t="shared" si="25"/>
        <v>1271488.6500000001</v>
      </c>
      <c r="F365" s="51">
        <v>24552</v>
      </c>
      <c r="G365" s="54">
        <v>239.89</v>
      </c>
      <c r="H365" s="55">
        <f t="shared" si="26"/>
        <v>5889779.2799999993</v>
      </c>
      <c r="I365" s="51">
        <v>11</v>
      </c>
      <c r="J365" s="54">
        <v>242.05</v>
      </c>
      <c r="K365" s="53">
        <f t="shared" si="27"/>
        <v>2662.55</v>
      </c>
      <c r="L365" s="51">
        <v>53</v>
      </c>
      <c r="M365" s="54">
        <v>239.89</v>
      </c>
      <c r="N365" s="53">
        <f t="shared" si="28"/>
        <v>12714.17</v>
      </c>
      <c r="O365" s="56">
        <f t="shared" si="29"/>
        <v>7176644.6499999994</v>
      </c>
    </row>
    <row r="366" spans="1:15" x14ac:dyDescent="0.25">
      <c r="A366" s="27" t="s">
        <v>295</v>
      </c>
      <c r="B366" s="27" t="s">
        <v>1418</v>
      </c>
      <c r="C366" s="51">
        <v>7108</v>
      </c>
      <c r="D366" s="52">
        <v>247.14</v>
      </c>
      <c r="E366" s="53">
        <f t="shared" si="25"/>
        <v>1756671.1199999999</v>
      </c>
      <c r="F366" s="51">
        <v>45337</v>
      </c>
      <c r="G366" s="54">
        <v>245.02</v>
      </c>
      <c r="H366" s="55">
        <f t="shared" si="26"/>
        <v>11108471.74</v>
      </c>
      <c r="I366" s="51">
        <v>90</v>
      </c>
      <c r="J366" s="54">
        <v>247.14</v>
      </c>
      <c r="K366" s="53">
        <f t="shared" si="27"/>
        <v>22242.6</v>
      </c>
      <c r="L366" s="51">
        <v>576</v>
      </c>
      <c r="M366" s="54">
        <v>245.02</v>
      </c>
      <c r="N366" s="53">
        <f t="shared" si="28"/>
        <v>141131.52000000002</v>
      </c>
      <c r="O366" s="56">
        <f t="shared" si="29"/>
        <v>13028516.979999999</v>
      </c>
    </row>
    <row r="367" spans="1:15" x14ac:dyDescent="0.25">
      <c r="A367" s="27" t="s">
        <v>212</v>
      </c>
      <c r="B367" s="27" t="s">
        <v>1419</v>
      </c>
      <c r="C367" s="51">
        <v>1416</v>
      </c>
      <c r="D367" s="52">
        <v>246.84</v>
      </c>
      <c r="E367" s="53">
        <f t="shared" si="25"/>
        <v>349525.44</v>
      </c>
      <c r="F367" s="51">
        <v>7579</v>
      </c>
      <c r="G367" s="54">
        <v>244.91</v>
      </c>
      <c r="H367" s="55">
        <f t="shared" si="26"/>
        <v>1856172.89</v>
      </c>
      <c r="I367" s="51">
        <v>0</v>
      </c>
      <c r="J367" s="54">
        <v>246.84</v>
      </c>
      <c r="K367" s="53">
        <f t="shared" si="27"/>
        <v>0</v>
      </c>
      <c r="L367" s="51">
        <v>0</v>
      </c>
      <c r="M367" s="54">
        <v>244.91</v>
      </c>
      <c r="N367" s="53">
        <f t="shared" si="28"/>
        <v>0</v>
      </c>
      <c r="O367" s="56">
        <f t="shared" si="29"/>
        <v>2205698.33</v>
      </c>
    </row>
    <row r="368" spans="1:15" x14ac:dyDescent="0.25">
      <c r="A368" s="27" t="s">
        <v>45</v>
      </c>
      <c r="B368" s="27" t="s">
        <v>1420</v>
      </c>
      <c r="C368" s="51">
        <v>1341</v>
      </c>
      <c r="D368" s="52">
        <v>133.43</v>
      </c>
      <c r="E368" s="53">
        <f t="shared" si="25"/>
        <v>178929.63</v>
      </c>
      <c r="F368" s="51">
        <v>8549</v>
      </c>
      <c r="G368" s="54">
        <v>132.47</v>
      </c>
      <c r="H368" s="55">
        <f t="shared" si="26"/>
        <v>1132486.03</v>
      </c>
      <c r="I368" s="51">
        <v>0</v>
      </c>
      <c r="J368" s="54">
        <v>133.43</v>
      </c>
      <c r="K368" s="53">
        <f t="shared" si="27"/>
        <v>0</v>
      </c>
      <c r="L368" s="51">
        <v>0</v>
      </c>
      <c r="M368" s="54">
        <v>132.47</v>
      </c>
      <c r="N368" s="53">
        <f t="shared" si="28"/>
        <v>0</v>
      </c>
      <c r="O368" s="56">
        <f t="shared" si="29"/>
        <v>1311415.6600000001</v>
      </c>
    </row>
    <row r="369" spans="1:15" x14ac:dyDescent="0.25">
      <c r="A369" s="27" t="s">
        <v>478</v>
      </c>
      <c r="B369" s="27" t="s">
        <v>1421</v>
      </c>
      <c r="C369" s="51">
        <v>0</v>
      </c>
      <c r="D369" s="52">
        <v>240.75</v>
      </c>
      <c r="E369" s="53">
        <f t="shared" si="25"/>
        <v>0</v>
      </c>
      <c r="F369" s="51">
        <v>30777</v>
      </c>
      <c r="G369" s="54">
        <v>239.08</v>
      </c>
      <c r="H369" s="55">
        <f t="shared" si="26"/>
        <v>7358165.1600000001</v>
      </c>
      <c r="I369" s="51">
        <v>0</v>
      </c>
      <c r="J369" s="54">
        <v>240.75</v>
      </c>
      <c r="K369" s="53">
        <f t="shared" si="27"/>
        <v>0</v>
      </c>
      <c r="L369" s="51">
        <v>0</v>
      </c>
      <c r="M369" s="54">
        <v>239.08</v>
      </c>
      <c r="N369" s="53">
        <f t="shared" si="28"/>
        <v>0</v>
      </c>
      <c r="O369" s="56">
        <f t="shared" si="29"/>
        <v>7358165.1600000001</v>
      </c>
    </row>
    <row r="370" spans="1:15" x14ac:dyDescent="0.25">
      <c r="A370" s="27" t="s">
        <v>62</v>
      </c>
      <c r="B370" s="27" t="s">
        <v>959</v>
      </c>
      <c r="C370" s="51">
        <v>327</v>
      </c>
      <c r="D370" s="52">
        <v>200.25</v>
      </c>
      <c r="E370" s="53">
        <f t="shared" si="25"/>
        <v>65481.75</v>
      </c>
      <c r="F370" s="51">
        <v>19107</v>
      </c>
      <c r="G370" s="54">
        <v>198.39</v>
      </c>
      <c r="H370" s="55">
        <f t="shared" si="26"/>
        <v>3790637.7299999995</v>
      </c>
      <c r="I370" s="51">
        <v>0</v>
      </c>
      <c r="J370" s="54">
        <v>200.25</v>
      </c>
      <c r="K370" s="53">
        <f t="shared" si="27"/>
        <v>0</v>
      </c>
      <c r="L370" s="51">
        <v>9</v>
      </c>
      <c r="M370" s="54">
        <v>198.39</v>
      </c>
      <c r="N370" s="53">
        <f t="shared" si="28"/>
        <v>1785.5099999999998</v>
      </c>
      <c r="O370" s="56">
        <f t="shared" si="29"/>
        <v>3857904.9899999993</v>
      </c>
    </row>
    <row r="371" spans="1:15" x14ac:dyDescent="0.25">
      <c r="A371" s="27" t="s">
        <v>600</v>
      </c>
      <c r="B371" s="27" t="s">
        <v>960</v>
      </c>
      <c r="C371" s="51">
        <v>1038</v>
      </c>
      <c r="D371" s="52">
        <v>184.09</v>
      </c>
      <c r="E371" s="53">
        <f t="shared" si="25"/>
        <v>191085.42</v>
      </c>
      <c r="F371" s="51">
        <v>46625</v>
      </c>
      <c r="G371" s="54">
        <v>182.62</v>
      </c>
      <c r="H371" s="55">
        <f t="shared" si="26"/>
        <v>8514657.5</v>
      </c>
      <c r="I371" s="51">
        <v>12</v>
      </c>
      <c r="J371" s="54">
        <v>184.09</v>
      </c>
      <c r="K371" s="53">
        <f t="shared" si="27"/>
        <v>2209.08</v>
      </c>
      <c r="L371" s="51">
        <v>541</v>
      </c>
      <c r="M371" s="54">
        <v>182.62</v>
      </c>
      <c r="N371" s="53">
        <f t="shared" si="28"/>
        <v>98797.42</v>
      </c>
      <c r="O371" s="56">
        <f t="shared" si="29"/>
        <v>8806749.4199999999</v>
      </c>
    </row>
    <row r="372" spans="1:15" x14ac:dyDescent="0.25">
      <c r="A372" s="27" t="s">
        <v>258</v>
      </c>
      <c r="B372" s="27" t="s">
        <v>1422</v>
      </c>
      <c r="C372" s="51">
        <v>0</v>
      </c>
      <c r="D372" s="52">
        <v>200.21</v>
      </c>
      <c r="E372" s="53">
        <f t="shared" si="25"/>
        <v>0</v>
      </c>
      <c r="F372" s="51">
        <v>1513</v>
      </c>
      <c r="G372" s="54">
        <v>198.86</v>
      </c>
      <c r="H372" s="55">
        <f t="shared" si="26"/>
        <v>300875.18</v>
      </c>
      <c r="I372" s="51">
        <v>0</v>
      </c>
      <c r="J372" s="54">
        <v>200.21</v>
      </c>
      <c r="K372" s="53">
        <f t="shared" si="27"/>
        <v>0</v>
      </c>
      <c r="L372" s="51">
        <v>0</v>
      </c>
      <c r="M372" s="54">
        <v>198.86</v>
      </c>
      <c r="N372" s="53">
        <f t="shared" si="28"/>
        <v>0</v>
      </c>
      <c r="O372" s="56">
        <f t="shared" si="29"/>
        <v>300875.18</v>
      </c>
    </row>
    <row r="373" spans="1:15" x14ac:dyDescent="0.25">
      <c r="A373" s="27" t="s">
        <v>298</v>
      </c>
      <c r="B373" s="27" t="s">
        <v>963</v>
      </c>
      <c r="C373" s="51">
        <v>1630</v>
      </c>
      <c r="D373" s="52">
        <v>199.44</v>
      </c>
      <c r="E373" s="53">
        <f t="shared" si="25"/>
        <v>325087.2</v>
      </c>
      <c r="F373" s="51">
        <v>37525</v>
      </c>
      <c r="G373" s="54">
        <v>197.75</v>
      </c>
      <c r="H373" s="55">
        <f t="shared" si="26"/>
        <v>7420568.75</v>
      </c>
      <c r="I373" s="51">
        <v>0</v>
      </c>
      <c r="J373" s="54">
        <v>199.44</v>
      </c>
      <c r="K373" s="53">
        <f t="shared" si="27"/>
        <v>0</v>
      </c>
      <c r="L373" s="51">
        <v>0</v>
      </c>
      <c r="M373" s="54">
        <v>197.75</v>
      </c>
      <c r="N373" s="53">
        <f t="shared" si="28"/>
        <v>0</v>
      </c>
      <c r="O373" s="56">
        <f t="shared" si="29"/>
        <v>7745655.9500000002</v>
      </c>
    </row>
    <row r="374" spans="1:15" x14ac:dyDescent="0.25">
      <c r="A374" s="27" t="s">
        <v>63</v>
      </c>
      <c r="B374" s="27" t="s">
        <v>964</v>
      </c>
      <c r="C374" s="51">
        <v>0</v>
      </c>
      <c r="D374" s="52">
        <v>250.94</v>
      </c>
      <c r="E374" s="53">
        <f t="shared" si="25"/>
        <v>0</v>
      </c>
      <c r="F374" s="51">
        <v>52286</v>
      </c>
      <c r="G374" s="54">
        <v>249.5</v>
      </c>
      <c r="H374" s="55">
        <f t="shared" si="26"/>
        <v>13045357</v>
      </c>
      <c r="I374" s="51">
        <v>0</v>
      </c>
      <c r="J374" s="54">
        <v>250.94</v>
      </c>
      <c r="K374" s="53">
        <f t="shared" si="27"/>
        <v>0</v>
      </c>
      <c r="L374" s="51">
        <v>0</v>
      </c>
      <c r="M374" s="54">
        <v>249.5</v>
      </c>
      <c r="N374" s="53">
        <f t="shared" si="28"/>
        <v>0</v>
      </c>
      <c r="O374" s="56">
        <f t="shared" si="29"/>
        <v>13045357</v>
      </c>
    </row>
    <row r="375" spans="1:15" x14ac:dyDescent="0.25">
      <c r="A375" s="27" t="s">
        <v>422</v>
      </c>
      <c r="B375" s="27" t="s">
        <v>1423</v>
      </c>
      <c r="C375" s="51">
        <v>8500</v>
      </c>
      <c r="D375" s="52">
        <v>259.76</v>
      </c>
      <c r="E375" s="53">
        <f t="shared" si="25"/>
        <v>2207960</v>
      </c>
      <c r="F375" s="51">
        <v>37698</v>
      </c>
      <c r="G375" s="54">
        <v>258.16000000000003</v>
      </c>
      <c r="H375" s="55">
        <f t="shared" si="26"/>
        <v>9732115.6800000016</v>
      </c>
      <c r="I375" s="51">
        <v>0</v>
      </c>
      <c r="J375" s="54">
        <v>259.76</v>
      </c>
      <c r="K375" s="53">
        <f t="shared" si="27"/>
        <v>0</v>
      </c>
      <c r="L375" s="51">
        <v>0</v>
      </c>
      <c r="M375" s="54">
        <v>258.16000000000003</v>
      </c>
      <c r="N375" s="53">
        <f t="shared" si="28"/>
        <v>0</v>
      </c>
      <c r="O375" s="56">
        <f t="shared" si="29"/>
        <v>11940075.680000002</v>
      </c>
    </row>
    <row r="376" spans="1:15" x14ac:dyDescent="0.25">
      <c r="A376" s="27" t="s">
        <v>373</v>
      </c>
      <c r="B376" s="27" t="s">
        <v>966</v>
      </c>
      <c r="C376" s="51">
        <v>0</v>
      </c>
      <c r="D376" s="52">
        <v>164.06</v>
      </c>
      <c r="E376" s="53">
        <f t="shared" si="25"/>
        <v>0</v>
      </c>
      <c r="F376" s="51">
        <v>6525</v>
      </c>
      <c r="G376" s="54">
        <v>162.99</v>
      </c>
      <c r="H376" s="55">
        <f t="shared" si="26"/>
        <v>1063509.75</v>
      </c>
      <c r="I376" s="51">
        <v>0</v>
      </c>
      <c r="J376" s="54">
        <v>164.06</v>
      </c>
      <c r="K376" s="53">
        <f t="shared" si="27"/>
        <v>0</v>
      </c>
      <c r="L376" s="51">
        <v>0</v>
      </c>
      <c r="M376" s="54">
        <v>162.99</v>
      </c>
      <c r="N376" s="53">
        <f t="shared" si="28"/>
        <v>0</v>
      </c>
      <c r="O376" s="56">
        <f t="shared" si="29"/>
        <v>1063509.75</v>
      </c>
    </row>
    <row r="377" spans="1:15" x14ac:dyDescent="0.25">
      <c r="A377" s="27" t="s">
        <v>337</v>
      </c>
      <c r="B377" s="27" t="s">
        <v>967</v>
      </c>
      <c r="C377" s="51">
        <v>3307</v>
      </c>
      <c r="D377" s="52">
        <v>205.38</v>
      </c>
      <c r="E377" s="53">
        <f t="shared" si="25"/>
        <v>679191.66</v>
      </c>
      <c r="F377" s="51">
        <v>37729</v>
      </c>
      <c r="G377" s="54">
        <v>203.69</v>
      </c>
      <c r="H377" s="55">
        <f t="shared" si="26"/>
        <v>7685020.0099999998</v>
      </c>
      <c r="I377" s="51">
        <v>23</v>
      </c>
      <c r="J377" s="54">
        <v>205.38</v>
      </c>
      <c r="K377" s="53">
        <f t="shared" si="27"/>
        <v>4723.74</v>
      </c>
      <c r="L377" s="51">
        <v>263</v>
      </c>
      <c r="M377" s="54">
        <v>203.69</v>
      </c>
      <c r="N377" s="53">
        <f t="shared" si="28"/>
        <v>53570.47</v>
      </c>
      <c r="O377" s="56">
        <f t="shared" si="29"/>
        <v>8422505.879999999</v>
      </c>
    </row>
    <row r="378" spans="1:15" x14ac:dyDescent="0.25">
      <c r="A378" s="27" t="s">
        <v>341</v>
      </c>
      <c r="B378" s="27" t="s">
        <v>1424</v>
      </c>
      <c r="C378" s="51">
        <v>0</v>
      </c>
      <c r="D378" s="52">
        <v>223.59</v>
      </c>
      <c r="E378" s="53">
        <f t="shared" si="25"/>
        <v>0</v>
      </c>
      <c r="F378" s="51">
        <v>16002</v>
      </c>
      <c r="G378" s="54">
        <v>221.68</v>
      </c>
      <c r="H378" s="55">
        <f t="shared" si="26"/>
        <v>3547323.3600000003</v>
      </c>
      <c r="I378" s="51">
        <v>0</v>
      </c>
      <c r="J378" s="54">
        <v>223.59</v>
      </c>
      <c r="K378" s="53">
        <f t="shared" si="27"/>
        <v>0</v>
      </c>
      <c r="L378" s="51">
        <v>64</v>
      </c>
      <c r="M378" s="54">
        <v>221.68</v>
      </c>
      <c r="N378" s="53">
        <f t="shared" si="28"/>
        <v>14187.52</v>
      </c>
      <c r="O378" s="56">
        <f t="shared" si="29"/>
        <v>3561510.8800000004</v>
      </c>
    </row>
    <row r="379" spans="1:15" x14ac:dyDescent="0.25">
      <c r="A379" s="27" t="s">
        <v>206</v>
      </c>
      <c r="B379" s="27" t="s">
        <v>968</v>
      </c>
      <c r="C379" s="51">
        <v>1578</v>
      </c>
      <c r="D379" s="52">
        <v>228.05</v>
      </c>
      <c r="E379" s="53">
        <f t="shared" si="25"/>
        <v>359862.9</v>
      </c>
      <c r="F379" s="51">
        <v>21173</v>
      </c>
      <c r="G379" s="54">
        <v>225.99</v>
      </c>
      <c r="H379" s="55">
        <f t="shared" si="26"/>
        <v>4784886.2700000005</v>
      </c>
      <c r="I379" s="51">
        <v>10</v>
      </c>
      <c r="J379" s="54">
        <v>228.05</v>
      </c>
      <c r="K379" s="53">
        <f t="shared" si="27"/>
        <v>2280.5</v>
      </c>
      <c r="L379" s="51">
        <v>140</v>
      </c>
      <c r="M379" s="54">
        <v>225.99</v>
      </c>
      <c r="N379" s="53">
        <f t="shared" si="28"/>
        <v>31638.600000000002</v>
      </c>
      <c r="O379" s="56">
        <f t="shared" si="29"/>
        <v>5178668.2700000005</v>
      </c>
    </row>
    <row r="380" spans="1:15" x14ac:dyDescent="0.25">
      <c r="A380" s="27" t="s">
        <v>541</v>
      </c>
      <c r="B380" s="27" t="s">
        <v>1425</v>
      </c>
      <c r="C380" s="51">
        <v>8956</v>
      </c>
      <c r="D380" s="52">
        <v>246.16</v>
      </c>
      <c r="E380" s="53">
        <f t="shared" si="25"/>
        <v>2204608.96</v>
      </c>
      <c r="F380" s="51">
        <v>21645</v>
      </c>
      <c r="G380" s="54">
        <v>243.91</v>
      </c>
      <c r="H380" s="55">
        <f t="shared" si="26"/>
        <v>5279431.95</v>
      </c>
      <c r="I380" s="51">
        <v>162</v>
      </c>
      <c r="J380" s="54">
        <v>246.16</v>
      </c>
      <c r="K380" s="53">
        <f t="shared" si="27"/>
        <v>39877.919999999998</v>
      </c>
      <c r="L380" s="51">
        <v>392</v>
      </c>
      <c r="M380" s="54">
        <v>243.91</v>
      </c>
      <c r="N380" s="53">
        <f t="shared" si="28"/>
        <v>95612.72</v>
      </c>
      <c r="O380" s="56">
        <f t="shared" si="29"/>
        <v>7619531.5499999998</v>
      </c>
    </row>
    <row r="381" spans="1:15" x14ac:dyDescent="0.25">
      <c r="A381" s="27" t="s">
        <v>221</v>
      </c>
      <c r="B381" s="27" t="s">
        <v>1426</v>
      </c>
      <c r="C381" s="51">
        <v>0</v>
      </c>
      <c r="D381" s="52">
        <v>213.87</v>
      </c>
      <c r="E381" s="53">
        <f t="shared" si="25"/>
        <v>0</v>
      </c>
      <c r="F381" s="51">
        <v>30962</v>
      </c>
      <c r="G381" s="54">
        <v>212.07</v>
      </c>
      <c r="H381" s="55">
        <f t="shared" si="26"/>
        <v>6566111.3399999999</v>
      </c>
      <c r="I381" s="51">
        <v>0</v>
      </c>
      <c r="J381" s="54">
        <v>213.87</v>
      </c>
      <c r="K381" s="53">
        <f t="shared" si="27"/>
        <v>0</v>
      </c>
      <c r="L381" s="51">
        <v>0</v>
      </c>
      <c r="M381" s="54">
        <v>212.07</v>
      </c>
      <c r="N381" s="53">
        <f t="shared" si="28"/>
        <v>0</v>
      </c>
      <c r="O381" s="56">
        <f t="shared" si="29"/>
        <v>6566111.3399999999</v>
      </c>
    </row>
    <row r="382" spans="1:15" x14ac:dyDescent="0.25">
      <c r="A382" s="27" t="s">
        <v>146</v>
      </c>
      <c r="B382" s="27" t="s">
        <v>971</v>
      </c>
      <c r="C382" s="51">
        <v>1918</v>
      </c>
      <c r="D382" s="52">
        <v>204.39</v>
      </c>
      <c r="E382" s="53">
        <f t="shared" si="25"/>
        <v>392020.01999999996</v>
      </c>
      <c r="F382" s="51">
        <v>32133</v>
      </c>
      <c r="G382" s="54">
        <v>202.95</v>
      </c>
      <c r="H382" s="55">
        <f t="shared" si="26"/>
        <v>6521392.3499999996</v>
      </c>
      <c r="I382" s="51">
        <v>14</v>
      </c>
      <c r="J382" s="54">
        <v>204.39</v>
      </c>
      <c r="K382" s="53">
        <f t="shared" si="27"/>
        <v>2861.46</v>
      </c>
      <c r="L382" s="51">
        <v>233</v>
      </c>
      <c r="M382" s="54">
        <v>202.95</v>
      </c>
      <c r="N382" s="53">
        <f t="shared" si="28"/>
        <v>47287.35</v>
      </c>
      <c r="O382" s="56">
        <f t="shared" si="29"/>
        <v>6963561.1799999988</v>
      </c>
    </row>
    <row r="383" spans="1:15" x14ac:dyDescent="0.25">
      <c r="A383" s="27" t="s">
        <v>264</v>
      </c>
      <c r="B383" s="27" t="s">
        <v>1427</v>
      </c>
      <c r="C383" s="51">
        <v>180</v>
      </c>
      <c r="D383" s="52">
        <v>169.16</v>
      </c>
      <c r="E383" s="53">
        <f t="shared" si="25"/>
        <v>30448.799999999999</v>
      </c>
      <c r="F383" s="51">
        <v>28538</v>
      </c>
      <c r="G383" s="54">
        <v>167.88</v>
      </c>
      <c r="H383" s="55">
        <f t="shared" si="26"/>
        <v>4790959.4399999995</v>
      </c>
      <c r="I383" s="51">
        <v>0</v>
      </c>
      <c r="J383" s="54">
        <v>169.16</v>
      </c>
      <c r="K383" s="53">
        <f t="shared" si="27"/>
        <v>0</v>
      </c>
      <c r="L383" s="51">
        <v>59</v>
      </c>
      <c r="M383" s="54">
        <v>167.88</v>
      </c>
      <c r="N383" s="53">
        <f t="shared" si="28"/>
        <v>9904.92</v>
      </c>
      <c r="O383" s="56">
        <f t="shared" si="29"/>
        <v>4831313.1599999992</v>
      </c>
    </row>
    <row r="384" spans="1:15" x14ac:dyDescent="0.25">
      <c r="A384" s="27" t="s">
        <v>276</v>
      </c>
      <c r="B384" s="27" t="s">
        <v>973</v>
      </c>
      <c r="C384" s="51">
        <v>40476</v>
      </c>
      <c r="D384" s="52">
        <v>172.31</v>
      </c>
      <c r="E384" s="53">
        <f t="shared" si="25"/>
        <v>6974419.5600000005</v>
      </c>
      <c r="F384" s="51">
        <v>1458</v>
      </c>
      <c r="G384" s="54">
        <v>170.62</v>
      </c>
      <c r="H384" s="55">
        <f t="shared" si="26"/>
        <v>248763.96000000002</v>
      </c>
      <c r="I384" s="51">
        <v>0</v>
      </c>
      <c r="J384" s="54">
        <v>172.31</v>
      </c>
      <c r="K384" s="53">
        <f t="shared" si="27"/>
        <v>0</v>
      </c>
      <c r="L384" s="51">
        <v>0</v>
      </c>
      <c r="M384" s="54">
        <v>170.62</v>
      </c>
      <c r="N384" s="53">
        <f t="shared" si="28"/>
        <v>0</v>
      </c>
      <c r="O384" s="56">
        <f t="shared" si="29"/>
        <v>7223183.5200000005</v>
      </c>
    </row>
    <row r="385" spans="1:15" x14ac:dyDescent="0.25">
      <c r="A385" s="27" t="s">
        <v>350</v>
      </c>
      <c r="B385" s="27" t="s">
        <v>1428</v>
      </c>
      <c r="C385" s="51">
        <v>851</v>
      </c>
      <c r="D385" s="52">
        <v>262.27999999999997</v>
      </c>
      <c r="E385" s="53">
        <f t="shared" si="25"/>
        <v>223200.27999999997</v>
      </c>
      <c r="F385" s="51">
        <v>104239</v>
      </c>
      <c r="G385" s="54">
        <v>260.20999999999998</v>
      </c>
      <c r="H385" s="55">
        <f t="shared" si="26"/>
        <v>27124030.189999998</v>
      </c>
      <c r="I385" s="51">
        <v>0</v>
      </c>
      <c r="J385" s="54">
        <v>262.27999999999997</v>
      </c>
      <c r="K385" s="53">
        <f t="shared" si="27"/>
        <v>0</v>
      </c>
      <c r="L385" s="51">
        <v>0</v>
      </c>
      <c r="M385" s="54">
        <v>260.20999999999998</v>
      </c>
      <c r="N385" s="53">
        <f t="shared" si="28"/>
        <v>0</v>
      </c>
      <c r="O385" s="56">
        <f t="shared" si="29"/>
        <v>27347230.469999999</v>
      </c>
    </row>
    <row r="386" spans="1:15" x14ac:dyDescent="0.25">
      <c r="A386" s="27" t="s">
        <v>601</v>
      </c>
      <c r="B386" s="27" t="s">
        <v>1429</v>
      </c>
      <c r="C386" s="51">
        <v>0</v>
      </c>
      <c r="D386" s="52">
        <v>156.37</v>
      </c>
      <c r="E386" s="53">
        <f t="shared" si="25"/>
        <v>0</v>
      </c>
      <c r="F386" s="51">
        <v>3298</v>
      </c>
      <c r="G386" s="54">
        <v>155.19999999999999</v>
      </c>
      <c r="H386" s="55">
        <f t="shared" si="26"/>
        <v>511849.6</v>
      </c>
      <c r="I386" s="51">
        <v>0</v>
      </c>
      <c r="J386" s="54">
        <v>156.37</v>
      </c>
      <c r="K386" s="53">
        <f t="shared" si="27"/>
        <v>0</v>
      </c>
      <c r="L386" s="51">
        <v>0</v>
      </c>
      <c r="M386" s="54">
        <v>155.19999999999999</v>
      </c>
      <c r="N386" s="53">
        <f t="shared" si="28"/>
        <v>0</v>
      </c>
      <c r="O386" s="56">
        <f t="shared" si="29"/>
        <v>511849.6</v>
      </c>
    </row>
    <row r="387" spans="1:15" x14ac:dyDescent="0.25">
      <c r="A387" s="27" t="s">
        <v>23</v>
      </c>
      <c r="B387" s="27" t="s">
        <v>1430</v>
      </c>
      <c r="C387" s="51">
        <v>730</v>
      </c>
      <c r="D387" s="52">
        <v>198.75</v>
      </c>
      <c r="E387" s="53">
        <f t="shared" si="25"/>
        <v>145087.5</v>
      </c>
      <c r="F387" s="51">
        <v>28062</v>
      </c>
      <c r="G387" s="54">
        <v>197.16</v>
      </c>
      <c r="H387" s="55">
        <f t="shared" si="26"/>
        <v>5532703.9199999999</v>
      </c>
      <c r="I387" s="51">
        <v>9</v>
      </c>
      <c r="J387" s="54">
        <v>198.75</v>
      </c>
      <c r="K387" s="53">
        <f t="shared" si="27"/>
        <v>1788.75</v>
      </c>
      <c r="L387" s="51">
        <v>348</v>
      </c>
      <c r="M387" s="54">
        <v>197.16</v>
      </c>
      <c r="N387" s="53">
        <f t="shared" si="28"/>
        <v>68611.679999999993</v>
      </c>
      <c r="O387" s="56">
        <f t="shared" si="29"/>
        <v>5748191.8499999996</v>
      </c>
    </row>
    <row r="388" spans="1:15" x14ac:dyDescent="0.25">
      <c r="A388" s="27" t="s">
        <v>226</v>
      </c>
      <c r="B388" s="27" t="s">
        <v>979</v>
      </c>
      <c r="C388" s="51">
        <v>0</v>
      </c>
      <c r="D388" s="52">
        <v>187.97</v>
      </c>
      <c r="E388" s="53">
        <f t="shared" si="25"/>
        <v>0</v>
      </c>
      <c r="F388" s="51">
        <v>54906</v>
      </c>
      <c r="G388" s="54">
        <v>186.6</v>
      </c>
      <c r="H388" s="55">
        <f t="shared" si="26"/>
        <v>10245459.6</v>
      </c>
      <c r="I388" s="51">
        <v>0</v>
      </c>
      <c r="J388" s="54">
        <v>187.97</v>
      </c>
      <c r="K388" s="53">
        <f t="shared" si="27"/>
        <v>0</v>
      </c>
      <c r="L388" s="51">
        <v>3067</v>
      </c>
      <c r="M388" s="54">
        <v>186.6</v>
      </c>
      <c r="N388" s="53">
        <f t="shared" si="28"/>
        <v>572302.19999999995</v>
      </c>
      <c r="O388" s="56">
        <f t="shared" si="29"/>
        <v>10817761.799999999</v>
      </c>
    </row>
    <row r="389" spans="1:15" x14ac:dyDescent="0.25">
      <c r="A389" s="27" t="s">
        <v>490</v>
      </c>
      <c r="B389" s="27" t="s">
        <v>980</v>
      </c>
      <c r="C389" s="51">
        <v>18983</v>
      </c>
      <c r="D389" s="52">
        <v>215.12</v>
      </c>
      <c r="E389" s="53">
        <f t="shared" si="25"/>
        <v>4083622.96</v>
      </c>
      <c r="F389" s="51">
        <v>51773</v>
      </c>
      <c r="G389" s="54">
        <v>213.09</v>
      </c>
      <c r="H389" s="55">
        <f t="shared" si="26"/>
        <v>11032308.57</v>
      </c>
      <c r="I389" s="51">
        <v>22</v>
      </c>
      <c r="J389" s="54">
        <v>215.12</v>
      </c>
      <c r="K389" s="53">
        <f t="shared" si="27"/>
        <v>4732.6400000000003</v>
      </c>
      <c r="L389" s="51">
        <v>61</v>
      </c>
      <c r="M389" s="54">
        <v>213.09</v>
      </c>
      <c r="N389" s="53">
        <f t="shared" si="28"/>
        <v>12998.49</v>
      </c>
      <c r="O389" s="56">
        <f t="shared" si="29"/>
        <v>15133662.66</v>
      </c>
    </row>
    <row r="390" spans="1:15" x14ac:dyDescent="0.25">
      <c r="A390" s="27" t="s">
        <v>530</v>
      </c>
      <c r="B390" s="27" t="s">
        <v>1431</v>
      </c>
      <c r="C390" s="51">
        <v>0</v>
      </c>
      <c r="D390" s="52">
        <v>266.70999999999998</v>
      </c>
      <c r="E390" s="53">
        <f t="shared" si="25"/>
        <v>0</v>
      </c>
      <c r="F390" s="51">
        <v>110932</v>
      </c>
      <c r="G390" s="54">
        <v>264.77999999999997</v>
      </c>
      <c r="H390" s="55">
        <f t="shared" si="26"/>
        <v>29372574.959999997</v>
      </c>
      <c r="I390" s="51">
        <v>0</v>
      </c>
      <c r="J390" s="54">
        <v>266.70999999999998</v>
      </c>
      <c r="K390" s="53">
        <f t="shared" si="27"/>
        <v>0</v>
      </c>
      <c r="L390" s="51">
        <v>347</v>
      </c>
      <c r="M390" s="54">
        <v>264.77999999999997</v>
      </c>
      <c r="N390" s="53">
        <f t="shared" si="28"/>
        <v>91878.659999999989</v>
      </c>
      <c r="O390" s="56">
        <f t="shared" si="29"/>
        <v>29464453.619999997</v>
      </c>
    </row>
    <row r="391" spans="1:15" x14ac:dyDescent="0.25">
      <c r="A391" s="27" t="s">
        <v>184</v>
      </c>
      <c r="B391" s="27" t="s">
        <v>982</v>
      </c>
      <c r="C391" s="51">
        <v>16934</v>
      </c>
      <c r="D391" s="52">
        <v>158.08000000000001</v>
      </c>
      <c r="E391" s="53">
        <f t="shared" si="25"/>
        <v>2676926.7200000002</v>
      </c>
      <c r="F391" s="51">
        <v>0</v>
      </c>
      <c r="G391" s="54">
        <v>156.81</v>
      </c>
      <c r="H391" s="55">
        <f t="shared" si="26"/>
        <v>0</v>
      </c>
      <c r="I391" s="51">
        <v>0</v>
      </c>
      <c r="J391" s="54">
        <v>158.08000000000001</v>
      </c>
      <c r="K391" s="53">
        <f t="shared" si="27"/>
        <v>0</v>
      </c>
      <c r="L391" s="51">
        <v>0</v>
      </c>
      <c r="M391" s="54">
        <v>156.81</v>
      </c>
      <c r="N391" s="53">
        <f t="shared" si="28"/>
        <v>0</v>
      </c>
      <c r="O391" s="56">
        <f t="shared" si="29"/>
        <v>2676926.7200000002</v>
      </c>
    </row>
    <row r="392" spans="1:15" x14ac:dyDescent="0.25">
      <c r="A392" s="27" t="s">
        <v>602</v>
      </c>
      <c r="B392" s="27" t="s">
        <v>983</v>
      </c>
      <c r="C392" s="51">
        <v>862</v>
      </c>
      <c r="D392" s="52">
        <v>254.03</v>
      </c>
      <c r="E392" s="53">
        <f t="shared" si="25"/>
        <v>218973.86000000002</v>
      </c>
      <c r="F392" s="51">
        <v>64027</v>
      </c>
      <c r="G392" s="54">
        <v>251.94</v>
      </c>
      <c r="H392" s="55">
        <f t="shared" si="26"/>
        <v>16130962.379999999</v>
      </c>
      <c r="I392" s="51">
        <v>30</v>
      </c>
      <c r="J392" s="54">
        <v>254.03</v>
      </c>
      <c r="K392" s="53">
        <f t="shared" si="27"/>
        <v>7620.9</v>
      </c>
      <c r="L392" s="51">
        <v>2252</v>
      </c>
      <c r="M392" s="54">
        <v>251.94</v>
      </c>
      <c r="N392" s="53">
        <f t="shared" si="28"/>
        <v>567368.88</v>
      </c>
      <c r="O392" s="56">
        <f t="shared" si="29"/>
        <v>16924926.02</v>
      </c>
    </row>
    <row r="393" spans="1:15" x14ac:dyDescent="0.25">
      <c r="A393" s="27" t="s">
        <v>499</v>
      </c>
      <c r="B393" s="27" t="s">
        <v>1432</v>
      </c>
      <c r="C393" s="51">
        <v>10666</v>
      </c>
      <c r="D393" s="52">
        <v>273.75</v>
      </c>
      <c r="E393" s="53">
        <f t="shared" ref="E393:E456" si="30">D393*C393</f>
        <v>2919817.5</v>
      </c>
      <c r="F393" s="51">
        <v>37603</v>
      </c>
      <c r="G393" s="54">
        <v>271.49</v>
      </c>
      <c r="H393" s="55">
        <f t="shared" ref="H393:H456" si="31">G393*F393</f>
        <v>10208838.470000001</v>
      </c>
      <c r="I393" s="51">
        <v>0</v>
      </c>
      <c r="J393" s="54">
        <v>273.75</v>
      </c>
      <c r="K393" s="53">
        <f t="shared" ref="K393:K456" si="32">J393*I393</f>
        <v>0</v>
      </c>
      <c r="L393" s="51">
        <v>0</v>
      </c>
      <c r="M393" s="54">
        <v>271.49</v>
      </c>
      <c r="N393" s="53">
        <f t="shared" ref="N393:N456" si="33">M393*L393</f>
        <v>0</v>
      </c>
      <c r="O393" s="56">
        <f t="shared" ref="O393:O456" si="34">N393+K393+H393+E393</f>
        <v>13128655.970000001</v>
      </c>
    </row>
    <row r="394" spans="1:15" x14ac:dyDescent="0.25">
      <c r="A394" s="27" t="s">
        <v>192</v>
      </c>
      <c r="B394" s="27" t="s">
        <v>985</v>
      </c>
      <c r="C394" s="51">
        <v>7552</v>
      </c>
      <c r="D394" s="52">
        <v>250.83</v>
      </c>
      <c r="E394" s="53">
        <f t="shared" si="30"/>
        <v>1894268.1600000001</v>
      </c>
      <c r="F394" s="51">
        <v>49619</v>
      </c>
      <c r="G394" s="54">
        <v>248.87</v>
      </c>
      <c r="H394" s="55">
        <f t="shared" si="31"/>
        <v>12348680.529999999</v>
      </c>
      <c r="I394" s="51">
        <v>350</v>
      </c>
      <c r="J394" s="54">
        <v>250.83</v>
      </c>
      <c r="K394" s="53">
        <f t="shared" si="32"/>
        <v>87790.5</v>
      </c>
      <c r="L394" s="51">
        <v>2302</v>
      </c>
      <c r="M394" s="54">
        <v>248.87</v>
      </c>
      <c r="N394" s="53">
        <f t="shared" si="33"/>
        <v>572898.74</v>
      </c>
      <c r="O394" s="56">
        <f t="shared" si="34"/>
        <v>14903637.93</v>
      </c>
    </row>
    <row r="395" spans="1:15" x14ac:dyDescent="0.25">
      <c r="A395" s="27" t="s">
        <v>459</v>
      </c>
      <c r="B395" s="27" t="s">
        <v>986</v>
      </c>
      <c r="C395" s="51">
        <v>3167</v>
      </c>
      <c r="D395" s="52">
        <v>239.57</v>
      </c>
      <c r="E395" s="53">
        <f t="shared" si="30"/>
        <v>758718.19</v>
      </c>
      <c r="F395" s="51">
        <v>58783</v>
      </c>
      <c r="G395" s="54">
        <v>237.46</v>
      </c>
      <c r="H395" s="55">
        <f t="shared" si="31"/>
        <v>13958611.18</v>
      </c>
      <c r="I395" s="51">
        <v>0</v>
      </c>
      <c r="J395" s="54">
        <v>239.57</v>
      </c>
      <c r="K395" s="53">
        <f t="shared" si="32"/>
        <v>0</v>
      </c>
      <c r="L395" s="51">
        <v>0</v>
      </c>
      <c r="M395" s="54">
        <v>237.46</v>
      </c>
      <c r="N395" s="53">
        <f t="shared" si="33"/>
        <v>0</v>
      </c>
      <c r="O395" s="56">
        <f t="shared" si="34"/>
        <v>14717329.369999999</v>
      </c>
    </row>
    <row r="396" spans="1:15" x14ac:dyDescent="0.25">
      <c r="A396" s="27" t="s">
        <v>547</v>
      </c>
      <c r="B396" s="27" t="s">
        <v>987</v>
      </c>
      <c r="C396" s="51">
        <v>21491</v>
      </c>
      <c r="D396" s="52">
        <v>200.06</v>
      </c>
      <c r="E396" s="53">
        <f t="shared" si="30"/>
        <v>4299489.46</v>
      </c>
      <c r="F396" s="51">
        <v>42504</v>
      </c>
      <c r="G396" s="54">
        <v>198.2</v>
      </c>
      <c r="H396" s="55">
        <f t="shared" si="31"/>
        <v>8424292.7999999989</v>
      </c>
      <c r="I396" s="51">
        <v>0</v>
      </c>
      <c r="J396" s="54">
        <v>200.06</v>
      </c>
      <c r="K396" s="53">
        <f t="shared" si="32"/>
        <v>0</v>
      </c>
      <c r="L396" s="51">
        <v>0</v>
      </c>
      <c r="M396" s="54">
        <v>198.2</v>
      </c>
      <c r="N396" s="53">
        <f t="shared" si="33"/>
        <v>0</v>
      </c>
      <c r="O396" s="56">
        <f t="shared" si="34"/>
        <v>12723782.259999998</v>
      </c>
    </row>
    <row r="397" spans="1:15" x14ac:dyDescent="0.25">
      <c r="A397" s="27" t="s">
        <v>174</v>
      </c>
      <c r="B397" s="27" t="s">
        <v>988</v>
      </c>
      <c r="C397" s="51">
        <v>384</v>
      </c>
      <c r="D397" s="52">
        <v>243.12</v>
      </c>
      <c r="E397" s="53">
        <f t="shared" si="30"/>
        <v>93358.080000000002</v>
      </c>
      <c r="F397" s="51">
        <v>20467</v>
      </c>
      <c r="G397" s="54">
        <v>241.57</v>
      </c>
      <c r="H397" s="55">
        <f t="shared" si="31"/>
        <v>4944213.1899999995</v>
      </c>
      <c r="I397" s="51">
        <v>0</v>
      </c>
      <c r="J397" s="54">
        <v>243.12</v>
      </c>
      <c r="K397" s="53">
        <f t="shared" si="32"/>
        <v>0</v>
      </c>
      <c r="L397" s="51">
        <v>0</v>
      </c>
      <c r="M397" s="54">
        <v>241.57</v>
      </c>
      <c r="N397" s="53">
        <f t="shared" si="33"/>
        <v>0</v>
      </c>
      <c r="O397" s="56">
        <f t="shared" si="34"/>
        <v>5037571.2699999996</v>
      </c>
    </row>
    <row r="398" spans="1:15" x14ac:dyDescent="0.25">
      <c r="A398" s="27" t="s">
        <v>551</v>
      </c>
      <c r="B398" s="27" t="s">
        <v>989</v>
      </c>
      <c r="C398" s="51">
        <v>17412</v>
      </c>
      <c r="D398" s="52">
        <v>274.18</v>
      </c>
      <c r="E398" s="53">
        <f t="shared" si="30"/>
        <v>4774022.16</v>
      </c>
      <c r="F398" s="51">
        <v>33791</v>
      </c>
      <c r="G398" s="54">
        <v>271.95</v>
      </c>
      <c r="H398" s="55">
        <f t="shared" si="31"/>
        <v>9189462.4499999993</v>
      </c>
      <c r="I398" s="51">
        <v>66</v>
      </c>
      <c r="J398" s="54">
        <v>274.18</v>
      </c>
      <c r="K398" s="53">
        <f t="shared" si="32"/>
        <v>18095.88</v>
      </c>
      <c r="L398" s="51">
        <v>128</v>
      </c>
      <c r="M398" s="54">
        <v>271.95</v>
      </c>
      <c r="N398" s="53">
        <f t="shared" si="33"/>
        <v>34809.599999999999</v>
      </c>
      <c r="O398" s="56">
        <f t="shared" si="34"/>
        <v>14016390.09</v>
      </c>
    </row>
    <row r="399" spans="1:15" x14ac:dyDescent="0.25">
      <c r="A399" s="27" t="s">
        <v>531</v>
      </c>
      <c r="B399" s="27" t="s">
        <v>1433</v>
      </c>
      <c r="C399" s="51">
        <v>10377</v>
      </c>
      <c r="D399" s="52">
        <v>326.20999999999998</v>
      </c>
      <c r="E399" s="53">
        <f t="shared" si="30"/>
        <v>3385081.17</v>
      </c>
      <c r="F399" s="51">
        <v>111918</v>
      </c>
      <c r="G399" s="54">
        <v>324.08999999999997</v>
      </c>
      <c r="H399" s="55">
        <f t="shared" si="31"/>
        <v>36271504.619999997</v>
      </c>
      <c r="I399" s="51">
        <v>3</v>
      </c>
      <c r="J399" s="54">
        <v>326.20999999999998</v>
      </c>
      <c r="K399" s="53">
        <f t="shared" si="32"/>
        <v>978.62999999999988</v>
      </c>
      <c r="L399" s="51">
        <v>38</v>
      </c>
      <c r="M399" s="54">
        <v>324.08999999999997</v>
      </c>
      <c r="N399" s="53">
        <f t="shared" si="33"/>
        <v>12315.419999999998</v>
      </c>
      <c r="O399" s="56">
        <f t="shared" si="34"/>
        <v>39669879.839999996</v>
      </c>
    </row>
    <row r="400" spans="1:15" x14ac:dyDescent="0.25">
      <c r="A400" s="27" t="s">
        <v>215</v>
      </c>
      <c r="B400" s="27" t="s">
        <v>1434</v>
      </c>
      <c r="C400" s="51">
        <v>5062</v>
      </c>
      <c r="D400" s="52">
        <v>219.14</v>
      </c>
      <c r="E400" s="53">
        <f t="shared" si="30"/>
        <v>1109286.68</v>
      </c>
      <c r="F400" s="51">
        <v>45758</v>
      </c>
      <c r="G400" s="54">
        <v>217.15</v>
      </c>
      <c r="H400" s="55">
        <f t="shared" si="31"/>
        <v>9936349.7000000011</v>
      </c>
      <c r="I400" s="51">
        <v>12</v>
      </c>
      <c r="J400" s="54">
        <v>219.14</v>
      </c>
      <c r="K400" s="53">
        <f t="shared" si="32"/>
        <v>2629.68</v>
      </c>
      <c r="L400" s="51">
        <v>104</v>
      </c>
      <c r="M400" s="54">
        <v>217.15</v>
      </c>
      <c r="N400" s="53">
        <f t="shared" si="33"/>
        <v>22583.600000000002</v>
      </c>
      <c r="O400" s="56">
        <f t="shared" si="34"/>
        <v>11070849.66</v>
      </c>
    </row>
    <row r="401" spans="1:15" x14ac:dyDescent="0.25">
      <c r="A401" s="27" t="s">
        <v>316</v>
      </c>
      <c r="B401" s="27" t="s">
        <v>992</v>
      </c>
      <c r="C401" s="51">
        <v>4233</v>
      </c>
      <c r="D401" s="52">
        <v>246.3</v>
      </c>
      <c r="E401" s="53">
        <f t="shared" si="30"/>
        <v>1042587.9</v>
      </c>
      <c r="F401" s="51">
        <v>0</v>
      </c>
      <c r="G401" s="54">
        <v>244.35</v>
      </c>
      <c r="H401" s="55">
        <f t="shared" si="31"/>
        <v>0</v>
      </c>
      <c r="I401" s="51">
        <v>0</v>
      </c>
      <c r="J401" s="54">
        <v>246.3</v>
      </c>
      <c r="K401" s="53">
        <f t="shared" si="32"/>
        <v>0</v>
      </c>
      <c r="L401" s="51">
        <v>0</v>
      </c>
      <c r="M401" s="54">
        <v>244.35</v>
      </c>
      <c r="N401" s="53">
        <f t="shared" si="33"/>
        <v>0</v>
      </c>
      <c r="O401" s="56">
        <f t="shared" si="34"/>
        <v>1042587.9</v>
      </c>
    </row>
    <row r="402" spans="1:15" x14ac:dyDescent="0.25">
      <c r="A402" s="27" t="s">
        <v>356</v>
      </c>
      <c r="B402" s="27" t="s">
        <v>993</v>
      </c>
      <c r="C402" s="51">
        <v>0</v>
      </c>
      <c r="D402" s="52">
        <v>339.07</v>
      </c>
      <c r="E402" s="53">
        <f t="shared" si="30"/>
        <v>0</v>
      </c>
      <c r="F402" s="51">
        <v>3919</v>
      </c>
      <c r="G402" s="54">
        <v>337.06</v>
      </c>
      <c r="H402" s="55">
        <f t="shared" si="31"/>
        <v>1320938.1399999999</v>
      </c>
      <c r="I402" s="51">
        <v>0</v>
      </c>
      <c r="J402" s="54">
        <v>339.07</v>
      </c>
      <c r="K402" s="53">
        <f t="shared" si="32"/>
        <v>0</v>
      </c>
      <c r="L402" s="51">
        <v>0</v>
      </c>
      <c r="M402" s="54">
        <v>337.06</v>
      </c>
      <c r="N402" s="53">
        <f t="shared" si="33"/>
        <v>0</v>
      </c>
      <c r="O402" s="56">
        <f t="shared" si="34"/>
        <v>1320938.1399999999</v>
      </c>
    </row>
    <row r="403" spans="1:15" x14ac:dyDescent="0.25">
      <c r="A403" s="27" t="s">
        <v>1227</v>
      </c>
      <c r="B403" s="27" t="s">
        <v>1435</v>
      </c>
      <c r="C403" s="51">
        <v>0</v>
      </c>
      <c r="D403" s="52">
        <v>319.14999999999998</v>
      </c>
      <c r="E403" s="53">
        <f t="shared" si="30"/>
        <v>0</v>
      </c>
      <c r="F403" s="51">
        <v>1064</v>
      </c>
      <c r="G403" s="54">
        <v>317.67</v>
      </c>
      <c r="H403" s="55">
        <f t="shared" si="31"/>
        <v>338000.88</v>
      </c>
      <c r="I403" s="51">
        <v>0</v>
      </c>
      <c r="J403" s="54">
        <v>319.14999999999998</v>
      </c>
      <c r="K403" s="53">
        <f t="shared" si="32"/>
        <v>0</v>
      </c>
      <c r="L403" s="51">
        <v>0</v>
      </c>
      <c r="M403" s="54">
        <v>317.67</v>
      </c>
      <c r="N403" s="53">
        <f t="shared" si="33"/>
        <v>0</v>
      </c>
      <c r="O403" s="56">
        <f t="shared" si="34"/>
        <v>338000.88</v>
      </c>
    </row>
    <row r="404" spans="1:15" x14ac:dyDescent="0.25">
      <c r="A404" s="27" t="s">
        <v>444</v>
      </c>
      <c r="B404" s="27" t="s">
        <v>1436</v>
      </c>
      <c r="C404" s="51">
        <v>12303</v>
      </c>
      <c r="D404" s="52">
        <v>220</v>
      </c>
      <c r="E404" s="53">
        <f t="shared" si="30"/>
        <v>2706660</v>
      </c>
      <c r="F404" s="51">
        <v>53144</v>
      </c>
      <c r="G404" s="54">
        <v>218.07</v>
      </c>
      <c r="H404" s="55">
        <f t="shared" si="31"/>
        <v>11589112.08</v>
      </c>
      <c r="I404" s="51">
        <v>0</v>
      </c>
      <c r="J404" s="54">
        <v>220</v>
      </c>
      <c r="K404" s="53">
        <f t="shared" si="32"/>
        <v>0</v>
      </c>
      <c r="L404" s="51">
        <v>0</v>
      </c>
      <c r="M404" s="54">
        <v>218.07</v>
      </c>
      <c r="N404" s="53">
        <f t="shared" si="33"/>
        <v>0</v>
      </c>
      <c r="O404" s="56">
        <f t="shared" si="34"/>
        <v>14295772.08</v>
      </c>
    </row>
    <row r="405" spans="1:15" x14ac:dyDescent="0.25">
      <c r="A405" s="27" t="s">
        <v>179</v>
      </c>
      <c r="B405" s="27" t="s">
        <v>1437</v>
      </c>
      <c r="C405" s="51">
        <v>81</v>
      </c>
      <c r="D405" s="52">
        <v>185.77</v>
      </c>
      <c r="E405" s="53">
        <f t="shared" si="30"/>
        <v>15047.37</v>
      </c>
      <c r="F405" s="51">
        <v>12330</v>
      </c>
      <c r="G405" s="54">
        <v>184.22</v>
      </c>
      <c r="H405" s="55">
        <f t="shared" si="31"/>
        <v>2271432.6</v>
      </c>
      <c r="I405" s="51">
        <v>0</v>
      </c>
      <c r="J405" s="54">
        <v>185.77</v>
      </c>
      <c r="K405" s="53">
        <f t="shared" si="32"/>
        <v>0</v>
      </c>
      <c r="L405" s="51">
        <v>0</v>
      </c>
      <c r="M405" s="54">
        <v>184.22</v>
      </c>
      <c r="N405" s="53">
        <f t="shared" si="33"/>
        <v>0</v>
      </c>
      <c r="O405" s="56">
        <f t="shared" si="34"/>
        <v>2286479.9700000002</v>
      </c>
    </row>
    <row r="406" spans="1:15" x14ac:dyDescent="0.25">
      <c r="A406" s="27" t="s">
        <v>578</v>
      </c>
      <c r="B406" s="27" t="s">
        <v>1438</v>
      </c>
      <c r="C406" s="51">
        <v>24914</v>
      </c>
      <c r="D406" s="52">
        <v>237.62</v>
      </c>
      <c r="E406" s="53">
        <f t="shared" si="30"/>
        <v>5920064.6799999997</v>
      </c>
      <c r="F406" s="51">
        <v>31190</v>
      </c>
      <c r="G406" s="54">
        <v>235.61</v>
      </c>
      <c r="H406" s="55">
        <f t="shared" si="31"/>
        <v>7348675.9000000004</v>
      </c>
      <c r="I406" s="51">
        <v>0</v>
      </c>
      <c r="J406" s="54">
        <v>237.62</v>
      </c>
      <c r="K406" s="53">
        <f t="shared" si="32"/>
        <v>0</v>
      </c>
      <c r="L406" s="51">
        <v>0</v>
      </c>
      <c r="M406" s="54">
        <v>235.61</v>
      </c>
      <c r="N406" s="53">
        <f t="shared" si="33"/>
        <v>0</v>
      </c>
      <c r="O406" s="56">
        <f t="shared" si="34"/>
        <v>13268740.58</v>
      </c>
    </row>
    <row r="407" spans="1:15" x14ac:dyDescent="0.25">
      <c r="A407" s="27" t="s">
        <v>431</v>
      </c>
      <c r="B407" s="27" t="s">
        <v>997</v>
      </c>
      <c r="C407" s="51">
        <v>0</v>
      </c>
      <c r="D407" s="52">
        <v>133.44</v>
      </c>
      <c r="E407" s="53">
        <f t="shared" si="30"/>
        <v>0</v>
      </c>
      <c r="F407" s="51">
        <v>10450</v>
      </c>
      <c r="G407" s="54">
        <v>132.51</v>
      </c>
      <c r="H407" s="55">
        <f t="shared" si="31"/>
        <v>1384729.5</v>
      </c>
      <c r="I407" s="51">
        <v>0</v>
      </c>
      <c r="J407" s="54">
        <v>133.44</v>
      </c>
      <c r="K407" s="53">
        <f t="shared" si="32"/>
        <v>0</v>
      </c>
      <c r="L407" s="51">
        <v>0</v>
      </c>
      <c r="M407" s="54">
        <v>132.51</v>
      </c>
      <c r="N407" s="53">
        <f t="shared" si="33"/>
        <v>0</v>
      </c>
      <c r="O407" s="56">
        <f t="shared" si="34"/>
        <v>1384729.5</v>
      </c>
    </row>
    <row r="408" spans="1:15" x14ac:dyDescent="0.25">
      <c r="A408" s="27" t="s">
        <v>68</v>
      </c>
      <c r="B408" s="27" t="s">
        <v>999</v>
      </c>
      <c r="C408" s="51">
        <v>355</v>
      </c>
      <c r="D408" s="52">
        <v>184.22</v>
      </c>
      <c r="E408" s="53">
        <f t="shared" si="30"/>
        <v>65398.1</v>
      </c>
      <c r="F408" s="51">
        <v>26699</v>
      </c>
      <c r="G408" s="54">
        <v>182.71</v>
      </c>
      <c r="H408" s="55">
        <f t="shared" si="31"/>
        <v>4878174.29</v>
      </c>
      <c r="I408" s="51">
        <v>0</v>
      </c>
      <c r="J408" s="54">
        <v>184.22</v>
      </c>
      <c r="K408" s="53">
        <f t="shared" si="32"/>
        <v>0</v>
      </c>
      <c r="L408" s="51">
        <v>0</v>
      </c>
      <c r="M408" s="54">
        <v>182.71</v>
      </c>
      <c r="N408" s="53">
        <f t="shared" si="33"/>
        <v>0</v>
      </c>
      <c r="O408" s="56">
        <f t="shared" si="34"/>
        <v>4943572.3899999997</v>
      </c>
    </row>
    <row r="409" spans="1:15" x14ac:dyDescent="0.25">
      <c r="A409" s="27" t="s">
        <v>302</v>
      </c>
      <c r="B409" s="27" t="s">
        <v>1000</v>
      </c>
      <c r="C409" s="51">
        <v>5295</v>
      </c>
      <c r="D409" s="52">
        <v>244.61</v>
      </c>
      <c r="E409" s="53">
        <f t="shared" si="30"/>
        <v>1295209.9500000002</v>
      </c>
      <c r="F409" s="51">
        <v>46626</v>
      </c>
      <c r="G409" s="54">
        <v>242.31</v>
      </c>
      <c r="H409" s="55">
        <f t="shared" si="31"/>
        <v>11297946.060000001</v>
      </c>
      <c r="I409" s="51">
        <v>0</v>
      </c>
      <c r="J409" s="54">
        <v>244.61</v>
      </c>
      <c r="K409" s="53">
        <f t="shared" si="32"/>
        <v>0</v>
      </c>
      <c r="L409" s="51">
        <v>0</v>
      </c>
      <c r="M409" s="54">
        <v>242.31</v>
      </c>
      <c r="N409" s="53">
        <f t="shared" si="33"/>
        <v>0</v>
      </c>
      <c r="O409" s="56">
        <f t="shared" si="34"/>
        <v>12593156.010000002</v>
      </c>
    </row>
    <row r="410" spans="1:15" x14ac:dyDescent="0.25">
      <c r="A410" s="27" t="s">
        <v>66</v>
      </c>
      <c r="B410" s="27" t="s">
        <v>1439</v>
      </c>
      <c r="C410" s="51">
        <v>1559</v>
      </c>
      <c r="D410" s="52">
        <v>130.22999999999999</v>
      </c>
      <c r="E410" s="53">
        <f t="shared" si="30"/>
        <v>203028.56999999998</v>
      </c>
      <c r="F410" s="51">
        <v>22279</v>
      </c>
      <c r="G410" s="54">
        <v>129.16</v>
      </c>
      <c r="H410" s="55">
        <f t="shared" si="31"/>
        <v>2877555.64</v>
      </c>
      <c r="I410" s="51">
        <v>0</v>
      </c>
      <c r="J410" s="54">
        <v>130.22999999999999</v>
      </c>
      <c r="K410" s="53">
        <f t="shared" si="32"/>
        <v>0</v>
      </c>
      <c r="L410" s="51">
        <v>0</v>
      </c>
      <c r="M410" s="54">
        <v>129.16</v>
      </c>
      <c r="N410" s="53">
        <f t="shared" si="33"/>
        <v>0</v>
      </c>
      <c r="O410" s="56">
        <f t="shared" si="34"/>
        <v>3080584.21</v>
      </c>
    </row>
    <row r="411" spans="1:15" x14ac:dyDescent="0.25">
      <c r="A411" s="27" t="s">
        <v>279</v>
      </c>
      <c r="B411" s="27" t="s">
        <v>1001</v>
      </c>
      <c r="C411" s="51">
        <v>0</v>
      </c>
      <c r="D411" s="52">
        <v>142.78</v>
      </c>
      <c r="E411" s="53">
        <f t="shared" si="30"/>
        <v>0</v>
      </c>
      <c r="F411" s="51">
        <v>24321</v>
      </c>
      <c r="G411" s="54">
        <v>141.65</v>
      </c>
      <c r="H411" s="55">
        <f t="shared" si="31"/>
        <v>3445069.65</v>
      </c>
      <c r="I411" s="51">
        <v>0</v>
      </c>
      <c r="J411" s="54">
        <v>142.78</v>
      </c>
      <c r="K411" s="53">
        <f t="shared" si="32"/>
        <v>0</v>
      </c>
      <c r="L411" s="51">
        <v>0</v>
      </c>
      <c r="M411" s="54">
        <v>141.65</v>
      </c>
      <c r="N411" s="53">
        <f t="shared" si="33"/>
        <v>0</v>
      </c>
      <c r="O411" s="56">
        <f t="shared" si="34"/>
        <v>3445069.65</v>
      </c>
    </row>
    <row r="412" spans="1:15" x14ac:dyDescent="0.25">
      <c r="A412" s="27" t="s">
        <v>133</v>
      </c>
      <c r="B412" s="27" t="s">
        <v>1440</v>
      </c>
      <c r="C412" s="51">
        <v>1458</v>
      </c>
      <c r="D412" s="52">
        <v>189.36</v>
      </c>
      <c r="E412" s="53">
        <f t="shared" si="30"/>
        <v>276086.88</v>
      </c>
      <c r="F412" s="51">
        <v>45458</v>
      </c>
      <c r="G412" s="54">
        <v>187.86</v>
      </c>
      <c r="H412" s="55">
        <f t="shared" si="31"/>
        <v>8539739.8800000008</v>
      </c>
      <c r="I412" s="51">
        <v>0</v>
      </c>
      <c r="J412" s="54">
        <v>189.36</v>
      </c>
      <c r="K412" s="53">
        <f t="shared" si="32"/>
        <v>0</v>
      </c>
      <c r="L412" s="51">
        <v>0</v>
      </c>
      <c r="M412" s="54">
        <v>187.86</v>
      </c>
      <c r="N412" s="53">
        <f t="shared" si="33"/>
        <v>0</v>
      </c>
      <c r="O412" s="56">
        <f t="shared" si="34"/>
        <v>8815826.7600000016</v>
      </c>
    </row>
    <row r="413" spans="1:15" x14ac:dyDescent="0.25">
      <c r="A413" s="27" t="s">
        <v>244</v>
      </c>
      <c r="B413" s="27" t="s">
        <v>1441</v>
      </c>
      <c r="C413" s="51">
        <v>0</v>
      </c>
      <c r="D413" s="52">
        <v>160.47999999999999</v>
      </c>
      <c r="E413" s="53">
        <f t="shared" si="30"/>
        <v>0</v>
      </c>
      <c r="F413" s="51">
        <v>53011</v>
      </c>
      <c r="G413" s="54">
        <v>159.27000000000001</v>
      </c>
      <c r="H413" s="55">
        <f t="shared" si="31"/>
        <v>8443061.9700000007</v>
      </c>
      <c r="I413" s="51">
        <v>0</v>
      </c>
      <c r="J413" s="54">
        <v>160.47999999999999</v>
      </c>
      <c r="K413" s="53">
        <f t="shared" si="32"/>
        <v>0</v>
      </c>
      <c r="L413" s="51">
        <v>0</v>
      </c>
      <c r="M413" s="54">
        <v>159.27000000000001</v>
      </c>
      <c r="N413" s="53">
        <f t="shared" si="33"/>
        <v>0</v>
      </c>
      <c r="O413" s="56">
        <f t="shared" si="34"/>
        <v>8443061.9700000007</v>
      </c>
    </row>
    <row r="414" spans="1:15" x14ac:dyDescent="0.25">
      <c r="A414" s="27" t="s">
        <v>559</v>
      </c>
      <c r="B414" s="27" t="s">
        <v>1004</v>
      </c>
      <c r="C414" s="51">
        <v>16062</v>
      </c>
      <c r="D414" s="52">
        <v>210.74</v>
      </c>
      <c r="E414" s="53">
        <f t="shared" si="30"/>
        <v>3384905.8800000004</v>
      </c>
      <c r="F414" s="51">
        <v>44102</v>
      </c>
      <c r="G414" s="54">
        <v>208.81</v>
      </c>
      <c r="H414" s="55">
        <f t="shared" si="31"/>
        <v>9208938.6199999992</v>
      </c>
      <c r="I414" s="51">
        <v>439</v>
      </c>
      <c r="J414" s="54">
        <v>210.74</v>
      </c>
      <c r="K414" s="53">
        <f t="shared" si="32"/>
        <v>92514.86</v>
      </c>
      <c r="L414" s="51">
        <v>1205</v>
      </c>
      <c r="M414" s="54">
        <v>208.81</v>
      </c>
      <c r="N414" s="53">
        <f t="shared" si="33"/>
        <v>251616.05</v>
      </c>
      <c r="O414" s="56">
        <f t="shared" si="34"/>
        <v>12937975.41</v>
      </c>
    </row>
    <row r="415" spans="1:15" x14ac:dyDescent="0.25">
      <c r="A415" s="27" t="s">
        <v>433</v>
      </c>
      <c r="B415" s="27" t="s">
        <v>1442</v>
      </c>
      <c r="C415" s="51">
        <v>327</v>
      </c>
      <c r="D415" s="52">
        <v>335.33</v>
      </c>
      <c r="E415" s="53">
        <f t="shared" si="30"/>
        <v>109652.90999999999</v>
      </c>
      <c r="F415" s="51">
        <v>47236</v>
      </c>
      <c r="G415" s="54">
        <v>333.06</v>
      </c>
      <c r="H415" s="55">
        <f t="shared" si="31"/>
        <v>15732422.16</v>
      </c>
      <c r="I415" s="51">
        <v>10</v>
      </c>
      <c r="J415" s="54">
        <v>335.33</v>
      </c>
      <c r="K415" s="53">
        <f t="shared" si="32"/>
        <v>3353.2999999999997</v>
      </c>
      <c r="L415" s="51">
        <v>1372</v>
      </c>
      <c r="M415" s="54">
        <v>333.06</v>
      </c>
      <c r="N415" s="53">
        <f t="shared" si="33"/>
        <v>456958.32</v>
      </c>
      <c r="O415" s="56">
        <f t="shared" si="34"/>
        <v>16302386.689999999</v>
      </c>
    </row>
    <row r="416" spans="1:15" x14ac:dyDescent="0.25">
      <c r="A416" s="27" t="s">
        <v>285</v>
      </c>
      <c r="B416" s="27" t="s">
        <v>1006</v>
      </c>
      <c r="C416" s="51">
        <v>3026</v>
      </c>
      <c r="D416" s="52">
        <v>178.63</v>
      </c>
      <c r="E416" s="53">
        <f t="shared" si="30"/>
        <v>540534.38</v>
      </c>
      <c r="F416" s="51">
        <v>33900</v>
      </c>
      <c r="G416" s="54">
        <v>177</v>
      </c>
      <c r="H416" s="55">
        <f t="shared" si="31"/>
        <v>6000300</v>
      </c>
      <c r="I416" s="51">
        <v>3</v>
      </c>
      <c r="J416" s="54">
        <v>178.63</v>
      </c>
      <c r="K416" s="53">
        <f t="shared" si="32"/>
        <v>535.89</v>
      </c>
      <c r="L416" s="51">
        <v>34</v>
      </c>
      <c r="M416" s="54">
        <v>177</v>
      </c>
      <c r="N416" s="53">
        <f t="shared" si="33"/>
        <v>6018</v>
      </c>
      <c r="O416" s="56">
        <f t="shared" si="34"/>
        <v>6547388.2699999996</v>
      </c>
    </row>
    <row r="417" spans="1:15" x14ac:dyDescent="0.25">
      <c r="A417" s="27" t="s">
        <v>284</v>
      </c>
      <c r="B417" s="27" t="s">
        <v>1007</v>
      </c>
      <c r="C417" s="51">
        <v>42</v>
      </c>
      <c r="D417" s="52">
        <v>243.78</v>
      </c>
      <c r="E417" s="53">
        <f t="shared" si="30"/>
        <v>10238.76</v>
      </c>
      <c r="F417" s="51">
        <v>38131</v>
      </c>
      <c r="G417" s="54">
        <v>241.98</v>
      </c>
      <c r="H417" s="55">
        <f t="shared" si="31"/>
        <v>9226939.379999999</v>
      </c>
      <c r="I417" s="51">
        <v>0</v>
      </c>
      <c r="J417" s="54">
        <v>243.78</v>
      </c>
      <c r="K417" s="53">
        <f t="shared" si="32"/>
        <v>0</v>
      </c>
      <c r="L417" s="51">
        <v>286</v>
      </c>
      <c r="M417" s="54">
        <v>241.98</v>
      </c>
      <c r="N417" s="53">
        <f t="shared" si="33"/>
        <v>69206.28</v>
      </c>
      <c r="O417" s="56">
        <f t="shared" si="34"/>
        <v>9306384.4199999981</v>
      </c>
    </row>
    <row r="418" spans="1:15" x14ac:dyDescent="0.25">
      <c r="A418" s="27" t="s">
        <v>88</v>
      </c>
      <c r="B418" s="27" t="s">
        <v>1008</v>
      </c>
      <c r="C418" s="51">
        <v>3714</v>
      </c>
      <c r="D418" s="52">
        <v>175.11</v>
      </c>
      <c r="E418" s="53">
        <f t="shared" si="30"/>
        <v>650358.54</v>
      </c>
      <c r="F418" s="51">
        <v>28452</v>
      </c>
      <c r="G418" s="54">
        <v>173.78</v>
      </c>
      <c r="H418" s="55">
        <f t="shared" si="31"/>
        <v>4944388.5599999996</v>
      </c>
      <c r="I418" s="51">
        <v>0</v>
      </c>
      <c r="J418" s="54">
        <v>175.11</v>
      </c>
      <c r="K418" s="53">
        <f t="shared" si="32"/>
        <v>0</v>
      </c>
      <c r="L418" s="51">
        <v>0</v>
      </c>
      <c r="M418" s="54">
        <v>173.78</v>
      </c>
      <c r="N418" s="53">
        <f t="shared" si="33"/>
        <v>0</v>
      </c>
      <c r="O418" s="56">
        <f t="shared" si="34"/>
        <v>5594747.0999999996</v>
      </c>
    </row>
    <row r="419" spans="1:15" x14ac:dyDescent="0.25">
      <c r="A419" s="27" t="s">
        <v>528</v>
      </c>
      <c r="B419" s="27" t="s">
        <v>1443</v>
      </c>
      <c r="C419" s="51">
        <v>0</v>
      </c>
      <c r="D419" s="52">
        <v>226.56</v>
      </c>
      <c r="E419" s="53">
        <f t="shared" si="30"/>
        <v>0</v>
      </c>
      <c r="F419" s="51">
        <v>17707</v>
      </c>
      <c r="G419" s="54">
        <v>224.95</v>
      </c>
      <c r="H419" s="55">
        <f t="shared" si="31"/>
        <v>3983189.65</v>
      </c>
      <c r="I419" s="51">
        <v>0</v>
      </c>
      <c r="J419" s="54">
        <v>226.56</v>
      </c>
      <c r="K419" s="53">
        <f t="shared" si="32"/>
        <v>0</v>
      </c>
      <c r="L419" s="51">
        <v>0</v>
      </c>
      <c r="M419" s="54">
        <v>224.95</v>
      </c>
      <c r="N419" s="53">
        <f t="shared" si="33"/>
        <v>0</v>
      </c>
      <c r="O419" s="56">
        <f t="shared" si="34"/>
        <v>3983189.65</v>
      </c>
    </row>
    <row r="420" spans="1:15" x14ac:dyDescent="0.25">
      <c r="A420" s="27" t="s">
        <v>577</v>
      </c>
      <c r="B420" s="27" t="s">
        <v>1444</v>
      </c>
      <c r="C420" s="51">
        <v>0</v>
      </c>
      <c r="D420" s="52">
        <v>267.24</v>
      </c>
      <c r="E420" s="53">
        <f t="shared" si="30"/>
        <v>0</v>
      </c>
      <c r="F420" s="51">
        <v>46826</v>
      </c>
      <c r="G420" s="54">
        <v>265.26</v>
      </c>
      <c r="H420" s="55">
        <f t="shared" si="31"/>
        <v>12421064.76</v>
      </c>
      <c r="I420" s="51">
        <v>0</v>
      </c>
      <c r="J420" s="54">
        <v>267.24</v>
      </c>
      <c r="K420" s="53">
        <f t="shared" si="32"/>
        <v>0</v>
      </c>
      <c r="L420" s="51">
        <v>9896</v>
      </c>
      <c r="M420" s="54">
        <v>265.26</v>
      </c>
      <c r="N420" s="53">
        <f t="shared" si="33"/>
        <v>2625012.96</v>
      </c>
      <c r="O420" s="56">
        <f t="shared" si="34"/>
        <v>15046077.719999999</v>
      </c>
    </row>
    <row r="421" spans="1:15" x14ac:dyDescent="0.25">
      <c r="A421" s="27" t="s">
        <v>544</v>
      </c>
      <c r="B421" s="27" t="s">
        <v>1012</v>
      </c>
      <c r="C421" s="51">
        <v>29462</v>
      </c>
      <c r="D421" s="52">
        <v>261.18</v>
      </c>
      <c r="E421" s="53">
        <f t="shared" si="30"/>
        <v>7694885.1600000001</v>
      </c>
      <c r="F421" s="51">
        <v>29272</v>
      </c>
      <c r="G421" s="54">
        <v>259.3</v>
      </c>
      <c r="H421" s="55">
        <f t="shared" si="31"/>
        <v>7590229.6000000006</v>
      </c>
      <c r="I421" s="51">
        <v>0</v>
      </c>
      <c r="J421" s="54">
        <v>261.18</v>
      </c>
      <c r="K421" s="53">
        <f t="shared" si="32"/>
        <v>0</v>
      </c>
      <c r="L421" s="51">
        <v>0</v>
      </c>
      <c r="M421" s="54">
        <v>259.3</v>
      </c>
      <c r="N421" s="53">
        <f t="shared" si="33"/>
        <v>0</v>
      </c>
      <c r="O421" s="56">
        <f t="shared" si="34"/>
        <v>15285114.760000002</v>
      </c>
    </row>
    <row r="422" spans="1:15" x14ac:dyDescent="0.25">
      <c r="A422" s="27" t="s">
        <v>438</v>
      </c>
      <c r="B422" s="27" t="s">
        <v>1014</v>
      </c>
      <c r="C422" s="51">
        <v>3068</v>
      </c>
      <c r="D422" s="52">
        <v>297.83999999999997</v>
      </c>
      <c r="E422" s="53">
        <f t="shared" si="30"/>
        <v>913773.11999999988</v>
      </c>
      <c r="F422" s="51">
        <v>61133</v>
      </c>
      <c r="G422" s="54">
        <v>295.74</v>
      </c>
      <c r="H422" s="55">
        <f t="shared" si="31"/>
        <v>18079473.420000002</v>
      </c>
      <c r="I422" s="51">
        <v>190</v>
      </c>
      <c r="J422" s="54">
        <v>297.83999999999997</v>
      </c>
      <c r="K422" s="53">
        <f t="shared" si="32"/>
        <v>56589.599999999999</v>
      </c>
      <c r="L422" s="51">
        <v>3779</v>
      </c>
      <c r="M422" s="54">
        <v>295.74</v>
      </c>
      <c r="N422" s="53">
        <f t="shared" si="33"/>
        <v>1117601.46</v>
      </c>
      <c r="O422" s="56">
        <f t="shared" si="34"/>
        <v>20167437.600000001</v>
      </c>
    </row>
    <row r="423" spans="1:15" x14ac:dyDescent="0.25">
      <c r="A423" s="27" t="s">
        <v>567</v>
      </c>
      <c r="B423" s="27" t="s">
        <v>1015</v>
      </c>
      <c r="C423" s="51">
        <v>5529</v>
      </c>
      <c r="D423" s="52">
        <v>256.63</v>
      </c>
      <c r="E423" s="53">
        <f t="shared" si="30"/>
        <v>1418907.27</v>
      </c>
      <c r="F423" s="51">
        <v>64525</v>
      </c>
      <c r="G423" s="54">
        <v>254.53</v>
      </c>
      <c r="H423" s="55">
        <f t="shared" si="31"/>
        <v>16423548.25</v>
      </c>
      <c r="I423" s="51">
        <v>0</v>
      </c>
      <c r="J423" s="54">
        <v>256.63</v>
      </c>
      <c r="K423" s="53">
        <f t="shared" si="32"/>
        <v>0</v>
      </c>
      <c r="L423" s="51">
        <v>0</v>
      </c>
      <c r="M423" s="54">
        <v>254.53</v>
      </c>
      <c r="N423" s="53">
        <f t="shared" si="33"/>
        <v>0</v>
      </c>
      <c r="O423" s="56">
        <f t="shared" si="34"/>
        <v>17842455.52</v>
      </c>
    </row>
    <row r="424" spans="1:15" x14ac:dyDescent="0.25">
      <c r="A424" s="27" t="s">
        <v>446</v>
      </c>
      <c r="B424" s="27" t="s">
        <v>1016</v>
      </c>
      <c r="C424" s="51">
        <v>8590</v>
      </c>
      <c r="D424" s="52">
        <v>320.60000000000002</v>
      </c>
      <c r="E424" s="53">
        <f t="shared" si="30"/>
        <v>2753954</v>
      </c>
      <c r="F424" s="51">
        <v>55930</v>
      </c>
      <c r="G424" s="54">
        <v>317.63</v>
      </c>
      <c r="H424" s="55">
        <f t="shared" si="31"/>
        <v>17765045.899999999</v>
      </c>
      <c r="I424" s="51">
        <v>0</v>
      </c>
      <c r="J424" s="54">
        <v>320.60000000000002</v>
      </c>
      <c r="K424" s="53">
        <f t="shared" si="32"/>
        <v>0</v>
      </c>
      <c r="L424" s="51">
        <v>0</v>
      </c>
      <c r="M424" s="54">
        <v>317.63</v>
      </c>
      <c r="N424" s="53">
        <f t="shared" si="33"/>
        <v>0</v>
      </c>
      <c r="O424" s="56">
        <f t="shared" si="34"/>
        <v>20518999.899999999</v>
      </c>
    </row>
    <row r="425" spans="1:15" x14ac:dyDescent="0.25">
      <c r="A425" s="27" t="s">
        <v>411</v>
      </c>
      <c r="B425" s="27" t="s">
        <v>1017</v>
      </c>
      <c r="C425" s="51">
        <v>28080</v>
      </c>
      <c r="D425" s="52">
        <v>230.94</v>
      </c>
      <c r="E425" s="53">
        <f t="shared" si="30"/>
        <v>6484795.2000000002</v>
      </c>
      <c r="F425" s="51">
        <v>72060</v>
      </c>
      <c r="G425" s="54">
        <v>228.73</v>
      </c>
      <c r="H425" s="55">
        <f t="shared" si="31"/>
        <v>16482283.799999999</v>
      </c>
      <c r="I425" s="51">
        <v>986</v>
      </c>
      <c r="J425" s="54">
        <v>230.94</v>
      </c>
      <c r="K425" s="53">
        <f t="shared" si="32"/>
        <v>227706.84</v>
      </c>
      <c r="L425" s="51">
        <v>2529</v>
      </c>
      <c r="M425" s="54">
        <v>228.73</v>
      </c>
      <c r="N425" s="53">
        <f t="shared" si="33"/>
        <v>578458.16999999993</v>
      </c>
      <c r="O425" s="56">
        <f t="shared" si="34"/>
        <v>23773244.009999998</v>
      </c>
    </row>
    <row r="426" spans="1:15" x14ac:dyDescent="0.25">
      <c r="A426" s="27" t="s">
        <v>563</v>
      </c>
      <c r="B426" s="27" t="s">
        <v>1018</v>
      </c>
      <c r="C426" s="51">
        <v>11029</v>
      </c>
      <c r="D426" s="52">
        <v>234.28</v>
      </c>
      <c r="E426" s="53">
        <f t="shared" si="30"/>
        <v>2583874.12</v>
      </c>
      <c r="F426" s="51">
        <v>42744</v>
      </c>
      <c r="G426" s="54">
        <v>232.13</v>
      </c>
      <c r="H426" s="55">
        <f t="shared" si="31"/>
        <v>9922164.7200000007</v>
      </c>
      <c r="I426" s="51">
        <v>344</v>
      </c>
      <c r="J426" s="54">
        <v>234.28</v>
      </c>
      <c r="K426" s="53">
        <f t="shared" si="32"/>
        <v>80592.320000000007</v>
      </c>
      <c r="L426" s="51">
        <v>1334</v>
      </c>
      <c r="M426" s="54">
        <v>232.13</v>
      </c>
      <c r="N426" s="53">
        <f t="shared" si="33"/>
        <v>309661.42</v>
      </c>
      <c r="O426" s="56">
        <f t="shared" si="34"/>
        <v>12896292.580000002</v>
      </c>
    </row>
    <row r="427" spans="1:15" x14ac:dyDescent="0.25">
      <c r="A427" s="27" t="s">
        <v>87</v>
      </c>
      <c r="B427" s="27" t="s">
        <v>1019</v>
      </c>
      <c r="C427" s="51">
        <v>1844</v>
      </c>
      <c r="D427" s="52">
        <v>173.85</v>
      </c>
      <c r="E427" s="53">
        <f t="shared" si="30"/>
        <v>320579.39999999997</v>
      </c>
      <c r="F427" s="51">
        <v>31564</v>
      </c>
      <c r="G427" s="54">
        <v>172.3</v>
      </c>
      <c r="H427" s="55">
        <f t="shared" si="31"/>
        <v>5438477.2000000002</v>
      </c>
      <c r="I427" s="51">
        <v>8</v>
      </c>
      <c r="J427" s="54">
        <v>173.85</v>
      </c>
      <c r="K427" s="53">
        <f t="shared" si="32"/>
        <v>1390.8</v>
      </c>
      <c r="L427" s="51">
        <v>144</v>
      </c>
      <c r="M427" s="54">
        <v>172.3</v>
      </c>
      <c r="N427" s="53">
        <f t="shared" si="33"/>
        <v>24811.200000000001</v>
      </c>
      <c r="O427" s="56">
        <f t="shared" si="34"/>
        <v>5785258.6000000006</v>
      </c>
    </row>
    <row r="428" spans="1:15" x14ac:dyDescent="0.25">
      <c r="A428" s="27" t="s">
        <v>534</v>
      </c>
      <c r="B428" s="27" t="s">
        <v>1020</v>
      </c>
      <c r="C428" s="51">
        <v>19675</v>
      </c>
      <c r="D428" s="52">
        <v>234.78</v>
      </c>
      <c r="E428" s="53">
        <f t="shared" si="30"/>
        <v>4619296.5</v>
      </c>
      <c r="F428" s="51">
        <v>29759</v>
      </c>
      <c r="G428" s="54">
        <v>232.64</v>
      </c>
      <c r="H428" s="55">
        <f t="shared" si="31"/>
        <v>6923133.7599999998</v>
      </c>
      <c r="I428" s="51">
        <v>683</v>
      </c>
      <c r="J428" s="54">
        <v>234.78</v>
      </c>
      <c r="K428" s="53">
        <f t="shared" si="32"/>
        <v>160354.74</v>
      </c>
      <c r="L428" s="51">
        <v>1033</v>
      </c>
      <c r="M428" s="54">
        <v>232.64</v>
      </c>
      <c r="N428" s="53">
        <f t="shared" si="33"/>
        <v>240317.12</v>
      </c>
      <c r="O428" s="56">
        <f t="shared" si="34"/>
        <v>11943102.120000001</v>
      </c>
    </row>
    <row r="429" spans="1:15" x14ac:dyDescent="0.25">
      <c r="A429" s="27" t="s">
        <v>592</v>
      </c>
      <c r="B429" s="27" t="s">
        <v>1021</v>
      </c>
      <c r="C429" s="51">
        <v>9323</v>
      </c>
      <c r="D429" s="52">
        <v>304.42</v>
      </c>
      <c r="E429" s="53">
        <f t="shared" si="30"/>
        <v>2838107.66</v>
      </c>
      <c r="F429" s="51">
        <v>23882</v>
      </c>
      <c r="G429" s="54">
        <v>301.67</v>
      </c>
      <c r="H429" s="55">
        <f t="shared" si="31"/>
        <v>7204482.9400000004</v>
      </c>
      <c r="I429" s="51">
        <v>565</v>
      </c>
      <c r="J429" s="54">
        <v>304.42</v>
      </c>
      <c r="K429" s="53">
        <f t="shared" si="32"/>
        <v>171997.30000000002</v>
      </c>
      <c r="L429" s="51">
        <v>1448</v>
      </c>
      <c r="M429" s="54">
        <v>301.67</v>
      </c>
      <c r="N429" s="53">
        <f t="shared" si="33"/>
        <v>436818.16000000003</v>
      </c>
      <c r="O429" s="56">
        <f t="shared" si="34"/>
        <v>10651406.060000001</v>
      </c>
    </row>
    <row r="430" spans="1:15" x14ac:dyDescent="0.25">
      <c r="A430" s="27" t="s">
        <v>183</v>
      </c>
      <c r="B430" s="27" t="s">
        <v>1445</v>
      </c>
      <c r="C430" s="51">
        <v>0</v>
      </c>
      <c r="D430" s="52">
        <v>191.94</v>
      </c>
      <c r="E430" s="53">
        <f t="shared" si="30"/>
        <v>0</v>
      </c>
      <c r="F430" s="51">
        <v>30270</v>
      </c>
      <c r="G430" s="54">
        <v>190.27</v>
      </c>
      <c r="H430" s="55">
        <f t="shared" si="31"/>
        <v>5759472.9000000004</v>
      </c>
      <c r="I430" s="51">
        <v>0</v>
      </c>
      <c r="J430" s="54">
        <v>191.94</v>
      </c>
      <c r="K430" s="53">
        <f t="shared" si="32"/>
        <v>0</v>
      </c>
      <c r="L430" s="51">
        <v>0</v>
      </c>
      <c r="M430" s="54">
        <v>190.27</v>
      </c>
      <c r="N430" s="53">
        <f t="shared" si="33"/>
        <v>0</v>
      </c>
      <c r="O430" s="56">
        <f t="shared" si="34"/>
        <v>5759472.9000000004</v>
      </c>
    </row>
    <row r="431" spans="1:15" x14ac:dyDescent="0.25">
      <c r="A431" s="27" t="s">
        <v>447</v>
      </c>
      <c r="B431" s="27" t="s">
        <v>1025</v>
      </c>
      <c r="C431" s="51">
        <v>10595</v>
      </c>
      <c r="D431" s="52">
        <v>203.77</v>
      </c>
      <c r="E431" s="53">
        <f t="shared" si="30"/>
        <v>2158943.15</v>
      </c>
      <c r="F431" s="51">
        <v>31677</v>
      </c>
      <c r="G431" s="54">
        <v>201.8</v>
      </c>
      <c r="H431" s="55">
        <f t="shared" si="31"/>
        <v>6392418.6000000006</v>
      </c>
      <c r="I431" s="51">
        <v>174</v>
      </c>
      <c r="J431" s="54">
        <v>203.77</v>
      </c>
      <c r="K431" s="53">
        <f t="shared" si="32"/>
        <v>35455.980000000003</v>
      </c>
      <c r="L431" s="51">
        <v>521</v>
      </c>
      <c r="M431" s="54">
        <v>201.8</v>
      </c>
      <c r="N431" s="53">
        <f t="shared" si="33"/>
        <v>105137.8</v>
      </c>
      <c r="O431" s="56">
        <f t="shared" si="34"/>
        <v>8691955.5300000012</v>
      </c>
    </row>
    <row r="432" spans="1:15" x14ac:dyDescent="0.25">
      <c r="A432" s="27" t="s">
        <v>304</v>
      </c>
      <c r="B432" s="27" t="s">
        <v>1446</v>
      </c>
      <c r="C432" s="51">
        <v>1868</v>
      </c>
      <c r="D432" s="52">
        <v>188.78</v>
      </c>
      <c r="E432" s="53">
        <f t="shared" si="30"/>
        <v>352641.04</v>
      </c>
      <c r="F432" s="51">
        <v>49268</v>
      </c>
      <c r="G432" s="54">
        <v>187.55</v>
      </c>
      <c r="H432" s="55">
        <f t="shared" si="31"/>
        <v>9240213.4000000004</v>
      </c>
      <c r="I432" s="51">
        <v>0</v>
      </c>
      <c r="J432" s="54">
        <v>188.78</v>
      </c>
      <c r="K432" s="53">
        <f t="shared" si="32"/>
        <v>0</v>
      </c>
      <c r="L432" s="51">
        <v>11</v>
      </c>
      <c r="M432" s="54">
        <v>187.55</v>
      </c>
      <c r="N432" s="53">
        <f t="shared" si="33"/>
        <v>2063.0500000000002</v>
      </c>
      <c r="O432" s="56">
        <f t="shared" si="34"/>
        <v>9594917.4900000002</v>
      </c>
    </row>
    <row r="433" spans="1:15" x14ac:dyDescent="0.25">
      <c r="A433" s="27" t="s">
        <v>292</v>
      </c>
      <c r="B433" s="27" t="s">
        <v>1028</v>
      </c>
      <c r="C433" s="51">
        <v>728</v>
      </c>
      <c r="D433" s="52">
        <v>191.77</v>
      </c>
      <c r="E433" s="53">
        <f t="shared" si="30"/>
        <v>139608.56</v>
      </c>
      <c r="F433" s="51">
        <v>22249</v>
      </c>
      <c r="G433" s="54">
        <v>190.16</v>
      </c>
      <c r="H433" s="55">
        <f t="shared" si="31"/>
        <v>4230869.84</v>
      </c>
      <c r="I433" s="51">
        <v>0</v>
      </c>
      <c r="J433" s="54">
        <v>191.77</v>
      </c>
      <c r="K433" s="53">
        <f t="shared" si="32"/>
        <v>0</v>
      </c>
      <c r="L433" s="51">
        <v>0</v>
      </c>
      <c r="M433" s="54">
        <v>190.16</v>
      </c>
      <c r="N433" s="53">
        <f t="shared" si="33"/>
        <v>0</v>
      </c>
      <c r="O433" s="56">
        <f t="shared" si="34"/>
        <v>4370478.3999999994</v>
      </c>
    </row>
    <row r="434" spans="1:15" x14ac:dyDescent="0.25">
      <c r="A434" s="27" t="s">
        <v>371</v>
      </c>
      <c r="B434" s="27" t="s">
        <v>1029</v>
      </c>
      <c r="C434" s="51">
        <v>627</v>
      </c>
      <c r="D434" s="52">
        <v>170.25</v>
      </c>
      <c r="E434" s="53">
        <f t="shared" si="30"/>
        <v>106746.75</v>
      </c>
      <c r="F434" s="51">
        <v>20835</v>
      </c>
      <c r="G434" s="54">
        <v>168.82</v>
      </c>
      <c r="H434" s="55">
        <f t="shared" si="31"/>
        <v>3517364.6999999997</v>
      </c>
      <c r="I434" s="51">
        <v>0</v>
      </c>
      <c r="J434" s="54">
        <v>170.25</v>
      </c>
      <c r="K434" s="53">
        <f t="shared" si="32"/>
        <v>0</v>
      </c>
      <c r="L434" s="51">
        <v>0</v>
      </c>
      <c r="M434" s="54">
        <v>168.82</v>
      </c>
      <c r="N434" s="53">
        <f t="shared" si="33"/>
        <v>0</v>
      </c>
      <c r="O434" s="56">
        <f t="shared" si="34"/>
        <v>3624111.4499999997</v>
      </c>
    </row>
    <row r="435" spans="1:15" x14ac:dyDescent="0.25">
      <c r="A435" s="27" t="s">
        <v>75</v>
      </c>
      <c r="B435" s="27" t="s">
        <v>1030</v>
      </c>
      <c r="C435" s="51">
        <v>0</v>
      </c>
      <c r="D435" s="52">
        <v>158.4</v>
      </c>
      <c r="E435" s="53">
        <f t="shared" si="30"/>
        <v>0</v>
      </c>
      <c r="F435" s="51">
        <v>32531</v>
      </c>
      <c r="G435" s="54">
        <v>157.27000000000001</v>
      </c>
      <c r="H435" s="55">
        <f t="shared" si="31"/>
        <v>5116150.37</v>
      </c>
      <c r="I435" s="51">
        <v>0</v>
      </c>
      <c r="J435" s="54">
        <v>158.4</v>
      </c>
      <c r="K435" s="53">
        <f t="shared" si="32"/>
        <v>0</v>
      </c>
      <c r="L435" s="51">
        <v>0</v>
      </c>
      <c r="M435" s="54">
        <v>157.27000000000001</v>
      </c>
      <c r="N435" s="53">
        <f t="shared" si="33"/>
        <v>0</v>
      </c>
      <c r="O435" s="56">
        <f t="shared" si="34"/>
        <v>5116150.37</v>
      </c>
    </row>
    <row r="436" spans="1:15" x14ac:dyDescent="0.25">
      <c r="A436" s="27" t="s">
        <v>545</v>
      </c>
      <c r="B436" s="27" t="s">
        <v>1031</v>
      </c>
      <c r="C436" s="51">
        <v>30252</v>
      </c>
      <c r="D436" s="52">
        <v>213.56</v>
      </c>
      <c r="E436" s="53">
        <f t="shared" si="30"/>
        <v>6460617.1200000001</v>
      </c>
      <c r="F436" s="51">
        <v>36996</v>
      </c>
      <c r="G436" s="54">
        <v>211.75</v>
      </c>
      <c r="H436" s="55">
        <f t="shared" si="31"/>
        <v>7833903</v>
      </c>
      <c r="I436" s="51">
        <v>0</v>
      </c>
      <c r="J436" s="54">
        <v>213.56</v>
      </c>
      <c r="K436" s="53">
        <f t="shared" si="32"/>
        <v>0</v>
      </c>
      <c r="L436" s="51">
        <v>0</v>
      </c>
      <c r="M436" s="54">
        <v>211.75</v>
      </c>
      <c r="N436" s="53">
        <f t="shared" si="33"/>
        <v>0</v>
      </c>
      <c r="O436" s="56">
        <f t="shared" si="34"/>
        <v>14294520.120000001</v>
      </c>
    </row>
    <row r="437" spans="1:15" x14ac:dyDescent="0.25">
      <c r="A437" s="27" t="s">
        <v>199</v>
      </c>
      <c r="B437" s="27" t="s">
        <v>1447</v>
      </c>
      <c r="C437" s="51">
        <v>94</v>
      </c>
      <c r="D437" s="52">
        <v>267.14999999999998</v>
      </c>
      <c r="E437" s="53">
        <f t="shared" si="30"/>
        <v>25112.1</v>
      </c>
      <c r="F437" s="51">
        <v>9577</v>
      </c>
      <c r="G437" s="54">
        <v>264.72000000000003</v>
      </c>
      <c r="H437" s="55">
        <f t="shared" si="31"/>
        <v>2535223.4400000004</v>
      </c>
      <c r="I437" s="51">
        <v>0</v>
      </c>
      <c r="J437" s="54">
        <v>267.14999999999998</v>
      </c>
      <c r="K437" s="53">
        <f t="shared" si="32"/>
        <v>0</v>
      </c>
      <c r="L437" s="51">
        <v>0</v>
      </c>
      <c r="M437" s="54">
        <v>264.72000000000003</v>
      </c>
      <c r="N437" s="53">
        <f t="shared" si="33"/>
        <v>0</v>
      </c>
      <c r="O437" s="56">
        <f t="shared" si="34"/>
        <v>2560335.5400000005</v>
      </c>
    </row>
    <row r="438" spans="1:15" x14ac:dyDescent="0.25">
      <c r="A438" s="27" t="s">
        <v>231</v>
      </c>
      <c r="B438" s="27" t="s">
        <v>1448</v>
      </c>
      <c r="C438" s="51">
        <v>365</v>
      </c>
      <c r="D438" s="52">
        <v>205.54</v>
      </c>
      <c r="E438" s="53">
        <f t="shared" si="30"/>
        <v>75022.099999999991</v>
      </c>
      <c r="F438" s="51">
        <v>17095</v>
      </c>
      <c r="G438" s="54">
        <v>204.23</v>
      </c>
      <c r="H438" s="55">
        <f t="shared" si="31"/>
        <v>3491311.8499999996</v>
      </c>
      <c r="I438" s="51">
        <v>0</v>
      </c>
      <c r="J438" s="54">
        <v>205.54</v>
      </c>
      <c r="K438" s="53">
        <f t="shared" si="32"/>
        <v>0</v>
      </c>
      <c r="L438" s="51">
        <v>0</v>
      </c>
      <c r="M438" s="54">
        <v>204.23</v>
      </c>
      <c r="N438" s="53">
        <f t="shared" si="33"/>
        <v>0</v>
      </c>
      <c r="O438" s="56">
        <f t="shared" si="34"/>
        <v>3566333.9499999997</v>
      </c>
    </row>
    <row r="439" spans="1:15" x14ac:dyDescent="0.25">
      <c r="A439" s="27" t="s">
        <v>114</v>
      </c>
      <c r="B439" s="27" t="s">
        <v>1449</v>
      </c>
      <c r="C439" s="51">
        <v>4710</v>
      </c>
      <c r="D439" s="52">
        <v>180.26</v>
      </c>
      <c r="E439" s="53">
        <f t="shared" si="30"/>
        <v>849024.6</v>
      </c>
      <c r="F439" s="51">
        <v>29371</v>
      </c>
      <c r="G439" s="54">
        <v>178.98</v>
      </c>
      <c r="H439" s="55">
        <f t="shared" si="31"/>
        <v>5256821.58</v>
      </c>
      <c r="I439" s="51">
        <v>287</v>
      </c>
      <c r="J439" s="54">
        <v>180.26</v>
      </c>
      <c r="K439" s="53">
        <f t="shared" si="32"/>
        <v>51734.619999999995</v>
      </c>
      <c r="L439" s="51">
        <v>1793</v>
      </c>
      <c r="M439" s="54">
        <v>178.98</v>
      </c>
      <c r="N439" s="53">
        <f t="shared" si="33"/>
        <v>320911.13999999996</v>
      </c>
      <c r="O439" s="56">
        <f t="shared" si="34"/>
        <v>6478491.9399999995</v>
      </c>
    </row>
    <row r="440" spans="1:15" x14ac:dyDescent="0.25">
      <c r="A440" s="27" t="s">
        <v>368</v>
      </c>
      <c r="B440" s="27" t="s">
        <v>1450</v>
      </c>
      <c r="C440" s="51">
        <v>1783</v>
      </c>
      <c r="D440" s="52">
        <v>183.07</v>
      </c>
      <c r="E440" s="53">
        <f t="shared" si="30"/>
        <v>326413.81</v>
      </c>
      <c r="F440" s="51">
        <v>22441</v>
      </c>
      <c r="G440" s="54">
        <v>181.67</v>
      </c>
      <c r="H440" s="55">
        <f t="shared" si="31"/>
        <v>4076856.4699999997</v>
      </c>
      <c r="I440" s="51">
        <v>0</v>
      </c>
      <c r="J440" s="54">
        <v>183.07</v>
      </c>
      <c r="K440" s="53">
        <f t="shared" si="32"/>
        <v>0</v>
      </c>
      <c r="L440" s="51">
        <v>0</v>
      </c>
      <c r="M440" s="54">
        <v>181.67</v>
      </c>
      <c r="N440" s="53">
        <f t="shared" si="33"/>
        <v>0</v>
      </c>
      <c r="O440" s="56">
        <f t="shared" si="34"/>
        <v>4403270.2799999993</v>
      </c>
    </row>
    <row r="441" spans="1:15" x14ac:dyDescent="0.25">
      <c r="A441" s="27" t="s">
        <v>286</v>
      </c>
      <c r="B441" s="27" t="s">
        <v>1037</v>
      </c>
      <c r="C441" s="51">
        <v>371</v>
      </c>
      <c r="D441" s="52">
        <v>190.03</v>
      </c>
      <c r="E441" s="53">
        <f t="shared" si="30"/>
        <v>70501.13</v>
      </c>
      <c r="F441" s="51">
        <v>17100</v>
      </c>
      <c r="G441" s="54">
        <v>188.4</v>
      </c>
      <c r="H441" s="55">
        <f t="shared" si="31"/>
        <v>3221640</v>
      </c>
      <c r="I441" s="51">
        <v>16</v>
      </c>
      <c r="J441" s="54">
        <v>190.03</v>
      </c>
      <c r="K441" s="53">
        <f t="shared" si="32"/>
        <v>3040.48</v>
      </c>
      <c r="L441" s="51">
        <v>723</v>
      </c>
      <c r="M441" s="54">
        <v>188.4</v>
      </c>
      <c r="N441" s="53">
        <f t="shared" si="33"/>
        <v>136213.20000000001</v>
      </c>
      <c r="O441" s="56">
        <f t="shared" si="34"/>
        <v>3431394.81</v>
      </c>
    </row>
    <row r="442" spans="1:15" x14ac:dyDescent="0.25">
      <c r="A442" s="27" t="s">
        <v>355</v>
      </c>
      <c r="B442" s="27" t="s">
        <v>1451</v>
      </c>
      <c r="C442" s="51">
        <v>3444</v>
      </c>
      <c r="D442" s="52">
        <v>239.27</v>
      </c>
      <c r="E442" s="53">
        <f t="shared" si="30"/>
        <v>824045.88</v>
      </c>
      <c r="F442" s="51">
        <v>32393</v>
      </c>
      <c r="G442" s="54">
        <v>237.18</v>
      </c>
      <c r="H442" s="55">
        <f t="shared" si="31"/>
        <v>7682971.7400000002</v>
      </c>
      <c r="I442" s="51">
        <v>0</v>
      </c>
      <c r="J442" s="54">
        <v>239.27</v>
      </c>
      <c r="K442" s="53">
        <f t="shared" si="32"/>
        <v>0</v>
      </c>
      <c r="L442" s="51">
        <v>0</v>
      </c>
      <c r="M442" s="54">
        <v>237.18</v>
      </c>
      <c r="N442" s="53">
        <f t="shared" si="33"/>
        <v>0</v>
      </c>
      <c r="O442" s="56">
        <f t="shared" si="34"/>
        <v>8507017.620000001</v>
      </c>
    </row>
    <row r="443" spans="1:15" x14ac:dyDescent="0.25">
      <c r="A443" s="27" t="s">
        <v>474</v>
      </c>
      <c r="B443" s="27" t="s">
        <v>1039</v>
      </c>
      <c r="C443" s="51">
        <v>30695</v>
      </c>
      <c r="D443" s="52">
        <v>343.69</v>
      </c>
      <c r="E443" s="53">
        <f t="shared" si="30"/>
        <v>10549564.550000001</v>
      </c>
      <c r="F443" s="51">
        <v>88213</v>
      </c>
      <c r="G443" s="54">
        <v>341.59</v>
      </c>
      <c r="H443" s="55">
        <f t="shared" si="31"/>
        <v>30132678.669999998</v>
      </c>
      <c r="I443" s="51">
        <v>0</v>
      </c>
      <c r="J443" s="54">
        <v>343.69</v>
      </c>
      <c r="K443" s="53">
        <f t="shared" si="32"/>
        <v>0</v>
      </c>
      <c r="L443" s="51">
        <v>0</v>
      </c>
      <c r="M443" s="54">
        <v>341.59</v>
      </c>
      <c r="N443" s="53">
        <f t="shared" si="33"/>
        <v>0</v>
      </c>
      <c r="O443" s="56">
        <f t="shared" si="34"/>
        <v>40682243.219999999</v>
      </c>
    </row>
    <row r="444" spans="1:15" x14ac:dyDescent="0.25">
      <c r="A444" s="27" t="s">
        <v>99</v>
      </c>
      <c r="B444" s="27" t="s">
        <v>1452</v>
      </c>
      <c r="C444" s="51">
        <v>1204</v>
      </c>
      <c r="D444" s="52">
        <v>179.5</v>
      </c>
      <c r="E444" s="53">
        <f t="shared" si="30"/>
        <v>216118</v>
      </c>
      <c r="F444" s="51">
        <v>26478</v>
      </c>
      <c r="G444" s="54">
        <v>177.94</v>
      </c>
      <c r="H444" s="55">
        <f t="shared" si="31"/>
        <v>4711495.32</v>
      </c>
      <c r="I444" s="51">
        <v>9</v>
      </c>
      <c r="J444" s="54">
        <v>179.5</v>
      </c>
      <c r="K444" s="53">
        <f t="shared" si="32"/>
        <v>1615.5</v>
      </c>
      <c r="L444" s="51">
        <v>189</v>
      </c>
      <c r="M444" s="54">
        <v>177.94</v>
      </c>
      <c r="N444" s="53">
        <f t="shared" si="33"/>
        <v>33630.659999999996</v>
      </c>
      <c r="O444" s="56">
        <f t="shared" si="34"/>
        <v>4962859.4800000004</v>
      </c>
    </row>
    <row r="445" spans="1:15" x14ac:dyDescent="0.25">
      <c r="A445" s="27" t="s">
        <v>98</v>
      </c>
      <c r="B445" s="27" t="s">
        <v>1453</v>
      </c>
      <c r="C445" s="51">
        <v>1844</v>
      </c>
      <c r="D445" s="52">
        <v>174.84</v>
      </c>
      <c r="E445" s="53">
        <f t="shared" si="30"/>
        <v>322404.96000000002</v>
      </c>
      <c r="F445" s="51">
        <v>29628</v>
      </c>
      <c r="G445" s="54">
        <v>173.25</v>
      </c>
      <c r="H445" s="55">
        <f t="shared" si="31"/>
        <v>5133051</v>
      </c>
      <c r="I445" s="51">
        <v>54</v>
      </c>
      <c r="J445" s="54">
        <v>174.84</v>
      </c>
      <c r="K445" s="53">
        <f t="shared" si="32"/>
        <v>9441.36</v>
      </c>
      <c r="L445" s="51">
        <v>861</v>
      </c>
      <c r="M445" s="54">
        <v>173.25</v>
      </c>
      <c r="N445" s="53">
        <f t="shared" si="33"/>
        <v>149168.25</v>
      </c>
      <c r="O445" s="56">
        <f t="shared" si="34"/>
        <v>5614065.5700000003</v>
      </c>
    </row>
    <row r="446" spans="1:15" x14ac:dyDescent="0.25">
      <c r="A446" s="27" t="s">
        <v>488</v>
      </c>
      <c r="B446" s="27" t="s">
        <v>1454</v>
      </c>
      <c r="C446" s="51">
        <v>0</v>
      </c>
      <c r="D446" s="52">
        <v>291.38</v>
      </c>
      <c r="E446" s="53">
        <f t="shared" si="30"/>
        <v>0</v>
      </c>
      <c r="F446" s="51">
        <v>51195</v>
      </c>
      <c r="G446" s="54">
        <v>289.06</v>
      </c>
      <c r="H446" s="55">
        <f t="shared" si="31"/>
        <v>14798426.699999999</v>
      </c>
      <c r="I446" s="51">
        <v>0</v>
      </c>
      <c r="J446" s="54">
        <v>291.38</v>
      </c>
      <c r="K446" s="53">
        <f t="shared" si="32"/>
        <v>0</v>
      </c>
      <c r="L446" s="51">
        <v>0</v>
      </c>
      <c r="M446" s="54">
        <v>289.06</v>
      </c>
      <c r="N446" s="53">
        <f t="shared" si="33"/>
        <v>0</v>
      </c>
      <c r="O446" s="56">
        <f t="shared" si="34"/>
        <v>14798426.699999999</v>
      </c>
    </row>
    <row r="447" spans="1:15" x14ac:dyDescent="0.25">
      <c r="A447" s="27" t="s">
        <v>425</v>
      </c>
      <c r="B447" s="27" t="s">
        <v>1041</v>
      </c>
      <c r="C447" s="51">
        <v>468</v>
      </c>
      <c r="D447" s="52">
        <v>236.32</v>
      </c>
      <c r="E447" s="53">
        <f t="shared" si="30"/>
        <v>110597.75999999999</v>
      </c>
      <c r="F447" s="51">
        <v>38165</v>
      </c>
      <c r="G447" s="54">
        <v>234.28</v>
      </c>
      <c r="H447" s="55">
        <f t="shared" si="31"/>
        <v>8941296.1999999993</v>
      </c>
      <c r="I447" s="51">
        <v>0</v>
      </c>
      <c r="J447" s="54">
        <v>236.32</v>
      </c>
      <c r="K447" s="53">
        <f t="shared" si="32"/>
        <v>0</v>
      </c>
      <c r="L447" s="51">
        <v>23</v>
      </c>
      <c r="M447" s="54">
        <v>234.28</v>
      </c>
      <c r="N447" s="53">
        <f t="shared" si="33"/>
        <v>5388.44</v>
      </c>
      <c r="O447" s="56">
        <f t="shared" si="34"/>
        <v>9057282.3999999985</v>
      </c>
    </row>
    <row r="448" spans="1:15" x14ac:dyDescent="0.25">
      <c r="A448" s="27" t="s">
        <v>140</v>
      </c>
      <c r="B448" s="27" t="s">
        <v>1042</v>
      </c>
      <c r="C448" s="51">
        <v>0</v>
      </c>
      <c r="D448" s="52">
        <v>162.08000000000001</v>
      </c>
      <c r="E448" s="53">
        <f t="shared" si="30"/>
        <v>0</v>
      </c>
      <c r="F448" s="51">
        <v>73591</v>
      </c>
      <c r="G448" s="54">
        <v>160.80000000000001</v>
      </c>
      <c r="H448" s="55">
        <f t="shared" si="31"/>
        <v>11833432.800000001</v>
      </c>
      <c r="I448" s="51">
        <v>0</v>
      </c>
      <c r="J448" s="54">
        <v>162.08000000000001</v>
      </c>
      <c r="K448" s="53">
        <f t="shared" si="32"/>
        <v>0</v>
      </c>
      <c r="L448" s="51">
        <v>0</v>
      </c>
      <c r="M448" s="54">
        <v>160.80000000000001</v>
      </c>
      <c r="N448" s="53">
        <f t="shared" si="33"/>
        <v>0</v>
      </c>
      <c r="O448" s="56">
        <f t="shared" si="34"/>
        <v>11833432.800000001</v>
      </c>
    </row>
    <row r="449" spans="1:15" x14ac:dyDescent="0.25">
      <c r="A449" s="27" t="s">
        <v>1545</v>
      </c>
      <c r="B449" s="27" t="s">
        <v>1563</v>
      </c>
      <c r="C449" s="51">
        <v>0</v>
      </c>
      <c r="D449" s="52">
        <v>181.08</v>
      </c>
      <c r="E449" s="53">
        <f t="shared" si="30"/>
        <v>0</v>
      </c>
      <c r="F449" s="51">
        <v>43237</v>
      </c>
      <c r="G449" s="54">
        <v>179.85</v>
      </c>
      <c r="H449" s="55">
        <f t="shared" si="31"/>
        <v>7776174.4500000002</v>
      </c>
      <c r="I449" s="51">
        <v>0</v>
      </c>
      <c r="J449" s="54">
        <v>181.08</v>
      </c>
      <c r="K449" s="53">
        <f t="shared" si="32"/>
        <v>0</v>
      </c>
      <c r="L449" s="51">
        <v>0</v>
      </c>
      <c r="M449" s="54">
        <v>179.85</v>
      </c>
      <c r="N449" s="53">
        <f t="shared" si="33"/>
        <v>0</v>
      </c>
      <c r="O449" s="56">
        <f t="shared" si="34"/>
        <v>7776174.4500000002</v>
      </c>
    </row>
    <row r="450" spans="1:15" x14ac:dyDescent="0.25">
      <c r="A450" s="27" t="s">
        <v>331</v>
      </c>
      <c r="B450" s="27" t="s">
        <v>1455</v>
      </c>
      <c r="C450" s="51">
        <v>365</v>
      </c>
      <c r="D450" s="52">
        <v>235.33</v>
      </c>
      <c r="E450" s="53">
        <f t="shared" si="30"/>
        <v>85895.450000000012</v>
      </c>
      <c r="F450" s="51">
        <v>29422</v>
      </c>
      <c r="G450" s="54">
        <v>233.47</v>
      </c>
      <c r="H450" s="55">
        <f t="shared" si="31"/>
        <v>6869154.3399999999</v>
      </c>
      <c r="I450" s="51">
        <v>4</v>
      </c>
      <c r="J450" s="54">
        <v>235.33</v>
      </c>
      <c r="K450" s="53">
        <f t="shared" si="32"/>
        <v>941.32</v>
      </c>
      <c r="L450" s="51">
        <v>348</v>
      </c>
      <c r="M450" s="54">
        <v>233.47</v>
      </c>
      <c r="N450" s="53">
        <f t="shared" si="33"/>
        <v>81247.56</v>
      </c>
      <c r="O450" s="56">
        <f t="shared" si="34"/>
        <v>7037238.6699999999</v>
      </c>
    </row>
    <row r="451" spans="1:15" x14ac:dyDescent="0.25">
      <c r="A451" s="27" t="s">
        <v>211</v>
      </c>
      <c r="B451" s="27" t="s">
        <v>1456</v>
      </c>
      <c r="C451" s="51">
        <v>788</v>
      </c>
      <c r="D451" s="52">
        <v>254.84</v>
      </c>
      <c r="E451" s="53">
        <f t="shared" si="30"/>
        <v>200813.92</v>
      </c>
      <c r="F451" s="51">
        <v>35941</v>
      </c>
      <c r="G451" s="54">
        <v>252.72</v>
      </c>
      <c r="H451" s="55">
        <f t="shared" si="31"/>
        <v>9083009.5199999996</v>
      </c>
      <c r="I451" s="51">
        <v>0</v>
      </c>
      <c r="J451" s="54">
        <v>254.84</v>
      </c>
      <c r="K451" s="53">
        <f t="shared" si="32"/>
        <v>0</v>
      </c>
      <c r="L451" s="51">
        <v>14</v>
      </c>
      <c r="M451" s="54">
        <v>252.72</v>
      </c>
      <c r="N451" s="53">
        <f t="shared" si="33"/>
        <v>3538.08</v>
      </c>
      <c r="O451" s="56">
        <f t="shared" si="34"/>
        <v>9287361.5199999996</v>
      </c>
    </row>
    <row r="452" spans="1:15" x14ac:dyDescent="0.25">
      <c r="A452" s="27" t="s">
        <v>412</v>
      </c>
      <c r="B452" s="27" t="s">
        <v>1045</v>
      </c>
      <c r="C452" s="51">
        <v>868</v>
      </c>
      <c r="D452" s="52">
        <v>252.35</v>
      </c>
      <c r="E452" s="53">
        <f t="shared" si="30"/>
        <v>219039.8</v>
      </c>
      <c r="F452" s="51">
        <v>23348</v>
      </c>
      <c r="G452" s="54">
        <v>250.01</v>
      </c>
      <c r="H452" s="55">
        <f t="shared" si="31"/>
        <v>5837233.4799999995</v>
      </c>
      <c r="I452" s="51">
        <v>67</v>
      </c>
      <c r="J452" s="54">
        <v>252.35</v>
      </c>
      <c r="K452" s="53">
        <f t="shared" si="32"/>
        <v>16907.45</v>
      </c>
      <c r="L452" s="51">
        <v>1801</v>
      </c>
      <c r="M452" s="54">
        <v>250.01</v>
      </c>
      <c r="N452" s="53">
        <f t="shared" si="33"/>
        <v>450268.01</v>
      </c>
      <c r="O452" s="56">
        <f t="shared" si="34"/>
        <v>6523448.7399999993</v>
      </c>
    </row>
    <row r="453" spans="1:15" x14ac:dyDescent="0.25">
      <c r="A453" s="27" t="s">
        <v>582</v>
      </c>
      <c r="B453" s="27" t="s">
        <v>1457</v>
      </c>
      <c r="C453" s="51">
        <v>177</v>
      </c>
      <c r="D453" s="52">
        <v>229.46</v>
      </c>
      <c r="E453" s="53">
        <f t="shared" si="30"/>
        <v>40614.42</v>
      </c>
      <c r="F453" s="51">
        <v>57803</v>
      </c>
      <c r="G453" s="54">
        <v>227.65</v>
      </c>
      <c r="H453" s="55">
        <f t="shared" si="31"/>
        <v>13158852.950000001</v>
      </c>
      <c r="I453" s="51">
        <v>20</v>
      </c>
      <c r="J453" s="54">
        <v>229.46</v>
      </c>
      <c r="K453" s="53">
        <f t="shared" si="32"/>
        <v>4589.2</v>
      </c>
      <c r="L453" s="51">
        <v>6688</v>
      </c>
      <c r="M453" s="54">
        <v>227.65</v>
      </c>
      <c r="N453" s="53">
        <f t="shared" si="33"/>
        <v>1522523.2</v>
      </c>
      <c r="O453" s="56">
        <f t="shared" si="34"/>
        <v>14726579.770000001</v>
      </c>
    </row>
    <row r="454" spans="1:15" x14ac:dyDescent="0.25">
      <c r="A454" s="27" t="s">
        <v>309</v>
      </c>
      <c r="B454" s="27" t="s">
        <v>1458</v>
      </c>
      <c r="C454" s="51">
        <v>0</v>
      </c>
      <c r="D454" s="52">
        <v>185.91</v>
      </c>
      <c r="E454" s="53">
        <f t="shared" si="30"/>
        <v>0</v>
      </c>
      <c r="F454" s="51">
        <v>66944</v>
      </c>
      <c r="G454" s="54">
        <v>184.31</v>
      </c>
      <c r="H454" s="55">
        <f t="shared" si="31"/>
        <v>12338448.640000001</v>
      </c>
      <c r="I454" s="51">
        <v>0</v>
      </c>
      <c r="J454" s="54">
        <v>185.91</v>
      </c>
      <c r="K454" s="53">
        <f t="shared" si="32"/>
        <v>0</v>
      </c>
      <c r="L454" s="51">
        <v>2163</v>
      </c>
      <c r="M454" s="54">
        <v>184.31</v>
      </c>
      <c r="N454" s="53">
        <f t="shared" si="33"/>
        <v>398662.53</v>
      </c>
      <c r="O454" s="56">
        <f t="shared" si="34"/>
        <v>12737111.17</v>
      </c>
    </row>
    <row r="455" spans="1:15" x14ac:dyDescent="0.25">
      <c r="A455" s="27" t="s">
        <v>603</v>
      </c>
      <c r="B455" s="27" t="s">
        <v>1047</v>
      </c>
      <c r="C455" s="51">
        <v>7</v>
      </c>
      <c r="D455" s="52">
        <v>209.14</v>
      </c>
      <c r="E455" s="53">
        <f t="shared" si="30"/>
        <v>1463.98</v>
      </c>
      <c r="F455" s="51">
        <v>8634</v>
      </c>
      <c r="G455" s="54">
        <v>207.87</v>
      </c>
      <c r="H455" s="55">
        <f t="shared" si="31"/>
        <v>1794749.58</v>
      </c>
      <c r="I455" s="51">
        <v>0</v>
      </c>
      <c r="J455" s="54">
        <v>209.14</v>
      </c>
      <c r="K455" s="53">
        <f t="shared" si="32"/>
        <v>0</v>
      </c>
      <c r="L455" s="51">
        <v>41</v>
      </c>
      <c r="M455" s="54">
        <v>207.87</v>
      </c>
      <c r="N455" s="53">
        <f t="shared" si="33"/>
        <v>8522.67</v>
      </c>
      <c r="O455" s="56">
        <f t="shared" si="34"/>
        <v>1804736.23</v>
      </c>
    </row>
    <row r="456" spans="1:15" x14ac:dyDescent="0.25">
      <c r="A456" s="27" t="s">
        <v>354</v>
      </c>
      <c r="B456" s="27" t="s">
        <v>1459</v>
      </c>
      <c r="C456" s="51">
        <v>52</v>
      </c>
      <c r="D456" s="52">
        <v>271.97000000000003</v>
      </c>
      <c r="E456" s="53">
        <f t="shared" si="30"/>
        <v>14142.440000000002</v>
      </c>
      <c r="F456" s="51">
        <v>41615</v>
      </c>
      <c r="G456" s="54">
        <v>269.33999999999997</v>
      </c>
      <c r="H456" s="55">
        <f t="shared" si="31"/>
        <v>11208584.1</v>
      </c>
      <c r="I456" s="51">
        <v>0</v>
      </c>
      <c r="J456" s="54">
        <v>271.97000000000003</v>
      </c>
      <c r="K456" s="53">
        <f t="shared" si="32"/>
        <v>0</v>
      </c>
      <c r="L456" s="51">
        <v>0</v>
      </c>
      <c r="M456" s="54">
        <v>269.33999999999997</v>
      </c>
      <c r="N456" s="53">
        <f t="shared" si="33"/>
        <v>0</v>
      </c>
      <c r="O456" s="56">
        <f t="shared" si="34"/>
        <v>11222726.539999999</v>
      </c>
    </row>
    <row r="457" spans="1:15" x14ac:dyDescent="0.25">
      <c r="A457" s="27" t="s">
        <v>404</v>
      </c>
      <c r="B457" s="27" t="s">
        <v>1460</v>
      </c>
      <c r="C457" s="51">
        <v>1611</v>
      </c>
      <c r="D457" s="52">
        <v>260.42</v>
      </c>
      <c r="E457" s="53">
        <f t="shared" ref="E457:E520" si="35">D457*C457</f>
        <v>419536.62000000005</v>
      </c>
      <c r="F457" s="51">
        <v>31188</v>
      </c>
      <c r="G457" s="54">
        <v>258.24</v>
      </c>
      <c r="H457" s="55">
        <f t="shared" ref="H457:H520" si="36">G457*F457</f>
        <v>8053989.1200000001</v>
      </c>
      <c r="I457" s="51">
        <v>57</v>
      </c>
      <c r="J457" s="54">
        <v>260.42</v>
      </c>
      <c r="K457" s="53">
        <f t="shared" ref="K457:K520" si="37">J457*I457</f>
        <v>14843.94</v>
      </c>
      <c r="L457" s="51">
        <v>1104</v>
      </c>
      <c r="M457" s="54">
        <v>258.24</v>
      </c>
      <c r="N457" s="53">
        <f t="shared" ref="N457:N520" si="38">M457*L457</f>
        <v>285096.96000000002</v>
      </c>
      <c r="O457" s="56">
        <f t="shared" ref="O457:O520" si="39">N457+K457+H457+E457</f>
        <v>8773466.6400000006</v>
      </c>
    </row>
    <row r="458" spans="1:15" x14ac:dyDescent="0.25">
      <c r="A458" s="27" t="s">
        <v>439</v>
      </c>
      <c r="B458" s="27" t="s">
        <v>1048</v>
      </c>
      <c r="C458" s="51">
        <v>8187</v>
      </c>
      <c r="D458" s="52">
        <v>289.41000000000003</v>
      </c>
      <c r="E458" s="53">
        <f t="shared" si="35"/>
        <v>2369399.6700000004</v>
      </c>
      <c r="F458" s="51">
        <v>91792</v>
      </c>
      <c r="G458" s="54">
        <v>287.2</v>
      </c>
      <c r="H458" s="55">
        <f t="shared" si="36"/>
        <v>26362662.399999999</v>
      </c>
      <c r="I458" s="51">
        <v>112</v>
      </c>
      <c r="J458" s="54">
        <v>289.41000000000003</v>
      </c>
      <c r="K458" s="53">
        <f t="shared" si="37"/>
        <v>32413.920000000002</v>
      </c>
      <c r="L458" s="51">
        <v>1252</v>
      </c>
      <c r="M458" s="54">
        <v>287.2</v>
      </c>
      <c r="N458" s="53">
        <f t="shared" si="38"/>
        <v>359574.39999999997</v>
      </c>
      <c r="O458" s="56">
        <f t="shared" si="39"/>
        <v>29124050.390000001</v>
      </c>
    </row>
    <row r="459" spans="1:15" x14ac:dyDescent="0.25">
      <c r="A459" s="27" t="s">
        <v>270</v>
      </c>
      <c r="B459" s="27" t="s">
        <v>1049</v>
      </c>
      <c r="C459" s="51">
        <v>1633</v>
      </c>
      <c r="D459" s="52">
        <v>232.18</v>
      </c>
      <c r="E459" s="53">
        <f t="shared" si="35"/>
        <v>379149.94</v>
      </c>
      <c r="F459" s="51">
        <v>27000</v>
      </c>
      <c r="G459" s="54">
        <v>230.23</v>
      </c>
      <c r="H459" s="55">
        <f t="shared" si="36"/>
        <v>6216210</v>
      </c>
      <c r="I459" s="51">
        <v>8</v>
      </c>
      <c r="J459" s="54">
        <v>232.18</v>
      </c>
      <c r="K459" s="53">
        <f t="shared" si="37"/>
        <v>1857.44</v>
      </c>
      <c r="L459" s="51">
        <v>131</v>
      </c>
      <c r="M459" s="54">
        <v>230.23</v>
      </c>
      <c r="N459" s="53">
        <f t="shared" si="38"/>
        <v>30160.129999999997</v>
      </c>
      <c r="O459" s="56">
        <f t="shared" si="39"/>
        <v>6627377.5100000007</v>
      </c>
    </row>
    <row r="460" spans="1:15" x14ac:dyDescent="0.25">
      <c r="A460" s="27" t="s">
        <v>395</v>
      </c>
      <c r="B460" s="27" t="s">
        <v>1050</v>
      </c>
      <c r="C460" s="51">
        <v>3316</v>
      </c>
      <c r="D460" s="52">
        <v>243.68</v>
      </c>
      <c r="E460" s="53">
        <f t="shared" si="35"/>
        <v>808042.88</v>
      </c>
      <c r="F460" s="51">
        <v>53251</v>
      </c>
      <c r="G460" s="54">
        <v>241.68</v>
      </c>
      <c r="H460" s="55">
        <f t="shared" si="36"/>
        <v>12869701.68</v>
      </c>
      <c r="I460" s="51">
        <v>225</v>
      </c>
      <c r="J460" s="54">
        <v>243.68</v>
      </c>
      <c r="K460" s="53">
        <f t="shared" si="37"/>
        <v>54828</v>
      </c>
      <c r="L460" s="51">
        <v>3609</v>
      </c>
      <c r="M460" s="54">
        <v>241.68</v>
      </c>
      <c r="N460" s="53">
        <f t="shared" si="38"/>
        <v>872223.12</v>
      </c>
      <c r="O460" s="56">
        <f t="shared" si="39"/>
        <v>14604795.68</v>
      </c>
    </row>
    <row r="461" spans="1:15" x14ac:dyDescent="0.25">
      <c r="A461" s="27" t="s">
        <v>223</v>
      </c>
      <c r="B461" s="27" t="s">
        <v>1051</v>
      </c>
      <c r="C461" s="51">
        <v>1095</v>
      </c>
      <c r="D461" s="52">
        <v>195.41</v>
      </c>
      <c r="E461" s="53">
        <f t="shared" si="35"/>
        <v>213973.94999999998</v>
      </c>
      <c r="F461" s="51">
        <v>28849</v>
      </c>
      <c r="G461" s="54">
        <v>193.84</v>
      </c>
      <c r="H461" s="55">
        <f t="shared" si="36"/>
        <v>5592090.1600000001</v>
      </c>
      <c r="I461" s="51">
        <v>0</v>
      </c>
      <c r="J461" s="54">
        <v>195.41</v>
      </c>
      <c r="K461" s="53">
        <f t="shared" si="37"/>
        <v>0</v>
      </c>
      <c r="L461" s="51">
        <v>0</v>
      </c>
      <c r="M461" s="54">
        <v>193.84</v>
      </c>
      <c r="N461" s="53">
        <f t="shared" si="38"/>
        <v>0</v>
      </c>
      <c r="O461" s="56">
        <f t="shared" si="39"/>
        <v>5806064.1100000003</v>
      </c>
    </row>
    <row r="462" spans="1:15" x14ac:dyDescent="0.25">
      <c r="A462" s="27" t="s">
        <v>101</v>
      </c>
      <c r="B462" s="27" t="s">
        <v>1052</v>
      </c>
      <c r="C462" s="51">
        <v>0</v>
      </c>
      <c r="D462" s="52">
        <v>155.22</v>
      </c>
      <c r="E462" s="53">
        <f t="shared" si="35"/>
        <v>0</v>
      </c>
      <c r="F462" s="51">
        <v>25028</v>
      </c>
      <c r="G462" s="54">
        <v>153.94999999999999</v>
      </c>
      <c r="H462" s="55">
        <f t="shared" si="36"/>
        <v>3853060.5999999996</v>
      </c>
      <c r="I462" s="51">
        <v>0</v>
      </c>
      <c r="J462" s="54">
        <v>155.22</v>
      </c>
      <c r="K462" s="53">
        <f t="shared" si="37"/>
        <v>0</v>
      </c>
      <c r="L462" s="51">
        <v>204</v>
      </c>
      <c r="M462" s="54">
        <v>153.94999999999999</v>
      </c>
      <c r="N462" s="53">
        <f t="shared" si="38"/>
        <v>31405.8</v>
      </c>
      <c r="O462" s="56">
        <f t="shared" si="39"/>
        <v>3884466.3999999994</v>
      </c>
    </row>
    <row r="463" spans="1:15" x14ac:dyDescent="0.25">
      <c r="A463" s="27" t="s">
        <v>479</v>
      </c>
      <c r="B463" s="27" t="s">
        <v>1461</v>
      </c>
      <c r="C463" s="51">
        <v>11552</v>
      </c>
      <c r="D463" s="52">
        <v>280.39999999999998</v>
      </c>
      <c r="E463" s="53">
        <f t="shared" si="35"/>
        <v>3239180.8</v>
      </c>
      <c r="F463" s="51">
        <v>71634</v>
      </c>
      <c r="G463" s="54">
        <v>278.58999999999997</v>
      </c>
      <c r="H463" s="55">
        <f t="shared" si="36"/>
        <v>19956516.059999999</v>
      </c>
      <c r="I463" s="51">
        <v>1108</v>
      </c>
      <c r="J463" s="54">
        <v>280.39999999999998</v>
      </c>
      <c r="K463" s="53">
        <f t="shared" si="37"/>
        <v>310683.19999999995</v>
      </c>
      <c r="L463" s="51">
        <v>6870</v>
      </c>
      <c r="M463" s="54">
        <v>278.58999999999997</v>
      </c>
      <c r="N463" s="53">
        <f t="shared" si="38"/>
        <v>1913913.2999999998</v>
      </c>
      <c r="O463" s="56">
        <f t="shared" si="39"/>
        <v>25420293.359999999</v>
      </c>
    </row>
    <row r="464" spans="1:15" x14ac:dyDescent="0.25">
      <c r="A464" s="27" t="s">
        <v>317</v>
      </c>
      <c r="B464" s="27" t="s">
        <v>1462</v>
      </c>
      <c r="C464" s="51">
        <v>0</v>
      </c>
      <c r="D464" s="52">
        <v>176.54</v>
      </c>
      <c r="E464" s="53">
        <f t="shared" si="35"/>
        <v>0</v>
      </c>
      <c r="F464" s="51">
        <v>31630</v>
      </c>
      <c r="G464" s="54">
        <v>175.31</v>
      </c>
      <c r="H464" s="55">
        <f t="shared" si="36"/>
        <v>5545055.2999999998</v>
      </c>
      <c r="I464" s="51">
        <v>0</v>
      </c>
      <c r="J464" s="54">
        <v>176.54</v>
      </c>
      <c r="K464" s="53">
        <f t="shared" si="37"/>
        <v>0</v>
      </c>
      <c r="L464" s="51">
        <v>0</v>
      </c>
      <c r="M464" s="54">
        <v>175.31</v>
      </c>
      <c r="N464" s="53">
        <f t="shared" si="38"/>
        <v>0</v>
      </c>
      <c r="O464" s="56">
        <f t="shared" si="39"/>
        <v>5545055.2999999998</v>
      </c>
    </row>
    <row r="465" spans="1:15" x14ac:dyDescent="0.25">
      <c r="A465" s="27" t="s">
        <v>512</v>
      </c>
      <c r="B465" s="27" t="s">
        <v>1463</v>
      </c>
      <c r="C465" s="51">
        <v>854</v>
      </c>
      <c r="D465" s="52">
        <v>275.51</v>
      </c>
      <c r="E465" s="53">
        <f t="shared" si="35"/>
        <v>235285.53999999998</v>
      </c>
      <c r="F465" s="51">
        <v>67254</v>
      </c>
      <c r="G465" s="54">
        <v>273.06</v>
      </c>
      <c r="H465" s="55">
        <f t="shared" si="36"/>
        <v>18364377.239999998</v>
      </c>
      <c r="I465" s="51">
        <v>0</v>
      </c>
      <c r="J465" s="54">
        <v>275.51</v>
      </c>
      <c r="K465" s="53">
        <f t="shared" si="37"/>
        <v>0</v>
      </c>
      <c r="L465" s="51">
        <v>0</v>
      </c>
      <c r="M465" s="54">
        <v>273.06</v>
      </c>
      <c r="N465" s="53">
        <f t="shared" si="38"/>
        <v>0</v>
      </c>
      <c r="O465" s="56">
        <f t="shared" si="39"/>
        <v>18599662.779999997</v>
      </c>
    </row>
    <row r="466" spans="1:15" x14ac:dyDescent="0.25">
      <c r="A466" s="27" t="s">
        <v>584</v>
      </c>
      <c r="B466" s="27" t="s">
        <v>1464</v>
      </c>
      <c r="C466" s="51">
        <v>8321</v>
      </c>
      <c r="D466" s="52">
        <v>273.22000000000003</v>
      </c>
      <c r="E466" s="53">
        <f t="shared" si="35"/>
        <v>2273463.62</v>
      </c>
      <c r="F466" s="51">
        <v>75473</v>
      </c>
      <c r="G466" s="54">
        <v>271.18</v>
      </c>
      <c r="H466" s="55">
        <f t="shared" si="36"/>
        <v>20466768.140000001</v>
      </c>
      <c r="I466" s="51">
        <v>0</v>
      </c>
      <c r="J466" s="54">
        <v>273.22000000000003</v>
      </c>
      <c r="K466" s="53">
        <f t="shared" si="37"/>
        <v>0</v>
      </c>
      <c r="L466" s="51">
        <v>0</v>
      </c>
      <c r="M466" s="54">
        <v>271.18</v>
      </c>
      <c r="N466" s="53">
        <f t="shared" si="38"/>
        <v>0</v>
      </c>
      <c r="O466" s="56">
        <f t="shared" si="39"/>
        <v>22740231.760000002</v>
      </c>
    </row>
    <row r="467" spans="1:15" x14ac:dyDescent="0.25">
      <c r="A467" s="27" t="s">
        <v>508</v>
      </c>
      <c r="B467" s="27" t="s">
        <v>1465</v>
      </c>
      <c r="C467" s="51">
        <v>6188</v>
      </c>
      <c r="D467" s="52">
        <v>302.49</v>
      </c>
      <c r="E467" s="53">
        <f t="shared" si="35"/>
        <v>1871808.12</v>
      </c>
      <c r="F467" s="51">
        <v>86905</v>
      </c>
      <c r="G467" s="54">
        <v>300.22000000000003</v>
      </c>
      <c r="H467" s="55">
        <f t="shared" si="36"/>
        <v>26090619.100000001</v>
      </c>
      <c r="I467" s="51">
        <v>546</v>
      </c>
      <c r="J467" s="54">
        <v>302.49</v>
      </c>
      <c r="K467" s="53">
        <f t="shared" si="37"/>
        <v>165159.54</v>
      </c>
      <c r="L467" s="51">
        <v>7675</v>
      </c>
      <c r="M467" s="54">
        <v>300.22000000000003</v>
      </c>
      <c r="N467" s="53">
        <f t="shared" si="38"/>
        <v>2304188.5</v>
      </c>
      <c r="O467" s="56">
        <f t="shared" si="39"/>
        <v>30431775.260000002</v>
      </c>
    </row>
    <row r="468" spans="1:15" x14ac:dyDescent="0.25">
      <c r="A468" s="27" t="s">
        <v>123</v>
      </c>
      <c r="B468" s="27" t="s">
        <v>1057</v>
      </c>
      <c r="C468" s="51">
        <v>887</v>
      </c>
      <c r="D468" s="52">
        <v>200</v>
      </c>
      <c r="E468" s="53">
        <f t="shared" si="35"/>
        <v>177400</v>
      </c>
      <c r="F468" s="51">
        <v>40267</v>
      </c>
      <c r="G468" s="54">
        <v>198.17</v>
      </c>
      <c r="H468" s="55">
        <f t="shared" si="36"/>
        <v>7979711.3899999997</v>
      </c>
      <c r="I468" s="51">
        <v>2</v>
      </c>
      <c r="J468" s="54">
        <v>200</v>
      </c>
      <c r="K468" s="53">
        <f t="shared" si="37"/>
        <v>400</v>
      </c>
      <c r="L468" s="51">
        <v>113</v>
      </c>
      <c r="M468" s="54">
        <v>198.17</v>
      </c>
      <c r="N468" s="53">
        <f t="shared" si="38"/>
        <v>22393.21</v>
      </c>
      <c r="O468" s="56">
        <f t="shared" si="39"/>
        <v>8179904.5999999996</v>
      </c>
    </row>
    <row r="469" spans="1:15" x14ac:dyDescent="0.25">
      <c r="A469" s="27" t="s">
        <v>278</v>
      </c>
      <c r="B469" s="27" t="s">
        <v>1058</v>
      </c>
      <c r="C469" s="51">
        <v>5391</v>
      </c>
      <c r="D469" s="52">
        <v>198.38</v>
      </c>
      <c r="E469" s="53">
        <f t="shared" si="35"/>
        <v>1069466.58</v>
      </c>
      <c r="F469" s="51">
        <v>24106</v>
      </c>
      <c r="G469" s="54">
        <v>196.89</v>
      </c>
      <c r="H469" s="55">
        <f t="shared" si="36"/>
        <v>4746230.34</v>
      </c>
      <c r="I469" s="51">
        <v>0</v>
      </c>
      <c r="J469" s="54">
        <v>198.38</v>
      </c>
      <c r="K469" s="53">
        <f t="shared" si="37"/>
        <v>0</v>
      </c>
      <c r="L469" s="51">
        <v>0</v>
      </c>
      <c r="M469" s="54">
        <v>196.89</v>
      </c>
      <c r="N469" s="53">
        <f t="shared" si="38"/>
        <v>0</v>
      </c>
      <c r="O469" s="56">
        <f t="shared" si="39"/>
        <v>5815696.9199999999</v>
      </c>
    </row>
    <row r="470" spans="1:15" x14ac:dyDescent="0.25">
      <c r="A470" s="27" t="s">
        <v>319</v>
      </c>
      <c r="B470" s="27" t="s">
        <v>1466</v>
      </c>
      <c r="C470" s="51">
        <v>393</v>
      </c>
      <c r="D470" s="52">
        <v>172.5</v>
      </c>
      <c r="E470" s="53">
        <f t="shared" si="35"/>
        <v>67792.5</v>
      </c>
      <c r="F470" s="51">
        <v>27724</v>
      </c>
      <c r="G470" s="54">
        <v>171.09</v>
      </c>
      <c r="H470" s="55">
        <f t="shared" si="36"/>
        <v>4743299.16</v>
      </c>
      <c r="I470" s="51">
        <v>0</v>
      </c>
      <c r="J470" s="54">
        <v>172.5</v>
      </c>
      <c r="K470" s="53">
        <f t="shared" si="37"/>
        <v>0</v>
      </c>
      <c r="L470" s="51">
        <v>0</v>
      </c>
      <c r="M470" s="54">
        <v>171.09</v>
      </c>
      <c r="N470" s="53">
        <f t="shared" si="38"/>
        <v>0</v>
      </c>
      <c r="O470" s="56">
        <f t="shared" si="39"/>
        <v>4811091.66</v>
      </c>
    </row>
    <row r="471" spans="1:15" x14ac:dyDescent="0.25">
      <c r="A471" s="27" t="s">
        <v>310</v>
      </c>
      <c r="B471" s="27" t="s">
        <v>1061</v>
      </c>
      <c r="C471" s="51">
        <v>0</v>
      </c>
      <c r="D471" s="52">
        <v>184.85</v>
      </c>
      <c r="E471" s="53">
        <f t="shared" si="35"/>
        <v>0</v>
      </c>
      <c r="F471" s="51">
        <v>18512</v>
      </c>
      <c r="G471" s="54">
        <v>183.28</v>
      </c>
      <c r="H471" s="55">
        <f t="shared" si="36"/>
        <v>3392879.36</v>
      </c>
      <c r="I471" s="51">
        <v>0</v>
      </c>
      <c r="J471" s="54">
        <v>184.85</v>
      </c>
      <c r="K471" s="53">
        <f t="shared" si="37"/>
        <v>0</v>
      </c>
      <c r="L471" s="51">
        <v>49</v>
      </c>
      <c r="M471" s="54">
        <v>183.28</v>
      </c>
      <c r="N471" s="53">
        <f t="shared" si="38"/>
        <v>8980.7199999999993</v>
      </c>
      <c r="O471" s="56">
        <f t="shared" si="39"/>
        <v>3401860.08</v>
      </c>
    </row>
    <row r="472" spans="1:15" x14ac:dyDescent="0.25">
      <c r="A472" s="27" t="s">
        <v>483</v>
      </c>
      <c r="B472" s="27" t="s">
        <v>1467</v>
      </c>
      <c r="C472" s="51">
        <v>1306</v>
      </c>
      <c r="D472" s="52">
        <v>236.46</v>
      </c>
      <c r="E472" s="53">
        <f t="shared" si="35"/>
        <v>308816.76</v>
      </c>
      <c r="F472" s="51">
        <v>32876</v>
      </c>
      <c r="G472" s="54">
        <v>234.27</v>
      </c>
      <c r="H472" s="55">
        <f t="shared" si="36"/>
        <v>7701860.5200000005</v>
      </c>
      <c r="I472" s="51">
        <v>98</v>
      </c>
      <c r="J472" s="54">
        <v>236.46</v>
      </c>
      <c r="K472" s="53">
        <f t="shared" si="37"/>
        <v>23173.08</v>
      </c>
      <c r="L472" s="51">
        <v>2475</v>
      </c>
      <c r="M472" s="54">
        <v>234.27</v>
      </c>
      <c r="N472" s="53">
        <f t="shared" si="38"/>
        <v>579818.25</v>
      </c>
      <c r="O472" s="56">
        <f t="shared" si="39"/>
        <v>8613668.6100000013</v>
      </c>
    </row>
    <row r="473" spans="1:15" x14ac:dyDescent="0.25">
      <c r="A473" s="27" t="s">
        <v>506</v>
      </c>
      <c r="B473" s="27" t="s">
        <v>1468</v>
      </c>
      <c r="C473" s="51">
        <v>31</v>
      </c>
      <c r="D473" s="52">
        <v>294.43</v>
      </c>
      <c r="E473" s="53">
        <f t="shared" si="35"/>
        <v>9127.33</v>
      </c>
      <c r="F473" s="51">
        <v>48379</v>
      </c>
      <c r="G473" s="54">
        <v>291.83</v>
      </c>
      <c r="H473" s="55">
        <f t="shared" si="36"/>
        <v>14118443.569999998</v>
      </c>
      <c r="I473" s="51">
        <v>0</v>
      </c>
      <c r="J473" s="54">
        <v>294.43</v>
      </c>
      <c r="K473" s="53">
        <f t="shared" si="37"/>
        <v>0</v>
      </c>
      <c r="L473" s="51">
        <v>0</v>
      </c>
      <c r="M473" s="54">
        <v>291.83</v>
      </c>
      <c r="N473" s="53">
        <f t="shared" si="38"/>
        <v>0</v>
      </c>
      <c r="O473" s="56">
        <f t="shared" si="39"/>
        <v>14127570.899999999</v>
      </c>
    </row>
    <row r="474" spans="1:15" x14ac:dyDescent="0.25">
      <c r="A474" s="27" t="s">
        <v>591</v>
      </c>
      <c r="B474" s="27" t="s">
        <v>1469</v>
      </c>
      <c r="C474" s="51">
        <v>7386</v>
      </c>
      <c r="D474" s="52">
        <v>238.33</v>
      </c>
      <c r="E474" s="53">
        <f t="shared" si="35"/>
        <v>1760305.3800000001</v>
      </c>
      <c r="F474" s="51">
        <v>60322</v>
      </c>
      <c r="G474" s="54">
        <v>236.11</v>
      </c>
      <c r="H474" s="55">
        <f t="shared" si="36"/>
        <v>14242627.42</v>
      </c>
      <c r="I474" s="51">
        <v>112</v>
      </c>
      <c r="J474" s="54">
        <v>238.33</v>
      </c>
      <c r="K474" s="53">
        <f t="shared" si="37"/>
        <v>26692.960000000003</v>
      </c>
      <c r="L474" s="51">
        <v>917</v>
      </c>
      <c r="M474" s="54">
        <v>236.11</v>
      </c>
      <c r="N474" s="53">
        <f t="shared" si="38"/>
        <v>216512.87000000002</v>
      </c>
      <c r="O474" s="56">
        <f t="shared" si="39"/>
        <v>16246138.630000001</v>
      </c>
    </row>
    <row r="475" spans="1:15" x14ac:dyDescent="0.25">
      <c r="A475" s="27" t="s">
        <v>549</v>
      </c>
      <c r="B475" s="27" t="s">
        <v>1067</v>
      </c>
      <c r="C475" s="51">
        <v>18143</v>
      </c>
      <c r="D475" s="52">
        <v>294.13</v>
      </c>
      <c r="E475" s="53">
        <f t="shared" si="35"/>
        <v>5336400.59</v>
      </c>
      <c r="F475" s="51">
        <v>46182</v>
      </c>
      <c r="G475" s="54">
        <v>291.81</v>
      </c>
      <c r="H475" s="55">
        <f t="shared" si="36"/>
        <v>13476369.42</v>
      </c>
      <c r="I475" s="51">
        <v>1018</v>
      </c>
      <c r="J475" s="54">
        <v>294.13</v>
      </c>
      <c r="K475" s="53">
        <f t="shared" si="37"/>
        <v>299424.33999999997</v>
      </c>
      <c r="L475" s="51">
        <v>2591</v>
      </c>
      <c r="M475" s="54">
        <v>291.81</v>
      </c>
      <c r="N475" s="53">
        <f t="shared" si="38"/>
        <v>756079.71</v>
      </c>
      <c r="O475" s="56">
        <f t="shared" si="39"/>
        <v>19868274.059999999</v>
      </c>
    </row>
    <row r="476" spans="1:15" x14ac:dyDescent="0.25">
      <c r="A476" s="27" t="s">
        <v>418</v>
      </c>
      <c r="B476" s="27" t="s">
        <v>1470</v>
      </c>
      <c r="C476" s="51">
        <v>995</v>
      </c>
      <c r="D476" s="52">
        <v>248</v>
      </c>
      <c r="E476" s="53">
        <f t="shared" si="35"/>
        <v>246760</v>
      </c>
      <c r="F476" s="51">
        <v>48953</v>
      </c>
      <c r="G476" s="54">
        <v>245.88</v>
      </c>
      <c r="H476" s="55">
        <f t="shared" si="36"/>
        <v>12036563.640000001</v>
      </c>
      <c r="I476" s="51">
        <v>8</v>
      </c>
      <c r="J476" s="54">
        <v>248</v>
      </c>
      <c r="K476" s="53">
        <f t="shared" si="37"/>
        <v>1984</v>
      </c>
      <c r="L476" s="51">
        <v>393</v>
      </c>
      <c r="M476" s="54">
        <v>245.88</v>
      </c>
      <c r="N476" s="53">
        <f t="shared" si="38"/>
        <v>96630.84</v>
      </c>
      <c r="O476" s="56">
        <f t="shared" si="39"/>
        <v>12381938.48</v>
      </c>
    </row>
    <row r="477" spans="1:15" x14ac:dyDescent="0.25">
      <c r="A477" s="27" t="s">
        <v>361</v>
      </c>
      <c r="B477" s="27" t="s">
        <v>1069</v>
      </c>
      <c r="C477" s="51">
        <v>676</v>
      </c>
      <c r="D477" s="52">
        <v>261.98</v>
      </c>
      <c r="E477" s="53">
        <f t="shared" si="35"/>
        <v>177098.48</v>
      </c>
      <c r="F477" s="51">
        <v>31454</v>
      </c>
      <c r="G477" s="54">
        <v>259.94</v>
      </c>
      <c r="H477" s="55">
        <f t="shared" si="36"/>
        <v>8176152.7599999998</v>
      </c>
      <c r="I477" s="51">
        <v>0</v>
      </c>
      <c r="J477" s="54">
        <v>261.98</v>
      </c>
      <c r="K477" s="53">
        <f t="shared" si="37"/>
        <v>0</v>
      </c>
      <c r="L477" s="51">
        <v>0</v>
      </c>
      <c r="M477" s="54">
        <v>259.94</v>
      </c>
      <c r="N477" s="53">
        <f t="shared" si="38"/>
        <v>0</v>
      </c>
      <c r="O477" s="56">
        <f t="shared" si="39"/>
        <v>8353251.2400000002</v>
      </c>
    </row>
    <row r="478" spans="1:15" x14ac:dyDescent="0.25">
      <c r="A478" s="27" t="s">
        <v>594</v>
      </c>
      <c r="B478" s="27" t="s">
        <v>1471</v>
      </c>
      <c r="C478" s="51">
        <v>1644</v>
      </c>
      <c r="D478" s="52">
        <v>169.51</v>
      </c>
      <c r="E478" s="53">
        <f t="shared" si="35"/>
        <v>278674.44</v>
      </c>
      <c r="F478" s="51">
        <v>28868</v>
      </c>
      <c r="G478" s="54">
        <v>168.22</v>
      </c>
      <c r="H478" s="55">
        <f t="shared" si="36"/>
        <v>4856174.96</v>
      </c>
      <c r="I478" s="51">
        <v>0</v>
      </c>
      <c r="J478" s="54">
        <v>169.51</v>
      </c>
      <c r="K478" s="53">
        <f t="shared" si="37"/>
        <v>0</v>
      </c>
      <c r="L478" s="51">
        <v>0</v>
      </c>
      <c r="M478" s="54">
        <v>168.22</v>
      </c>
      <c r="N478" s="53">
        <f t="shared" si="38"/>
        <v>0</v>
      </c>
      <c r="O478" s="56">
        <f t="shared" si="39"/>
        <v>5134849.4000000004</v>
      </c>
    </row>
    <row r="479" spans="1:15" x14ac:dyDescent="0.25">
      <c r="A479" s="27" t="s">
        <v>430</v>
      </c>
      <c r="B479" s="27" t="s">
        <v>1472</v>
      </c>
      <c r="C479" s="51">
        <v>1054</v>
      </c>
      <c r="D479" s="52">
        <v>163.07</v>
      </c>
      <c r="E479" s="53">
        <f t="shared" si="35"/>
        <v>171875.78</v>
      </c>
      <c r="F479" s="51">
        <v>37903</v>
      </c>
      <c r="G479" s="54">
        <v>162.04</v>
      </c>
      <c r="H479" s="55">
        <f t="shared" si="36"/>
        <v>6141802.1200000001</v>
      </c>
      <c r="I479" s="51">
        <v>0</v>
      </c>
      <c r="J479" s="54">
        <v>163.07</v>
      </c>
      <c r="K479" s="53">
        <f t="shared" si="37"/>
        <v>0</v>
      </c>
      <c r="L479" s="51">
        <v>11</v>
      </c>
      <c r="M479" s="54">
        <v>162.04</v>
      </c>
      <c r="N479" s="53">
        <f t="shared" si="38"/>
        <v>1782.4399999999998</v>
      </c>
      <c r="O479" s="56">
        <f t="shared" si="39"/>
        <v>6315460.3400000008</v>
      </c>
    </row>
    <row r="480" spans="1:15" x14ac:dyDescent="0.25">
      <c r="A480" s="27" t="s">
        <v>426</v>
      </c>
      <c r="B480" s="27" t="s">
        <v>1473</v>
      </c>
      <c r="C480" s="51">
        <v>711</v>
      </c>
      <c r="D480" s="52">
        <v>248.2</v>
      </c>
      <c r="E480" s="53">
        <f t="shared" si="35"/>
        <v>176470.19999999998</v>
      </c>
      <c r="F480" s="51">
        <v>68246</v>
      </c>
      <c r="G480" s="54">
        <v>246.41</v>
      </c>
      <c r="H480" s="55">
        <f t="shared" si="36"/>
        <v>16816496.859999999</v>
      </c>
      <c r="I480" s="51">
        <v>16</v>
      </c>
      <c r="J480" s="54">
        <v>248.2</v>
      </c>
      <c r="K480" s="53">
        <f t="shared" si="37"/>
        <v>3971.2</v>
      </c>
      <c r="L480" s="51">
        <v>1522</v>
      </c>
      <c r="M480" s="54">
        <v>246.41</v>
      </c>
      <c r="N480" s="53">
        <f t="shared" si="38"/>
        <v>375036.02</v>
      </c>
      <c r="O480" s="56">
        <f t="shared" si="39"/>
        <v>17371974.279999997</v>
      </c>
    </row>
    <row r="481" spans="1:15" x14ac:dyDescent="0.25">
      <c r="A481" s="27" t="s">
        <v>220</v>
      </c>
      <c r="B481" s="27" t="s">
        <v>1072</v>
      </c>
      <c r="C481" s="51">
        <v>18859</v>
      </c>
      <c r="D481" s="52">
        <v>244.67</v>
      </c>
      <c r="E481" s="53">
        <f t="shared" si="35"/>
        <v>4614231.5299999993</v>
      </c>
      <c r="F481" s="51">
        <v>37307</v>
      </c>
      <c r="G481" s="54">
        <v>242.7</v>
      </c>
      <c r="H481" s="55">
        <f t="shared" si="36"/>
        <v>9054408.9000000004</v>
      </c>
      <c r="I481" s="51">
        <v>0</v>
      </c>
      <c r="J481" s="54">
        <v>244.67</v>
      </c>
      <c r="K481" s="53">
        <f t="shared" si="37"/>
        <v>0</v>
      </c>
      <c r="L481" s="51">
        <v>0</v>
      </c>
      <c r="M481" s="54">
        <v>242.7</v>
      </c>
      <c r="N481" s="53">
        <f t="shared" si="38"/>
        <v>0</v>
      </c>
      <c r="O481" s="56">
        <f t="shared" si="39"/>
        <v>13668640.43</v>
      </c>
    </row>
    <row r="482" spans="1:15" x14ac:dyDescent="0.25">
      <c r="A482" s="27" t="s">
        <v>195</v>
      </c>
      <c r="B482" s="27" t="s">
        <v>1474</v>
      </c>
      <c r="C482" s="51">
        <v>2785</v>
      </c>
      <c r="D482" s="52">
        <v>258.33999999999997</v>
      </c>
      <c r="E482" s="53">
        <f t="shared" si="35"/>
        <v>719476.89999999991</v>
      </c>
      <c r="F482" s="51">
        <v>9100</v>
      </c>
      <c r="G482" s="54">
        <v>256.08999999999997</v>
      </c>
      <c r="H482" s="55">
        <f t="shared" si="36"/>
        <v>2330419</v>
      </c>
      <c r="I482" s="51">
        <v>0</v>
      </c>
      <c r="J482" s="54">
        <v>258.33999999999997</v>
      </c>
      <c r="K482" s="53">
        <f t="shared" si="37"/>
        <v>0</v>
      </c>
      <c r="L482" s="51">
        <v>0</v>
      </c>
      <c r="M482" s="54">
        <v>256.08999999999997</v>
      </c>
      <c r="N482" s="53">
        <f t="shared" si="38"/>
        <v>0</v>
      </c>
      <c r="O482" s="56">
        <f t="shared" si="39"/>
        <v>3049895.9</v>
      </c>
    </row>
    <row r="483" spans="1:15" x14ac:dyDescent="0.25">
      <c r="A483" s="27" t="s">
        <v>461</v>
      </c>
      <c r="B483" s="27" t="s">
        <v>1074</v>
      </c>
      <c r="C483" s="51">
        <v>33640</v>
      </c>
      <c r="D483" s="52">
        <v>270.54000000000002</v>
      </c>
      <c r="E483" s="53">
        <f t="shared" si="35"/>
        <v>9100965.6000000015</v>
      </c>
      <c r="F483" s="51">
        <v>29243</v>
      </c>
      <c r="G483" s="54">
        <v>268.39</v>
      </c>
      <c r="H483" s="55">
        <f t="shared" si="36"/>
        <v>7848528.7699999996</v>
      </c>
      <c r="I483" s="51">
        <v>2732</v>
      </c>
      <c r="J483" s="54">
        <v>270.54000000000002</v>
      </c>
      <c r="K483" s="53">
        <f t="shared" si="37"/>
        <v>739115.28</v>
      </c>
      <c r="L483" s="51">
        <v>2374</v>
      </c>
      <c r="M483" s="54">
        <v>268.39</v>
      </c>
      <c r="N483" s="53">
        <f t="shared" si="38"/>
        <v>637157.86</v>
      </c>
      <c r="O483" s="56">
        <f t="shared" si="39"/>
        <v>18325767.510000002</v>
      </c>
    </row>
    <row r="484" spans="1:15" x14ac:dyDescent="0.25">
      <c r="A484" s="27" t="s">
        <v>415</v>
      </c>
      <c r="B484" s="27" t="s">
        <v>1475</v>
      </c>
      <c r="C484" s="51">
        <v>1390</v>
      </c>
      <c r="D484" s="52">
        <v>269.8</v>
      </c>
      <c r="E484" s="53">
        <f t="shared" si="35"/>
        <v>375022</v>
      </c>
      <c r="F484" s="51">
        <v>21771</v>
      </c>
      <c r="G484" s="54">
        <v>267.2</v>
      </c>
      <c r="H484" s="55">
        <f t="shared" si="36"/>
        <v>5817211.2000000002</v>
      </c>
      <c r="I484" s="51">
        <v>38</v>
      </c>
      <c r="J484" s="54">
        <v>269.8</v>
      </c>
      <c r="K484" s="53">
        <f t="shared" si="37"/>
        <v>10252.4</v>
      </c>
      <c r="L484" s="51">
        <v>596</v>
      </c>
      <c r="M484" s="54">
        <v>267.2</v>
      </c>
      <c r="N484" s="53">
        <f t="shared" si="38"/>
        <v>159251.19999999998</v>
      </c>
      <c r="O484" s="56">
        <f t="shared" si="39"/>
        <v>6361736.7999999998</v>
      </c>
    </row>
    <row r="485" spans="1:15" x14ac:dyDescent="0.25">
      <c r="A485" s="27" t="s">
        <v>495</v>
      </c>
      <c r="B485" s="27" t="s">
        <v>1076</v>
      </c>
      <c r="C485" s="51">
        <v>5371</v>
      </c>
      <c r="D485" s="52">
        <v>314.58999999999997</v>
      </c>
      <c r="E485" s="53">
        <f t="shared" si="35"/>
        <v>1689662.89</v>
      </c>
      <c r="F485" s="51">
        <v>41715</v>
      </c>
      <c r="G485" s="54">
        <v>312.3</v>
      </c>
      <c r="H485" s="55">
        <f t="shared" si="36"/>
        <v>13027594.5</v>
      </c>
      <c r="I485" s="51">
        <v>251</v>
      </c>
      <c r="J485" s="54">
        <v>314.58999999999997</v>
      </c>
      <c r="K485" s="53">
        <f t="shared" si="37"/>
        <v>78962.09</v>
      </c>
      <c r="L485" s="51">
        <v>1953</v>
      </c>
      <c r="M485" s="54">
        <v>312.3</v>
      </c>
      <c r="N485" s="53">
        <f t="shared" si="38"/>
        <v>609921.9</v>
      </c>
      <c r="O485" s="56">
        <f t="shared" si="39"/>
        <v>15406141.380000001</v>
      </c>
    </row>
    <row r="486" spans="1:15" x14ac:dyDescent="0.25">
      <c r="A486" s="27" t="s">
        <v>176</v>
      </c>
      <c r="B486" s="27" t="s">
        <v>1476</v>
      </c>
      <c r="C486" s="51">
        <v>659</v>
      </c>
      <c r="D486" s="52">
        <v>229.24</v>
      </c>
      <c r="E486" s="53">
        <f t="shared" si="35"/>
        <v>151069.16</v>
      </c>
      <c r="F486" s="51">
        <v>100070</v>
      </c>
      <c r="G486" s="54">
        <v>227.74</v>
      </c>
      <c r="H486" s="55">
        <f t="shared" si="36"/>
        <v>22789941.800000001</v>
      </c>
      <c r="I486" s="51">
        <v>0</v>
      </c>
      <c r="J486" s="54">
        <v>229.24</v>
      </c>
      <c r="K486" s="53">
        <f t="shared" si="37"/>
        <v>0</v>
      </c>
      <c r="L486" s="51">
        <v>0</v>
      </c>
      <c r="M486" s="54">
        <v>227.74</v>
      </c>
      <c r="N486" s="53">
        <f t="shared" si="38"/>
        <v>0</v>
      </c>
      <c r="O486" s="56">
        <f t="shared" si="39"/>
        <v>22941010.960000001</v>
      </c>
    </row>
    <row r="487" spans="1:15" x14ac:dyDescent="0.25">
      <c r="A487" s="27" t="s">
        <v>177</v>
      </c>
      <c r="B487" s="27" t="s">
        <v>1477</v>
      </c>
      <c r="C487" s="51">
        <v>0</v>
      </c>
      <c r="D487" s="52">
        <v>215.97</v>
      </c>
      <c r="E487" s="53">
        <f t="shared" si="35"/>
        <v>0</v>
      </c>
      <c r="F487" s="51">
        <v>13050</v>
      </c>
      <c r="G487" s="54">
        <v>214.68</v>
      </c>
      <c r="H487" s="55">
        <f t="shared" si="36"/>
        <v>2801574</v>
      </c>
      <c r="I487" s="51">
        <v>0</v>
      </c>
      <c r="J487" s="54">
        <v>215.97</v>
      </c>
      <c r="K487" s="53">
        <f t="shared" si="37"/>
        <v>0</v>
      </c>
      <c r="L487" s="51">
        <v>0</v>
      </c>
      <c r="M487" s="54">
        <v>214.68</v>
      </c>
      <c r="N487" s="53">
        <f t="shared" si="38"/>
        <v>0</v>
      </c>
      <c r="O487" s="56">
        <f t="shared" si="39"/>
        <v>2801574</v>
      </c>
    </row>
    <row r="488" spans="1:15" x14ac:dyDescent="0.25">
      <c r="A488" s="27" t="s">
        <v>419</v>
      </c>
      <c r="B488" s="27" t="s">
        <v>1079</v>
      </c>
      <c r="C488" s="51">
        <v>1192</v>
      </c>
      <c r="D488" s="52">
        <v>299.7</v>
      </c>
      <c r="E488" s="53">
        <f t="shared" si="35"/>
        <v>357242.39999999997</v>
      </c>
      <c r="F488" s="51">
        <v>81801</v>
      </c>
      <c r="G488" s="54">
        <v>297.63</v>
      </c>
      <c r="H488" s="55">
        <f t="shared" si="36"/>
        <v>24346431.629999999</v>
      </c>
      <c r="I488" s="51">
        <v>28</v>
      </c>
      <c r="J488" s="54">
        <v>299.7</v>
      </c>
      <c r="K488" s="53">
        <f t="shared" si="37"/>
        <v>8391.6</v>
      </c>
      <c r="L488" s="51">
        <v>1915</v>
      </c>
      <c r="M488" s="54">
        <v>297.63</v>
      </c>
      <c r="N488" s="53">
        <f t="shared" si="38"/>
        <v>569961.44999999995</v>
      </c>
      <c r="O488" s="56">
        <f t="shared" si="39"/>
        <v>25282027.079999998</v>
      </c>
    </row>
    <row r="489" spans="1:15" x14ac:dyDescent="0.25">
      <c r="A489" s="27" t="s">
        <v>249</v>
      </c>
      <c r="B489" s="27" t="s">
        <v>1080</v>
      </c>
      <c r="C489" s="51">
        <v>4753</v>
      </c>
      <c r="D489" s="52">
        <v>189.04</v>
      </c>
      <c r="E489" s="53">
        <f t="shared" si="35"/>
        <v>898507.12</v>
      </c>
      <c r="F489" s="51">
        <v>52335</v>
      </c>
      <c r="G489" s="54">
        <v>187.55</v>
      </c>
      <c r="H489" s="55">
        <f t="shared" si="36"/>
        <v>9815429.25</v>
      </c>
      <c r="I489" s="51">
        <v>29</v>
      </c>
      <c r="J489" s="54">
        <v>189.04</v>
      </c>
      <c r="K489" s="53">
        <f t="shared" si="37"/>
        <v>5482.16</v>
      </c>
      <c r="L489" s="51">
        <v>318</v>
      </c>
      <c r="M489" s="54">
        <v>187.55</v>
      </c>
      <c r="N489" s="53">
        <f t="shared" si="38"/>
        <v>59640.9</v>
      </c>
      <c r="O489" s="56">
        <f t="shared" si="39"/>
        <v>10779059.43</v>
      </c>
    </row>
    <row r="490" spans="1:15" x14ac:dyDescent="0.25">
      <c r="A490" s="27" t="s">
        <v>92</v>
      </c>
      <c r="B490" s="27" t="s">
        <v>1081</v>
      </c>
      <c r="C490" s="51">
        <v>3113</v>
      </c>
      <c r="D490" s="52">
        <v>215.65</v>
      </c>
      <c r="E490" s="53">
        <f t="shared" si="35"/>
        <v>671318.45000000007</v>
      </c>
      <c r="F490" s="51">
        <v>19220</v>
      </c>
      <c r="G490" s="54">
        <v>214.17</v>
      </c>
      <c r="H490" s="55">
        <f t="shared" si="36"/>
        <v>4116347.4</v>
      </c>
      <c r="I490" s="51">
        <v>42</v>
      </c>
      <c r="J490" s="54">
        <v>215.65</v>
      </c>
      <c r="K490" s="53">
        <f t="shared" si="37"/>
        <v>9057.3000000000011</v>
      </c>
      <c r="L490" s="51">
        <v>260</v>
      </c>
      <c r="M490" s="54">
        <v>214.17</v>
      </c>
      <c r="N490" s="53">
        <f t="shared" si="38"/>
        <v>55684.2</v>
      </c>
      <c r="O490" s="56">
        <f t="shared" si="39"/>
        <v>4852407.3499999996</v>
      </c>
    </row>
    <row r="491" spans="1:15" x14ac:dyDescent="0.25">
      <c r="A491" s="27" t="s">
        <v>359</v>
      </c>
      <c r="B491" s="27" t="s">
        <v>1478</v>
      </c>
      <c r="C491" s="51">
        <v>493</v>
      </c>
      <c r="D491" s="52">
        <v>236.96</v>
      </c>
      <c r="E491" s="53">
        <f t="shared" si="35"/>
        <v>116821.28</v>
      </c>
      <c r="F491" s="51">
        <v>38180</v>
      </c>
      <c r="G491" s="54">
        <v>234.9</v>
      </c>
      <c r="H491" s="55">
        <f t="shared" si="36"/>
        <v>8968482</v>
      </c>
      <c r="I491" s="51">
        <v>0</v>
      </c>
      <c r="J491" s="54">
        <v>236.96</v>
      </c>
      <c r="K491" s="53">
        <f t="shared" si="37"/>
        <v>0</v>
      </c>
      <c r="L491" s="51">
        <v>0</v>
      </c>
      <c r="M491" s="54">
        <v>234.9</v>
      </c>
      <c r="N491" s="53">
        <f t="shared" si="38"/>
        <v>0</v>
      </c>
      <c r="O491" s="56">
        <f t="shared" si="39"/>
        <v>9085303.2799999993</v>
      </c>
    </row>
    <row r="492" spans="1:15" x14ac:dyDescent="0.25">
      <c r="A492" s="27" t="s">
        <v>364</v>
      </c>
      <c r="B492" s="27" t="s">
        <v>1479</v>
      </c>
      <c r="C492" s="51">
        <v>498</v>
      </c>
      <c r="D492" s="52">
        <v>256.62</v>
      </c>
      <c r="E492" s="53">
        <f t="shared" si="35"/>
        <v>127796.76000000001</v>
      </c>
      <c r="F492" s="51">
        <v>45112</v>
      </c>
      <c r="G492" s="54">
        <v>254.28</v>
      </c>
      <c r="H492" s="55">
        <f t="shared" si="36"/>
        <v>11471079.359999999</v>
      </c>
      <c r="I492" s="51">
        <v>7</v>
      </c>
      <c r="J492" s="54">
        <v>256.62</v>
      </c>
      <c r="K492" s="53">
        <f t="shared" si="37"/>
        <v>1796.3400000000001</v>
      </c>
      <c r="L492" s="51">
        <v>657</v>
      </c>
      <c r="M492" s="54">
        <v>254.28</v>
      </c>
      <c r="N492" s="53">
        <f t="shared" si="38"/>
        <v>167061.96</v>
      </c>
      <c r="O492" s="56">
        <f t="shared" si="39"/>
        <v>11767734.42</v>
      </c>
    </row>
    <row r="493" spans="1:15" x14ac:dyDescent="0.25">
      <c r="A493" s="27" t="s">
        <v>358</v>
      </c>
      <c r="B493" s="27" t="s">
        <v>1480</v>
      </c>
      <c r="C493" s="51">
        <v>3497</v>
      </c>
      <c r="D493" s="52">
        <v>252.5</v>
      </c>
      <c r="E493" s="53">
        <f t="shared" si="35"/>
        <v>882992.5</v>
      </c>
      <c r="F493" s="51">
        <v>61744</v>
      </c>
      <c r="G493" s="54">
        <v>250.53</v>
      </c>
      <c r="H493" s="55">
        <f t="shared" si="36"/>
        <v>15468724.32</v>
      </c>
      <c r="I493" s="51">
        <v>47</v>
      </c>
      <c r="J493" s="54">
        <v>252.5</v>
      </c>
      <c r="K493" s="53">
        <f t="shared" si="37"/>
        <v>11867.5</v>
      </c>
      <c r="L493" s="51">
        <v>833</v>
      </c>
      <c r="M493" s="54">
        <v>250.53</v>
      </c>
      <c r="N493" s="53">
        <f t="shared" si="38"/>
        <v>208691.49</v>
      </c>
      <c r="O493" s="56">
        <f t="shared" si="39"/>
        <v>16572275.810000001</v>
      </c>
    </row>
    <row r="494" spans="1:15" x14ac:dyDescent="0.25">
      <c r="A494" s="27" t="s">
        <v>153</v>
      </c>
      <c r="B494" s="27" t="s">
        <v>1085</v>
      </c>
      <c r="C494" s="51">
        <v>2434</v>
      </c>
      <c r="D494" s="52">
        <v>213.57</v>
      </c>
      <c r="E494" s="53">
        <f t="shared" si="35"/>
        <v>519829.38</v>
      </c>
      <c r="F494" s="51">
        <v>115618</v>
      </c>
      <c r="G494" s="54">
        <v>212.1</v>
      </c>
      <c r="H494" s="55">
        <f t="shared" si="36"/>
        <v>24522577.800000001</v>
      </c>
      <c r="I494" s="51">
        <v>0</v>
      </c>
      <c r="J494" s="54">
        <v>213.57</v>
      </c>
      <c r="K494" s="53">
        <f t="shared" si="37"/>
        <v>0</v>
      </c>
      <c r="L494" s="51">
        <v>0</v>
      </c>
      <c r="M494" s="54">
        <v>212.1</v>
      </c>
      <c r="N494" s="53">
        <f t="shared" si="38"/>
        <v>0</v>
      </c>
      <c r="O494" s="56">
        <f t="shared" si="39"/>
        <v>25042407.18</v>
      </c>
    </row>
    <row r="495" spans="1:15" x14ac:dyDescent="0.25">
      <c r="A495" s="27" t="s">
        <v>1546</v>
      </c>
      <c r="B495" s="27" t="s">
        <v>1564</v>
      </c>
      <c r="C495" s="51">
        <v>0</v>
      </c>
      <c r="D495" s="52">
        <v>229.63</v>
      </c>
      <c r="E495" s="53">
        <f t="shared" si="35"/>
        <v>0</v>
      </c>
      <c r="F495" s="51">
        <v>4132</v>
      </c>
      <c r="G495" s="54">
        <v>228.25</v>
      </c>
      <c r="H495" s="55">
        <f t="shared" si="36"/>
        <v>943129</v>
      </c>
      <c r="I495" s="51">
        <v>0</v>
      </c>
      <c r="J495" s="54">
        <v>229.63</v>
      </c>
      <c r="K495" s="53">
        <f t="shared" si="37"/>
        <v>0</v>
      </c>
      <c r="L495" s="51">
        <v>0</v>
      </c>
      <c r="M495" s="54">
        <v>228.25</v>
      </c>
      <c r="N495" s="53">
        <f t="shared" si="38"/>
        <v>0</v>
      </c>
      <c r="O495" s="56">
        <f t="shared" si="39"/>
        <v>943129</v>
      </c>
    </row>
    <row r="496" spans="1:15" x14ac:dyDescent="0.25">
      <c r="A496" s="27" t="s">
        <v>185</v>
      </c>
      <c r="B496" s="27" t="s">
        <v>1086</v>
      </c>
      <c r="C496" s="51">
        <v>236</v>
      </c>
      <c r="D496" s="52">
        <v>174.06</v>
      </c>
      <c r="E496" s="53">
        <f t="shared" si="35"/>
        <v>41078.160000000003</v>
      </c>
      <c r="F496" s="51">
        <v>31259</v>
      </c>
      <c r="G496" s="54">
        <v>172.63</v>
      </c>
      <c r="H496" s="55">
        <f t="shared" si="36"/>
        <v>5396241.1699999999</v>
      </c>
      <c r="I496" s="51">
        <v>0</v>
      </c>
      <c r="J496" s="54">
        <v>174.06</v>
      </c>
      <c r="K496" s="53">
        <f t="shared" si="37"/>
        <v>0</v>
      </c>
      <c r="L496" s="51">
        <v>0</v>
      </c>
      <c r="M496" s="54">
        <v>172.63</v>
      </c>
      <c r="N496" s="53">
        <f t="shared" si="38"/>
        <v>0</v>
      </c>
      <c r="O496" s="56">
        <f t="shared" si="39"/>
        <v>5437319.3300000001</v>
      </c>
    </row>
    <row r="497" spans="1:15" x14ac:dyDescent="0.25">
      <c r="A497" s="27" t="s">
        <v>303</v>
      </c>
      <c r="B497" s="27" t="s">
        <v>1088</v>
      </c>
      <c r="C497" s="51">
        <v>0</v>
      </c>
      <c r="D497" s="52">
        <v>170.49</v>
      </c>
      <c r="E497" s="53">
        <f t="shared" si="35"/>
        <v>0</v>
      </c>
      <c r="F497" s="51">
        <v>24319</v>
      </c>
      <c r="G497" s="54">
        <v>169.36</v>
      </c>
      <c r="H497" s="55">
        <f t="shared" si="36"/>
        <v>4118665.8400000003</v>
      </c>
      <c r="I497" s="51">
        <v>0</v>
      </c>
      <c r="J497" s="54">
        <v>170.49</v>
      </c>
      <c r="K497" s="53">
        <f t="shared" si="37"/>
        <v>0</v>
      </c>
      <c r="L497" s="51">
        <v>0</v>
      </c>
      <c r="M497" s="54">
        <v>169.36</v>
      </c>
      <c r="N497" s="53">
        <f t="shared" si="38"/>
        <v>0</v>
      </c>
      <c r="O497" s="56">
        <f t="shared" si="39"/>
        <v>4118665.8400000003</v>
      </c>
    </row>
    <row r="498" spans="1:15" x14ac:dyDescent="0.25">
      <c r="A498" s="27" t="s">
        <v>410</v>
      </c>
      <c r="B498" s="27" t="s">
        <v>1481</v>
      </c>
      <c r="C498" s="51">
        <v>8381</v>
      </c>
      <c r="D498" s="52">
        <v>231</v>
      </c>
      <c r="E498" s="53">
        <f t="shared" si="35"/>
        <v>1936011</v>
      </c>
      <c r="F498" s="51">
        <v>46393</v>
      </c>
      <c r="G498" s="54">
        <v>229.03</v>
      </c>
      <c r="H498" s="55">
        <f t="shared" si="36"/>
        <v>10625388.790000001</v>
      </c>
      <c r="I498" s="51">
        <v>241</v>
      </c>
      <c r="J498" s="54">
        <v>231</v>
      </c>
      <c r="K498" s="53">
        <f t="shared" si="37"/>
        <v>55671</v>
      </c>
      <c r="L498" s="51">
        <v>1332</v>
      </c>
      <c r="M498" s="54">
        <v>229.03</v>
      </c>
      <c r="N498" s="53">
        <f t="shared" si="38"/>
        <v>305067.96000000002</v>
      </c>
      <c r="O498" s="56">
        <f t="shared" si="39"/>
        <v>12922138.750000002</v>
      </c>
    </row>
    <row r="499" spans="1:15" x14ac:dyDescent="0.25">
      <c r="A499" s="27" t="s">
        <v>55</v>
      </c>
      <c r="B499" s="27" t="s">
        <v>1090</v>
      </c>
      <c r="C499" s="51">
        <v>0</v>
      </c>
      <c r="D499" s="52">
        <v>188.44</v>
      </c>
      <c r="E499" s="53">
        <f t="shared" si="35"/>
        <v>0</v>
      </c>
      <c r="F499" s="51">
        <v>22253</v>
      </c>
      <c r="G499" s="54">
        <v>187.17</v>
      </c>
      <c r="H499" s="55">
        <f t="shared" si="36"/>
        <v>4165094.01</v>
      </c>
      <c r="I499" s="51">
        <v>0</v>
      </c>
      <c r="J499" s="54">
        <v>188.44</v>
      </c>
      <c r="K499" s="53">
        <f t="shared" si="37"/>
        <v>0</v>
      </c>
      <c r="L499" s="51">
        <v>140</v>
      </c>
      <c r="M499" s="54">
        <v>187.17</v>
      </c>
      <c r="N499" s="53">
        <f t="shared" si="38"/>
        <v>26203.8</v>
      </c>
      <c r="O499" s="56">
        <f t="shared" si="39"/>
        <v>4191297.8099999996</v>
      </c>
    </row>
    <row r="500" spans="1:15" x14ac:dyDescent="0.25">
      <c r="A500" s="27" t="s">
        <v>271</v>
      </c>
      <c r="B500" s="27" t="s">
        <v>1482</v>
      </c>
      <c r="C500" s="51">
        <v>218</v>
      </c>
      <c r="D500" s="52">
        <v>249</v>
      </c>
      <c r="E500" s="53">
        <f t="shared" si="35"/>
        <v>54282</v>
      </c>
      <c r="F500" s="51">
        <v>9308</v>
      </c>
      <c r="G500" s="54">
        <v>247.25</v>
      </c>
      <c r="H500" s="55">
        <f t="shared" si="36"/>
        <v>2301403</v>
      </c>
      <c r="I500" s="51">
        <v>0</v>
      </c>
      <c r="J500" s="54">
        <v>249</v>
      </c>
      <c r="K500" s="53">
        <f t="shared" si="37"/>
        <v>0</v>
      </c>
      <c r="L500" s="51">
        <v>0</v>
      </c>
      <c r="M500" s="54">
        <v>247.25</v>
      </c>
      <c r="N500" s="53">
        <f t="shared" si="38"/>
        <v>0</v>
      </c>
      <c r="O500" s="56">
        <f t="shared" si="39"/>
        <v>2355685</v>
      </c>
    </row>
    <row r="501" spans="1:15" x14ac:dyDescent="0.25">
      <c r="A501" s="27" t="s">
        <v>277</v>
      </c>
      <c r="B501" s="27" t="s">
        <v>1091</v>
      </c>
      <c r="C501" s="51">
        <v>0</v>
      </c>
      <c r="D501" s="52">
        <v>170.29</v>
      </c>
      <c r="E501" s="53">
        <f t="shared" si="35"/>
        <v>0</v>
      </c>
      <c r="F501" s="51">
        <v>44867</v>
      </c>
      <c r="G501" s="54">
        <v>169.05</v>
      </c>
      <c r="H501" s="55">
        <f t="shared" si="36"/>
        <v>7584766.3500000006</v>
      </c>
      <c r="I501" s="51">
        <v>0</v>
      </c>
      <c r="J501" s="54">
        <v>170.29</v>
      </c>
      <c r="K501" s="53">
        <f t="shared" si="37"/>
        <v>0</v>
      </c>
      <c r="L501" s="51">
        <v>0</v>
      </c>
      <c r="M501" s="54">
        <v>169.05</v>
      </c>
      <c r="N501" s="53">
        <f t="shared" si="38"/>
        <v>0</v>
      </c>
      <c r="O501" s="56">
        <f t="shared" si="39"/>
        <v>7584766.3500000006</v>
      </c>
    </row>
    <row r="502" spans="1:15" x14ac:dyDescent="0.25">
      <c r="A502" s="27" t="s">
        <v>246</v>
      </c>
      <c r="B502" s="27" t="s">
        <v>1483</v>
      </c>
      <c r="C502" s="51">
        <v>2047</v>
      </c>
      <c r="D502" s="52">
        <v>161.91999999999999</v>
      </c>
      <c r="E502" s="53">
        <f t="shared" si="35"/>
        <v>331450.23999999999</v>
      </c>
      <c r="F502" s="51">
        <v>44531</v>
      </c>
      <c r="G502" s="54">
        <v>160.59</v>
      </c>
      <c r="H502" s="55">
        <f t="shared" si="36"/>
        <v>7151233.29</v>
      </c>
      <c r="I502" s="51">
        <v>108</v>
      </c>
      <c r="J502" s="54">
        <v>161.91999999999999</v>
      </c>
      <c r="K502" s="53">
        <f t="shared" si="37"/>
        <v>17487.359999999997</v>
      </c>
      <c r="L502" s="51">
        <v>2350</v>
      </c>
      <c r="M502" s="54">
        <v>160.59</v>
      </c>
      <c r="N502" s="53">
        <f t="shared" si="38"/>
        <v>377386.5</v>
      </c>
      <c r="O502" s="56">
        <f t="shared" si="39"/>
        <v>7877557.3900000006</v>
      </c>
    </row>
    <row r="503" spans="1:15" x14ac:dyDescent="0.25">
      <c r="A503" s="27" t="s">
        <v>434</v>
      </c>
      <c r="B503" s="27" t="s">
        <v>1093</v>
      </c>
      <c r="C503" s="51">
        <v>661</v>
      </c>
      <c r="D503" s="52">
        <v>225.87</v>
      </c>
      <c r="E503" s="53">
        <f t="shared" si="35"/>
        <v>149300.07</v>
      </c>
      <c r="F503" s="51">
        <v>64410</v>
      </c>
      <c r="G503" s="54">
        <v>224.02</v>
      </c>
      <c r="H503" s="55">
        <f t="shared" si="36"/>
        <v>14429128.200000001</v>
      </c>
      <c r="I503" s="51">
        <v>75</v>
      </c>
      <c r="J503" s="54">
        <v>225.87</v>
      </c>
      <c r="K503" s="53">
        <f t="shared" si="37"/>
        <v>16940.25</v>
      </c>
      <c r="L503" s="51">
        <v>7348</v>
      </c>
      <c r="M503" s="54">
        <v>224.02</v>
      </c>
      <c r="N503" s="53">
        <f t="shared" si="38"/>
        <v>1646098.96</v>
      </c>
      <c r="O503" s="56">
        <f t="shared" si="39"/>
        <v>16241467.48</v>
      </c>
    </row>
    <row r="504" spans="1:15" x14ac:dyDescent="0.25">
      <c r="A504" s="27" t="s">
        <v>15</v>
      </c>
      <c r="B504" s="27" t="s">
        <v>1484</v>
      </c>
      <c r="C504" s="51">
        <v>730</v>
      </c>
      <c r="D504" s="52">
        <v>193.78</v>
      </c>
      <c r="E504" s="53">
        <f t="shared" si="35"/>
        <v>141459.4</v>
      </c>
      <c r="F504" s="51">
        <v>30607</v>
      </c>
      <c r="G504" s="54">
        <v>192.23</v>
      </c>
      <c r="H504" s="55">
        <f t="shared" si="36"/>
        <v>5883583.6099999994</v>
      </c>
      <c r="I504" s="51">
        <v>6</v>
      </c>
      <c r="J504" s="54">
        <v>193.78</v>
      </c>
      <c r="K504" s="53">
        <f t="shared" si="37"/>
        <v>1162.68</v>
      </c>
      <c r="L504" s="51">
        <v>250</v>
      </c>
      <c r="M504" s="54">
        <v>192.23</v>
      </c>
      <c r="N504" s="53">
        <f t="shared" si="38"/>
        <v>48057.5</v>
      </c>
      <c r="O504" s="56">
        <f t="shared" si="39"/>
        <v>6074263.1899999995</v>
      </c>
    </row>
    <row r="505" spans="1:15" x14ac:dyDescent="0.25">
      <c r="A505" s="27" t="s">
        <v>306</v>
      </c>
      <c r="B505" s="27" t="s">
        <v>1485</v>
      </c>
      <c r="C505" s="51">
        <v>0</v>
      </c>
      <c r="D505" s="52">
        <v>151.99</v>
      </c>
      <c r="E505" s="53">
        <f t="shared" si="35"/>
        <v>0</v>
      </c>
      <c r="F505" s="51">
        <v>43970</v>
      </c>
      <c r="G505" s="54">
        <v>150.86000000000001</v>
      </c>
      <c r="H505" s="55">
        <f t="shared" si="36"/>
        <v>6633314.2000000002</v>
      </c>
      <c r="I505" s="51">
        <v>0</v>
      </c>
      <c r="J505" s="54">
        <v>151.99</v>
      </c>
      <c r="K505" s="53">
        <f t="shared" si="37"/>
        <v>0</v>
      </c>
      <c r="L505" s="51">
        <v>0</v>
      </c>
      <c r="M505" s="54">
        <v>150.86000000000001</v>
      </c>
      <c r="N505" s="53">
        <f t="shared" si="38"/>
        <v>0</v>
      </c>
      <c r="O505" s="56">
        <f t="shared" si="39"/>
        <v>6633314.2000000002</v>
      </c>
    </row>
    <row r="506" spans="1:15" x14ac:dyDescent="0.25">
      <c r="A506" s="27" t="s">
        <v>451</v>
      </c>
      <c r="B506" s="27" t="s">
        <v>1095</v>
      </c>
      <c r="C506" s="51">
        <v>4162</v>
      </c>
      <c r="D506" s="52">
        <v>254.59</v>
      </c>
      <c r="E506" s="53">
        <f t="shared" si="35"/>
        <v>1059603.58</v>
      </c>
      <c r="F506" s="51">
        <v>30514</v>
      </c>
      <c r="G506" s="54">
        <v>252.5</v>
      </c>
      <c r="H506" s="55">
        <f t="shared" si="36"/>
        <v>7704785</v>
      </c>
      <c r="I506" s="51">
        <v>722</v>
      </c>
      <c r="J506" s="54">
        <v>254.59</v>
      </c>
      <c r="K506" s="53">
        <f t="shared" si="37"/>
        <v>183813.98</v>
      </c>
      <c r="L506" s="51">
        <v>5297</v>
      </c>
      <c r="M506" s="54">
        <v>252.5</v>
      </c>
      <c r="N506" s="53">
        <f t="shared" si="38"/>
        <v>1337492.5</v>
      </c>
      <c r="O506" s="56">
        <f t="shared" si="39"/>
        <v>10285695.060000001</v>
      </c>
    </row>
    <row r="507" spans="1:15" x14ac:dyDescent="0.25">
      <c r="A507" s="27" t="s">
        <v>586</v>
      </c>
      <c r="B507" s="27" t="s">
        <v>1099</v>
      </c>
      <c r="C507" s="51">
        <v>24845</v>
      </c>
      <c r="D507" s="52">
        <v>256.42</v>
      </c>
      <c r="E507" s="53">
        <f t="shared" si="35"/>
        <v>6370754.9000000004</v>
      </c>
      <c r="F507" s="51">
        <v>64211</v>
      </c>
      <c r="G507" s="54">
        <v>254.21</v>
      </c>
      <c r="H507" s="55">
        <f t="shared" si="36"/>
        <v>16323078.310000001</v>
      </c>
      <c r="I507" s="51">
        <v>557</v>
      </c>
      <c r="J507" s="54">
        <v>256.42</v>
      </c>
      <c r="K507" s="53">
        <f t="shared" si="37"/>
        <v>142825.94</v>
      </c>
      <c r="L507" s="51">
        <v>1439</v>
      </c>
      <c r="M507" s="54">
        <v>254.21</v>
      </c>
      <c r="N507" s="53">
        <f t="shared" si="38"/>
        <v>365808.19</v>
      </c>
      <c r="O507" s="56">
        <f t="shared" si="39"/>
        <v>23202467.340000004</v>
      </c>
    </row>
    <row r="508" spans="1:15" x14ac:dyDescent="0.25">
      <c r="A508" s="27" t="s">
        <v>323</v>
      </c>
      <c r="B508" s="27" t="s">
        <v>1486</v>
      </c>
      <c r="C508" s="51">
        <v>153</v>
      </c>
      <c r="D508" s="52">
        <v>232.27</v>
      </c>
      <c r="E508" s="53">
        <f t="shared" si="35"/>
        <v>35537.310000000005</v>
      </c>
      <c r="F508" s="51">
        <v>27811</v>
      </c>
      <c r="G508" s="54">
        <v>230.76</v>
      </c>
      <c r="H508" s="55">
        <f t="shared" si="36"/>
        <v>6417666.3599999994</v>
      </c>
      <c r="I508" s="51">
        <v>0</v>
      </c>
      <c r="J508" s="54">
        <v>232.27</v>
      </c>
      <c r="K508" s="53">
        <f t="shared" si="37"/>
        <v>0</v>
      </c>
      <c r="L508" s="51">
        <v>26</v>
      </c>
      <c r="M508" s="54">
        <v>230.76</v>
      </c>
      <c r="N508" s="53">
        <f t="shared" si="38"/>
        <v>5999.76</v>
      </c>
      <c r="O508" s="56">
        <f t="shared" si="39"/>
        <v>6459203.4299999988</v>
      </c>
    </row>
    <row r="509" spans="1:15" x14ac:dyDescent="0.25">
      <c r="A509" s="27" t="s">
        <v>329</v>
      </c>
      <c r="B509" s="27" t="s">
        <v>1101</v>
      </c>
      <c r="C509" s="51">
        <v>5737</v>
      </c>
      <c r="D509" s="52">
        <v>259.88</v>
      </c>
      <c r="E509" s="53">
        <f t="shared" si="35"/>
        <v>1490931.56</v>
      </c>
      <c r="F509" s="51">
        <v>27800</v>
      </c>
      <c r="G509" s="54">
        <v>257.56</v>
      </c>
      <c r="H509" s="55">
        <f t="shared" si="36"/>
        <v>7160168</v>
      </c>
      <c r="I509" s="51">
        <v>350</v>
      </c>
      <c r="J509" s="54">
        <v>259.88</v>
      </c>
      <c r="K509" s="53">
        <f t="shared" si="37"/>
        <v>90958</v>
      </c>
      <c r="L509" s="51">
        <v>1694</v>
      </c>
      <c r="M509" s="54">
        <v>257.56</v>
      </c>
      <c r="N509" s="53">
        <f t="shared" si="38"/>
        <v>436306.64</v>
      </c>
      <c r="O509" s="56">
        <f t="shared" si="39"/>
        <v>9178364.1999999993</v>
      </c>
    </row>
    <row r="510" spans="1:15" x14ac:dyDescent="0.25">
      <c r="A510" s="27" t="s">
        <v>366</v>
      </c>
      <c r="B510" s="27" t="s">
        <v>1102</v>
      </c>
      <c r="C510" s="51">
        <v>1877</v>
      </c>
      <c r="D510" s="52">
        <v>179.67</v>
      </c>
      <c r="E510" s="53">
        <f t="shared" si="35"/>
        <v>337240.58999999997</v>
      </c>
      <c r="F510" s="51">
        <v>31917</v>
      </c>
      <c r="G510" s="54">
        <v>178.09</v>
      </c>
      <c r="H510" s="55">
        <f t="shared" si="36"/>
        <v>5684098.5300000003</v>
      </c>
      <c r="I510" s="51">
        <v>0</v>
      </c>
      <c r="J510" s="54">
        <v>179.67</v>
      </c>
      <c r="K510" s="53">
        <f t="shared" si="37"/>
        <v>0</v>
      </c>
      <c r="L510" s="51">
        <v>0</v>
      </c>
      <c r="M510" s="54">
        <v>178.09</v>
      </c>
      <c r="N510" s="53">
        <f t="shared" si="38"/>
        <v>0</v>
      </c>
      <c r="O510" s="56">
        <f t="shared" si="39"/>
        <v>6021339.1200000001</v>
      </c>
    </row>
    <row r="511" spans="1:15" x14ac:dyDescent="0.25">
      <c r="A511" s="27" t="s">
        <v>604</v>
      </c>
      <c r="B511" s="27" t="s">
        <v>1103</v>
      </c>
      <c r="C511" s="51">
        <v>6566</v>
      </c>
      <c r="D511" s="52">
        <v>267.08</v>
      </c>
      <c r="E511" s="53">
        <f t="shared" si="35"/>
        <v>1753647.2799999998</v>
      </c>
      <c r="F511" s="51">
        <v>55331</v>
      </c>
      <c r="G511" s="54">
        <v>265.2</v>
      </c>
      <c r="H511" s="55">
        <f t="shared" si="36"/>
        <v>14673781.199999999</v>
      </c>
      <c r="I511" s="51">
        <v>20</v>
      </c>
      <c r="J511" s="54">
        <v>267.08</v>
      </c>
      <c r="K511" s="53">
        <f t="shared" si="37"/>
        <v>5341.5999999999995</v>
      </c>
      <c r="L511" s="51">
        <v>169</v>
      </c>
      <c r="M511" s="54">
        <v>265.2</v>
      </c>
      <c r="N511" s="53">
        <f t="shared" si="38"/>
        <v>44818.799999999996</v>
      </c>
      <c r="O511" s="56">
        <f t="shared" si="39"/>
        <v>16477588.879999999</v>
      </c>
    </row>
    <row r="512" spans="1:15" x14ac:dyDescent="0.25">
      <c r="A512" s="27" t="s">
        <v>214</v>
      </c>
      <c r="B512" s="27" t="s">
        <v>1104</v>
      </c>
      <c r="C512" s="51">
        <v>1097</v>
      </c>
      <c r="D512" s="52">
        <v>246.99</v>
      </c>
      <c r="E512" s="53">
        <f t="shared" si="35"/>
        <v>270948.03000000003</v>
      </c>
      <c r="F512" s="51">
        <v>56085</v>
      </c>
      <c r="G512" s="54">
        <v>244.84</v>
      </c>
      <c r="H512" s="55">
        <f t="shared" si="36"/>
        <v>13731851.4</v>
      </c>
      <c r="I512" s="51">
        <v>0</v>
      </c>
      <c r="J512" s="54">
        <v>246.99</v>
      </c>
      <c r="K512" s="53">
        <f t="shared" si="37"/>
        <v>0</v>
      </c>
      <c r="L512" s="51">
        <v>0</v>
      </c>
      <c r="M512" s="54">
        <v>244.84</v>
      </c>
      <c r="N512" s="53">
        <f t="shared" si="38"/>
        <v>0</v>
      </c>
      <c r="O512" s="56">
        <f t="shared" si="39"/>
        <v>14002799.43</v>
      </c>
    </row>
    <row r="513" spans="1:15" x14ac:dyDescent="0.25">
      <c r="A513" s="27" t="s">
        <v>253</v>
      </c>
      <c r="B513" s="27" t="s">
        <v>1105</v>
      </c>
      <c r="C513" s="51">
        <v>0</v>
      </c>
      <c r="D513" s="52">
        <v>162.16</v>
      </c>
      <c r="E513" s="53">
        <f t="shared" si="35"/>
        <v>0</v>
      </c>
      <c r="F513" s="51">
        <v>15359</v>
      </c>
      <c r="G513" s="54">
        <v>160.79</v>
      </c>
      <c r="H513" s="55">
        <f t="shared" si="36"/>
        <v>2469573.61</v>
      </c>
      <c r="I513" s="51">
        <v>0</v>
      </c>
      <c r="J513" s="54">
        <v>162.16</v>
      </c>
      <c r="K513" s="53">
        <f t="shared" si="37"/>
        <v>0</v>
      </c>
      <c r="L513" s="51">
        <v>0</v>
      </c>
      <c r="M513" s="54">
        <v>160.79</v>
      </c>
      <c r="N513" s="53">
        <f t="shared" si="38"/>
        <v>0</v>
      </c>
      <c r="O513" s="56">
        <f t="shared" si="39"/>
        <v>2469573.61</v>
      </c>
    </row>
    <row r="514" spans="1:15" x14ac:dyDescent="0.25">
      <c r="A514" s="27" t="s">
        <v>349</v>
      </c>
      <c r="B514" s="27" t="s">
        <v>1106</v>
      </c>
      <c r="C514" s="51">
        <v>1146</v>
      </c>
      <c r="D514" s="52">
        <v>253.72</v>
      </c>
      <c r="E514" s="53">
        <f t="shared" si="35"/>
        <v>290763.12</v>
      </c>
      <c r="F514" s="51">
        <v>19821</v>
      </c>
      <c r="G514" s="54">
        <v>251.41</v>
      </c>
      <c r="H514" s="55">
        <f t="shared" si="36"/>
        <v>4983197.6100000003</v>
      </c>
      <c r="I514" s="51">
        <v>0</v>
      </c>
      <c r="J514" s="54">
        <v>253.72</v>
      </c>
      <c r="K514" s="53">
        <f t="shared" si="37"/>
        <v>0</v>
      </c>
      <c r="L514" s="51">
        <v>0</v>
      </c>
      <c r="M514" s="54">
        <v>251.41</v>
      </c>
      <c r="N514" s="53">
        <f t="shared" si="38"/>
        <v>0</v>
      </c>
      <c r="O514" s="56">
        <f t="shared" si="39"/>
        <v>5273960.7300000004</v>
      </c>
    </row>
    <row r="515" spans="1:15" x14ac:dyDescent="0.25">
      <c r="A515" s="27" t="s">
        <v>241</v>
      </c>
      <c r="B515" s="27" t="s">
        <v>1487</v>
      </c>
      <c r="C515" s="51">
        <v>1013</v>
      </c>
      <c r="D515" s="52">
        <v>148.11000000000001</v>
      </c>
      <c r="E515" s="53">
        <f t="shared" si="35"/>
        <v>150035.43000000002</v>
      </c>
      <c r="F515" s="51">
        <v>30086</v>
      </c>
      <c r="G515" s="54">
        <v>146.91999999999999</v>
      </c>
      <c r="H515" s="55">
        <f t="shared" si="36"/>
        <v>4420235.1199999992</v>
      </c>
      <c r="I515" s="51">
        <v>0</v>
      </c>
      <c r="J515" s="54">
        <v>148.11000000000001</v>
      </c>
      <c r="K515" s="53">
        <f t="shared" si="37"/>
        <v>0</v>
      </c>
      <c r="L515" s="51">
        <v>0</v>
      </c>
      <c r="M515" s="54">
        <v>146.91999999999999</v>
      </c>
      <c r="N515" s="53">
        <f t="shared" si="38"/>
        <v>0</v>
      </c>
      <c r="O515" s="56">
        <f t="shared" si="39"/>
        <v>4570270.5499999989</v>
      </c>
    </row>
    <row r="516" spans="1:15" x14ac:dyDescent="0.25">
      <c r="A516" s="27" t="s">
        <v>35</v>
      </c>
      <c r="B516" s="27" t="s">
        <v>1488</v>
      </c>
      <c r="C516" s="51">
        <v>55</v>
      </c>
      <c r="D516" s="52">
        <v>186.84</v>
      </c>
      <c r="E516" s="53">
        <f t="shared" si="35"/>
        <v>10276.200000000001</v>
      </c>
      <c r="F516" s="51">
        <v>35927</v>
      </c>
      <c r="G516" s="54">
        <v>185.28</v>
      </c>
      <c r="H516" s="55">
        <f t="shared" si="36"/>
        <v>6656554.5599999996</v>
      </c>
      <c r="I516" s="51">
        <v>0</v>
      </c>
      <c r="J516" s="54">
        <v>186.84</v>
      </c>
      <c r="K516" s="53">
        <f t="shared" si="37"/>
        <v>0</v>
      </c>
      <c r="L516" s="51">
        <v>0</v>
      </c>
      <c r="M516" s="54">
        <v>185.28</v>
      </c>
      <c r="N516" s="53">
        <f t="shared" si="38"/>
        <v>0</v>
      </c>
      <c r="O516" s="56">
        <f t="shared" si="39"/>
        <v>6666830.7599999998</v>
      </c>
    </row>
    <row r="517" spans="1:15" x14ac:dyDescent="0.25">
      <c r="A517" s="27" t="s">
        <v>402</v>
      </c>
      <c r="B517" s="27" t="s">
        <v>1109</v>
      </c>
      <c r="C517" s="51">
        <v>920</v>
      </c>
      <c r="D517" s="52">
        <v>212.53</v>
      </c>
      <c r="E517" s="53">
        <f t="shared" si="35"/>
        <v>195527.6</v>
      </c>
      <c r="F517" s="51">
        <v>35554</v>
      </c>
      <c r="G517" s="54">
        <v>210.72</v>
      </c>
      <c r="H517" s="55">
        <f t="shared" si="36"/>
        <v>7491938.8799999999</v>
      </c>
      <c r="I517" s="51">
        <v>10</v>
      </c>
      <c r="J517" s="54">
        <v>212.53</v>
      </c>
      <c r="K517" s="53">
        <f t="shared" si="37"/>
        <v>2125.3000000000002</v>
      </c>
      <c r="L517" s="51">
        <v>395</v>
      </c>
      <c r="M517" s="54">
        <v>210.72</v>
      </c>
      <c r="N517" s="53">
        <f t="shared" si="38"/>
        <v>83234.399999999994</v>
      </c>
      <c r="O517" s="56">
        <f t="shared" si="39"/>
        <v>7772826.1799999997</v>
      </c>
    </row>
    <row r="518" spans="1:15" x14ac:dyDescent="0.25">
      <c r="A518" s="27" t="s">
        <v>254</v>
      </c>
      <c r="B518" s="27" t="s">
        <v>1110</v>
      </c>
      <c r="C518" s="51">
        <v>98</v>
      </c>
      <c r="D518" s="52">
        <v>218.49</v>
      </c>
      <c r="E518" s="53">
        <f t="shared" si="35"/>
        <v>21412.02</v>
      </c>
      <c r="F518" s="51">
        <v>15671</v>
      </c>
      <c r="G518" s="54">
        <v>216.91</v>
      </c>
      <c r="H518" s="55">
        <f t="shared" si="36"/>
        <v>3399196.61</v>
      </c>
      <c r="I518" s="51">
        <v>0</v>
      </c>
      <c r="J518" s="54">
        <v>218.49</v>
      </c>
      <c r="K518" s="53">
        <f t="shared" si="37"/>
        <v>0</v>
      </c>
      <c r="L518" s="51">
        <v>0</v>
      </c>
      <c r="M518" s="54">
        <v>216.91</v>
      </c>
      <c r="N518" s="53">
        <f t="shared" si="38"/>
        <v>0</v>
      </c>
      <c r="O518" s="56">
        <f t="shared" si="39"/>
        <v>3420608.63</v>
      </c>
    </row>
    <row r="519" spans="1:15" x14ac:dyDescent="0.25">
      <c r="A519" s="27" t="s">
        <v>416</v>
      </c>
      <c r="B519" s="27" t="s">
        <v>1112</v>
      </c>
      <c r="C519" s="51">
        <v>3882</v>
      </c>
      <c r="D519" s="52">
        <v>267.14</v>
      </c>
      <c r="E519" s="53">
        <f t="shared" si="35"/>
        <v>1037037.48</v>
      </c>
      <c r="F519" s="51">
        <v>26535</v>
      </c>
      <c r="G519" s="54">
        <v>264.86</v>
      </c>
      <c r="H519" s="55">
        <f t="shared" si="36"/>
        <v>7028060.1000000006</v>
      </c>
      <c r="I519" s="51">
        <v>0</v>
      </c>
      <c r="J519" s="54">
        <v>267.14</v>
      </c>
      <c r="K519" s="53">
        <f t="shared" si="37"/>
        <v>0</v>
      </c>
      <c r="L519" s="51">
        <v>0</v>
      </c>
      <c r="M519" s="54">
        <v>264.86</v>
      </c>
      <c r="N519" s="53">
        <f t="shared" si="38"/>
        <v>0</v>
      </c>
      <c r="O519" s="56">
        <f t="shared" si="39"/>
        <v>8065097.5800000001</v>
      </c>
    </row>
    <row r="520" spans="1:15" x14ac:dyDescent="0.25">
      <c r="A520" s="27" t="s">
        <v>380</v>
      </c>
      <c r="B520" s="27" t="s">
        <v>1113</v>
      </c>
      <c r="C520" s="51">
        <v>1532</v>
      </c>
      <c r="D520" s="52">
        <v>204.63</v>
      </c>
      <c r="E520" s="53">
        <f t="shared" si="35"/>
        <v>313493.15999999997</v>
      </c>
      <c r="F520" s="51">
        <v>69918</v>
      </c>
      <c r="G520" s="54">
        <v>202.92</v>
      </c>
      <c r="H520" s="55">
        <f t="shared" si="36"/>
        <v>14187760.559999999</v>
      </c>
      <c r="I520" s="51">
        <v>0</v>
      </c>
      <c r="J520" s="54">
        <v>204.63</v>
      </c>
      <c r="K520" s="53">
        <f t="shared" si="37"/>
        <v>0</v>
      </c>
      <c r="L520" s="51">
        <v>0</v>
      </c>
      <c r="M520" s="54">
        <v>202.92</v>
      </c>
      <c r="N520" s="53">
        <f t="shared" si="38"/>
        <v>0</v>
      </c>
      <c r="O520" s="56">
        <f t="shared" si="39"/>
        <v>14501253.719999999</v>
      </c>
    </row>
    <row r="521" spans="1:15" x14ac:dyDescent="0.25">
      <c r="A521" s="27" t="s">
        <v>520</v>
      </c>
      <c r="B521" s="27" t="s">
        <v>1489</v>
      </c>
      <c r="C521" s="51">
        <v>19100</v>
      </c>
      <c r="D521" s="52">
        <v>299.01</v>
      </c>
      <c r="E521" s="53">
        <f t="shared" ref="E521:E584" si="40">D521*C521</f>
        <v>5711091</v>
      </c>
      <c r="F521" s="51">
        <v>69359</v>
      </c>
      <c r="G521" s="54">
        <v>296.73</v>
      </c>
      <c r="H521" s="55">
        <f t="shared" ref="H521:H584" si="41">G521*F521</f>
        <v>20580896.07</v>
      </c>
      <c r="I521" s="51">
        <v>1835</v>
      </c>
      <c r="J521" s="54">
        <v>299.01</v>
      </c>
      <c r="K521" s="53">
        <f t="shared" ref="K521:K584" si="42">J521*I521</f>
        <v>548683.35</v>
      </c>
      <c r="L521" s="51">
        <v>6665</v>
      </c>
      <c r="M521" s="54">
        <v>296.73</v>
      </c>
      <c r="N521" s="53">
        <f t="shared" ref="N521:N584" si="43">M521*L521</f>
        <v>1977705.4500000002</v>
      </c>
      <c r="O521" s="56">
        <f t="shared" ref="O521:O584" si="44">N521+K521+H521+E521</f>
        <v>28818375.870000001</v>
      </c>
    </row>
    <row r="522" spans="1:15" x14ac:dyDescent="0.25">
      <c r="A522" s="27" t="s">
        <v>17</v>
      </c>
      <c r="B522" s="27" t="s">
        <v>1115</v>
      </c>
      <c r="C522" s="51">
        <v>0</v>
      </c>
      <c r="D522" s="52">
        <v>201.61</v>
      </c>
      <c r="E522" s="53">
        <f t="shared" si="40"/>
        <v>0</v>
      </c>
      <c r="F522" s="51">
        <v>91405</v>
      </c>
      <c r="G522" s="54">
        <v>200.24</v>
      </c>
      <c r="H522" s="55">
        <f t="shared" si="41"/>
        <v>18302937.199999999</v>
      </c>
      <c r="I522" s="51">
        <v>0</v>
      </c>
      <c r="J522" s="54">
        <v>201.61</v>
      </c>
      <c r="K522" s="53">
        <f t="shared" si="42"/>
        <v>0</v>
      </c>
      <c r="L522" s="51">
        <v>0</v>
      </c>
      <c r="M522" s="54">
        <v>200.24</v>
      </c>
      <c r="N522" s="53">
        <f t="shared" si="43"/>
        <v>0</v>
      </c>
      <c r="O522" s="56">
        <f t="shared" si="44"/>
        <v>18302937.199999999</v>
      </c>
    </row>
    <row r="523" spans="1:15" x14ac:dyDescent="0.25">
      <c r="A523" s="27" t="s">
        <v>90</v>
      </c>
      <c r="B523" s="27" t="s">
        <v>1117</v>
      </c>
      <c r="C523" s="51">
        <v>25832</v>
      </c>
      <c r="D523" s="52">
        <v>284.17</v>
      </c>
      <c r="E523" s="53">
        <f t="shared" si="40"/>
        <v>7340679.4400000004</v>
      </c>
      <c r="F523" s="51">
        <v>74628</v>
      </c>
      <c r="G523" s="54">
        <v>282.7</v>
      </c>
      <c r="H523" s="55">
        <f t="shared" si="41"/>
        <v>21097335.599999998</v>
      </c>
      <c r="I523" s="51">
        <v>855</v>
      </c>
      <c r="J523" s="54">
        <v>284.17</v>
      </c>
      <c r="K523" s="53">
        <f t="shared" si="42"/>
        <v>242965.35</v>
      </c>
      <c r="L523" s="51">
        <v>2472</v>
      </c>
      <c r="M523" s="54">
        <v>282.7</v>
      </c>
      <c r="N523" s="53">
        <f t="shared" si="43"/>
        <v>698834.4</v>
      </c>
      <c r="O523" s="56">
        <f t="shared" si="44"/>
        <v>29379814.789999999</v>
      </c>
    </row>
    <row r="524" spans="1:15" x14ac:dyDescent="0.25">
      <c r="A524" s="27" t="s">
        <v>1228</v>
      </c>
      <c r="B524" s="27" t="s">
        <v>1490</v>
      </c>
      <c r="C524" s="51">
        <v>0</v>
      </c>
      <c r="D524" s="52">
        <v>212.18</v>
      </c>
      <c r="E524" s="53">
        <f t="shared" si="40"/>
        <v>0</v>
      </c>
      <c r="F524" s="51">
        <v>3236</v>
      </c>
      <c r="G524" s="54">
        <v>210.42</v>
      </c>
      <c r="H524" s="55">
        <f t="shared" si="41"/>
        <v>680919.12</v>
      </c>
      <c r="I524" s="51">
        <v>0</v>
      </c>
      <c r="J524" s="54">
        <v>212.18</v>
      </c>
      <c r="K524" s="53">
        <f t="shared" si="42"/>
        <v>0</v>
      </c>
      <c r="L524" s="51">
        <v>0</v>
      </c>
      <c r="M524" s="54">
        <v>210.42</v>
      </c>
      <c r="N524" s="53">
        <f t="shared" si="43"/>
        <v>0</v>
      </c>
      <c r="O524" s="56">
        <f t="shared" si="44"/>
        <v>680919.12</v>
      </c>
    </row>
    <row r="525" spans="1:15" x14ac:dyDescent="0.25">
      <c r="A525" s="27" t="s">
        <v>84</v>
      </c>
      <c r="B525" s="27" t="s">
        <v>1118</v>
      </c>
      <c r="C525" s="51">
        <v>365</v>
      </c>
      <c r="D525" s="52">
        <v>180.36</v>
      </c>
      <c r="E525" s="53">
        <f t="shared" si="40"/>
        <v>65831.400000000009</v>
      </c>
      <c r="F525" s="51">
        <v>33088</v>
      </c>
      <c r="G525" s="54">
        <v>178.91</v>
      </c>
      <c r="H525" s="55">
        <f t="shared" si="41"/>
        <v>5919774.0800000001</v>
      </c>
      <c r="I525" s="51">
        <v>0</v>
      </c>
      <c r="J525" s="54">
        <v>180.36</v>
      </c>
      <c r="K525" s="53">
        <f t="shared" si="42"/>
        <v>0</v>
      </c>
      <c r="L525" s="51">
        <v>3</v>
      </c>
      <c r="M525" s="54">
        <v>178.91</v>
      </c>
      <c r="N525" s="53">
        <f t="shared" si="43"/>
        <v>536.73</v>
      </c>
      <c r="O525" s="56">
        <f t="shared" si="44"/>
        <v>5986142.2100000009</v>
      </c>
    </row>
    <row r="526" spans="1:15" x14ac:dyDescent="0.25">
      <c r="A526" s="27" t="s">
        <v>170</v>
      </c>
      <c r="B526" s="27" t="s">
        <v>1491</v>
      </c>
      <c r="C526" s="51">
        <v>423</v>
      </c>
      <c r="D526" s="52">
        <v>228.61</v>
      </c>
      <c r="E526" s="53">
        <f t="shared" si="40"/>
        <v>96702.03</v>
      </c>
      <c r="F526" s="51">
        <v>8064</v>
      </c>
      <c r="G526" s="54">
        <v>226.78</v>
      </c>
      <c r="H526" s="55">
        <f t="shared" si="41"/>
        <v>1828753.92</v>
      </c>
      <c r="I526" s="51">
        <v>0</v>
      </c>
      <c r="J526" s="54">
        <v>228.61</v>
      </c>
      <c r="K526" s="53">
        <f t="shared" si="42"/>
        <v>0</v>
      </c>
      <c r="L526" s="51">
        <v>0</v>
      </c>
      <c r="M526" s="54">
        <v>226.78</v>
      </c>
      <c r="N526" s="53">
        <f t="shared" si="43"/>
        <v>0</v>
      </c>
      <c r="O526" s="56">
        <f t="shared" si="44"/>
        <v>1925455.95</v>
      </c>
    </row>
    <row r="527" spans="1:15" x14ac:dyDescent="0.25">
      <c r="A527" s="27" t="s">
        <v>313</v>
      </c>
      <c r="B527" s="27" t="s">
        <v>1120</v>
      </c>
      <c r="C527" s="51">
        <v>1186</v>
      </c>
      <c r="D527" s="52">
        <v>215.07</v>
      </c>
      <c r="E527" s="53">
        <f t="shared" si="40"/>
        <v>255073.02</v>
      </c>
      <c r="F527" s="51">
        <v>55488</v>
      </c>
      <c r="G527" s="54">
        <v>213.49</v>
      </c>
      <c r="H527" s="55">
        <f t="shared" si="41"/>
        <v>11846133.120000001</v>
      </c>
      <c r="I527" s="51">
        <v>3</v>
      </c>
      <c r="J527" s="54">
        <v>215.07</v>
      </c>
      <c r="K527" s="53">
        <f t="shared" si="42"/>
        <v>645.21</v>
      </c>
      <c r="L527" s="51">
        <v>151</v>
      </c>
      <c r="M527" s="54">
        <v>213.49</v>
      </c>
      <c r="N527" s="53">
        <f t="shared" si="43"/>
        <v>32236.99</v>
      </c>
      <c r="O527" s="56">
        <f t="shared" si="44"/>
        <v>12134088.34</v>
      </c>
    </row>
    <row r="528" spans="1:15" x14ac:dyDescent="0.25">
      <c r="A528" s="27" t="s">
        <v>291</v>
      </c>
      <c r="B528" s="27" t="s">
        <v>1121</v>
      </c>
      <c r="C528" s="51">
        <v>0</v>
      </c>
      <c r="D528" s="52">
        <v>166.11</v>
      </c>
      <c r="E528" s="53">
        <f t="shared" si="40"/>
        <v>0</v>
      </c>
      <c r="F528" s="51">
        <v>18986</v>
      </c>
      <c r="G528" s="54">
        <v>164.9</v>
      </c>
      <c r="H528" s="55">
        <f t="shared" si="41"/>
        <v>3130791.4</v>
      </c>
      <c r="I528" s="51">
        <v>0</v>
      </c>
      <c r="J528" s="54">
        <v>166.11</v>
      </c>
      <c r="K528" s="53">
        <f t="shared" si="42"/>
        <v>0</v>
      </c>
      <c r="L528" s="51">
        <v>0</v>
      </c>
      <c r="M528" s="54">
        <v>164.9</v>
      </c>
      <c r="N528" s="53">
        <f t="shared" si="43"/>
        <v>0</v>
      </c>
      <c r="O528" s="56">
        <f t="shared" si="44"/>
        <v>3130791.4</v>
      </c>
    </row>
    <row r="529" spans="1:15" x14ac:dyDescent="0.25">
      <c r="A529" s="27" t="s">
        <v>468</v>
      </c>
      <c r="B529" s="27" t="s">
        <v>1492</v>
      </c>
      <c r="C529" s="51">
        <v>19547</v>
      </c>
      <c r="D529" s="52">
        <v>253.34</v>
      </c>
      <c r="E529" s="53">
        <f t="shared" si="40"/>
        <v>4952036.9800000004</v>
      </c>
      <c r="F529" s="51">
        <v>106567</v>
      </c>
      <c r="G529" s="54">
        <v>251.43</v>
      </c>
      <c r="H529" s="55">
        <f t="shared" si="41"/>
        <v>26794140.810000002</v>
      </c>
      <c r="I529" s="51">
        <v>0</v>
      </c>
      <c r="J529" s="54">
        <v>253.34</v>
      </c>
      <c r="K529" s="53">
        <f t="shared" si="42"/>
        <v>0</v>
      </c>
      <c r="L529" s="51">
        <v>0</v>
      </c>
      <c r="M529" s="54">
        <v>251.43</v>
      </c>
      <c r="N529" s="53">
        <f t="shared" si="43"/>
        <v>0</v>
      </c>
      <c r="O529" s="56">
        <f t="shared" si="44"/>
        <v>31746177.790000003</v>
      </c>
    </row>
    <row r="530" spans="1:15" x14ac:dyDescent="0.25">
      <c r="A530" s="27" t="s">
        <v>1229</v>
      </c>
      <c r="B530" s="27" t="s">
        <v>1493</v>
      </c>
      <c r="C530" s="51">
        <v>4746</v>
      </c>
      <c r="D530" s="52">
        <v>168.21</v>
      </c>
      <c r="E530" s="53">
        <f t="shared" si="40"/>
        <v>798324.66</v>
      </c>
      <c r="F530" s="51">
        <v>26035</v>
      </c>
      <c r="G530" s="54">
        <v>167.02</v>
      </c>
      <c r="H530" s="55">
        <f t="shared" si="41"/>
        <v>4348365.7</v>
      </c>
      <c r="I530" s="51">
        <v>0</v>
      </c>
      <c r="J530" s="54">
        <v>168.21</v>
      </c>
      <c r="K530" s="53">
        <f t="shared" si="42"/>
        <v>0</v>
      </c>
      <c r="L530" s="51">
        <v>0</v>
      </c>
      <c r="M530" s="54">
        <v>167.02</v>
      </c>
      <c r="N530" s="53">
        <f t="shared" si="43"/>
        <v>0</v>
      </c>
      <c r="O530" s="56">
        <f t="shared" si="44"/>
        <v>5146690.3600000003</v>
      </c>
    </row>
    <row r="531" spans="1:15" x14ac:dyDescent="0.25">
      <c r="A531" s="27" t="s">
        <v>141</v>
      </c>
      <c r="B531" s="27" t="s">
        <v>1122</v>
      </c>
      <c r="C531" s="51">
        <v>0</v>
      </c>
      <c r="D531" s="52">
        <v>152.36000000000001</v>
      </c>
      <c r="E531" s="53">
        <f t="shared" si="40"/>
        <v>0</v>
      </c>
      <c r="F531" s="51">
        <v>24460</v>
      </c>
      <c r="G531" s="54">
        <v>151.19</v>
      </c>
      <c r="H531" s="55">
        <f t="shared" si="41"/>
        <v>3698107.4</v>
      </c>
      <c r="I531" s="51">
        <v>0</v>
      </c>
      <c r="J531" s="54">
        <v>152.36000000000001</v>
      </c>
      <c r="K531" s="53">
        <f t="shared" si="42"/>
        <v>0</v>
      </c>
      <c r="L531" s="51">
        <v>0</v>
      </c>
      <c r="M531" s="54">
        <v>151.19</v>
      </c>
      <c r="N531" s="53">
        <f t="shared" si="43"/>
        <v>0</v>
      </c>
      <c r="O531" s="56">
        <f t="shared" si="44"/>
        <v>3698107.4</v>
      </c>
    </row>
    <row r="532" spans="1:15" x14ac:dyDescent="0.25">
      <c r="A532" s="27" t="s">
        <v>256</v>
      </c>
      <c r="B532" s="27" t="s">
        <v>1123</v>
      </c>
      <c r="C532" s="51">
        <v>1208</v>
      </c>
      <c r="D532" s="52">
        <v>186.53</v>
      </c>
      <c r="E532" s="53">
        <f t="shared" si="40"/>
        <v>225328.24</v>
      </c>
      <c r="F532" s="51">
        <v>16059</v>
      </c>
      <c r="G532" s="54">
        <v>185.02</v>
      </c>
      <c r="H532" s="55">
        <f t="shared" si="41"/>
        <v>2971236.18</v>
      </c>
      <c r="I532" s="51">
        <v>5</v>
      </c>
      <c r="J532" s="54">
        <v>186.53</v>
      </c>
      <c r="K532" s="53">
        <f t="shared" si="42"/>
        <v>932.65</v>
      </c>
      <c r="L532" s="51">
        <v>70</v>
      </c>
      <c r="M532" s="54">
        <v>185.02</v>
      </c>
      <c r="N532" s="53">
        <f t="shared" si="43"/>
        <v>12951.400000000001</v>
      </c>
      <c r="O532" s="56">
        <f t="shared" si="44"/>
        <v>3210448.4699999997</v>
      </c>
    </row>
    <row r="533" spans="1:15" x14ac:dyDescent="0.25">
      <c r="A533" s="27" t="s">
        <v>1230</v>
      </c>
      <c r="B533" s="27" t="s">
        <v>1494</v>
      </c>
      <c r="C533" s="51">
        <v>0</v>
      </c>
      <c r="D533" s="52">
        <v>0</v>
      </c>
      <c r="E533" s="53">
        <f t="shared" si="40"/>
        <v>0</v>
      </c>
      <c r="F533" s="51">
        <v>0</v>
      </c>
      <c r="G533" s="54">
        <v>0</v>
      </c>
      <c r="H533" s="55">
        <f t="shared" si="41"/>
        <v>0</v>
      </c>
      <c r="I533" s="51">
        <v>0</v>
      </c>
      <c r="J533" s="54">
        <v>0</v>
      </c>
      <c r="K533" s="53">
        <f t="shared" si="42"/>
        <v>0</v>
      </c>
      <c r="L533" s="51">
        <v>0</v>
      </c>
      <c r="M533" s="54">
        <v>0</v>
      </c>
      <c r="N533" s="53">
        <f t="shared" si="43"/>
        <v>0</v>
      </c>
      <c r="O533" s="56">
        <f t="shared" si="44"/>
        <v>0</v>
      </c>
    </row>
    <row r="534" spans="1:15" x14ac:dyDescent="0.25">
      <c r="A534" s="27" t="s">
        <v>394</v>
      </c>
      <c r="B534" s="27" t="s">
        <v>1495</v>
      </c>
      <c r="C534" s="51">
        <v>965</v>
      </c>
      <c r="D534" s="52">
        <v>256.93</v>
      </c>
      <c r="E534" s="53">
        <f t="shared" si="40"/>
        <v>247937.45</v>
      </c>
      <c r="F534" s="51">
        <v>26729</v>
      </c>
      <c r="G534" s="54">
        <v>254.68</v>
      </c>
      <c r="H534" s="55">
        <f t="shared" si="41"/>
        <v>6807341.7199999997</v>
      </c>
      <c r="I534" s="51">
        <v>14</v>
      </c>
      <c r="J534" s="54">
        <v>256.93</v>
      </c>
      <c r="K534" s="53">
        <f t="shared" si="42"/>
        <v>3597.02</v>
      </c>
      <c r="L534" s="51">
        <v>381</v>
      </c>
      <c r="M534" s="54">
        <v>254.68</v>
      </c>
      <c r="N534" s="53">
        <f t="shared" si="43"/>
        <v>97033.08</v>
      </c>
      <c r="O534" s="56">
        <f t="shared" si="44"/>
        <v>7155909.2699999996</v>
      </c>
    </row>
    <row r="535" spans="1:15" x14ac:dyDescent="0.25">
      <c r="A535" s="27" t="s">
        <v>409</v>
      </c>
      <c r="B535" s="27" t="s">
        <v>1496</v>
      </c>
      <c r="C535" s="51">
        <v>692</v>
      </c>
      <c r="D535" s="52">
        <v>211.18</v>
      </c>
      <c r="E535" s="53">
        <f t="shared" si="40"/>
        <v>146136.56</v>
      </c>
      <c r="F535" s="51">
        <v>40040</v>
      </c>
      <c r="G535" s="54">
        <v>209.38</v>
      </c>
      <c r="H535" s="55">
        <f t="shared" si="41"/>
        <v>8383575.2000000002</v>
      </c>
      <c r="I535" s="51">
        <v>27</v>
      </c>
      <c r="J535" s="54">
        <v>211.18</v>
      </c>
      <c r="K535" s="53">
        <f t="shared" si="42"/>
        <v>5701.8600000000006</v>
      </c>
      <c r="L535" s="51">
        <v>1575</v>
      </c>
      <c r="M535" s="54">
        <v>209.38</v>
      </c>
      <c r="N535" s="53">
        <f t="shared" si="43"/>
        <v>329773.5</v>
      </c>
      <c r="O535" s="56">
        <f t="shared" si="44"/>
        <v>8865187.120000001</v>
      </c>
    </row>
    <row r="536" spans="1:15" x14ac:dyDescent="0.25">
      <c r="A536" s="27" t="s">
        <v>166</v>
      </c>
      <c r="B536" s="27" t="s">
        <v>1124</v>
      </c>
      <c r="C536" s="51">
        <v>0</v>
      </c>
      <c r="D536" s="52">
        <v>216.09</v>
      </c>
      <c r="E536" s="53">
        <f t="shared" si="40"/>
        <v>0</v>
      </c>
      <c r="F536" s="51">
        <v>26130</v>
      </c>
      <c r="G536" s="54">
        <v>214.55</v>
      </c>
      <c r="H536" s="55">
        <f t="shared" si="41"/>
        <v>5606191.5</v>
      </c>
      <c r="I536" s="51">
        <v>0</v>
      </c>
      <c r="J536" s="54">
        <v>216.09</v>
      </c>
      <c r="K536" s="53">
        <f t="shared" si="42"/>
        <v>0</v>
      </c>
      <c r="L536" s="51">
        <v>0</v>
      </c>
      <c r="M536" s="54">
        <v>214.55</v>
      </c>
      <c r="N536" s="53">
        <f t="shared" si="43"/>
        <v>0</v>
      </c>
      <c r="O536" s="56">
        <f t="shared" si="44"/>
        <v>5606191.5</v>
      </c>
    </row>
    <row r="537" spans="1:15" x14ac:dyDescent="0.25">
      <c r="A537" s="27" t="s">
        <v>200</v>
      </c>
      <c r="B537" s="27" t="s">
        <v>1125</v>
      </c>
      <c r="C537" s="51">
        <v>92</v>
      </c>
      <c r="D537" s="52">
        <v>254.18</v>
      </c>
      <c r="E537" s="53">
        <f t="shared" si="40"/>
        <v>23384.560000000001</v>
      </c>
      <c r="F537" s="51">
        <v>34716</v>
      </c>
      <c r="G537" s="54">
        <v>252.02</v>
      </c>
      <c r="H537" s="55">
        <f t="shared" si="41"/>
        <v>8749126.3200000003</v>
      </c>
      <c r="I537" s="51">
        <v>1</v>
      </c>
      <c r="J537" s="54">
        <v>254.18</v>
      </c>
      <c r="K537" s="53">
        <f t="shared" si="42"/>
        <v>254.18</v>
      </c>
      <c r="L537" s="51">
        <v>464</v>
      </c>
      <c r="M537" s="54">
        <v>252.02</v>
      </c>
      <c r="N537" s="53">
        <f t="shared" si="43"/>
        <v>116937.28</v>
      </c>
      <c r="O537" s="56">
        <f t="shared" si="44"/>
        <v>8889702.3400000017</v>
      </c>
    </row>
    <row r="538" spans="1:15" x14ac:dyDescent="0.25">
      <c r="A538" s="27" t="s">
        <v>148</v>
      </c>
      <c r="B538" s="27" t="s">
        <v>1497</v>
      </c>
      <c r="C538" s="51">
        <v>119</v>
      </c>
      <c r="D538" s="52">
        <v>187.67</v>
      </c>
      <c r="E538" s="53">
        <f t="shared" si="40"/>
        <v>22332.73</v>
      </c>
      <c r="F538" s="51">
        <v>19372</v>
      </c>
      <c r="G538" s="54">
        <v>186.07</v>
      </c>
      <c r="H538" s="55">
        <f t="shared" si="41"/>
        <v>3604548.04</v>
      </c>
      <c r="I538" s="51">
        <v>0</v>
      </c>
      <c r="J538" s="54">
        <v>187.67</v>
      </c>
      <c r="K538" s="53">
        <f t="shared" si="42"/>
        <v>0</v>
      </c>
      <c r="L538" s="51">
        <v>0</v>
      </c>
      <c r="M538" s="54">
        <v>186.07</v>
      </c>
      <c r="N538" s="53">
        <f t="shared" si="43"/>
        <v>0</v>
      </c>
      <c r="O538" s="56">
        <f t="shared" si="44"/>
        <v>3626880.77</v>
      </c>
    </row>
    <row r="539" spans="1:15" x14ac:dyDescent="0.25">
      <c r="A539" s="27" t="s">
        <v>24</v>
      </c>
      <c r="B539" s="27" t="s">
        <v>1498</v>
      </c>
      <c r="C539" s="51">
        <v>879</v>
      </c>
      <c r="D539" s="52">
        <v>140.59</v>
      </c>
      <c r="E539" s="53">
        <f t="shared" si="40"/>
        <v>123578.61</v>
      </c>
      <c r="F539" s="51">
        <v>28214</v>
      </c>
      <c r="G539" s="54">
        <v>139.47</v>
      </c>
      <c r="H539" s="55">
        <f t="shared" si="41"/>
        <v>3935006.58</v>
      </c>
      <c r="I539" s="51">
        <v>4</v>
      </c>
      <c r="J539" s="54">
        <v>140.59</v>
      </c>
      <c r="K539" s="53">
        <f t="shared" si="42"/>
        <v>562.36</v>
      </c>
      <c r="L539" s="51">
        <v>136</v>
      </c>
      <c r="M539" s="54">
        <v>139.47</v>
      </c>
      <c r="N539" s="53">
        <f t="shared" si="43"/>
        <v>18967.919999999998</v>
      </c>
      <c r="O539" s="56">
        <f t="shared" si="44"/>
        <v>4078115.4699999997</v>
      </c>
    </row>
    <row r="540" spans="1:15" x14ac:dyDescent="0.25">
      <c r="A540" s="27" t="s">
        <v>81</v>
      </c>
      <c r="B540" s="27" t="s">
        <v>1499</v>
      </c>
      <c r="C540" s="51">
        <v>6143</v>
      </c>
      <c r="D540" s="52">
        <v>240.76</v>
      </c>
      <c r="E540" s="53">
        <f t="shared" si="40"/>
        <v>1478988.68</v>
      </c>
      <c r="F540" s="51">
        <v>25776</v>
      </c>
      <c r="G540" s="54">
        <v>238.58</v>
      </c>
      <c r="H540" s="55">
        <f t="shared" si="41"/>
        <v>6149638.0800000001</v>
      </c>
      <c r="I540" s="51">
        <v>309</v>
      </c>
      <c r="J540" s="54">
        <v>240.76</v>
      </c>
      <c r="K540" s="53">
        <f t="shared" si="42"/>
        <v>74394.84</v>
      </c>
      <c r="L540" s="51">
        <v>1298</v>
      </c>
      <c r="M540" s="54">
        <v>238.58</v>
      </c>
      <c r="N540" s="53">
        <f t="shared" si="43"/>
        <v>309676.84000000003</v>
      </c>
      <c r="O540" s="56">
        <f t="shared" si="44"/>
        <v>8012698.4399999995</v>
      </c>
    </row>
    <row r="541" spans="1:15" x14ac:dyDescent="0.25">
      <c r="A541" s="27" t="s">
        <v>573</v>
      </c>
      <c r="B541" s="27" t="s">
        <v>1500</v>
      </c>
      <c r="C541" s="51">
        <v>6778</v>
      </c>
      <c r="D541" s="52">
        <v>274.67</v>
      </c>
      <c r="E541" s="53">
        <f t="shared" si="40"/>
        <v>1861713.26</v>
      </c>
      <c r="F541" s="51">
        <v>30646</v>
      </c>
      <c r="G541" s="54">
        <v>272.2</v>
      </c>
      <c r="H541" s="55">
        <f t="shared" si="41"/>
        <v>8341841.1999999993</v>
      </c>
      <c r="I541" s="51">
        <v>705</v>
      </c>
      <c r="J541" s="54">
        <v>274.67</v>
      </c>
      <c r="K541" s="53">
        <f t="shared" si="42"/>
        <v>193642.35</v>
      </c>
      <c r="L541" s="51">
        <v>3186</v>
      </c>
      <c r="M541" s="54">
        <v>272.2</v>
      </c>
      <c r="N541" s="53">
        <f t="shared" si="43"/>
        <v>867229.2</v>
      </c>
      <c r="O541" s="56">
        <f t="shared" si="44"/>
        <v>11264426.01</v>
      </c>
    </row>
    <row r="542" spans="1:15" x14ac:dyDescent="0.25">
      <c r="A542" s="27" t="s">
        <v>79</v>
      </c>
      <c r="B542" s="27" t="s">
        <v>1501</v>
      </c>
      <c r="C542" s="51">
        <v>4578</v>
      </c>
      <c r="D542" s="52">
        <v>206.02</v>
      </c>
      <c r="E542" s="53">
        <f t="shared" si="40"/>
        <v>943159.56</v>
      </c>
      <c r="F542" s="51">
        <v>38997</v>
      </c>
      <c r="G542" s="54">
        <v>204.54</v>
      </c>
      <c r="H542" s="55">
        <f t="shared" si="41"/>
        <v>7976446.3799999999</v>
      </c>
      <c r="I542" s="51">
        <v>54</v>
      </c>
      <c r="J542" s="54">
        <v>206.02</v>
      </c>
      <c r="K542" s="53">
        <f t="shared" si="42"/>
        <v>11125.08</v>
      </c>
      <c r="L542" s="51">
        <v>460</v>
      </c>
      <c r="M542" s="54">
        <v>204.54</v>
      </c>
      <c r="N542" s="53">
        <f t="shared" si="43"/>
        <v>94088.4</v>
      </c>
      <c r="O542" s="56">
        <f t="shared" si="44"/>
        <v>9024819.4199999999</v>
      </c>
    </row>
    <row r="543" spans="1:15" x14ac:dyDescent="0.25">
      <c r="A543" s="27" t="s">
        <v>234</v>
      </c>
      <c r="B543" s="27" t="s">
        <v>1502</v>
      </c>
      <c r="C543" s="51">
        <v>7696</v>
      </c>
      <c r="D543" s="52">
        <v>179.9</v>
      </c>
      <c r="E543" s="53">
        <f t="shared" si="40"/>
        <v>1384510.4000000001</v>
      </c>
      <c r="F543" s="51">
        <v>36293</v>
      </c>
      <c r="G543" s="54">
        <v>178.15</v>
      </c>
      <c r="H543" s="55">
        <f t="shared" si="41"/>
        <v>6465597.9500000002</v>
      </c>
      <c r="I543" s="51">
        <v>252</v>
      </c>
      <c r="J543" s="54">
        <v>179.9</v>
      </c>
      <c r="K543" s="53">
        <f t="shared" si="42"/>
        <v>45334.8</v>
      </c>
      <c r="L543" s="51">
        <v>1189</v>
      </c>
      <c r="M543" s="54">
        <v>178.15</v>
      </c>
      <c r="N543" s="53">
        <f t="shared" si="43"/>
        <v>211820.35</v>
      </c>
      <c r="O543" s="56">
        <f t="shared" si="44"/>
        <v>8107263.5000000009</v>
      </c>
    </row>
    <row r="544" spans="1:15" x14ac:dyDescent="0.25">
      <c r="A544" s="27" t="s">
        <v>423</v>
      </c>
      <c r="B544" s="27" t="s">
        <v>1503</v>
      </c>
      <c r="C544" s="51">
        <v>2234</v>
      </c>
      <c r="D544" s="52">
        <v>223.14</v>
      </c>
      <c r="E544" s="53">
        <f t="shared" si="40"/>
        <v>498494.75999999995</v>
      </c>
      <c r="F544" s="51">
        <v>34126</v>
      </c>
      <c r="G544" s="54">
        <v>221.42</v>
      </c>
      <c r="H544" s="55">
        <f t="shared" si="41"/>
        <v>7556178.9199999999</v>
      </c>
      <c r="I544" s="51">
        <v>0</v>
      </c>
      <c r="J544" s="54">
        <v>223.14</v>
      </c>
      <c r="K544" s="53">
        <f t="shared" si="42"/>
        <v>0</v>
      </c>
      <c r="L544" s="51">
        <v>0</v>
      </c>
      <c r="M544" s="54">
        <v>221.42</v>
      </c>
      <c r="N544" s="53">
        <f t="shared" si="43"/>
        <v>0</v>
      </c>
      <c r="O544" s="56">
        <f t="shared" si="44"/>
        <v>8054673.6799999997</v>
      </c>
    </row>
    <row r="545" spans="1:15" x14ac:dyDescent="0.25">
      <c r="A545" s="27" t="s">
        <v>330</v>
      </c>
      <c r="B545" s="27" t="s">
        <v>1126</v>
      </c>
      <c r="C545" s="51">
        <v>8752</v>
      </c>
      <c r="D545" s="52">
        <v>299.08999999999997</v>
      </c>
      <c r="E545" s="53">
        <f t="shared" si="40"/>
        <v>2617635.6799999997</v>
      </c>
      <c r="F545" s="51">
        <v>64821</v>
      </c>
      <c r="G545" s="54">
        <v>297.07</v>
      </c>
      <c r="H545" s="55">
        <f t="shared" si="41"/>
        <v>19256374.469999999</v>
      </c>
      <c r="I545" s="51">
        <v>51</v>
      </c>
      <c r="J545" s="54">
        <v>299.08999999999997</v>
      </c>
      <c r="K545" s="53">
        <f t="shared" si="42"/>
        <v>15253.589999999998</v>
      </c>
      <c r="L545" s="51">
        <v>378</v>
      </c>
      <c r="M545" s="54">
        <v>297.07</v>
      </c>
      <c r="N545" s="53">
        <f t="shared" si="43"/>
        <v>112292.45999999999</v>
      </c>
      <c r="O545" s="56">
        <f t="shared" si="44"/>
        <v>22001556.199999999</v>
      </c>
    </row>
    <row r="546" spans="1:15" x14ac:dyDescent="0.25">
      <c r="A546" s="27" t="s">
        <v>500</v>
      </c>
      <c r="B546" s="27" t="s">
        <v>1127</v>
      </c>
      <c r="C546" s="51">
        <v>4194</v>
      </c>
      <c r="D546" s="52">
        <v>258.2</v>
      </c>
      <c r="E546" s="53">
        <f t="shared" si="40"/>
        <v>1082890.8</v>
      </c>
      <c r="F546" s="51">
        <v>15055</v>
      </c>
      <c r="G546" s="54">
        <v>255.82</v>
      </c>
      <c r="H546" s="55">
        <f t="shared" si="41"/>
        <v>3851370.1</v>
      </c>
      <c r="I546" s="51">
        <v>0</v>
      </c>
      <c r="J546" s="54">
        <v>258.2</v>
      </c>
      <c r="K546" s="53">
        <f t="shared" si="42"/>
        <v>0</v>
      </c>
      <c r="L546" s="51">
        <v>0</v>
      </c>
      <c r="M546" s="54">
        <v>255.82</v>
      </c>
      <c r="N546" s="53">
        <f t="shared" si="43"/>
        <v>0</v>
      </c>
      <c r="O546" s="56">
        <f t="shared" si="44"/>
        <v>4934260.9000000004</v>
      </c>
    </row>
    <row r="547" spans="1:15" x14ac:dyDescent="0.25">
      <c r="A547" s="27" t="s">
        <v>169</v>
      </c>
      <c r="B547" s="27" t="s">
        <v>1128</v>
      </c>
      <c r="C547" s="51">
        <v>49</v>
      </c>
      <c r="D547" s="52">
        <v>189.66</v>
      </c>
      <c r="E547" s="53">
        <f t="shared" si="40"/>
        <v>9293.34</v>
      </c>
      <c r="F547" s="51">
        <v>27764</v>
      </c>
      <c r="G547" s="54">
        <v>188.23</v>
      </c>
      <c r="H547" s="55">
        <f t="shared" si="41"/>
        <v>5226017.72</v>
      </c>
      <c r="I547" s="51">
        <v>0</v>
      </c>
      <c r="J547" s="54">
        <v>189.66</v>
      </c>
      <c r="K547" s="53">
        <f t="shared" si="42"/>
        <v>0</v>
      </c>
      <c r="L547" s="51">
        <v>0</v>
      </c>
      <c r="M547" s="54">
        <v>188.23</v>
      </c>
      <c r="N547" s="53">
        <f t="shared" si="43"/>
        <v>0</v>
      </c>
      <c r="O547" s="56">
        <f t="shared" si="44"/>
        <v>5235311.0599999996</v>
      </c>
    </row>
    <row r="548" spans="1:15" x14ac:dyDescent="0.25">
      <c r="A548" s="27" t="s">
        <v>181</v>
      </c>
      <c r="B548" s="27" t="s">
        <v>1504</v>
      </c>
      <c r="C548" s="51">
        <v>0</v>
      </c>
      <c r="D548" s="52">
        <v>183.04</v>
      </c>
      <c r="E548" s="53">
        <f t="shared" si="40"/>
        <v>0</v>
      </c>
      <c r="F548" s="51">
        <v>25510</v>
      </c>
      <c r="G548" s="54">
        <v>181.73</v>
      </c>
      <c r="H548" s="55">
        <f t="shared" si="41"/>
        <v>4635932.3</v>
      </c>
      <c r="I548" s="51">
        <v>0</v>
      </c>
      <c r="J548" s="54">
        <v>183.04</v>
      </c>
      <c r="K548" s="53">
        <f t="shared" si="42"/>
        <v>0</v>
      </c>
      <c r="L548" s="51">
        <v>0</v>
      </c>
      <c r="M548" s="54">
        <v>181.73</v>
      </c>
      <c r="N548" s="53">
        <f t="shared" si="43"/>
        <v>0</v>
      </c>
      <c r="O548" s="56">
        <f t="shared" si="44"/>
        <v>4635932.3</v>
      </c>
    </row>
    <row r="549" spans="1:15" x14ac:dyDescent="0.25">
      <c r="A549" s="27" t="s">
        <v>171</v>
      </c>
      <c r="B549" s="27" t="s">
        <v>1129</v>
      </c>
      <c r="C549" s="51">
        <v>2534</v>
      </c>
      <c r="D549" s="52">
        <v>182.07</v>
      </c>
      <c r="E549" s="53">
        <f t="shared" si="40"/>
        <v>461365.38</v>
      </c>
      <c r="F549" s="51">
        <v>42201</v>
      </c>
      <c r="G549" s="54">
        <v>180.56</v>
      </c>
      <c r="H549" s="55">
        <f t="shared" si="41"/>
        <v>7619812.5600000005</v>
      </c>
      <c r="I549" s="51">
        <v>0</v>
      </c>
      <c r="J549" s="54">
        <v>182.07</v>
      </c>
      <c r="K549" s="53">
        <f t="shared" si="42"/>
        <v>0</v>
      </c>
      <c r="L549" s="51">
        <v>0</v>
      </c>
      <c r="M549" s="54">
        <v>180.56</v>
      </c>
      <c r="N549" s="53">
        <f t="shared" si="43"/>
        <v>0</v>
      </c>
      <c r="O549" s="56">
        <f t="shared" si="44"/>
        <v>8081177.9400000004</v>
      </c>
    </row>
    <row r="550" spans="1:15" x14ac:dyDescent="0.25">
      <c r="A550" s="27" t="s">
        <v>1231</v>
      </c>
      <c r="B550" s="27" t="s">
        <v>1505</v>
      </c>
      <c r="C550" s="51">
        <v>0</v>
      </c>
      <c r="D550" s="52">
        <v>194.52</v>
      </c>
      <c r="E550" s="53">
        <f t="shared" si="40"/>
        <v>0</v>
      </c>
      <c r="F550" s="51">
        <v>333</v>
      </c>
      <c r="G550" s="54">
        <v>192.78</v>
      </c>
      <c r="H550" s="55">
        <f t="shared" si="41"/>
        <v>64195.74</v>
      </c>
      <c r="I550" s="51">
        <v>0</v>
      </c>
      <c r="J550" s="54">
        <v>194.52</v>
      </c>
      <c r="K550" s="53">
        <f t="shared" si="42"/>
        <v>0</v>
      </c>
      <c r="L550" s="51">
        <v>0</v>
      </c>
      <c r="M550" s="54">
        <v>192.78</v>
      </c>
      <c r="N550" s="53">
        <f t="shared" si="43"/>
        <v>0</v>
      </c>
      <c r="O550" s="56">
        <f t="shared" si="44"/>
        <v>64195.74</v>
      </c>
    </row>
    <row r="551" spans="1:15" x14ac:dyDescent="0.25">
      <c r="A551" s="27" t="s">
        <v>377</v>
      </c>
      <c r="B551" s="27" t="s">
        <v>1130</v>
      </c>
      <c r="C551" s="51">
        <v>715</v>
      </c>
      <c r="D551" s="52">
        <v>212.42</v>
      </c>
      <c r="E551" s="53">
        <f t="shared" si="40"/>
        <v>151880.29999999999</v>
      </c>
      <c r="F551" s="51">
        <v>17254</v>
      </c>
      <c r="G551" s="54">
        <v>210.71</v>
      </c>
      <c r="H551" s="55">
        <f t="shared" si="41"/>
        <v>3635590.3400000003</v>
      </c>
      <c r="I551" s="51">
        <v>17</v>
      </c>
      <c r="J551" s="54">
        <v>212.42</v>
      </c>
      <c r="K551" s="53">
        <f t="shared" si="42"/>
        <v>3611.14</v>
      </c>
      <c r="L551" s="51">
        <v>421</v>
      </c>
      <c r="M551" s="54">
        <v>210.71</v>
      </c>
      <c r="N551" s="53">
        <f t="shared" si="43"/>
        <v>88708.91</v>
      </c>
      <c r="O551" s="56">
        <f t="shared" si="44"/>
        <v>3879790.69</v>
      </c>
    </row>
    <row r="552" spans="1:15" x14ac:dyDescent="0.25">
      <c r="A552" s="27" t="s">
        <v>517</v>
      </c>
      <c r="B552" s="27" t="s">
        <v>1506</v>
      </c>
      <c r="C552" s="51">
        <v>5938</v>
      </c>
      <c r="D552" s="52">
        <v>321.19</v>
      </c>
      <c r="E552" s="53">
        <f t="shared" si="40"/>
        <v>1907226.22</v>
      </c>
      <c r="F552" s="51">
        <v>99573</v>
      </c>
      <c r="G552" s="54">
        <v>318.81</v>
      </c>
      <c r="H552" s="55">
        <f t="shared" si="41"/>
        <v>31744868.129999999</v>
      </c>
      <c r="I552" s="51">
        <v>1331</v>
      </c>
      <c r="J552" s="54">
        <v>321.19</v>
      </c>
      <c r="K552" s="53">
        <f t="shared" si="42"/>
        <v>427503.89</v>
      </c>
      <c r="L552" s="51">
        <v>22311</v>
      </c>
      <c r="M552" s="54">
        <v>318.81</v>
      </c>
      <c r="N552" s="53">
        <f t="shared" si="43"/>
        <v>7112969.9100000001</v>
      </c>
      <c r="O552" s="56">
        <f t="shared" si="44"/>
        <v>41192568.149999999</v>
      </c>
    </row>
    <row r="553" spans="1:15" x14ac:dyDescent="0.25">
      <c r="A553" s="27" t="s">
        <v>414</v>
      </c>
      <c r="B553" s="27" t="s">
        <v>1507</v>
      </c>
      <c r="C553" s="51">
        <v>1057</v>
      </c>
      <c r="D553" s="52">
        <v>294.92</v>
      </c>
      <c r="E553" s="53">
        <f t="shared" si="40"/>
        <v>311730.44</v>
      </c>
      <c r="F553" s="51">
        <v>69452</v>
      </c>
      <c r="G553" s="54">
        <v>292.88</v>
      </c>
      <c r="H553" s="55">
        <f t="shared" si="41"/>
        <v>20341101.759999998</v>
      </c>
      <c r="I553" s="51">
        <v>83</v>
      </c>
      <c r="J553" s="54">
        <v>294.92</v>
      </c>
      <c r="K553" s="53">
        <f t="shared" si="42"/>
        <v>24478.36</v>
      </c>
      <c r="L553" s="51">
        <v>5450</v>
      </c>
      <c r="M553" s="54">
        <v>292.88</v>
      </c>
      <c r="N553" s="53">
        <f t="shared" si="43"/>
        <v>1596196</v>
      </c>
      <c r="O553" s="56">
        <f t="shared" si="44"/>
        <v>22273506.559999999</v>
      </c>
    </row>
    <row r="554" spans="1:15" x14ac:dyDescent="0.25">
      <c r="A554" s="27" t="s">
        <v>387</v>
      </c>
      <c r="B554" s="27" t="s">
        <v>1131</v>
      </c>
      <c r="C554" s="51">
        <v>19</v>
      </c>
      <c r="D554" s="52">
        <v>179.26</v>
      </c>
      <c r="E554" s="53">
        <f t="shared" si="40"/>
        <v>3405.9399999999996</v>
      </c>
      <c r="F554" s="51">
        <v>21018</v>
      </c>
      <c r="G554" s="54">
        <v>177.77</v>
      </c>
      <c r="H554" s="55">
        <f t="shared" si="41"/>
        <v>3736369.8600000003</v>
      </c>
      <c r="I554" s="51">
        <v>0</v>
      </c>
      <c r="J554" s="54">
        <v>179.26</v>
      </c>
      <c r="K554" s="53">
        <f t="shared" si="42"/>
        <v>0</v>
      </c>
      <c r="L554" s="51">
        <v>114</v>
      </c>
      <c r="M554" s="54">
        <v>177.77</v>
      </c>
      <c r="N554" s="53">
        <f t="shared" si="43"/>
        <v>20265.780000000002</v>
      </c>
      <c r="O554" s="56">
        <f t="shared" si="44"/>
        <v>3760041.58</v>
      </c>
    </row>
    <row r="555" spans="1:15" x14ac:dyDescent="0.25">
      <c r="A555" s="27" t="s">
        <v>581</v>
      </c>
      <c r="B555" s="27" t="s">
        <v>1508</v>
      </c>
      <c r="C555" s="51">
        <v>176</v>
      </c>
      <c r="D555" s="52">
        <v>270.32</v>
      </c>
      <c r="E555" s="53">
        <f t="shared" si="40"/>
        <v>47576.32</v>
      </c>
      <c r="F555" s="51">
        <v>61174</v>
      </c>
      <c r="G555" s="54">
        <v>268.33999999999997</v>
      </c>
      <c r="H555" s="55">
        <f t="shared" si="41"/>
        <v>16415431.159999998</v>
      </c>
      <c r="I555" s="51">
        <v>39</v>
      </c>
      <c r="J555" s="54">
        <v>270.32</v>
      </c>
      <c r="K555" s="53">
        <f t="shared" si="42"/>
        <v>10542.48</v>
      </c>
      <c r="L555" s="51">
        <v>13646</v>
      </c>
      <c r="M555" s="54">
        <v>268.33999999999997</v>
      </c>
      <c r="N555" s="53">
        <f t="shared" si="43"/>
        <v>3661767.6399999997</v>
      </c>
      <c r="O555" s="56">
        <f t="shared" si="44"/>
        <v>20135317.599999998</v>
      </c>
    </row>
    <row r="556" spans="1:15" x14ac:dyDescent="0.25">
      <c r="A556" s="27" t="s">
        <v>509</v>
      </c>
      <c r="B556" s="27" t="s">
        <v>1509</v>
      </c>
      <c r="C556" s="51">
        <v>13157</v>
      </c>
      <c r="D556" s="52">
        <v>266</v>
      </c>
      <c r="E556" s="53">
        <f t="shared" si="40"/>
        <v>3499762</v>
      </c>
      <c r="F556" s="51">
        <v>88662</v>
      </c>
      <c r="G556" s="54">
        <v>263.81</v>
      </c>
      <c r="H556" s="55">
        <f t="shared" si="41"/>
        <v>23389922.219999999</v>
      </c>
      <c r="I556" s="51">
        <v>28</v>
      </c>
      <c r="J556" s="54">
        <v>266</v>
      </c>
      <c r="K556" s="53">
        <f t="shared" si="42"/>
        <v>7448</v>
      </c>
      <c r="L556" s="51">
        <v>189</v>
      </c>
      <c r="M556" s="54">
        <v>263.81</v>
      </c>
      <c r="N556" s="53">
        <f t="shared" si="43"/>
        <v>49860.090000000004</v>
      </c>
      <c r="O556" s="56">
        <f t="shared" si="44"/>
        <v>26946992.309999999</v>
      </c>
    </row>
    <row r="557" spans="1:15" x14ac:dyDescent="0.25">
      <c r="A557" s="27" t="s">
        <v>135</v>
      </c>
      <c r="B557" s="27" t="s">
        <v>1510</v>
      </c>
      <c r="C557" s="51">
        <v>1532</v>
      </c>
      <c r="D557" s="52">
        <v>213.53</v>
      </c>
      <c r="E557" s="53">
        <f t="shared" si="40"/>
        <v>327127.96000000002</v>
      </c>
      <c r="F557" s="51">
        <v>28012</v>
      </c>
      <c r="G557" s="54">
        <v>211.66</v>
      </c>
      <c r="H557" s="55">
        <f t="shared" si="41"/>
        <v>5929019.9199999999</v>
      </c>
      <c r="I557" s="51">
        <v>0</v>
      </c>
      <c r="J557" s="54">
        <v>213.53</v>
      </c>
      <c r="K557" s="53">
        <f t="shared" si="42"/>
        <v>0</v>
      </c>
      <c r="L557" s="51">
        <v>0</v>
      </c>
      <c r="M557" s="54">
        <v>211.66</v>
      </c>
      <c r="N557" s="53">
        <f t="shared" si="43"/>
        <v>0</v>
      </c>
      <c r="O557" s="56">
        <f t="shared" si="44"/>
        <v>6256147.8799999999</v>
      </c>
    </row>
    <row r="558" spans="1:15" x14ac:dyDescent="0.25">
      <c r="A558" s="27" t="s">
        <v>383</v>
      </c>
      <c r="B558" s="27" t="s">
        <v>1511</v>
      </c>
      <c r="C558" s="51">
        <v>379</v>
      </c>
      <c r="D558" s="52">
        <v>198.12</v>
      </c>
      <c r="E558" s="53">
        <f t="shared" si="40"/>
        <v>75087.48</v>
      </c>
      <c r="F558" s="51">
        <v>24325</v>
      </c>
      <c r="G558" s="54">
        <v>196.49</v>
      </c>
      <c r="H558" s="55">
        <f t="shared" si="41"/>
        <v>4779619.25</v>
      </c>
      <c r="I558" s="51">
        <v>0</v>
      </c>
      <c r="J558" s="54">
        <v>198.12</v>
      </c>
      <c r="K558" s="53">
        <f t="shared" si="42"/>
        <v>0</v>
      </c>
      <c r="L558" s="51">
        <v>0</v>
      </c>
      <c r="M558" s="54">
        <v>196.49</v>
      </c>
      <c r="N558" s="53">
        <f t="shared" si="43"/>
        <v>0</v>
      </c>
      <c r="O558" s="56">
        <f t="shared" si="44"/>
        <v>4854706.7300000004</v>
      </c>
    </row>
    <row r="559" spans="1:15" x14ac:dyDescent="0.25">
      <c r="A559" s="27" t="s">
        <v>78</v>
      </c>
      <c r="B559" s="27" t="s">
        <v>1512</v>
      </c>
      <c r="C559" s="51">
        <v>905</v>
      </c>
      <c r="D559" s="52">
        <v>210.75</v>
      </c>
      <c r="E559" s="53">
        <f t="shared" si="40"/>
        <v>190728.75</v>
      </c>
      <c r="F559" s="51">
        <v>43766</v>
      </c>
      <c r="G559" s="54">
        <v>208.98</v>
      </c>
      <c r="H559" s="55">
        <f t="shared" si="41"/>
        <v>9146218.6799999997</v>
      </c>
      <c r="I559" s="51">
        <v>0</v>
      </c>
      <c r="J559" s="54">
        <v>210.75</v>
      </c>
      <c r="K559" s="53">
        <f t="shared" si="42"/>
        <v>0</v>
      </c>
      <c r="L559" s="51">
        <v>0</v>
      </c>
      <c r="M559" s="54">
        <v>208.98</v>
      </c>
      <c r="N559" s="53">
        <f t="shared" si="43"/>
        <v>0</v>
      </c>
      <c r="O559" s="56">
        <f t="shared" si="44"/>
        <v>9336947.4299999997</v>
      </c>
    </row>
    <row r="560" spans="1:15" x14ac:dyDescent="0.25">
      <c r="A560" s="27" t="s">
        <v>239</v>
      </c>
      <c r="B560" s="27" t="s">
        <v>1135</v>
      </c>
      <c r="C560" s="51">
        <v>1780</v>
      </c>
      <c r="D560" s="52">
        <v>197.74</v>
      </c>
      <c r="E560" s="53">
        <f t="shared" si="40"/>
        <v>351977.2</v>
      </c>
      <c r="F560" s="51">
        <v>23227</v>
      </c>
      <c r="G560" s="54">
        <v>196.17</v>
      </c>
      <c r="H560" s="55">
        <f t="shared" si="41"/>
        <v>4556440.59</v>
      </c>
      <c r="I560" s="51">
        <v>0</v>
      </c>
      <c r="J560" s="54">
        <v>197.74</v>
      </c>
      <c r="K560" s="53">
        <f t="shared" si="42"/>
        <v>0</v>
      </c>
      <c r="L560" s="51">
        <v>0</v>
      </c>
      <c r="M560" s="54">
        <v>196.17</v>
      </c>
      <c r="N560" s="53">
        <f t="shared" si="43"/>
        <v>0</v>
      </c>
      <c r="O560" s="56">
        <f t="shared" si="44"/>
        <v>4908417.79</v>
      </c>
    </row>
    <row r="561" spans="1:15" x14ac:dyDescent="0.25">
      <c r="A561" s="27" t="s">
        <v>42</v>
      </c>
      <c r="B561" s="27" t="s">
        <v>1513</v>
      </c>
      <c r="C561" s="51">
        <v>529</v>
      </c>
      <c r="D561" s="52">
        <v>211.58</v>
      </c>
      <c r="E561" s="53">
        <f t="shared" si="40"/>
        <v>111925.82</v>
      </c>
      <c r="F561" s="51">
        <v>33244</v>
      </c>
      <c r="G561" s="54">
        <v>210.1</v>
      </c>
      <c r="H561" s="55">
        <f t="shared" si="41"/>
        <v>6984564.3999999994</v>
      </c>
      <c r="I561" s="51">
        <v>16</v>
      </c>
      <c r="J561" s="54">
        <v>211.58</v>
      </c>
      <c r="K561" s="53">
        <f t="shared" si="42"/>
        <v>3385.28</v>
      </c>
      <c r="L561" s="51">
        <v>1013</v>
      </c>
      <c r="M561" s="54">
        <v>210.1</v>
      </c>
      <c r="N561" s="53">
        <f t="shared" si="43"/>
        <v>212831.3</v>
      </c>
      <c r="O561" s="56">
        <f t="shared" si="44"/>
        <v>7312706.7999999998</v>
      </c>
    </row>
    <row r="562" spans="1:15" x14ac:dyDescent="0.25">
      <c r="A562" s="27" t="s">
        <v>38</v>
      </c>
      <c r="B562" s="27" t="s">
        <v>1514</v>
      </c>
      <c r="C562" s="51">
        <v>636</v>
      </c>
      <c r="D562" s="52">
        <v>182.16</v>
      </c>
      <c r="E562" s="53">
        <f t="shared" si="40"/>
        <v>115853.75999999999</v>
      </c>
      <c r="F562" s="51">
        <v>26283</v>
      </c>
      <c r="G562" s="54">
        <v>180.68</v>
      </c>
      <c r="H562" s="55">
        <f t="shared" si="41"/>
        <v>4748812.4400000004</v>
      </c>
      <c r="I562" s="51">
        <v>78</v>
      </c>
      <c r="J562" s="54">
        <v>182.16</v>
      </c>
      <c r="K562" s="53">
        <f t="shared" si="42"/>
        <v>14208.48</v>
      </c>
      <c r="L562" s="51">
        <v>3216</v>
      </c>
      <c r="M562" s="54">
        <v>180.68</v>
      </c>
      <c r="N562" s="53">
        <f t="shared" si="43"/>
        <v>581066.88</v>
      </c>
      <c r="O562" s="56">
        <f t="shared" si="44"/>
        <v>5459941.5600000005</v>
      </c>
    </row>
    <row r="563" spans="1:15" x14ac:dyDescent="0.25">
      <c r="A563" s="27" t="s">
        <v>471</v>
      </c>
      <c r="B563" s="27" t="s">
        <v>1515</v>
      </c>
      <c r="C563" s="51">
        <v>25511</v>
      </c>
      <c r="D563" s="52">
        <v>273.74</v>
      </c>
      <c r="E563" s="53">
        <f t="shared" si="40"/>
        <v>6983381.1400000006</v>
      </c>
      <c r="F563" s="51">
        <v>165979</v>
      </c>
      <c r="G563" s="54">
        <v>271.58999999999997</v>
      </c>
      <c r="H563" s="55">
        <f t="shared" si="41"/>
        <v>45078236.609999999</v>
      </c>
      <c r="I563" s="51">
        <v>6997</v>
      </c>
      <c r="J563" s="54">
        <v>273.74</v>
      </c>
      <c r="K563" s="53">
        <f t="shared" si="42"/>
        <v>1915358.78</v>
      </c>
      <c r="L563" s="51">
        <v>45525</v>
      </c>
      <c r="M563" s="54">
        <v>271.58999999999997</v>
      </c>
      <c r="N563" s="53">
        <f t="shared" si="43"/>
        <v>12364134.749999998</v>
      </c>
      <c r="O563" s="56">
        <f t="shared" si="44"/>
        <v>66341111.280000001</v>
      </c>
    </row>
    <row r="564" spans="1:15" x14ac:dyDescent="0.25">
      <c r="A564" s="27" t="s">
        <v>527</v>
      </c>
      <c r="B564" s="27" t="s">
        <v>1138</v>
      </c>
      <c r="C564" s="51">
        <v>5897</v>
      </c>
      <c r="D564" s="52">
        <v>276.16000000000003</v>
      </c>
      <c r="E564" s="53">
        <f t="shared" si="40"/>
        <v>1628515.5200000003</v>
      </c>
      <c r="F564" s="51">
        <v>121670</v>
      </c>
      <c r="G564" s="54">
        <v>273.81</v>
      </c>
      <c r="H564" s="55">
        <f t="shared" si="41"/>
        <v>33314462.699999999</v>
      </c>
      <c r="I564" s="51">
        <v>111</v>
      </c>
      <c r="J564" s="54">
        <v>276.16000000000003</v>
      </c>
      <c r="K564" s="53">
        <f t="shared" si="42"/>
        <v>30653.760000000002</v>
      </c>
      <c r="L564" s="51">
        <v>2298</v>
      </c>
      <c r="M564" s="54">
        <v>273.81</v>
      </c>
      <c r="N564" s="53">
        <f t="shared" si="43"/>
        <v>629215.38</v>
      </c>
      <c r="O564" s="56">
        <f t="shared" si="44"/>
        <v>35602847.359999999</v>
      </c>
    </row>
    <row r="565" spans="1:15" x14ac:dyDescent="0.25">
      <c r="A565" s="27" t="s">
        <v>157</v>
      </c>
      <c r="B565" s="27" t="s">
        <v>1516</v>
      </c>
      <c r="C565" s="51">
        <v>5931</v>
      </c>
      <c r="D565" s="52">
        <v>167.71</v>
      </c>
      <c r="E565" s="53">
        <f t="shared" si="40"/>
        <v>994688.01</v>
      </c>
      <c r="F565" s="51">
        <v>61484</v>
      </c>
      <c r="G565" s="54">
        <v>166.31</v>
      </c>
      <c r="H565" s="55">
        <f t="shared" si="41"/>
        <v>10225404.040000001</v>
      </c>
      <c r="I565" s="51">
        <v>0</v>
      </c>
      <c r="J565" s="54">
        <v>167.71</v>
      </c>
      <c r="K565" s="53">
        <f t="shared" si="42"/>
        <v>0</v>
      </c>
      <c r="L565" s="51">
        <v>0</v>
      </c>
      <c r="M565" s="54">
        <v>166.31</v>
      </c>
      <c r="N565" s="53">
        <f t="shared" si="43"/>
        <v>0</v>
      </c>
      <c r="O565" s="56">
        <f t="shared" si="44"/>
        <v>11220092.050000001</v>
      </c>
    </row>
    <row r="566" spans="1:15" x14ac:dyDescent="0.25">
      <c r="A566" s="27" t="s">
        <v>290</v>
      </c>
      <c r="B566" s="27" t="s">
        <v>1140</v>
      </c>
      <c r="C566" s="51">
        <v>184</v>
      </c>
      <c r="D566" s="52">
        <v>198.01</v>
      </c>
      <c r="E566" s="53">
        <f t="shared" si="40"/>
        <v>36433.839999999997</v>
      </c>
      <c r="F566" s="51">
        <v>16665</v>
      </c>
      <c r="G566" s="54">
        <v>196.38</v>
      </c>
      <c r="H566" s="55">
        <f t="shared" si="41"/>
        <v>3272672.6999999997</v>
      </c>
      <c r="I566" s="51">
        <v>5</v>
      </c>
      <c r="J566" s="54">
        <v>198.01</v>
      </c>
      <c r="K566" s="53">
        <f t="shared" si="42"/>
        <v>990.05</v>
      </c>
      <c r="L566" s="51">
        <v>416</v>
      </c>
      <c r="M566" s="54">
        <v>196.38</v>
      </c>
      <c r="N566" s="53">
        <f t="shared" si="43"/>
        <v>81694.080000000002</v>
      </c>
      <c r="O566" s="56">
        <f t="shared" si="44"/>
        <v>3391790.6699999995</v>
      </c>
    </row>
    <row r="567" spans="1:15" x14ac:dyDescent="0.25">
      <c r="A567" s="27" t="s">
        <v>382</v>
      </c>
      <c r="B567" s="27" t="s">
        <v>1141</v>
      </c>
      <c r="C567" s="51">
        <v>0</v>
      </c>
      <c r="D567" s="52">
        <v>165.09</v>
      </c>
      <c r="E567" s="53">
        <f t="shared" si="40"/>
        <v>0</v>
      </c>
      <c r="F567" s="51">
        <v>24603</v>
      </c>
      <c r="G567" s="54">
        <v>163.63999999999999</v>
      </c>
      <c r="H567" s="55">
        <f t="shared" si="41"/>
        <v>4026034.9199999995</v>
      </c>
      <c r="I567" s="51">
        <v>0</v>
      </c>
      <c r="J567" s="54">
        <v>165.09</v>
      </c>
      <c r="K567" s="53">
        <f t="shared" si="42"/>
        <v>0</v>
      </c>
      <c r="L567" s="51">
        <v>0</v>
      </c>
      <c r="M567" s="54">
        <v>163.63999999999999</v>
      </c>
      <c r="N567" s="53">
        <f t="shared" si="43"/>
        <v>0</v>
      </c>
      <c r="O567" s="56">
        <f t="shared" si="44"/>
        <v>4026034.9199999995</v>
      </c>
    </row>
    <row r="568" spans="1:15" x14ac:dyDescent="0.25">
      <c r="A568" s="27" t="s">
        <v>268</v>
      </c>
      <c r="B568" s="27" t="s">
        <v>1517</v>
      </c>
      <c r="C568" s="51">
        <v>1804</v>
      </c>
      <c r="D568" s="52">
        <v>268.13</v>
      </c>
      <c r="E568" s="53">
        <f t="shared" si="40"/>
        <v>483706.52</v>
      </c>
      <c r="F568" s="51">
        <v>93145</v>
      </c>
      <c r="G568" s="54">
        <v>265.89</v>
      </c>
      <c r="H568" s="55">
        <f t="shared" si="41"/>
        <v>24766324.049999997</v>
      </c>
      <c r="I568" s="51">
        <v>7</v>
      </c>
      <c r="J568" s="54">
        <v>268.13</v>
      </c>
      <c r="K568" s="53">
        <f t="shared" si="42"/>
        <v>1876.9099999999999</v>
      </c>
      <c r="L568" s="51">
        <v>350</v>
      </c>
      <c r="M568" s="54">
        <v>265.89</v>
      </c>
      <c r="N568" s="53">
        <f t="shared" si="43"/>
        <v>93061.5</v>
      </c>
      <c r="O568" s="56">
        <f t="shared" si="44"/>
        <v>25344968.979999997</v>
      </c>
    </row>
    <row r="569" spans="1:15" x14ac:dyDescent="0.25">
      <c r="A569" s="27" t="s">
        <v>274</v>
      </c>
      <c r="B569" s="27" t="s">
        <v>1518</v>
      </c>
      <c r="C569" s="51">
        <v>0</v>
      </c>
      <c r="D569" s="52">
        <v>183.19</v>
      </c>
      <c r="E569" s="53">
        <f t="shared" si="40"/>
        <v>0</v>
      </c>
      <c r="F569" s="51">
        <v>31290</v>
      </c>
      <c r="G569" s="54">
        <v>181.88</v>
      </c>
      <c r="H569" s="55">
        <f t="shared" si="41"/>
        <v>5691025.2000000002</v>
      </c>
      <c r="I569" s="51">
        <v>0</v>
      </c>
      <c r="J569" s="54">
        <v>183.19</v>
      </c>
      <c r="K569" s="53">
        <f t="shared" si="42"/>
        <v>0</v>
      </c>
      <c r="L569" s="51">
        <v>114</v>
      </c>
      <c r="M569" s="54">
        <v>181.88</v>
      </c>
      <c r="N569" s="53">
        <f t="shared" si="43"/>
        <v>20734.32</v>
      </c>
      <c r="O569" s="56">
        <f t="shared" si="44"/>
        <v>5711759.5200000005</v>
      </c>
    </row>
    <row r="570" spans="1:15" x14ac:dyDescent="0.25">
      <c r="A570" s="27" t="s">
        <v>397</v>
      </c>
      <c r="B570" s="27" t="s">
        <v>1144</v>
      </c>
      <c r="C570" s="51">
        <v>365</v>
      </c>
      <c r="D570" s="52">
        <v>249.94</v>
      </c>
      <c r="E570" s="53">
        <f t="shared" si="40"/>
        <v>91228.1</v>
      </c>
      <c r="F570" s="51">
        <v>49854</v>
      </c>
      <c r="G570" s="54">
        <v>247.92</v>
      </c>
      <c r="H570" s="55">
        <f t="shared" si="41"/>
        <v>12359803.68</v>
      </c>
      <c r="I570" s="51">
        <v>3</v>
      </c>
      <c r="J570" s="54">
        <v>249.94</v>
      </c>
      <c r="K570" s="53">
        <f t="shared" si="42"/>
        <v>749.81999999999994</v>
      </c>
      <c r="L570" s="51">
        <v>470</v>
      </c>
      <c r="M570" s="54">
        <v>247.92</v>
      </c>
      <c r="N570" s="53">
        <f t="shared" si="43"/>
        <v>116522.4</v>
      </c>
      <c r="O570" s="56">
        <f t="shared" si="44"/>
        <v>12568304</v>
      </c>
    </row>
    <row r="571" spans="1:15" x14ac:dyDescent="0.25">
      <c r="A571" s="27" t="s">
        <v>296</v>
      </c>
      <c r="B571" s="27" t="s">
        <v>1519</v>
      </c>
      <c r="C571" s="51">
        <v>365</v>
      </c>
      <c r="D571" s="52">
        <v>259.64999999999998</v>
      </c>
      <c r="E571" s="53">
        <f t="shared" si="40"/>
        <v>94772.249999999985</v>
      </c>
      <c r="F571" s="51">
        <v>38522</v>
      </c>
      <c r="G571" s="54">
        <v>257.26</v>
      </c>
      <c r="H571" s="55">
        <f t="shared" si="41"/>
        <v>9910169.7199999988</v>
      </c>
      <c r="I571" s="51">
        <v>15</v>
      </c>
      <c r="J571" s="54">
        <v>259.64999999999998</v>
      </c>
      <c r="K571" s="53">
        <f t="shared" si="42"/>
        <v>3894.7499999999995</v>
      </c>
      <c r="L571" s="51">
        <v>1617</v>
      </c>
      <c r="M571" s="54">
        <v>257.26</v>
      </c>
      <c r="N571" s="53">
        <f t="shared" si="43"/>
        <v>415989.42</v>
      </c>
      <c r="O571" s="56">
        <f t="shared" si="44"/>
        <v>10424826.139999999</v>
      </c>
    </row>
    <row r="572" spans="1:15" x14ac:dyDescent="0.25">
      <c r="A572" s="27" t="s">
        <v>463</v>
      </c>
      <c r="B572" s="27" t="s">
        <v>1520</v>
      </c>
      <c r="C572" s="51">
        <v>3398</v>
      </c>
      <c r="D572" s="52">
        <v>251.62</v>
      </c>
      <c r="E572" s="53">
        <f t="shared" si="40"/>
        <v>855004.76</v>
      </c>
      <c r="F572" s="51">
        <v>48842</v>
      </c>
      <c r="G572" s="54">
        <v>249.6</v>
      </c>
      <c r="H572" s="55">
        <f t="shared" si="41"/>
        <v>12190963.199999999</v>
      </c>
      <c r="I572" s="51">
        <v>56</v>
      </c>
      <c r="J572" s="54">
        <v>251.62</v>
      </c>
      <c r="K572" s="53">
        <f t="shared" si="42"/>
        <v>14090.720000000001</v>
      </c>
      <c r="L572" s="51">
        <v>803</v>
      </c>
      <c r="M572" s="54">
        <v>249.6</v>
      </c>
      <c r="N572" s="53">
        <f t="shared" si="43"/>
        <v>200428.79999999999</v>
      </c>
      <c r="O572" s="56">
        <f t="shared" si="44"/>
        <v>13260487.479999999</v>
      </c>
    </row>
    <row r="573" spans="1:15" x14ac:dyDescent="0.25">
      <c r="A573" s="27" t="s">
        <v>605</v>
      </c>
      <c r="B573" s="27" t="s">
        <v>1521</v>
      </c>
      <c r="C573" s="51">
        <v>0</v>
      </c>
      <c r="D573" s="52">
        <v>189.78</v>
      </c>
      <c r="E573" s="53">
        <f t="shared" si="40"/>
        <v>0</v>
      </c>
      <c r="F573" s="51">
        <v>1007</v>
      </c>
      <c r="G573" s="54">
        <v>188.39</v>
      </c>
      <c r="H573" s="55">
        <f t="shared" si="41"/>
        <v>189708.72999999998</v>
      </c>
      <c r="I573" s="51">
        <v>0</v>
      </c>
      <c r="J573" s="54">
        <v>189.78</v>
      </c>
      <c r="K573" s="53">
        <f t="shared" si="42"/>
        <v>0</v>
      </c>
      <c r="L573" s="51">
        <v>45</v>
      </c>
      <c r="M573" s="54">
        <v>188.39</v>
      </c>
      <c r="N573" s="53">
        <f t="shared" si="43"/>
        <v>8477.5499999999993</v>
      </c>
      <c r="O573" s="56">
        <f t="shared" si="44"/>
        <v>198186.27999999997</v>
      </c>
    </row>
    <row r="574" spans="1:15" x14ac:dyDescent="0.25">
      <c r="A574" s="27" t="s">
        <v>297</v>
      </c>
      <c r="B574" s="27" t="s">
        <v>1522</v>
      </c>
      <c r="C574" s="51">
        <v>1483</v>
      </c>
      <c r="D574" s="52">
        <v>173.71</v>
      </c>
      <c r="E574" s="53">
        <f t="shared" si="40"/>
        <v>257611.93000000002</v>
      </c>
      <c r="F574" s="51">
        <v>24234</v>
      </c>
      <c r="G574" s="54">
        <v>172.38</v>
      </c>
      <c r="H574" s="55">
        <f t="shared" si="41"/>
        <v>4177456.92</v>
      </c>
      <c r="I574" s="51">
        <v>0</v>
      </c>
      <c r="J574" s="54">
        <v>173.71</v>
      </c>
      <c r="K574" s="53">
        <f t="shared" si="42"/>
        <v>0</v>
      </c>
      <c r="L574" s="51">
        <v>0</v>
      </c>
      <c r="M574" s="54">
        <v>172.38</v>
      </c>
      <c r="N574" s="53">
        <f t="shared" si="43"/>
        <v>0</v>
      </c>
      <c r="O574" s="56">
        <f t="shared" si="44"/>
        <v>4435068.8499999996</v>
      </c>
    </row>
    <row r="575" spans="1:15" x14ac:dyDescent="0.25">
      <c r="A575" s="27" t="s">
        <v>210</v>
      </c>
      <c r="B575" s="27" t="s">
        <v>1147</v>
      </c>
      <c r="C575" s="51">
        <v>5599</v>
      </c>
      <c r="D575" s="52">
        <v>262.91000000000003</v>
      </c>
      <c r="E575" s="53">
        <f t="shared" si="40"/>
        <v>1472033.09</v>
      </c>
      <c r="F575" s="51">
        <v>59232</v>
      </c>
      <c r="G575" s="54">
        <v>260.8</v>
      </c>
      <c r="H575" s="55">
        <f t="shared" si="41"/>
        <v>15447705.600000001</v>
      </c>
      <c r="I575" s="51">
        <v>266</v>
      </c>
      <c r="J575" s="54">
        <v>262.91000000000003</v>
      </c>
      <c r="K575" s="53">
        <f t="shared" si="42"/>
        <v>69934.060000000012</v>
      </c>
      <c r="L575" s="51">
        <v>2819</v>
      </c>
      <c r="M575" s="54">
        <v>260.8</v>
      </c>
      <c r="N575" s="53">
        <f t="shared" si="43"/>
        <v>735195.20000000007</v>
      </c>
      <c r="O575" s="56">
        <f t="shared" si="44"/>
        <v>17724867.950000003</v>
      </c>
    </row>
    <row r="576" spans="1:15" x14ac:dyDescent="0.25">
      <c r="A576" s="27" t="s">
        <v>473</v>
      </c>
      <c r="B576" s="27" t="s">
        <v>1523</v>
      </c>
      <c r="C576" s="51">
        <v>49898</v>
      </c>
      <c r="D576" s="52">
        <v>237.79</v>
      </c>
      <c r="E576" s="53">
        <f t="shared" si="40"/>
        <v>11865245.42</v>
      </c>
      <c r="F576" s="51">
        <v>62973</v>
      </c>
      <c r="G576" s="54">
        <v>235.83</v>
      </c>
      <c r="H576" s="55">
        <f t="shared" si="41"/>
        <v>14850922.590000002</v>
      </c>
      <c r="I576" s="51">
        <v>3371</v>
      </c>
      <c r="J576" s="54">
        <v>237.79</v>
      </c>
      <c r="K576" s="53">
        <f t="shared" si="42"/>
        <v>801590.09</v>
      </c>
      <c r="L576" s="51">
        <v>4255</v>
      </c>
      <c r="M576" s="54">
        <v>235.83</v>
      </c>
      <c r="N576" s="53">
        <f t="shared" si="43"/>
        <v>1003456.65</v>
      </c>
      <c r="O576" s="56">
        <f t="shared" si="44"/>
        <v>28521214.75</v>
      </c>
    </row>
    <row r="577" spans="1:15" x14ac:dyDescent="0.25">
      <c r="A577" s="27" t="s">
        <v>564</v>
      </c>
      <c r="B577" s="27" t="s">
        <v>1149</v>
      </c>
      <c r="C577" s="51">
        <v>4196</v>
      </c>
      <c r="D577" s="52">
        <v>276.25</v>
      </c>
      <c r="E577" s="53">
        <f t="shared" si="40"/>
        <v>1159145</v>
      </c>
      <c r="F577" s="51">
        <v>37813</v>
      </c>
      <c r="G577" s="54">
        <v>274.22000000000003</v>
      </c>
      <c r="H577" s="55">
        <f t="shared" si="41"/>
        <v>10369080.860000001</v>
      </c>
      <c r="I577" s="51">
        <v>2169</v>
      </c>
      <c r="J577" s="54">
        <v>276.25</v>
      </c>
      <c r="K577" s="53">
        <f t="shared" si="42"/>
        <v>599186.25</v>
      </c>
      <c r="L577" s="51">
        <v>19546</v>
      </c>
      <c r="M577" s="54">
        <v>274.22000000000003</v>
      </c>
      <c r="N577" s="53">
        <f t="shared" si="43"/>
        <v>5359904.12</v>
      </c>
      <c r="O577" s="56">
        <f t="shared" si="44"/>
        <v>17487316.23</v>
      </c>
    </row>
    <row r="578" spans="1:15" x14ac:dyDescent="0.25">
      <c r="A578" s="27" t="s">
        <v>399</v>
      </c>
      <c r="B578" s="27" t="s">
        <v>1150</v>
      </c>
      <c r="C578" s="51">
        <v>1852</v>
      </c>
      <c r="D578" s="52">
        <v>262.5</v>
      </c>
      <c r="E578" s="53">
        <f t="shared" si="40"/>
        <v>486150</v>
      </c>
      <c r="F578" s="51">
        <v>74295</v>
      </c>
      <c r="G578" s="54">
        <v>260.61</v>
      </c>
      <c r="H578" s="55">
        <f t="shared" si="41"/>
        <v>19362019.949999999</v>
      </c>
      <c r="I578" s="51">
        <v>0</v>
      </c>
      <c r="J578" s="54">
        <v>262.5</v>
      </c>
      <c r="K578" s="53">
        <f t="shared" si="42"/>
        <v>0</v>
      </c>
      <c r="L578" s="51">
        <v>0</v>
      </c>
      <c r="M578" s="54">
        <v>260.61</v>
      </c>
      <c r="N578" s="53">
        <f t="shared" si="43"/>
        <v>0</v>
      </c>
      <c r="O578" s="56">
        <f t="shared" si="44"/>
        <v>19848169.949999999</v>
      </c>
    </row>
    <row r="579" spans="1:15" x14ac:dyDescent="0.25">
      <c r="A579" s="27" t="s">
        <v>156</v>
      </c>
      <c r="B579" s="27" t="s">
        <v>1151</v>
      </c>
      <c r="C579" s="51">
        <v>4739</v>
      </c>
      <c r="D579" s="52">
        <v>212.04</v>
      </c>
      <c r="E579" s="53">
        <f t="shared" si="40"/>
        <v>1004857.5599999999</v>
      </c>
      <c r="F579" s="51">
        <v>29794</v>
      </c>
      <c r="G579" s="54">
        <v>210.58</v>
      </c>
      <c r="H579" s="55">
        <f t="shared" si="41"/>
        <v>6274020.5200000005</v>
      </c>
      <c r="I579" s="51">
        <v>0</v>
      </c>
      <c r="J579" s="54">
        <v>212.04</v>
      </c>
      <c r="K579" s="53">
        <f t="shared" si="42"/>
        <v>0</v>
      </c>
      <c r="L579" s="51">
        <v>0</v>
      </c>
      <c r="M579" s="54">
        <v>210.58</v>
      </c>
      <c r="N579" s="53">
        <f t="shared" si="43"/>
        <v>0</v>
      </c>
      <c r="O579" s="56">
        <f t="shared" si="44"/>
        <v>7278878.0800000001</v>
      </c>
    </row>
    <row r="580" spans="1:15" x14ac:dyDescent="0.25">
      <c r="A580" s="27" t="s">
        <v>443</v>
      </c>
      <c r="B580" s="27" t="s">
        <v>1152</v>
      </c>
      <c r="C580" s="51">
        <v>1137</v>
      </c>
      <c r="D580" s="52">
        <v>247.01</v>
      </c>
      <c r="E580" s="53">
        <f t="shared" si="40"/>
        <v>280850.37</v>
      </c>
      <c r="F580" s="51">
        <v>13245</v>
      </c>
      <c r="G580" s="54">
        <v>244.71</v>
      </c>
      <c r="H580" s="55">
        <f t="shared" si="41"/>
        <v>3241183.95</v>
      </c>
      <c r="I580" s="51">
        <v>31</v>
      </c>
      <c r="J580" s="54">
        <v>247.01</v>
      </c>
      <c r="K580" s="53">
        <f t="shared" si="42"/>
        <v>7657.3099999999995</v>
      </c>
      <c r="L580" s="51">
        <v>362</v>
      </c>
      <c r="M580" s="54">
        <v>244.71</v>
      </c>
      <c r="N580" s="53">
        <f t="shared" si="43"/>
        <v>88585.02</v>
      </c>
      <c r="O580" s="56">
        <f t="shared" si="44"/>
        <v>3618276.6500000004</v>
      </c>
    </row>
    <row r="581" spans="1:15" x14ac:dyDescent="0.25">
      <c r="A581" s="27" t="s">
        <v>521</v>
      </c>
      <c r="B581" s="27" t="s">
        <v>1524</v>
      </c>
      <c r="C581" s="51">
        <v>1102</v>
      </c>
      <c r="D581" s="52">
        <v>276.39999999999998</v>
      </c>
      <c r="E581" s="53">
        <f t="shared" si="40"/>
        <v>304592.8</v>
      </c>
      <c r="F581" s="51">
        <v>121652</v>
      </c>
      <c r="G581" s="54">
        <v>274.39999999999998</v>
      </c>
      <c r="H581" s="55">
        <f t="shared" si="41"/>
        <v>33381308.799999997</v>
      </c>
      <c r="I581" s="51">
        <v>142</v>
      </c>
      <c r="J581" s="54">
        <v>276.39999999999998</v>
      </c>
      <c r="K581" s="53">
        <f t="shared" si="42"/>
        <v>39248.799999999996</v>
      </c>
      <c r="L581" s="51">
        <v>15673</v>
      </c>
      <c r="M581" s="54">
        <v>274.39999999999998</v>
      </c>
      <c r="N581" s="53">
        <f t="shared" si="43"/>
        <v>4300671.1999999993</v>
      </c>
      <c r="O581" s="56">
        <f t="shared" si="44"/>
        <v>38025821.599999994</v>
      </c>
    </row>
    <row r="582" spans="1:15" x14ac:dyDescent="0.25">
      <c r="A582" s="27" t="s">
        <v>240</v>
      </c>
      <c r="B582" s="27" t="s">
        <v>1525</v>
      </c>
      <c r="C582" s="51">
        <v>0</v>
      </c>
      <c r="D582" s="52">
        <v>141.13</v>
      </c>
      <c r="E582" s="53">
        <f t="shared" si="40"/>
        <v>0</v>
      </c>
      <c r="F582" s="51">
        <v>29692</v>
      </c>
      <c r="G582" s="54">
        <v>140.04</v>
      </c>
      <c r="H582" s="55">
        <f t="shared" si="41"/>
        <v>4158067.6799999997</v>
      </c>
      <c r="I582" s="51">
        <v>0</v>
      </c>
      <c r="J582" s="54">
        <v>141.13</v>
      </c>
      <c r="K582" s="53">
        <f t="shared" si="42"/>
        <v>0</v>
      </c>
      <c r="L582" s="51">
        <v>0</v>
      </c>
      <c r="M582" s="54">
        <v>140.04</v>
      </c>
      <c r="N582" s="53">
        <f t="shared" si="43"/>
        <v>0</v>
      </c>
      <c r="O582" s="56">
        <f t="shared" si="44"/>
        <v>4158067.6799999997</v>
      </c>
    </row>
    <row r="583" spans="1:15" x14ac:dyDescent="0.25">
      <c r="A583" s="27" t="s">
        <v>138</v>
      </c>
      <c r="B583" s="27" t="s">
        <v>1153</v>
      </c>
      <c r="C583" s="51">
        <v>1555</v>
      </c>
      <c r="D583" s="52">
        <v>168.56</v>
      </c>
      <c r="E583" s="53">
        <f t="shared" si="40"/>
        <v>262110.80000000002</v>
      </c>
      <c r="F583" s="51">
        <v>42466</v>
      </c>
      <c r="G583" s="54">
        <v>167.31</v>
      </c>
      <c r="H583" s="55">
        <f t="shared" si="41"/>
        <v>7104986.46</v>
      </c>
      <c r="I583" s="51">
        <v>5</v>
      </c>
      <c r="J583" s="54">
        <v>168.56</v>
      </c>
      <c r="K583" s="53">
        <f t="shared" si="42"/>
        <v>842.8</v>
      </c>
      <c r="L583" s="51">
        <v>124</v>
      </c>
      <c r="M583" s="54">
        <v>167.31</v>
      </c>
      <c r="N583" s="53">
        <f t="shared" si="43"/>
        <v>20746.439999999999</v>
      </c>
      <c r="O583" s="56">
        <f t="shared" si="44"/>
        <v>7388686.5</v>
      </c>
    </row>
    <row r="584" spans="1:15" x14ac:dyDescent="0.25">
      <c r="A584" s="27" t="s">
        <v>61</v>
      </c>
      <c r="B584" s="27" t="s">
        <v>1154</v>
      </c>
      <c r="C584" s="51">
        <v>180</v>
      </c>
      <c r="D584" s="52">
        <v>172.2</v>
      </c>
      <c r="E584" s="53">
        <f t="shared" si="40"/>
        <v>30995.999999999996</v>
      </c>
      <c r="F584" s="51">
        <v>21565</v>
      </c>
      <c r="G584" s="54">
        <v>170.84</v>
      </c>
      <c r="H584" s="55">
        <f t="shared" si="41"/>
        <v>3684164.6</v>
      </c>
      <c r="I584" s="51">
        <v>0</v>
      </c>
      <c r="J584" s="54">
        <v>172.2</v>
      </c>
      <c r="K584" s="53">
        <f t="shared" si="42"/>
        <v>0</v>
      </c>
      <c r="L584" s="51">
        <v>0</v>
      </c>
      <c r="M584" s="54">
        <v>170.84</v>
      </c>
      <c r="N584" s="53">
        <f t="shared" si="43"/>
        <v>0</v>
      </c>
      <c r="O584" s="56">
        <f t="shared" si="44"/>
        <v>3715160.6</v>
      </c>
    </row>
    <row r="585" spans="1:15" x14ac:dyDescent="0.25">
      <c r="A585" s="27" t="s">
        <v>1232</v>
      </c>
      <c r="B585" s="27" t="s">
        <v>1526</v>
      </c>
      <c r="C585" s="51">
        <v>9906</v>
      </c>
      <c r="D585" s="52">
        <v>207.28</v>
      </c>
      <c r="E585" s="53">
        <f t="shared" ref="E585:E628" si="45">D585*C585</f>
        <v>2053315.68</v>
      </c>
      <c r="F585" s="51">
        <v>120651</v>
      </c>
      <c r="G585" s="54">
        <v>205.82</v>
      </c>
      <c r="H585" s="55">
        <f t="shared" ref="H585:H628" si="46">G585*F585</f>
        <v>24832388.82</v>
      </c>
      <c r="I585" s="51">
        <v>0</v>
      </c>
      <c r="J585" s="54">
        <v>207.28</v>
      </c>
      <c r="K585" s="53">
        <f t="shared" ref="K585:K628" si="47">J585*I585</f>
        <v>0</v>
      </c>
      <c r="L585" s="51">
        <v>0</v>
      </c>
      <c r="M585" s="54">
        <v>205.82</v>
      </c>
      <c r="N585" s="53">
        <f t="shared" ref="N585:N628" si="48">M585*L585</f>
        <v>0</v>
      </c>
      <c r="O585" s="56">
        <f t="shared" ref="O585:O628" si="49">N585+K585+H585+E585</f>
        <v>26885704.5</v>
      </c>
    </row>
    <row r="586" spans="1:15" x14ac:dyDescent="0.25">
      <c r="A586" s="27" t="s">
        <v>287</v>
      </c>
      <c r="B586" s="27" t="s">
        <v>1155</v>
      </c>
      <c r="C586" s="51">
        <v>92</v>
      </c>
      <c r="D586" s="52">
        <v>222.77</v>
      </c>
      <c r="E586" s="53">
        <f t="shared" si="45"/>
        <v>20494.84</v>
      </c>
      <c r="F586" s="51">
        <v>104957</v>
      </c>
      <c r="G586" s="54">
        <v>221.17</v>
      </c>
      <c r="H586" s="55">
        <f t="shared" si="46"/>
        <v>23213339.689999998</v>
      </c>
      <c r="I586" s="51">
        <v>0</v>
      </c>
      <c r="J586" s="54">
        <v>222.77</v>
      </c>
      <c r="K586" s="53">
        <f t="shared" si="47"/>
        <v>0</v>
      </c>
      <c r="L586" s="51">
        <v>0</v>
      </c>
      <c r="M586" s="54">
        <v>221.17</v>
      </c>
      <c r="N586" s="53">
        <f t="shared" si="48"/>
        <v>0</v>
      </c>
      <c r="O586" s="56">
        <f t="shared" si="49"/>
        <v>23233834.529999997</v>
      </c>
    </row>
    <row r="587" spans="1:15" x14ac:dyDescent="0.25">
      <c r="A587" s="27" t="s">
        <v>588</v>
      </c>
      <c r="B587" s="27" t="s">
        <v>1156</v>
      </c>
      <c r="C587" s="51">
        <v>3808</v>
      </c>
      <c r="D587" s="52">
        <v>219.36</v>
      </c>
      <c r="E587" s="53">
        <f t="shared" si="45"/>
        <v>835322.88</v>
      </c>
      <c r="F587" s="51">
        <v>32340</v>
      </c>
      <c r="G587" s="54">
        <v>217.38</v>
      </c>
      <c r="H587" s="55">
        <f t="shared" si="46"/>
        <v>7030069.2000000002</v>
      </c>
      <c r="I587" s="51">
        <v>44</v>
      </c>
      <c r="J587" s="54">
        <v>219.36</v>
      </c>
      <c r="K587" s="53">
        <f t="shared" si="47"/>
        <v>9651.84</v>
      </c>
      <c r="L587" s="51">
        <v>369</v>
      </c>
      <c r="M587" s="54">
        <v>217.38</v>
      </c>
      <c r="N587" s="53">
        <f t="shared" si="48"/>
        <v>80213.22</v>
      </c>
      <c r="O587" s="56">
        <f t="shared" si="49"/>
        <v>7955257.1399999997</v>
      </c>
    </row>
    <row r="588" spans="1:15" x14ac:dyDescent="0.25">
      <c r="A588" s="27" t="s">
        <v>37</v>
      </c>
      <c r="B588" s="27" t="s">
        <v>1157</v>
      </c>
      <c r="C588" s="51">
        <v>666</v>
      </c>
      <c r="D588" s="52">
        <v>163.41</v>
      </c>
      <c r="E588" s="53">
        <f t="shared" si="45"/>
        <v>108831.06</v>
      </c>
      <c r="F588" s="51">
        <v>30267</v>
      </c>
      <c r="G588" s="54">
        <v>162.04</v>
      </c>
      <c r="H588" s="55">
        <f t="shared" si="46"/>
        <v>4904464.68</v>
      </c>
      <c r="I588" s="51">
        <v>0</v>
      </c>
      <c r="J588" s="54">
        <v>163.41</v>
      </c>
      <c r="K588" s="53">
        <f t="shared" si="47"/>
        <v>0</v>
      </c>
      <c r="L588" s="51">
        <v>0</v>
      </c>
      <c r="M588" s="54">
        <v>162.04</v>
      </c>
      <c r="N588" s="53">
        <f t="shared" si="48"/>
        <v>0</v>
      </c>
      <c r="O588" s="56">
        <f t="shared" si="49"/>
        <v>5013295.7399999993</v>
      </c>
    </row>
    <row r="589" spans="1:15" x14ac:dyDescent="0.25">
      <c r="A589" s="27" t="s">
        <v>406</v>
      </c>
      <c r="B589" s="27" t="s">
        <v>1158</v>
      </c>
      <c r="C589" s="51">
        <v>365</v>
      </c>
      <c r="D589" s="52">
        <v>233.81</v>
      </c>
      <c r="E589" s="53">
        <f t="shared" si="45"/>
        <v>85340.65</v>
      </c>
      <c r="F589" s="51">
        <v>12479</v>
      </c>
      <c r="G589" s="54">
        <v>232.21</v>
      </c>
      <c r="H589" s="55">
        <f t="shared" si="46"/>
        <v>2897748.5900000003</v>
      </c>
      <c r="I589" s="51">
        <v>0</v>
      </c>
      <c r="J589" s="54">
        <v>233.81</v>
      </c>
      <c r="K589" s="53">
        <f t="shared" si="47"/>
        <v>0</v>
      </c>
      <c r="L589" s="51">
        <v>0</v>
      </c>
      <c r="M589" s="54">
        <v>232.21</v>
      </c>
      <c r="N589" s="53">
        <f t="shared" si="48"/>
        <v>0</v>
      </c>
      <c r="O589" s="56">
        <f t="shared" si="49"/>
        <v>2983089.24</v>
      </c>
    </row>
    <row r="590" spans="1:15" x14ac:dyDescent="0.25">
      <c r="A590" s="27" t="s">
        <v>514</v>
      </c>
      <c r="B590" s="27" t="s">
        <v>1527</v>
      </c>
      <c r="C590" s="51">
        <v>652</v>
      </c>
      <c r="D590" s="52">
        <v>235.51</v>
      </c>
      <c r="E590" s="53">
        <f t="shared" si="45"/>
        <v>153552.51999999999</v>
      </c>
      <c r="F590" s="51">
        <v>1699</v>
      </c>
      <c r="G590" s="54">
        <v>233.61</v>
      </c>
      <c r="H590" s="55">
        <f t="shared" si="46"/>
        <v>396903.39</v>
      </c>
      <c r="I590" s="51">
        <v>0</v>
      </c>
      <c r="J590" s="54">
        <v>235.51</v>
      </c>
      <c r="K590" s="53">
        <f t="shared" si="47"/>
        <v>0</v>
      </c>
      <c r="L590" s="51">
        <v>0</v>
      </c>
      <c r="M590" s="54">
        <v>233.61</v>
      </c>
      <c r="N590" s="53">
        <f t="shared" si="48"/>
        <v>0</v>
      </c>
      <c r="O590" s="56">
        <f t="shared" si="49"/>
        <v>550455.91</v>
      </c>
    </row>
    <row r="591" spans="1:15" x14ac:dyDescent="0.25">
      <c r="A591" s="27" t="s">
        <v>250</v>
      </c>
      <c r="B591" s="27" t="s">
        <v>1528</v>
      </c>
      <c r="C591" s="51">
        <v>5851</v>
      </c>
      <c r="D591" s="52">
        <v>201.21</v>
      </c>
      <c r="E591" s="53">
        <f t="shared" si="45"/>
        <v>1177279.71</v>
      </c>
      <c r="F591" s="51">
        <v>42592</v>
      </c>
      <c r="G591" s="54">
        <v>199.63</v>
      </c>
      <c r="H591" s="55">
        <f t="shared" si="46"/>
        <v>8502640.959999999</v>
      </c>
      <c r="I591" s="51">
        <v>8</v>
      </c>
      <c r="J591" s="54">
        <v>201.21</v>
      </c>
      <c r="K591" s="53">
        <f t="shared" si="47"/>
        <v>1609.68</v>
      </c>
      <c r="L591" s="51">
        <v>61</v>
      </c>
      <c r="M591" s="54">
        <v>199.63</v>
      </c>
      <c r="N591" s="53">
        <f t="shared" si="48"/>
        <v>12177.43</v>
      </c>
      <c r="O591" s="56">
        <f t="shared" si="49"/>
        <v>9693707.7799999975</v>
      </c>
    </row>
    <row r="592" spans="1:15" x14ac:dyDescent="0.25">
      <c r="A592" s="27" t="s">
        <v>385</v>
      </c>
      <c r="B592" s="27" t="s">
        <v>1529</v>
      </c>
      <c r="C592" s="51">
        <v>2614</v>
      </c>
      <c r="D592" s="52">
        <v>182.5</v>
      </c>
      <c r="E592" s="53">
        <f t="shared" si="45"/>
        <v>477055</v>
      </c>
      <c r="F592" s="51">
        <v>18204</v>
      </c>
      <c r="G592" s="54">
        <v>181.05</v>
      </c>
      <c r="H592" s="55">
        <f t="shared" si="46"/>
        <v>3295834.2</v>
      </c>
      <c r="I592" s="51">
        <v>0</v>
      </c>
      <c r="J592" s="54">
        <v>182.5</v>
      </c>
      <c r="K592" s="53">
        <f t="shared" si="47"/>
        <v>0</v>
      </c>
      <c r="L592" s="51">
        <v>0</v>
      </c>
      <c r="M592" s="54">
        <v>181.05</v>
      </c>
      <c r="N592" s="53">
        <f t="shared" si="48"/>
        <v>0</v>
      </c>
      <c r="O592" s="56">
        <f t="shared" si="49"/>
        <v>3772889.2</v>
      </c>
    </row>
    <row r="593" spans="1:15" x14ac:dyDescent="0.25">
      <c r="A593" s="27" t="s">
        <v>1233</v>
      </c>
      <c r="B593" s="27" t="s">
        <v>1530</v>
      </c>
      <c r="C593" s="51">
        <v>365</v>
      </c>
      <c r="D593" s="52">
        <v>176.95</v>
      </c>
      <c r="E593" s="53">
        <f t="shared" si="45"/>
        <v>64586.749999999993</v>
      </c>
      <c r="F593" s="51">
        <v>34510</v>
      </c>
      <c r="G593" s="54">
        <v>175.56</v>
      </c>
      <c r="H593" s="55">
        <f t="shared" si="46"/>
        <v>6058575.5999999996</v>
      </c>
      <c r="I593" s="51">
        <v>0</v>
      </c>
      <c r="J593" s="54">
        <v>176.95</v>
      </c>
      <c r="K593" s="53">
        <f t="shared" si="47"/>
        <v>0</v>
      </c>
      <c r="L593" s="51">
        <v>0</v>
      </c>
      <c r="M593" s="54">
        <v>175.56</v>
      </c>
      <c r="N593" s="53">
        <f t="shared" si="48"/>
        <v>0</v>
      </c>
      <c r="O593" s="56">
        <f t="shared" si="49"/>
        <v>6123162.3499999996</v>
      </c>
    </row>
    <row r="594" spans="1:15" x14ac:dyDescent="0.25">
      <c r="A594" s="27" t="s">
        <v>93</v>
      </c>
      <c r="B594" s="27" t="s">
        <v>1160</v>
      </c>
      <c r="C594" s="51">
        <v>7606</v>
      </c>
      <c r="D594" s="52">
        <v>187.82</v>
      </c>
      <c r="E594" s="53">
        <f t="shared" si="45"/>
        <v>1428558.92</v>
      </c>
      <c r="F594" s="51">
        <v>38000</v>
      </c>
      <c r="G594" s="54">
        <v>186.11</v>
      </c>
      <c r="H594" s="55">
        <f t="shared" si="46"/>
        <v>7072180.0000000009</v>
      </c>
      <c r="I594" s="51">
        <v>349</v>
      </c>
      <c r="J594" s="54">
        <v>187.82</v>
      </c>
      <c r="K594" s="53">
        <f t="shared" si="47"/>
        <v>65549.179999999993</v>
      </c>
      <c r="L594" s="51">
        <v>1746</v>
      </c>
      <c r="M594" s="54">
        <v>186.11</v>
      </c>
      <c r="N594" s="53">
        <f t="shared" si="48"/>
        <v>324948.06</v>
      </c>
      <c r="O594" s="56">
        <f t="shared" si="49"/>
        <v>8891236.1600000001</v>
      </c>
    </row>
    <row r="595" spans="1:15" x14ac:dyDescent="0.25">
      <c r="A595" s="27" t="s">
        <v>332</v>
      </c>
      <c r="B595" s="27" t="s">
        <v>1161</v>
      </c>
      <c r="C595" s="51">
        <v>0</v>
      </c>
      <c r="D595" s="52">
        <v>277.83</v>
      </c>
      <c r="E595" s="53">
        <f t="shared" si="45"/>
        <v>0</v>
      </c>
      <c r="F595" s="51">
        <v>25197</v>
      </c>
      <c r="G595" s="54">
        <v>275.31</v>
      </c>
      <c r="H595" s="55">
        <f t="shared" si="46"/>
        <v>6936986.0700000003</v>
      </c>
      <c r="I595" s="51">
        <v>0</v>
      </c>
      <c r="J595" s="54">
        <v>277.83</v>
      </c>
      <c r="K595" s="53">
        <f t="shared" si="47"/>
        <v>0</v>
      </c>
      <c r="L595" s="51">
        <v>0</v>
      </c>
      <c r="M595" s="54">
        <v>275.31</v>
      </c>
      <c r="N595" s="53">
        <f t="shared" si="48"/>
        <v>0</v>
      </c>
      <c r="O595" s="56">
        <f t="shared" si="49"/>
        <v>6936986.0700000003</v>
      </c>
    </row>
    <row r="596" spans="1:15" x14ac:dyDescent="0.25">
      <c r="A596" s="27" t="s">
        <v>424</v>
      </c>
      <c r="B596" s="27" t="s">
        <v>1162</v>
      </c>
      <c r="C596" s="51">
        <v>279</v>
      </c>
      <c r="D596" s="52">
        <v>250.05</v>
      </c>
      <c r="E596" s="53">
        <f t="shared" si="45"/>
        <v>69763.95</v>
      </c>
      <c r="F596" s="51">
        <v>30137</v>
      </c>
      <c r="G596" s="54">
        <v>247.82</v>
      </c>
      <c r="H596" s="55">
        <f t="shared" si="46"/>
        <v>7468551.3399999999</v>
      </c>
      <c r="I596" s="51">
        <v>0</v>
      </c>
      <c r="J596" s="54">
        <v>250.05</v>
      </c>
      <c r="K596" s="53">
        <f t="shared" si="47"/>
        <v>0</v>
      </c>
      <c r="L596" s="51">
        <v>47</v>
      </c>
      <c r="M596" s="54">
        <v>247.82</v>
      </c>
      <c r="N596" s="53">
        <f t="shared" si="48"/>
        <v>11647.539999999999</v>
      </c>
      <c r="O596" s="56">
        <f t="shared" si="49"/>
        <v>7549962.8300000001</v>
      </c>
    </row>
    <row r="597" spans="1:15" x14ac:dyDescent="0.25">
      <c r="A597" s="27" t="s">
        <v>548</v>
      </c>
      <c r="B597" s="27" t="s">
        <v>1163</v>
      </c>
      <c r="C597" s="51">
        <v>19096</v>
      </c>
      <c r="D597" s="52">
        <v>247.69</v>
      </c>
      <c r="E597" s="53">
        <f t="shared" si="45"/>
        <v>4729888.24</v>
      </c>
      <c r="F597" s="51">
        <v>32517</v>
      </c>
      <c r="G597" s="54">
        <v>245.41</v>
      </c>
      <c r="H597" s="55">
        <f t="shared" si="46"/>
        <v>7979996.9699999997</v>
      </c>
      <c r="I597" s="51">
        <v>851</v>
      </c>
      <c r="J597" s="54">
        <v>247.69</v>
      </c>
      <c r="K597" s="53">
        <f t="shared" si="47"/>
        <v>210784.19</v>
      </c>
      <c r="L597" s="51">
        <v>1449</v>
      </c>
      <c r="M597" s="54">
        <v>245.41</v>
      </c>
      <c r="N597" s="53">
        <f t="shared" si="48"/>
        <v>355599.08999999997</v>
      </c>
      <c r="O597" s="56">
        <f t="shared" si="49"/>
        <v>13276268.49</v>
      </c>
    </row>
    <row r="598" spans="1:15" x14ac:dyDescent="0.25">
      <c r="A598" s="27" t="s">
        <v>243</v>
      </c>
      <c r="B598" s="27" t="s">
        <v>1531</v>
      </c>
      <c r="C598" s="51">
        <v>1460</v>
      </c>
      <c r="D598" s="52">
        <v>142.27000000000001</v>
      </c>
      <c r="E598" s="53">
        <f t="shared" si="45"/>
        <v>207714.2</v>
      </c>
      <c r="F598" s="51">
        <v>23394</v>
      </c>
      <c r="G598" s="54">
        <v>141.22</v>
      </c>
      <c r="H598" s="55">
        <f t="shared" si="46"/>
        <v>3303700.68</v>
      </c>
      <c r="I598" s="51">
        <v>64</v>
      </c>
      <c r="J598" s="54">
        <v>142.27000000000001</v>
      </c>
      <c r="K598" s="53">
        <f t="shared" si="47"/>
        <v>9105.2800000000007</v>
      </c>
      <c r="L598" s="51">
        <v>1031</v>
      </c>
      <c r="M598" s="54">
        <v>141.22</v>
      </c>
      <c r="N598" s="53">
        <f t="shared" si="48"/>
        <v>145597.82</v>
      </c>
      <c r="O598" s="56">
        <f t="shared" si="49"/>
        <v>3666117.9800000004</v>
      </c>
    </row>
    <row r="599" spans="1:15" x14ac:dyDescent="0.25">
      <c r="A599" s="27" t="s">
        <v>445</v>
      </c>
      <c r="B599" s="27" t="s">
        <v>1532</v>
      </c>
      <c r="C599" s="51">
        <v>17068</v>
      </c>
      <c r="D599" s="52">
        <v>215.97</v>
      </c>
      <c r="E599" s="53">
        <f t="shared" si="45"/>
        <v>3686175.96</v>
      </c>
      <c r="F599" s="51">
        <v>44827</v>
      </c>
      <c r="G599" s="54">
        <v>214.19</v>
      </c>
      <c r="H599" s="55">
        <f t="shared" si="46"/>
        <v>9601495.1300000008</v>
      </c>
      <c r="I599" s="51">
        <v>413</v>
      </c>
      <c r="J599" s="54">
        <v>215.97</v>
      </c>
      <c r="K599" s="53">
        <f t="shared" si="47"/>
        <v>89195.61</v>
      </c>
      <c r="L599" s="51">
        <v>1086</v>
      </c>
      <c r="M599" s="54">
        <v>214.19</v>
      </c>
      <c r="N599" s="53">
        <f t="shared" si="48"/>
        <v>232610.34</v>
      </c>
      <c r="O599" s="56">
        <f t="shared" si="49"/>
        <v>13609477.039999999</v>
      </c>
    </row>
    <row r="600" spans="1:15" x14ac:dyDescent="0.25">
      <c r="A600" s="27" t="s">
        <v>391</v>
      </c>
      <c r="B600" s="27" t="s">
        <v>1165</v>
      </c>
      <c r="C600" s="51">
        <v>1023</v>
      </c>
      <c r="D600" s="52">
        <v>217.74</v>
      </c>
      <c r="E600" s="53">
        <f t="shared" si="45"/>
        <v>222748.02000000002</v>
      </c>
      <c r="F600" s="51">
        <v>48247</v>
      </c>
      <c r="G600" s="54">
        <v>216.28</v>
      </c>
      <c r="H600" s="55">
        <f t="shared" si="46"/>
        <v>10434861.16</v>
      </c>
      <c r="I600" s="51">
        <v>0</v>
      </c>
      <c r="J600" s="54">
        <v>217.74</v>
      </c>
      <c r="K600" s="53">
        <f t="shared" si="47"/>
        <v>0</v>
      </c>
      <c r="L600" s="51">
        <v>5</v>
      </c>
      <c r="M600" s="54">
        <v>216.28</v>
      </c>
      <c r="N600" s="53">
        <f t="shared" si="48"/>
        <v>1081.4000000000001</v>
      </c>
      <c r="O600" s="56">
        <f t="shared" si="49"/>
        <v>10658690.58</v>
      </c>
    </row>
    <row r="601" spans="1:15" x14ac:dyDescent="0.25">
      <c r="A601" s="27" t="s">
        <v>389</v>
      </c>
      <c r="B601" s="27" t="s">
        <v>1166</v>
      </c>
      <c r="C601" s="51">
        <v>2513</v>
      </c>
      <c r="D601" s="52">
        <v>222.49</v>
      </c>
      <c r="E601" s="53">
        <f t="shared" si="45"/>
        <v>559117.37</v>
      </c>
      <c r="F601" s="51">
        <v>35335</v>
      </c>
      <c r="G601" s="54">
        <v>221.11</v>
      </c>
      <c r="H601" s="55">
        <f t="shared" si="46"/>
        <v>7812921.8500000006</v>
      </c>
      <c r="I601" s="51">
        <v>0</v>
      </c>
      <c r="J601" s="54">
        <v>222.49</v>
      </c>
      <c r="K601" s="53">
        <f t="shared" si="47"/>
        <v>0</v>
      </c>
      <c r="L601" s="51">
        <v>0</v>
      </c>
      <c r="M601" s="54">
        <v>221.11</v>
      </c>
      <c r="N601" s="53">
        <f t="shared" si="48"/>
        <v>0</v>
      </c>
      <c r="O601" s="56">
        <f t="shared" si="49"/>
        <v>8372039.2200000007</v>
      </c>
    </row>
    <row r="602" spans="1:15" x14ac:dyDescent="0.25">
      <c r="A602" s="27" t="s">
        <v>162</v>
      </c>
      <c r="B602" s="27" t="s">
        <v>1167</v>
      </c>
      <c r="C602" s="51">
        <v>443</v>
      </c>
      <c r="D602" s="52">
        <v>166.39</v>
      </c>
      <c r="E602" s="53">
        <f t="shared" si="45"/>
        <v>73710.76999999999</v>
      </c>
      <c r="F602" s="51">
        <v>5780</v>
      </c>
      <c r="G602" s="54">
        <v>165.01</v>
      </c>
      <c r="H602" s="55">
        <f t="shared" si="46"/>
        <v>953757.79999999993</v>
      </c>
      <c r="I602" s="51">
        <v>0</v>
      </c>
      <c r="J602" s="54">
        <v>166.39</v>
      </c>
      <c r="K602" s="53">
        <f t="shared" si="47"/>
        <v>0</v>
      </c>
      <c r="L602" s="51">
        <v>0</v>
      </c>
      <c r="M602" s="54">
        <v>165.01</v>
      </c>
      <c r="N602" s="53">
        <f t="shared" si="48"/>
        <v>0</v>
      </c>
      <c r="O602" s="56">
        <f t="shared" si="49"/>
        <v>1027468.57</v>
      </c>
    </row>
    <row r="603" spans="1:15" x14ac:dyDescent="0.25">
      <c r="A603" s="27" t="s">
        <v>129</v>
      </c>
      <c r="B603" s="27" t="s">
        <v>1168</v>
      </c>
      <c r="C603" s="51">
        <v>4998</v>
      </c>
      <c r="D603" s="52">
        <v>155.97999999999999</v>
      </c>
      <c r="E603" s="53">
        <f t="shared" si="45"/>
        <v>779588.03999999992</v>
      </c>
      <c r="F603" s="51">
        <v>21581</v>
      </c>
      <c r="G603" s="54">
        <v>154.77000000000001</v>
      </c>
      <c r="H603" s="55">
        <f t="shared" si="46"/>
        <v>3340091.37</v>
      </c>
      <c r="I603" s="51">
        <v>0</v>
      </c>
      <c r="J603" s="54">
        <v>155.97999999999999</v>
      </c>
      <c r="K603" s="53">
        <f t="shared" si="47"/>
        <v>0</v>
      </c>
      <c r="L603" s="51">
        <v>0</v>
      </c>
      <c r="M603" s="54">
        <v>154.77000000000001</v>
      </c>
      <c r="N603" s="53">
        <f t="shared" si="48"/>
        <v>0</v>
      </c>
      <c r="O603" s="56">
        <f t="shared" si="49"/>
        <v>4119679.41</v>
      </c>
    </row>
    <row r="604" spans="1:15" x14ac:dyDescent="0.25">
      <c r="A604" s="27" t="s">
        <v>27</v>
      </c>
      <c r="B604" s="27" t="s">
        <v>1169</v>
      </c>
      <c r="C604" s="51">
        <v>158</v>
      </c>
      <c r="D604" s="52">
        <v>166.47</v>
      </c>
      <c r="E604" s="53">
        <f t="shared" si="45"/>
        <v>26302.26</v>
      </c>
      <c r="F604" s="51">
        <v>30097</v>
      </c>
      <c r="G604" s="54">
        <v>165.05</v>
      </c>
      <c r="H604" s="55">
        <f t="shared" si="46"/>
        <v>4967509.8500000006</v>
      </c>
      <c r="I604" s="51">
        <v>0</v>
      </c>
      <c r="J604" s="54">
        <v>166.47</v>
      </c>
      <c r="K604" s="53">
        <f t="shared" si="47"/>
        <v>0</v>
      </c>
      <c r="L604" s="51">
        <v>0</v>
      </c>
      <c r="M604" s="54">
        <v>165.05</v>
      </c>
      <c r="N604" s="53">
        <f t="shared" si="48"/>
        <v>0</v>
      </c>
      <c r="O604" s="56">
        <f t="shared" si="49"/>
        <v>4993812.1100000003</v>
      </c>
    </row>
    <row r="605" spans="1:15" x14ac:dyDescent="0.25">
      <c r="A605" s="27" t="s">
        <v>152</v>
      </c>
      <c r="B605" s="27" t="s">
        <v>1170</v>
      </c>
      <c r="C605" s="51">
        <v>2025</v>
      </c>
      <c r="D605" s="52">
        <v>188.67</v>
      </c>
      <c r="E605" s="53">
        <f t="shared" si="45"/>
        <v>382056.75</v>
      </c>
      <c r="F605" s="51">
        <v>47331</v>
      </c>
      <c r="G605" s="54">
        <v>187.27</v>
      </c>
      <c r="H605" s="55">
        <f t="shared" si="46"/>
        <v>8863676.370000001</v>
      </c>
      <c r="I605" s="51">
        <v>10</v>
      </c>
      <c r="J605" s="54">
        <v>188.67</v>
      </c>
      <c r="K605" s="53">
        <f t="shared" si="47"/>
        <v>1886.6999999999998</v>
      </c>
      <c r="L605" s="51">
        <v>224</v>
      </c>
      <c r="M605" s="54">
        <v>187.27</v>
      </c>
      <c r="N605" s="53">
        <f t="shared" si="48"/>
        <v>41948.480000000003</v>
      </c>
      <c r="O605" s="56">
        <f t="shared" si="49"/>
        <v>9289568.3000000007</v>
      </c>
    </row>
    <row r="606" spans="1:15" x14ac:dyDescent="0.25">
      <c r="A606" s="27" t="s">
        <v>308</v>
      </c>
      <c r="B606" s="27" t="s">
        <v>1171</v>
      </c>
      <c r="C606" s="51">
        <v>2401</v>
      </c>
      <c r="D606" s="52">
        <v>210.37</v>
      </c>
      <c r="E606" s="53">
        <f t="shared" si="45"/>
        <v>505098.37</v>
      </c>
      <c r="F606" s="51">
        <v>93712</v>
      </c>
      <c r="G606" s="54">
        <v>208.71</v>
      </c>
      <c r="H606" s="55">
        <f t="shared" si="46"/>
        <v>19558631.52</v>
      </c>
      <c r="I606" s="51">
        <v>0</v>
      </c>
      <c r="J606" s="54">
        <v>210.37</v>
      </c>
      <c r="K606" s="53">
        <f t="shared" si="47"/>
        <v>0</v>
      </c>
      <c r="L606" s="51">
        <v>0</v>
      </c>
      <c r="M606" s="54">
        <v>208.71</v>
      </c>
      <c r="N606" s="53">
        <f t="shared" si="48"/>
        <v>0</v>
      </c>
      <c r="O606" s="56">
        <f t="shared" si="49"/>
        <v>20063729.890000001</v>
      </c>
    </row>
    <row r="607" spans="1:15" x14ac:dyDescent="0.25">
      <c r="A607" s="27" t="s">
        <v>572</v>
      </c>
      <c r="B607" s="27" t="s">
        <v>1533</v>
      </c>
      <c r="C607" s="51">
        <v>17424</v>
      </c>
      <c r="D607" s="52">
        <v>213.95</v>
      </c>
      <c r="E607" s="53">
        <f t="shared" si="45"/>
        <v>3727864.8</v>
      </c>
      <c r="F607" s="51">
        <v>48172</v>
      </c>
      <c r="G607" s="54">
        <v>212.11</v>
      </c>
      <c r="H607" s="55">
        <f t="shared" si="46"/>
        <v>10217762.92</v>
      </c>
      <c r="I607" s="51">
        <v>896</v>
      </c>
      <c r="J607" s="54">
        <v>213.95</v>
      </c>
      <c r="K607" s="53">
        <f t="shared" si="47"/>
        <v>191699.19999999998</v>
      </c>
      <c r="L607" s="51">
        <v>2476</v>
      </c>
      <c r="M607" s="54">
        <v>212.11</v>
      </c>
      <c r="N607" s="53">
        <f t="shared" si="48"/>
        <v>525184.36</v>
      </c>
      <c r="O607" s="56">
        <f t="shared" si="49"/>
        <v>14662511.280000001</v>
      </c>
    </row>
    <row r="608" spans="1:15" x14ac:dyDescent="0.25">
      <c r="A608" s="27" t="s">
        <v>398</v>
      </c>
      <c r="B608" s="27" t="s">
        <v>1174</v>
      </c>
      <c r="C608" s="51">
        <v>11120</v>
      </c>
      <c r="D608" s="52">
        <v>241.18</v>
      </c>
      <c r="E608" s="53">
        <f t="shared" si="45"/>
        <v>2681921.6</v>
      </c>
      <c r="F608" s="51">
        <v>50035</v>
      </c>
      <c r="G608" s="54">
        <v>238.91</v>
      </c>
      <c r="H608" s="55">
        <f t="shared" si="46"/>
        <v>11953861.85</v>
      </c>
      <c r="I608" s="51">
        <v>93</v>
      </c>
      <c r="J608" s="54">
        <v>241.18</v>
      </c>
      <c r="K608" s="53">
        <f t="shared" si="47"/>
        <v>22429.74</v>
      </c>
      <c r="L608" s="51">
        <v>416</v>
      </c>
      <c r="M608" s="54">
        <v>238.91</v>
      </c>
      <c r="N608" s="53">
        <f t="shared" si="48"/>
        <v>99386.559999999998</v>
      </c>
      <c r="O608" s="56">
        <f t="shared" si="49"/>
        <v>14757599.75</v>
      </c>
    </row>
    <row r="609" spans="1:15" x14ac:dyDescent="0.25">
      <c r="A609" s="27" t="s">
        <v>131</v>
      </c>
      <c r="B609" s="27" t="s">
        <v>1175</v>
      </c>
      <c r="C609" s="51">
        <v>0</v>
      </c>
      <c r="D609" s="52">
        <v>219.65</v>
      </c>
      <c r="E609" s="53">
        <f t="shared" si="45"/>
        <v>0</v>
      </c>
      <c r="F609" s="51">
        <v>27619</v>
      </c>
      <c r="G609" s="54">
        <v>218.34</v>
      </c>
      <c r="H609" s="55">
        <f t="shared" si="46"/>
        <v>6030332.46</v>
      </c>
      <c r="I609" s="51">
        <v>0</v>
      </c>
      <c r="J609" s="54">
        <v>219.65</v>
      </c>
      <c r="K609" s="53">
        <f t="shared" si="47"/>
        <v>0</v>
      </c>
      <c r="L609" s="51">
        <v>0</v>
      </c>
      <c r="M609" s="54">
        <v>218.34</v>
      </c>
      <c r="N609" s="53">
        <f t="shared" si="48"/>
        <v>0</v>
      </c>
      <c r="O609" s="56">
        <f t="shared" si="49"/>
        <v>6030332.46</v>
      </c>
    </row>
    <row r="610" spans="1:15" x14ac:dyDescent="0.25">
      <c r="A610" s="27" t="s">
        <v>365</v>
      </c>
      <c r="B610" s="27" t="s">
        <v>1177</v>
      </c>
      <c r="C610" s="51">
        <v>1026</v>
      </c>
      <c r="D610" s="52">
        <v>231</v>
      </c>
      <c r="E610" s="53">
        <f t="shared" si="45"/>
        <v>237006</v>
      </c>
      <c r="F610" s="51">
        <v>41976</v>
      </c>
      <c r="G610" s="54">
        <v>229.1</v>
      </c>
      <c r="H610" s="55">
        <f t="shared" si="46"/>
        <v>9616701.5999999996</v>
      </c>
      <c r="I610" s="51">
        <v>9</v>
      </c>
      <c r="J610" s="54">
        <v>231</v>
      </c>
      <c r="K610" s="53">
        <f t="shared" si="47"/>
        <v>2079</v>
      </c>
      <c r="L610" s="51">
        <v>365</v>
      </c>
      <c r="M610" s="54">
        <v>229.1</v>
      </c>
      <c r="N610" s="53">
        <f t="shared" si="48"/>
        <v>83621.5</v>
      </c>
      <c r="O610" s="56">
        <f t="shared" si="49"/>
        <v>9939408.0999999996</v>
      </c>
    </row>
    <row r="611" spans="1:15" x14ac:dyDescent="0.25">
      <c r="A611" s="27" t="s">
        <v>216</v>
      </c>
      <c r="B611" s="27" t="s">
        <v>1179</v>
      </c>
      <c r="C611" s="51">
        <v>0</v>
      </c>
      <c r="D611" s="52">
        <v>236.74</v>
      </c>
      <c r="E611" s="53">
        <f t="shared" si="45"/>
        <v>0</v>
      </c>
      <c r="F611" s="51">
        <v>55334</v>
      </c>
      <c r="G611" s="54">
        <v>234.44</v>
      </c>
      <c r="H611" s="55">
        <f t="shared" si="46"/>
        <v>12972502.959999999</v>
      </c>
      <c r="I611" s="51">
        <v>0</v>
      </c>
      <c r="J611" s="54">
        <v>236.74</v>
      </c>
      <c r="K611" s="53">
        <f t="shared" si="47"/>
        <v>0</v>
      </c>
      <c r="L611" s="51">
        <v>0</v>
      </c>
      <c r="M611" s="54">
        <v>234.44</v>
      </c>
      <c r="N611" s="53">
        <f t="shared" si="48"/>
        <v>0</v>
      </c>
      <c r="O611" s="56">
        <f t="shared" si="49"/>
        <v>12972502.959999999</v>
      </c>
    </row>
    <row r="612" spans="1:15" x14ac:dyDescent="0.25">
      <c r="A612" s="27" t="s">
        <v>396</v>
      </c>
      <c r="B612" s="27" t="s">
        <v>1534</v>
      </c>
      <c r="C612" s="51">
        <v>2713</v>
      </c>
      <c r="D612" s="52">
        <v>255.36</v>
      </c>
      <c r="E612" s="53">
        <f t="shared" si="45"/>
        <v>692791.68</v>
      </c>
      <c r="F612" s="51">
        <v>14588</v>
      </c>
      <c r="G612" s="54">
        <v>253.23</v>
      </c>
      <c r="H612" s="55">
        <f t="shared" si="46"/>
        <v>3694119.2399999998</v>
      </c>
      <c r="I612" s="51">
        <v>118</v>
      </c>
      <c r="J612" s="54">
        <v>255.36</v>
      </c>
      <c r="K612" s="53">
        <f t="shared" si="47"/>
        <v>30132.480000000003</v>
      </c>
      <c r="L612" s="51">
        <v>635</v>
      </c>
      <c r="M612" s="54">
        <v>253.23</v>
      </c>
      <c r="N612" s="53">
        <f t="shared" si="48"/>
        <v>160801.04999999999</v>
      </c>
      <c r="O612" s="56">
        <f t="shared" si="49"/>
        <v>4577844.4499999993</v>
      </c>
    </row>
    <row r="613" spans="1:15" x14ac:dyDescent="0.25">
      <c r="A613" s="27" t="s">
        <v>70</v>
      </c>
      <c r="B613" s="27" t="s">
        <v>1181</v>
      </c>
      <c r="C613" s="51">
        <v>250</v>
      </c>
      <c r="D613" s="52">
        <v>223.46</v>
      </c>
      <c r="E613" s="53">
        <f t="shared" si="45"/>
        <v>55865</v>
      </c>
      <c r="F613" s="51">
        <v>26214</v>
      </c>
      <c r="G613" s="54">
        <v>221.8</v>
      </c>
      <c r="H613" s="55">
        <f t="shared" si="46"/>
        <v>5814265.2000000002</v>
      </c>
      <c r="I613" s="51">
        <v>0</v>
      </c>
      <c r="J613" s="54">
        <v>223.46</v>
      </c>
      <c r="K613" s="53">
        <f t="shared" si="47"/>
        <v>0</v>
      </c>
      <c r="L613" s="51">
        <v>0</v>
      </c>
      <c r="M613" s="54">
        <v>221.8</v>
      </c>
      <c r="N613" s="53">
        <f t="shared" si="48"/>
        <v>0</v>
      </c>
      <c r="O613" s="56">
        <f t="shared" si="49"/>
        <v>5870130.2000000002</v>
      </c>
    </row>
    <row r="614" spans="1:15" x14ac:dyDescent="0.25">
      <c r="A614" s="27" t="s">
        <v>182</v>
      </c>
      <c r="B614" s="27" t="s">
        <v>1182</v>
      </c>
      <c r="C614" s="51">
        <v>0</v>
      </c>
      <c r="D614" s="52">
        <v>184.29</v>
      </c>
      <c r="E614" s="53">
        <f t="shared" si="45"/>
        <v>0</v>
      </c>
      <c r="F614" s="51">
        <v>43685</v>
      </c>
      <c r="G614" s="54">
        <v>182.86</v>
      </c>
      <c r="H614" s="55">
        <f t="shared" si="46"/>
        <v>7988239.1000000006</v>
      </c>
      <c r="I614" s="51">
        <v>0</v>
      </c>
      <c r="J614" s="54">
        <v>184.29</v>
      </c>
      <c r="K614" s="53">
        <f t="shared" si="47"/>
        <v>0</v>
      </c>
      <c r="L614" s="51">
        <v>0</v>
      </c>
      <c r="M614" s="54">
        <v>182.86</v>
      </c>
      <c r="N614" s="53">
        <f t="shared" si="48"/>
        <v>0</v>
      </c>
      <c r="O614" s="56">
        <f t="shared" si="49"/>
        <v>7988239.1000000006</v>
      </c>
    </row>
    <row r="615" spans="1:15" x14ac:dyDescent="0.25">
      <c r="A615" s="27" t="s">
        <v>456</v>
      </c>
      <c r="B615" s="27" t="s">
        <v>1183</v>
      </c>
      <c r="C615" s="51">
        <v>7177</v>
      </c>
      <c r="D615" s="52">
        <v>254.7</v>
      </c>
      <c r="E615" s="53">
        <f t="shared" si="45"/>
        <v>1827981.9</v>
      </c>
      <c r="F615" s="51">
        <v>15696</v>
      </c>
      <c r="G615" s="54">
        <v>252.27</v>
      </c>
      <c r="H615" s="55">
        <f t="shared" si="46"/>
        <v>3959629.9200000004</v>
      </c>
      <c r="I615" s="51">
        <v>398</v>
      </c>
      <c r="J615" s="54">
        <v>254.7</v>
      </c>
      <c r="K615" s="53">
        <f t="shared" si="47"/>
        <v>101370.59999999999</v>
      </c>
      <c r="L615" s="51">
        <v>869</v>
      </c>
      <c r="M615" s="54">
        <v>252.27</v>
      </c>
      <c r="N615" s="53">
        <f t="shared" si="48"/>
        <v>219222.63</v>
      </c>
      <c r="O615" s="56">
        <f t="shared" si="49"/>
        <v>6108205.0500000007</v>
      </c>
    </row>
    <row r="616" spans="1:15" x14ac:dyDescent="0.25">
      <c r="A616" s="27" t="s">
        <v>104</v>
      </c>
      <c r="B616" s="27" t="s">
        <v>1184</v>
      </c>
      <c r="C616" s="51">
        <v>2385</v>
      </c>
      <c r="D616" s="52">
        <v>166.55</v>
      </c>
      <c r="E616" s="53">
        <f t="shared" si="45"/>
        <v>397221.75</v>
      </c>
      <c r="F616" s="51">
        <v>49070</v>
      </c>
      <c r="G616" s="54">
        <v>165.01</v>
      </c>
      <c r="H616" s="55">
        <f t="shared" si="46"/>
        <v>8097040.6999999993</v>
      </c>
      <c r="I616" s="51">
        <v>0</v>
      </c>
      <c r="J616" s="54">
        <v>166.55</v>
      </c>
      <c r="K616" s="53">
        <f t="shared" si="47"/>
        <v>0</v>
      </c>
      <c r="L616" s="51">
        <v>0</v>
      </c>
      <c r="M616" s="54">
        <v>165.01</v>
      </c>
      <c r="N616" s="53">
        <f t="shared" si="48"/>
        <v>0</v>
      </c>
      <c r="O616" s="56">
        <f t="shared" si="49"/>
        <v>8494262.4499999993</v>
      </c>
    </row>
    <row r="617" spans="1:15" x14ac:dyDescent="0.25">
      <c r="A617" s="27" t="s">
        <v>36</v>
      </c>
      <c r="B617" s="27" t="s">
        <v>1535</v>
      </c>
      <c r="C617" s="51">
        <v>1349</v>
      </c>
      <c r="D617" s="52">
        <v>183.4</v>
      </c>
      <c r="E617" s="53">
        <f t="shared" si="45"/>
        <v>247406.6</v>
      </c>
      <c r="F617" s="51">
        <v>73026</v>
      </c>
      <c r="G617" s="54">
        <v>181.94</v>
      </c>
      <c r="H617" s="55">
        <f t="shared" si="46"/>
        <v>13286350.439999999</v>
      </c>
      <c r="I617" s="51">
        <v>4</v>
      </c>
      <c r="J617" s="54">
        <v>183.4</v>
      </c>
      <c r="K617" s="53">
        <f t="shared" si="47"/>
        <v>733.6</v>
      </c>
      <c r="L617" s="51">
        <v>191</v>
      </c>
      <c r="M617" s="54">
        <v>181.94</v>
      </c>
      <c r="N617" s="53">
        <f t="shared" si="48"/>
        <v>34750.54</v>
      </c>
      <c r="O617" s="56">
        <f t="shared" si="49"/>
        <v>13569241.18</v>
      </c>
    </row>
    <row r="618" spans="1:15" x14ac:dyDescent="0.25">
      <c r="A618" s="27" t="s">
        <v>542</v>
      </c>
      <c r="B618" s="27" t="s">
        <v>1186</v>
      </c>
      <c r="C618" s="51">
        <v>261</v>
      </c>
      <c r="D618" s="52">
        <v>247.18</v>
      </c>
      <c r="E618" s="53">
        <f t="shared" si="45"/>
        <v>64513.98</v>
      </c>
      <c r="F618" s="51">
        <v>21511</v>
      </c>
      <c r="G618" s="54">
        <v>244.98</v>
      </c>
      <c r="H618" s="55">
        <f t="shared" si="46"/>
        <v>5269764.7799999993</v>
      </c>
      <c r="I618" s="51">
        <v>0</v>
      </c>
      <c r="J618" s="54">
        <v>247.18</v>
      </c>
      <c r="K618" s="53">
        <f t="shared" si="47"/>
        <v>0</v>
      </c>
      <c r="L618" s="51">
        <v>0</v>
      </c>
      <c r="M618" s="54">
        <v>244.98</v>
      </c>
      <c r="N618" s="53">
        <f t="shared" si="48"/>
        <v>0</v>
      </c>
      <c r="O618" s="56">
        <f t="shared" si="49"/>
        <v>5334278.76</v>
      </c>
    </row>
    <row r="619" spans="1:15" x14ac:dyDescent="0.25">
      <c r="A619" s="27" t="s">
        <v>1234</v>
      </c>
      <c r="B619" s="27" t="s">
        <v>1536</v>
      </c>
      <c r="C619" s="51">
        <v>267</v>
      </c>
      <c r="D619" s="52">
        <v>225.06</v>
      </c>
      <c r="E619" s="53">
        <f t="shared" si="45"/>
        <v>60091.020000000004</v>
      </c>
      <c r="F619" s="51">
        <v>36544</v>
      </c>
      <c r="G619" s="54">
        <v>223.41</v>
      </c>
      <c r="H619" s="55">
        <f t="shared" si="46"/>
        <v>8164295.04</v>
      </c>
      <c r="I619" s="51">
        <v>0</v>
      </c>
      <c r="J619" s="54">
        <v>225.06</v>
      </c>
      <c r="K619" s="53">
        <f t="shared" si="47"/>
        <v>0</v>
      </c>
      <c r="L619" s="51">
        <v>0</v>
      </c>
      <c r="M619" s="54">
        <v>223.41</v>
      </c>
      <c r="N619" s="53">
        <f t="shared" si="48"/>
        <v>0</v>
      </c>
      <c r="O619" s="56">
        <f t="shared" si="49"/>
        <v>8224386.0599999996</v>
      </c>
    </row>
    <row r="620" spans="1:15" x14ac:dyDescent="0.25">
      <c r="A620" s="27" t="s">
        <v>80</v>
      </c>
      <c r="B620" s="27" t="s">
        <v>1187</v>
      </c>
      <c r="C620" s="51">
        <v>119</v>
      </c>
      <c r="D620" s="52">
        <v>224.69</v>
      </c>
      <c r="E620" s="53">
        <f t="shared" si="45"/>
        <v>26738.11</v>
      </c>
      <c r="F620" s="51">
        <v>33879</v>
      </c>
      <c r="G620" s="54">
        <v>222.9</v>
      </c>
      <c r="H620" s="55">
        <f t="shared" si="46"/>
        <v>7551629.1000000006</v>
      </c>
      <c r="I620" s="51">
        <v>0</v>
      </c>
      <c r="J620" s="54">
        <v>224.69</v>
      </c>
      <c r="K620" s="53">
        <f t="shared" si="47"/>
        <v>0</v>
      </c>
      <c r="L620" s="51">
        <v>0</v>
      </c>
      <c r="M620" s="54">
        <v>222.9</v>
      </c>
      <c r="N620" s="53">
        <f t="shared" si="48"/>
        <v>0</v>
      </c>
      <c r="O620" s="56">
        <f t="shared" si="49"/>
        <v>7578367.2100000009</v>
      </c>
    </row>
    <row r="621" spans="1:15" x14ac:dyDescent="0.25">
      <c r="A621" s="27" t="s">
        <v>378</v>
      </c>
      <c r="B621" s="27" t="s">
        <v>1188</v>
      </c>
      <c r="C621" s="51">
        <v>68</v>
      </c>
      <c r="D621" s="52">
        <v>223.77</v>
      </c>
      <c r="E621" s="53">
        <f t="shared" si="45"/>
        <v>15216.36</v>
      </c>
      <c r="F621" s="51">
        <v>24261</v>
      </c>
      <c r="G621" s="54">
        <v>222.21</v>
      </c>
      <c r="H621" s="55">
        <f t="shared" si="46"/>
        <v>5391036.8100000005</v>
      </c>
      <c r="I621" s="51">
        <v>0</v>
      </c>
      <c r="J621" s="54">
        <v>223.77</v>
      </c>
      <c r="K621" s="53">
        <f t="shared" si="47"/>
        <v>0</v>
      </c>
      <c r="L621" s="51">
        <v>0</v>
      </c>
      <c r="M621" s="54">
        <v>222.21</v>
      </c>
      <c r="N621" s="53">
        <f t="shared" si="48"/>
        <v>0</v>
      </c>
      <c r="O621" s="56">
        <f t="shared" si="49"/>
        <v>5406253.1700000009</v>
      </c>
    </row>
    <row r="622" spans="1:15" x14ac:dyDescent="0.25">
      <c r="A622" s="27" t="s">
        <v>535</v>
      </c>
      <c r="B622" s="27" t="s">
        <v>1537</v>
      </c>
      <c r="C622" s="51">
        <v>10936</v>
      </c>
      <c r="D622" s="52">
        <v>223.49</v>
      </c>
      <c r="E622" s="53">
        <f t="shared" si="45"/>
        <v>2444086.64</v>
      </c>
      <c r="F622" s="51">
        <v>41793</v>
      </c>
      <c r="G622" s="54">
        <v>221.58</v>
      </c>
      <c r="H622" s="55">
        <f t="shared" si="46"/>
        <v>9260492.9400000013</v>
      </c>
      <c r="I622" s="51">
        <v>933</v>
      </c>
      <c r="J622" s="54">
        <v>223.49</v>
      </c>
      <c r="K622" s="53">
        <f t="shared" si="47"/>
        <v>208516.17</v>
      </c>
      <c r="L622" s="51">
        <v>3566</v>
      </c>
      <c r="M622" s="54">
        <v>221.58</v>
      </c>
      <c r="N622" s="53">
        <f t="shared" si="48"/>
        <v>790154.28</v>
      </c>
      <c r="O622" s="56">
        <f t="shared" si="49"/>
        <v>12703250.030000001</v>
      </c>
    </row>
    <row r="623" spans="1:15" x14ac:dyDescent="0.25">
      <c r="A623" s="27" t="s">
        <v>342</v>
      </c>
      <c r="B623" s="27" t="s">
        <v>1190</v>
      </c>
      <c r="C623" s="51">
        <v>1043</v>
      </c>
      <c r="D623" s="52">
        <v>227.69</v>
      </c>
      <c r="E623" s="53">
        <f t="shared" si="45"/>
        <v>237480.66999999998</v>
      </c>
      <c r="F623" s="51">
        <v>27592</v>
      </c>
      <c r="G623" s="54">
        <v>225.6</v>
      </c>
      <c r="H623" s="55">
        <f t="shared" si="46"/>
        <v>6224755.2000000002</v>
      </c>
      <c r="I623" s="51">
        <v>0</v>
      </c>
      <c r="J623" s="54">
        <v>227.69</v>
      </c>
      <c r="K623" s="53">
        <f t="shared" si="47"/>
        <v>0</v>
      </c>
      <c r="L623" s="51">
        <v>0</v>
      </c>
      <c r="M623" s="54">
        <v>225.6</v>
      </c>
      <c r="N623" s="53">
        <f t="shared" si="48"/>
        <v>0</v>
      </c>
      <c r="O623" s="56">
        <f t="shared" si="49"/>
        <v>6462235.8700000001</v>
      </c>
    </row>
    <row r="624" spans="1:15" x14ac:dyDescent="0.25">
      <c r="A624" s="27" t="s">
        <v>1235</v>
      </c>
      <c r="B624" s="27" t="s">
        <v>1538</v>
      </c>
      <c r="C624" s="51">
        <v>0</v>
      </c>
      <c r="D624" s="52">
        <v>187.95</v>
      </c>
      <c r="E624" s="53">
        <f t="shared" si="45"/>
        <v>0</v>
      </c>
      <c r="F624" s="51">
        <v>0</v>
      </c>
      <c r="G624" s="54">
        <v>186.95</v>
      </c>
      <c r="H624" s="55">
        <f t="shared" si="46"/>
        <v>0</v>
      </c>
      <c r="I624" s="51">
        <v>0</v>
      </c>
      <c r="J624" s="54">
        <v>187.95</v>
      </c>
      <c r="K624" s="53">
        <f t="shared" si="47"/>
        <v>0</v>
      </c>
      <c r="L624" s="51">
        <v>0</v>
      </c>
      <c r="M624" s="54">
        <v>186.95</v>
      </c>
      <c r="N624" s="53">
        <f t="shared" si="48"/>
        <v>0</v>
      </c>
      <c r="O624" s="56">
        <f t="shared" si="49"/>
        <v>0</v>
      </c>
    </row>
    <row r="625" spans="1:15" x14ac:dyDescent="0.25">
      <c r="A625" s="27" t="s">
        <v>207</v>
      </c>
      <c r="B625" s="27" t="s">
        <v>1539</v>
      </c>
      <c r="C625" s="51">
        <v>23671</v>
      </c>
      <c r="D625" s="52">
        <v>272.02</v>
      </c>
      <c r="E625" s="53">
        <f t="shared" si="45"/>
        <v>6438985.4199999999</v>
      </c>
      <c r="F625" s="51">
        <v>64811</v>
      </c>
      <c r="G625" s="54">
        <v>269.7</v>
      </c>
      <c r="H625" s="55">
        <f t="shared" si="46"/>
        <v>17479526.699999999</v>
      </c>
      <c r="I625" s="51">
        <v>888</v>
      </c>
      <c r="J625" s="54">
        <v>272.02</v>
      </c>
      <c r="K625" s="53">
        <f t="shared" si="47"/>
        <v>241553.75999999998</v>
      </c>
      <c r="L625" s="51">
        <v>2431</v>
      </c>
      <c r="M625" s="54">
        <v>269.7</v>
      </c>
      <c r="N625" s="53">
        <f t="shared" si="48"/>
        <v>655640.69999999995</v>
      </c>
      <c r="O625" s="56">
        <f t="shared" si="49"/>
        <v>24815706.579999998</v>
      </c>
    </row>
    <row r="626" spans="1:15" x14ac:dyDescent="0.25">
      <c r="A626" s="27" t="s">
        <v>167</v>
      </c>
      <c r="B626" s="27" t="s">
        <v>1192</v>
      </c>
      <c r="C626" s="51">
        <v>1111</v>
      </c>
      <c r="D626" s="52">
        <v>197.63</v>
      </c>
      <c r="E626" s="53">
        <f t="shared" si="45"/>
        <v>219566.93</v>
      </c>
      <c r="F626" s="51">
        <v>7675</v>
      </c>
      <c r="G626" s="54">
        <v>195.77</v>
      </c>
      <c r="H626" s="55">
        <f t="shared" si="46"/>
        <v>1502534.75</v>
      </c>
      <c r="I626" s="51">
        <v>0</v>
      </c>
      <c r="J626" s="54">
        <v>197.63</v>
      </c>
      <c r="K626" s="53">
        <f t="shared" si="47"/>
        <v>0</v>
      </c>
      <c r="L626" s="51">
        <v>0</v>
      </c>
      <c r="M626" s="54">
        <v>195.77</v>
      </c>
      <c r="N626" s="53">
        <f t="shared" si="48"/>
        <v>0</v>
      </c>
      <c r="O626" s="56">
        <f t="shared" si="49"/>
        <v>1722101.68</v>
      </c>
    </row>
    <row r="627" spans="1:15" x14ac:dyDescent="0.25">
      <c r="A627" s="27" t="s">
        <v>466</v>
      </c>
      <c r="B627" s="27" t="s">
        <v>1540</v>
      </c>
      <c r="C627" s="51">
        <v>8467</v>
      </c>
      <c r="D627" s="52">
        <v>315.22000000000003</v>
      </c>
      <c r="E627" s="53">
        <f t="shared" si="45"/>
        <v>2668967.7400000002</v>
      </c>
      <c r="F627" s="51">
        <v>120245</v>
      </c>
      <c r="G627" s="54">
        <v>313.08</v>
      </c>
      <c r="H627" s="55">
        <f t="shared" si="46"/>
        <v>37646304.600000001</v>
      </c>
      <c r="I627" s="51">
        <v>501</v>
      </c>
      <c r="J627" s="54">
        <v>315.22000000000003</v>
      </c>
      <c r="K627" s="53">
        <f t="shared" si="47"/>
        <v>157925.22</v>
      </c>
      <c r="L627" s="51">
        <v>7110</v>
      </c>
      <c r="M627" s="54">
        <v>313.08</v>
      </c>
      <c r="N627" s="53">
        <f t="shared" si="48"/>
        <v>2225998.7999999998</v>
      </c>
      <c r="O627" s="56">
        <f t="shared" si="49"/>
        <v>42699196.360000007</v>
      </c>
    </row>
    <row r="628" spans="1:15" x14ac:dyDescent="0.25">
      <c r="A628" s="27" t="s">
        <v>428</v>
      </c>
      <c r="B628" s="27" t="s">
        <v>1541</v>
      </c>
      <c r="C628" s="51">
        <v>6433</v>
      </c>
      <c r="D628" s="52">
        <v>195.13</v>
      </c>
      <c r="E628" s="53">
        <f t="shared" si="45"/>
        <v>1255271.29</v>
      </c>
      <c r="F628" s="51">
        <v>28487</v>
      </c>
      <c r="G628" s="54">
        <v>193.58</v>
      </c>
      <c r="H628" s="55">
        <f t="shared" si="46"/>
        <v>5514513.46</v>
      </c>
      <c r="I628" s="51">
        <v>0</v>
      </c>
      <c r="J628" s="54">
        <v>195.13</v>
      </c>
      <c r="K628" s="53">
        <f t="shared" si="47"/>
        <v>0</v>
      </c>
      <c r="L628" s="51">
        <v>1</v>
      </c>
      <c r="M628" s="54">
        <v>193.58</v>
      </c>
      <c r="N628" s="53">
        <f t="shared" si="48"/>
        <v>193.58</v>
      </c>
      <c r="O628" s="56">
        <f t="shared" si="49"/>
        <v>6769978.3300000001</v>
      </c>
    </row>
  </sheetData>
  <mergeCells count="10">
    <mergeCell ref="C5:E5"/>
    <mergeCell ref="F5:H5"/>
    <mergeCell ref="I5:K5"/>
    <mergeCell ref="L5:N5"/>
    <mergeCell ref="A1:O1"/>
    <mergeCell ref="A2:O2"/>
    <mergeCell ref="C4:E4"/>
    <mergeCell ref="F4:H4"/>
    <mergeCell ref="I4:K4"/>
    <mergeCell ref="L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A662-A2F4-43F7-9234-88948F9EB93D}">
  <sheetPr>
    <tabColor rgb="FFFFFF00"/>
  </sheetPr>
  <dimension ref="A1:L593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2" max="2" width="42.85546875" customWidth="1"/>
    <col min="3" max="3" width="8" customWidth="1"/>
    <col min="4" max="4" width="16" customWidth="1"/>
    <col min="5" max="5" width="4.42578125" customWidth="1"/>
    <col min="6" max="7" width="16.7109375" customWidth="1"/>
    <col min="8" max="8" width="18.140625" customWidth="1"/>
    <col min="9" max="9" width="15.7109375" customWidth="1"/>
    <col min="10" max="10" width="14.5703125" customWidth="1"/>
    <col min="11" max="11" width="13.42578125" customWidth="1"/>
    <col min="12" max="12" width="10.7109375" bestFit="1" customWidth="1"/>
  </cols>
  <sheetData>
    <row r="1" spans="1:12" s="1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15.75" x14ac:dyDescent="0.25">
      <c r="A2" s="147" t="s">
        <v>1565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ht="15.75" x14ac:dyDescent="0.25">
      <c r="A4" s="148" t="s">
        <v>2</v>
      </c>
      <c r="B4" s="148"/>
      <c r="C4" s="148"/>
      <c r="D4" s="149"/>
      <c r="F4" s="150" t="s">
        <v>3</v>
      </c>
      <c r="G4" s="150"/>
      <c r="H4" s="150" t="s">
        <v>4</v>
      </c>
      <c r="I4" s="150"/>
      <c r="J4" s="150" t="s">
        <v>5</v>
      </c>
      <c r="K4" s="150"/>
      <c r="L4" s="150"/>
    </row>
    <row r="5" spans="1:12" ht="36" x14ac:dyDescent="0.25">
      <c r="A5" s="4" t="s">
        <v>6</v>
      </c>
      <c r="B5" s="4"/>
      <c r="C5" s="44" t="s">
        <v>7</v>
      </c>
      <c r="D5" s="6" t="s">
        <v>1566</v>
      </c>
      <c r="E5" s="7" t="s">
        <v>9</v>
      </c>
      <c r="F5" s="8" t="s">
        <v>1567</v>
      </c>
      <c r="G5" s="8" t="s">
        <v>1568</v>
      </c>
      <c r="H5" s="9" t="s">
        <v>12</v>
      </c>
      <c r="I5" s="9" t="s">
        <v>13</v>
      </c>
      <c r="J5" s="9" t="s">
        <v>14</v>
      </c>
      <c r="K5" s="9" t="s">
        <v>1569</v>
      </c>
      <c r="L5" s="9" t="s">
        <v>1570</v>
      </c>
    </row>
    <row r="6" spans="1:12" ht="16.5" customHeight="1" thickBot="1" x14ac:dyDescent="0.3">
      <c r="A6" s="10"/>
      <c r="B6" s="10"/>
      <c r="C6" s="10"/>
      <c r="D6" s="11"/>
      <c r="E6" s="58"/>
      <c r="F6" s="59">
        <f t="shared" ref="F6:L6" si="0">SUM(F7:F593)</f>
        <v>6414848851.2000036</v>
      </c>
      <c r="G6" s="59">
        <f t="shared" si="0"/>
        <v>50000000.00000003</v>
      </c>
      <c r="H6" s="59">
        <f t="shared" si="0"/>
        <v>8337925066.9724998</v>
      </c>
      <c r="I6" s="59">
        <f t="shared" si="0"/>
        <v>50000000</v>
      </c>
      <c r="J6" s="59">
        <f t="shared" si="0"/>
        <v>2.9358488973230124E-8</v>
      </c>
      <c r="K6" s="59">
        <f t="shared" si="0"/>
        <v>2.9932567535695398E-10</v>
      </c>
      <c r="L6" s="60">
        <f t="shared" si="0"/>
        <v>2.9380316846072674E-8</v>
      </c>
    </row>
    <row r="7" spans="1:12" ht="15.75" thickTop="1" x14ac:dyDescent="0.25">
      <c r="A7" t="s">
        <v>205</v>
      </c>
      <c r="B7" t="s">
        <v>606</v>
      </c>
      <c r="C7">
        <v>1</v>
      </c>
      <c r="D7" s="61">
        <v>158163</v>
      </c>
      <c r="E7">
        <v>0</v>
      </c>
      <c r="F7" s="41">
        <v>42473144.189999998</v>
      </c>
      <c r="G7" s="17">
        <f t="shared" ref="G7:G70" si="1">SUM(F7/$F$6)*50000000</f>
        <v>331053.35117954254</v>
      </c>
      <c r="H7" s="18">
        <f t="shared" ref="H7:H70" si="2">IF(C7=1,F7*3)+IF(C7=2,F7*2.25)+IF(C7=3,F7*1.5)+IF(C7=4,F7*0)+IF(C7=5,F7*0)</f>
        <v>127419432.56999999</v>
      </c>
      <c r="I7" s="19">
        <f t="shared" ref="I7:I70" si="3">SUM(H7/$H$6)*50000000</f>
        <v>764095.57261868019</v>
      </c>
      <c r="J7" s="19">
        <f t="shared" ref="J7:J70" si="4">I7-G7</f>
        <v>433042.22143913765</v>
      </c>
      <c r="K7" s="62">
        <v>0</v>
      </c>
      <c r="L7" s="41">
        <f>J7-K7</f>
        <v>433042.22143913765</v>
      </c>
    </row>
    <row r="8" spans="1:12" x14ac:dyDescent="0.25">
      <c r="A8" t="s">
        <v>164</v>
      </c>
      <c r="B8" t="s">
        <v>607</v>
      </c>
      <c r="C8">
        <v>2</v>
      </c>
      <c r="D8" s="61">
        <v>30105</v>
      </c>
      <c r="E8">
        <v>0</v>
      </c>
      <c r="F8" s="41">
        <v>5974397.7000000002</v>
      </c>
      <c r="G8" s="17">
        <f t="shared" si="1"/>
        <v>46566.94053580382</v>
      </c>
      <c r="H8" s="18">
        <f t="shared" si="2"/>
        <v>13442394.825000001</v>
      </c>
      <c r="I8" s="19">
        <f t="shared" si="3"/>
        <v>80609.95221848962</v>
      </c>
      <c r="J8" s="19">
        <f t="shared" si="4"/>
        <v>34043.011682685799</v>
      </c>
      <c r="K8" s="62">
        <v>0</v>
      </c>
      <c r="L8" s="41">
        <f t="shared" ref="L8:L71" si="5">J8-K8</f>
        <v>34043.011682685799</v>
      </c>
    </row>
    <row r="9" spans="1:12" x14ac:dyDescent="0.25">
      <c r="A9" t="s">
        <v>39</v>
      </c>
      <c r="B9" t="s">
        <v>608</v>
      </c>
      <c r="C9">
        <v>3</v>
      </c>
      <c r="D9" s="61">
        <v>6504</v>
      </c>
      <c r="E9">
        <v>0</v>
      </c>
      <c r="F9" s="41">
        <v>1279206.7200000002</v>
      </c>
      <c r="G9" s="17">
        <f t="shared" si="1"/>
        <v>9970.6692213075567</v>
      </c>
      <c r="H9" s="18">
        <f t="shared" si="2"/>
        <v>1918810.0800000003</v>
      </c>
      <c r="I9" s="19">
        <f t="shared" si="3"/>
        <v>11506.520294843091</v>
      </c>
      <c r="J9" s="19">
        <f t="shared" si="4"/>
        <v>1535.8510735355339</v>
      </c>
      <c r="K9" s="62">
        <v>19.116923909117599</v>
      </c>
      <c r="L9" s="41">
        <f t="shared" si="5"/>
        <v>1516.7341496264164</v>
      </c>
    </row>
    <row r="10" spans="1:12" x14ac:dyDescent="0.25">
      <c r="A10" t="s">
        <v>107</v>
      </c>
      <c r="B10" t="s">
        <v>1547</v>
      </c>
      <c r="C10">
        <v>4</v>
      </c>
      <c r="D10" s="61">
        <v>84859</v>
      </c>
      <c r="E10">
        <v>0</v>
      </c>
      <c r="F10" s="41">
        <v>17439148.489999998</v>
      </c>
      <c r="G10" s="17">
        <f t="shared" si="1"/>
        <v>135927.97659400594</v>
      </c>
      <c r="H10" s="18">
        <f t="shared" si="2"/>
        <v>0</v>
      </c>
      <c r="I10" s="19">
        <f t="shared" si="3"/>
        <v>0</v>
      </c>
      <c r="J10" s="19">
        <f t="shared" si="4"/>
        <v>-135927.97659400594</v>
      </c>
      <c r="K10" s="62">
        <v>40.13902678573416</v>
      </c>
      <c r="L10" s="41">
        <f t="shared" si="5"/>
        <v>-135968.11562079168</v>
      </c>
    </row>
    <row r="11" spans="1:12" x14ac:dyDescent="0.25">
      <c r="A11" t="s">
        <v>48</v>
      </c>
      <c r="B11" t="s">
        <v>610</v>
      </c>
      <c r="C11">
        <v>4</v>
      </c>
      <c r="D11" s="61">
        <v>8163</v>
      </c>
      <c r="E11">
        <v>1</v>
      </c>
      <c r="F11" s="41">
        <v>1659267.5999999999</v>
      </c>
      <c r="G11" s="17">
        <f t="shared" si="1"/>
        <v>12933.021794345212</v>
      </c>
      <c r="H11" s="18">
        <f t="shared" si="2"/>
        <v>0</v>
      </c>
      <c r="I11" s="19">
        <f t="shared" si="3"/>
        <v>0</v>
      </c>
      <c r="J11" s="19">
        <f t="shared" si="4"/>
        <v>-12933.021794345212</v>
      </c>
      <c r="K11" s="62">
        <v>47.418388593177895</v>
      </c>
      <c r="L11" s="41">
        <f t="shared" si="5"/>
        <v>-12980.44018293839</v>
      </c>
    </row>
    <row r="12" spans="1:12" x14ac:dyDescent="0.25">
      <c r="A12" t="s">
        <v>120</v>
      </c>
      <c r="B12" t="s">
        <v>611</v>
      </c>
      <c r="C12">
        <v>4</v>
      </c>
      <c r="D12" s="61">
        <v>11262</v>
      </c>
      <c r="E12">
        <v>0</v>
      </c>
      <c r="F12" s="41">
        <v>2146311.96</v>
      </c>
      <c r="G12" s="17">
        <f t="shared" si="1"/>
        <v>16729.248106901978</v>
      </c>
      <c r="H12" s="18">
        <f t="shared" si="2"/>
        <v>0</v>
      </c>
      <c r="I12" s="19">
        <f t="shared" si="3"/>
        <v>0</v>
      </c>
      <c r="J12" s="19">
        <f t="shared" si="4"/>
        <v>-16729.248106901978</v>
      </c>
      <c r="K12" s="62">
        <v>0</v>
      </c>
      <c r="L12" s="41">
        <f t="shared" si="5"/>
        <v>-16729.248106901978</v>
      </c>
    </row>
    <row r="13" spans="1:12" x14ac:dyDescent="0.25">
      <c r="A13" t="s">
        <v>33</v>
      </c>
      <c r="B13" t="s">
        <v>612</v>
      </c>
      <c r="C13">
        <v>4</v>
      </c>
      <c r="D13" s="61">
        <v>41407</v>
      </c>
      <c r="E13">
        <v>0</v>
      </c>
      <c r="F13" s="41">
        <v>7991335.5600000005</v>
      </c>
      <c r="G13" s="17">
        <f t="shared" si="1"/>
        <v>62287.793098235576</v>
      </c>
      <c r="H13" s="18">
        <f t="shared" si="2"/>
        <v>0</v>
      </c>
      <c r="I13" s="19">
        <f t="shared" si="3"/>
        <v>0</v>
      </c>
      <c r="J13" s="19">
        <f t="shared" si="4"/>
        <v>-62287.793098235576</v>
      </c>
      <c r="K13" s="62">
        <v>-413.11709107464048</v>
      </c>
      <c r="L13" s="41">
        <f t="shared" si="5"/>
        <v>-61874.676007160931</v>
      </c>
    </row>
    <row r="14" spans="1:12" x14ac:dyDescent="0.25">
      <c r="A14" t="s">
        <v>229</v>
      </c>
      <c r="B14" t="s">
        <v>613</v>
      </c>
      <c r="C14">
        <v>3</v>
      </c>
      <c r="D14" s="61">
        <v>21531</v>
      </c>
      <c r="E14">
        <v>0</v>
      </c>
      <c r="F14" s="41">
        <v>4042158.25</v>
      </c>
      <c r="G14" s="17">
        <f t="shared" si="1"/>
        <v>31506.262608540241</v>
      </c>
      <c r="H14" s="18">
        <f t="shared" si="2"/>
        <v>6063237.375</v>
      </c>
      <c r="I14" s="19">
        <f t="shared" si="3"/>
        <v>36359.389933936895</v>
      </c>
      <c r="J14" s="19">
        <f t="shared" si="4"/>
        <v>4853.1273253966538</v>
      </c>
      <c r="K14" s="62">
        <v>-690.98778188921665</v>
      </c>
      <c r="L14" s="41">
        <f t="shared" si="5"/>
        <v>5544.1151072858702</v>
      </c>
    </row>
    <row r="15" spans="1:12" x14ac:dyDescent="0.25">
      <c r="A15" t="s">
        <v>26</v>
      </c>
      <c r="B15" t="s">
        <v>614</v>
      </c>
      <c r="C15">
        <v>5</v>
      </c>
      <c r="D15" s="61">
        <v>25533</v>
      </c>
      <c r="E15">
        <v>0</v>
      </c>
      <c r="F15" s="41">
        <v>4440072.93</v>
      </c>
      <c r="G15" s="17">
        <f t="shared" si="1"/>
        <v>34607.775124502041</v>
      </c>
      <c r="H15" s="18">
        <f t="shared" si="2"/>
        <v>0</v>
      </c>
      <c r="I15" s="19">
        <f t="shared" si="3"/>
        <v>0</v>
      </c>
      <c r="J15" s="19">
        <f t="shared" si="4"/>
        <v>-34607.775124502041</v>
      </c>
      <c r="K15" s="62">
        <v>-579.58914031629092</v>
      </c>
      <c r="L15" s="41">
        <f t="shared" si="5"/>
        <v>-34028.185984185751</v>
      </c>
    </row>
    <row r="16" spans="1:12" x14ac:dyDescent="0.25">
      <c r="A16" t="s">
        <v>113</v>
      </c>
      <c r="B16" t="s">
        <v>1548</v>
      </c>
      <c r="C16">
        <v>4</v>
      </c>
      <c r="D16" s="61">
        <v>53573</v>
      </c>
      <c r="E16">
        <v>0</v>
      </c>
      <c r="F16" s="41">
        <v>10217930.970000001</v>
      </c>
      <c r="G16" s="17">
        <f t="shared" si="1"/>
        <v>79642.803805802585</v>
      </c>
      <c r="H16" s="18">
        <f t="shared" si="2"/>
        <v>0</v>
      </c>
      <c r="I16" s="19">
        <f t="shared" si="3"/>
        <v>0</v>
      </c>
      <c r="J16" s="19">
        <f t="shared" si="4"/>
        <v>-79642.803805802585</v>
      </c>
      <c r="K16" s="62">
        <v>-1887.1887601777325</v>
      </c>
      <c r="L16" s="41">
        <f t="shared" si="5"/>
        <v>-77755.615045624858</v>
      </c>
    </row>
    <row r="17" spans="1:12" x14ac:dyDescent="0.25">
      <c r="A17" t="s">
        <v>41</v>
      </c>
      <c r="B17" t="s">
        <v>616</v>
      </c>
      <c r="C17">
        <v>4</v>
      </c>
      <c r="D17" s="61">
        <v>31121</v>
      </c>
      <c r="E17">
        <v>0</v>
      </c>
      <c r="F17" s="41">
        <v>5490497.1100000003</v>
      </c>
      <c r="G17" s="17">
        <f t="shared" si="1"/>
        <v>42795.218074178876</v>
      </c>
      <c r="H17" s="18">
        <f t="shared" si="2"/>
        <v>0</v>
      </c>
      <c r="I17" s="19">
        <f t="shared" si="3"/>
        <v>0</v>
      </c>
      <c r="J17" s="19">
        <f t="shared" si="4"/>
        <v>-42795.218074178876</v>
      </c>
      <c r="K17" s="62">
        <v>77.390315815396093</v>
      </c>
      <c r="L17" s="41">
        <f t="shared" si="5"/>
        <v>-42872.608389994275</v>
      </c>
    </row>
    <row r="18" spans="1:12" x14ac:dyDescent="0.25">
      <c r="A18" t="s">
        <v>324</v>
      </c>
      <c r="B18" t="s">
        <v>1571</v>
      </c>
      <c r="C18">
        <v>4</v>
      </c>
      <c r="D18" s="61">
        <v>31599</v>
      </c>
      <c r="E18">
        <v>0</v>
      </c>
      <c r="F18" s="41">
        <v>5799693.0999999996</v>
      </c>
      <c r="G18" s="17">
        <f t="shared" si="1"/>
        <v>45205.220220544019</v>
      </c>
      <c r="H18" s="18">
        <f t="shared" si="2"/>
        <v>0</v>
      </c>
      <c r="I18" s="19">
        <f t="shared" si="3"/>
        <v>0</v>
      </c>
      <c r="J18" s="19">
        <f t="shared" si="4"/>
        <v>-45205.220220544019</v>
      </c>
      <c r="K18" s="62">
        <v>-288.74946775643764</v>
      </c>
      <c r="L18" s="41">
        <f t="shared" si="5"/>
        <v>-44916.47075278758</v>
      </c>
    </row>
    <row r="19" spans="1:12" x14ac:dyDescent="0.25">
      <c r="A19" t="s">
        <v>54</v>
      </c>
      <c r="B19" t="s">
        <v>618</v>
      </c>
      <c r="C19">
        <v>5</v>
      </c>
      <c r="D19" s="61">
        <v>31095</v>
      </c>
      <c r="E19">
        <v>0</v>
      </c>
      <c r="F19" s="41">
        <v>6007636.1399999997</v>
      </c>
      <c r="G19" s="17">
        <f t="shared" si="1"/>
        <v>46826.014761642997</v>
      </c>
      <c r="H19" s="18">
        <f t="shared" si="2"/>
        <v>0</v>
      </c>
      <c r="I19" s="19">
        <f t="shared" si="3"/>
        <v>0</v>
      </c>
      <c r="J19" s="19">
        <f t="shared" si="4"/>
        <v>-46826.014761642997</v>
      </c>
      <c r="K19" s="62">
        <v>529.57684925743899</v>
      </c>
      <c r="L19" s="41">
        <f t="shared" si="5"/>
        <v>-47355.591610900439</v>
      </c>
    </row>
    <row r="20" spans="1:12" x14ac:dyDescent="0.25">
      <c r="A20" t="s">
        <v>367</v>
      </c>
      <c r="B20" t="s">
        <v>619</v>
      </c>
      <c r="C20">
        <v>2</v>
      </c>
      <c r="D20" s="61">
        <v>33730</v>
      </c>
      <c r="E20">
        <v>0</v>
      </c>
      <c r="F20" s="41">
        <v>8948609.8300000001</v>
      </c>
      <c r="G20" s="17">
        <f t="shared" si="1"/>
        <v>69749.186906609772</v>
      </c>
      <c r="H20" s="18">
        <f t="shared" si="2"/>
        <v>20134372.1175</v>
      </c>
      <c r="I20" s="19">
        <f t="shared" si="3"/>
        <v>120739.70415766035</v>
      </c>
      <c r="J20" s="19">
        <f t="shared" si="4"/>
        <v>50990.51725105058</v>
      </c>
      <c r="K20" s="62">
        <v>-1422.1823253958457</v>
      </c>
      <c r="L20" s="41">
        <f t="shared" si="5"/>
        <v>52412.699576446423</v>
      </c>
    </row>
    <row r="21" spans="1:12" x14ac:dyDescent="0.25">
      <c r="A21" t="s">
        <v>413</v>
      </c>
      <c r="B21" t="s">
        <v>1248</v>
      </c>
      <c r="C21">
        <v>5</v>
      </c>
      <c r="D21" s="61">
        <v>25950</v>
      </c>
      <c r="E21">
        <v>0</v>
      </c>
      <c r="F21" s="41">
        <v>7610774.7199999997</v>
      </c>
      <c r="G21" s="17">
        <f t="shared" si="1"/>
        <v>59321.543629015345</v>
      </c>
      <c r="H21" s="18">
        <f t="shared" si="2"/>
        <v>0</v>
      </c>
      <c r="I21" s="19">
        <f t="shared" si="3"/>
        <v>0</v>
      </c>
      <c r="J21" s="19">
        <f t="shared" si="4"/>
        <v>-59321.543629015345</v>
      </c>
      <c r="K21" s="62">
        <v>944.00551168472975</v>
      </c>
      <c r="L21" s="41">
        <f t="shared" si="5"/>
        <v>-60265.549140700074</v>
      </c>
    </row>
    <row r="22" spans="1:12" x14ac:dyDescent="0.25">
      <c r="A22" t="s">
        <v>384</v>
      </c>
      <c r="B22" t="s">
        <v>620</v>
      </c>
      <c r="C22">
        <v>1</v>
      </c>
      <c r="D22" s="61">
        <v>20669</v>
      </c>
      <c r="E22">
        <v>0</v>
      </c>
      <c r="F22" s="41">
        <v>3325435.4099999997</v>
      </c>
      <c r="G22" s="17">
        <f t="shared" si="1"/>
        <v>25919.826695354812</v>
      </c>
      <c r="H22" s="18">
        <f t="shared" si="2"/>
        <v>9976306.2299999986</v>
      </c>
      <c r="I22" s="19">
        <f t="shared" si="3"/>
        <v>59824.873393965354</v>
      </c>
      <c r="J22" s="19">
        <f t="shared" si="4"/>
        <v>33905.046698610546</v>
      </c>
      <c r="K22" s="62">
        <v>0</v>
      </c>
      <c r="L22" s="41">
        <f t="shared" si="5"/>
        <v>33905.046698610546</v>
      </c>
    </row>
    <row r="23" spans="1:12" x14ac:dyDescent="0.25">
      <c r="A23" t="s">
        <v>352</v>
      </c>
      <c r="B23" t="s">
        <v>621</v>
      </c>
      <c r="C23">
        <v>4</v>
      </c>
      <c r="D23" s="61">
        <v>70260</v>
      </c>
      <c r="E23">
        <v>0</v>
      </c>
      <c r="F23" s="41">
        <v>21185576.52</v>
      </c>
      <c r="G23" s="17">
        <f t="shared" si="1"/>
        <v>165129.19486822269</v>
      </c>
      <c r="H23" s="18">
        <f t="shared" si="2"/>
        <v>0</v>
      </c>
      <c r="I23" s="19">
        <f t="shared" si="3"/>
        <v>0</v>
      </c>
      <c r="J23" s="19">
        <f t="shared" si="4"/>
        <v>-165129.19486822269</v>
      </c>
      <c r="K23" s="62">
        <v>0</v>
      </c>
      <c r="L23" s="41">
        <f t="shared" si="5"/>
        <v>-165129.19486822269</v>
      </c>
    </row>
    <row r="24" spans="1:12" x14ac:dyDescent="0.25">
      <c r="A24" t="s">
        <v>22</v>
      </c>
      <c r="B24" t="s">
        <v>622</v>
      </c>
      <c r="C24">
        <v>4</v>
      </c>
      <c r="D24" s="61">
        <v>68181</v>
      </c>
      <c r="E24">
        <v>0</v>
      </c>
      <c r="F24" s="41">
        <v>12843305.009999998</v>
      </c>
      <c r="G24" s="17">
        <f t="shared" si="1"/>
        <v>100106.06101496409</v>
      </c>
      <c r="H24" s="18">
        <f t="shared" si="2"/>
        <v>0</v>
      </c>
      <c r="I24" s="19">
        <f t="shared" si="3"/>
        <v>0</v>
      </c>
      <c r="J24" s="19">
        <f t="shared" si="4"/>
        <v>-100106.06101496409</v>
      </c>
      <c r="K24" s="62">
        <v>0</v>
      </c>
      <c r="L24" s="41">
        <f t="shared" si="5"/>
        <v>-100106.06101496409</v>
      </c>
    </row>
    <row r="25" spans="1:12" x14ac:dyDescent="0.25">
      <c r="A25" t="s">
        <v>127</v>
      </c>
      <c r="B25" t="s">
        <v>623</v>
      </c>
      <c r="C25">
        <v>3</v>
      </c>
      <c r="D25" s="61">
        <v>34074</v>
      </c>
      <c r="E25">
        <v>0</v>
      </c>
      <c r="F25" s="41">
        <v>6122416.3200000003</v>
      </c>
      <c r="G25" s="17">
        <f t="shared" si="1"/>
        <v>47720.659223753188</v>
      </c>
      <c r="H25" s="18">
        <f t="shared" si="2"/>
        <v>9183624.4800000004</v>
      </c>
      <c r="I25" s="19">
        <f t="shared" si="3"/>
        <v>55071.402094853402</v>
      </c>
      <c r="J25" s="19">
        <f t="shared" si="4"/>
        <v>7350.742871100214</v>
      </c>
      <c r="K25" s="62">
        <v>0</v>
      </c>
      <c r="L25" s="41">
        <f t="shared" si="5"/>
        <v>7350.742871100214</v>
      </c>
    </row>
    <row r="26" spans="1:12" x14ac:dyDescent="0.25">
      <c r="A26" t="s">
        <v>139</v>
      </c>
      <c r="B26" t="s">
        <v>624</v>
      </c>
      <c r="C26">
        <v>3</v>
      </c>
      <c r="D26" s="61">
        <v>18766</v>
      </c>
      <c r="E26">
        <v>0</v>
      </c>
      <c r="F26" s="41">
        <v>3831492.61</v>
      </c>
      <c r="G26" s="17">
        <f t="shared" si="1"/>
        <v>29864.246990661795</v>
      </c>
      <c r="H26" s="18">
        <f t="shared" si="2"/>
        <v>5747238.915</v>
      </c>
      <c r="I26" s="19">
        <f t="shared" si="3"/>
        <v>34464.443304758686</v>
      </c>
      <c r="J26" s="19">
        <f t="shared" si="4"/>
        <v>4600.196314096891</v>
      </c>
      <c r="K26" s="62">
        <v>-1308.5227075076739</v>
      </c>
      <c r="L26" s="41">
        <f t="shared" si="5"/>
        <v>5908.7190216045647</v>
      </c>
    </row>
    <row r="27" spans="1:12" x14ac:dyDescent="0.25">
      <c r="A27" t="s">
        <v>524</v>
      </c>
      <c r="B27" t="s">
        <v>625</v>
      </c>
      <c r="C27">
        <v>1</v>
      </c>
      <c r="D27" s="61">
        <v>99149</v>
      </c>
      <c r="E27">
        <v>0</v>
      </c>
      <c r="F27" s="41">
        <v>28406045.030000001</v>
      </c>
      <c r="G27" s="17">
        <f t="shared" si="1"/>
        <v>221408.52956095902</v>
      </c>
      <c r="H27" s="18">
        <f t="shared" si="2"/>
        <v>85218135.090000004</v>
      </c>
      <c r="I27" s="19">
        <f t="shared" si="3"/>
        <v>511027.23042906111</v>
      </c>
      <c r="J27" s="19">
        <f t="shared" si="4"/>
        <v>289618.70086810208</v>
      </c>
      <c r="K27" s="62">
        <v>13507.113316133193</v>
      </c>
      <c r="L27" s="41">
        <f t="shared" si="5"/>
        <v>276111.58755196887</v>
      </c>
    </row>
    <row r="28" spans="1:12" x14ac:dyDescent="0.25">
      <c r="A28" t="s">
        <v>420</v>
      </c>
      <c r="B28" t="s">
        <v>626</v>
      </c>
      <c r="C28">
        <v>2</v>
      </c>
      <c r="D28" s="61">
        <v>54344</v>
      </c>
      <c r="E28">
        <v>0</v>
      </c>
      <c r="F28" s="41">
        <v>11934050.52</v>
      </c>
      <c r="G28" s="17">
        <f t="shared" si="1"/>
        <v>93018.953344220557</v>
      </c>
      <c r="H28" s="18">
        <f t="shared" si="2"/>
        <v>26851613.669999998</v>
      </c>
      <c r="I28" s="19">
        <f t="shared" si="3"/>
        <v>161020.95817796679</v>
      </c>
      <c r="J28" s="19">
        <f t="shared" si="4"/>
        <v>68002.004833746236</v>
      </c>
      <c r="K28" s="62">
        <v>0</v>
      </c>
      <c r="L28" s="41">
        <f t="shared" si="5"/>
        <v>68002.004833746236</v>
      </c>
    </row>
    <row r="29" spans="1:12" x14ac:dyDescent="0.25">
      <c r="A29" t="s">
        <v>347</v>
      </c>
      <c r="B29" t="s">
        <v>627</v>
      </c>
      <c r="C29">
        <v>4</v>
      </c>
      <c r="D29" s="61">
        <v>48852</v>
      </c>
      <c r="E29">
        <v>0</v>
      </c>
      <c r="F29" s="41">
        <v>16381818.929999998</v>
      </c>
      <c r="G29" s="17">
        <f t="shared" si="1"/>
        <v>127686.7102405344</v>
      </c>
      <c r="H29" s="18">
        <f t="shared" si="2"/>
        <v>0</v>
      </c>
      <c r="I29" s="19">
        <f t="shared" si="3"/>
        <v>0</v>
      </c>
      <c r="J29" s="19">
        <f t="shared" si="4"/>
        <v>-127686.7102405344</v>
      </c>
      <c r="K29" s="62">
        <v>-8748.781522144136</v>
      </c>
      <c r="L29" s="41">
        <f t="shared" si="5"/>
        <v>-118937.92871839026</v>
      </c>
    </row>
    <row r="30" spans="1:12" x14ac:dyDescent="0.25">
      <c r="A30" t="s">
        <v>491</v>
      </c>
      <c r="B30" t="s">
        <v>630</v>
      </c>
      <c r="C30">
        <v>3</v>
      </c>
      <c r="D30" s="61">
        <v>100553</v>
      </c>
      <c r="E30">
        <v>0</v>
      </c>
      <c r="F30" s="41">
        <v>25960507.68</v>
      </c>
      <c r="G30" s="17">
        <f t="shared" si="1"/>
        <v>202346.99431104804</v>
      </c>
      <c r="H30" s="18">
        <f t="shared" si="2"/>
        <v>38940761.519999996</v>
      </c>
      <c r="I30" s="19">
        <f t="shared" si="3"/>
        <v>233515.89998241243</v>
      </c>
      <c r="J30" s="19">
        <f t="shared" si="4"/>
        <v>31168.905671364395</v>
      </c>
      <c r="K30" s="62">
        <v>4315.1842948224867</v>
      </c>
      <c r="L30" s="41">
        <f t="shared" si="5"/>
        <v>26853.721376541907</v>
      </c>
    </row>
    <row r="31" spans="1:12" x14ac:dyDescent="0.25">
      <c r="A31" t="s">
        <v>44</v>
      </c>
      <c r="B31" t="s">
        <v>631</v>
      </c>
      <c r="C31">
        <v>5</v>
      </c>
      <c r="D31" s="61">
        <v>23413</v>
      </c>
      <c r="E31">
        <v>0</v>
      </c>
      <c r="F31" s="41">
        <v>3534389.94</v>
      </c>
      <c r="G31" s="17">
        <f t="shared" si="1"/>
        <v>27548.5052102111</v>
      </c>
      <c r="H31" s="18">
        <f t="shared" si="2"/>
        <v>0</v>
      </c>
      <c r="I31" s="19">
        <f t="shared" si="3"/>
        <v>0</v>
      </c>
      <c r="J31" s="19">
        <f t="shared" si="4"/>
        <v>-27548.5052102111</v>
      </c>
      <c r="K31" s="62">
        <v>0</v>
      </c>
      <c r="L31" s="41">
        <f t="shared" si="5"/>
        <v>-27548.5052102111</v>
      </c>
    </row>
    <row r="32" spans="1:12" x14ac:dyDescent="0.25">
      <c r="A32" t="s">
        <v>46</v>
      </c>
      <c r="B32" t="s">
        <v>1549</v>
      </c>
      <c r="C32">
        <v>5</v>
      </c>
      <c r="D32" s="61" t="e">
        <v>#N/A</v>
      </c>
      <c r="E32">
        <v>0</v>
      </c>
      <c r="F32" s="41">
        <v>0</v>
      </c>
      <c r="G32" s="17">
        <f t="shared" si="1"/>
        <v>0</v>
      </c>
      <c r="H32" s="18">
        <f t="shared" si="2"/>
        <v>0</v>
      </c>
      <c r="I32" s="19">
        <f t="shared" si="3"/>
        <v>0</v>
      </c>
      <c r="J32" s="19">
        <f t="shared" si="4"/>
        <v>0</v>
      </c>
      <c r="K32" s="62">
        <v>0</v>
      </c>
      <c r="L32" s="41">
        <f t="shared" si="5"/>
        <v>0</v>
      </c>
    </row>
    <row r="33" spans="1:12" x14ac:dyDescent="0.25">
      <c r="A33" t="s">
        <v>47</v>
      </c>
      <c r="B33" t="s">
        <v>1549</v>
      </c>
      <c r="C33">
        <v>3</v>
      </c>
      <c r="D33" s="61">
        <v>60734</v>
      </c>
      <c r="E33">
        <v>0</v>
      </c>
      <c r="F33" s="41">
        <v>10350217.009999998</v>
      </c>
      <c r="G33" s="17">
        <f t="shared" si="1"/>
        <v>80673.896221762247</v>
      </c>
      <c r="H33" s="18">
        <f t="shared" si="2"/>
        <v>15525325.514999997</v>
      </c>
      <c r="I33" s="19">
        <f t="shared" si="3"/>
        <v>93100.653881489256</v>
      </c>
      <c r="J33" s="19">
        <f t="shared" si="4"/>
        <v>12426.757659727009</v>
      </c>
      <c r="K33" s="62">
        <v>0</v>
      </c>
      <c r="L33" s="41">
        <f t="shared" si="5"/>
        <v>12426.757659727009</v>
      </c>
    </row>
    <row r="34" spans="1:12" x14ac:dyDescent="0.25">
      <c r="A34" t="s">
        <v>281</v>
      </c>
      <c r="B34" t="s">
        <v>632</v>
      </c>
      <c r="C34">
        <v>3</v>
      </c>
      <c r="D34" s="61">
        <v>33203</v>
      </c>
      <c r="E34">
        <v>0</v>
      </c>
      <c r="F34" s="41">
        <v>5821690.9199999999</v>
      </c>
      <c r="G34" s="17">
        <f t="shared" si="1"/>
        <v>45376.680378922385</v>
      </c>
      <c r="H34" s="18">
        <f t="shared" si="2"/>
        <v>8732536.379999999</v>
      </c>
      <c r="I34" s="19">
        <f t="shared" si="3"/>
        <v>52366.363992587321</v>
      </c>
      <c r="J34" s="19">
        <f t="shared" si="4"/>
        <v>6989.6836136649363</v>
      </c>
      <c r="K34" s="62">
        <v>-129.76161152926133</v>
      </c>
      <c r="L34" s="41">
        <f t="shared" si="5"/>
        <v>7119.4452251941975</v>
      </c>
    </row>
    <row r="35" spans="1:12" x14ac:dyDescent="0.25">
      <c r="A35" t="s">
        <v>110</v>
      </c>
      <c r="B35" t="s">
        <v>633</v>
      </c>
      <c r="C35">
        <v>1</v>
      </c>
      <c r="D35" s="61">
        <v>40639</v>
      </c>
      <c r="E35">
        <v>0</v>
      </c>
      <c r="F35" s="41">
        <v>8257438.4099999992</v>
      </c>
      <c r="G35" s="17">
        <f t="shared" si="1"/>
        <v>64361.909388210363</v>
      </c>
      <c r="H35" s="18">
        <f t="shared" si="2"/>
        <v>24772315.229999997</v>
      </c>
      <c r="I35" s="19">
        <f t="shared" si="3"/>
        <v>148552.03801318657</v>
      </c>
      <c r="J35" s="19">
        <f t="shared" si="4"/>
        <v>84190.128624976205</v>
      </c>
      <c r="K35" s="62">
        <v>415.52410464457074</v>
      </c>
      <c r="L35" s="41">
        <f t="shared" si="5"/>
        <v>83774.604520331632</v>
      </c>
    </row>
    <row r="36" spans="1:12" x14ac:dyDescent="0.25">
      <c r="A36" t="s">
        <v>360</v>
      </c>
      <c r="B36" t="s">
        <v>1550</v>
      </c>
      <c r="C36">
        <v>5</v>
      </c>
      <c r="D36" s="61">
        <v>101555</v>
      </c>
      <c r="E36">
        <v>0</v>
      </c>
      <c r="F36" s="41">
        <v>27737432.25</v>
      </c>
      <c r="G36" s="17">
        <f t="shared" si="1"/>
        <v>216197.08346527332</v>
      </c>
      <c r="H36" s="18">
        <f t="shared" si="2"/>
        <v>0</v>
      </c>
      <c r="I36" s="19">
        <f t="shared" si="3"/>
        <v>0</v>
      </c>
      <c r="J36" s="19">
        <f t="shared" si="4"/>
        <v>-216197.08346527332</v>
      </c>
      <c r="K36" s="62">
        <v>0</v>
      </c>
      <c r="L36" s="41">
        <f t="shared" si="5"/>
        <v>-216197.08346527332</v>
      </c>
    </row>
    <row r="37" spans="1:12" x14ac:dyDescent="0.25">
      <c r="A37" t="s">
        <v>143</v>
      </c>
      <c r="B37" t="s">
        <v>635</v>
      </c>
      <c r="C37">
        <v>3</v>
      </c>
      <c r="D37" s="61">
        <v>9005</v>
      </c>
      <c r="E37">
        <v>0</v>
      </c>
      <c r="F37" s="41">
        <v>1649023.9500000002</v>
      </c>
      <c r="G37" s="17">
        <f t="shared" si="1"/>
        <v>12853.178525722573</v>
      </c>
      <c r="H37" s="18">
        <f t="shared" si="2"/>
        <v>2473535.9250000003</v>
      </c>
      <c r="I37" s="19">
        <f t="shared" si="3"/>
        <v>14833.042424415436</v>
      </c>
      <c r="J37" s="19">
        <f t="shared" si="4"/>
        <v>1979.8638986928636</v>
      </c>
      <c r="K37" s="62">
        <v>0</v>
      </c>
      <c r="L37" s="41">
        <f t="shared" si="5"/>
        <v>1979.8638986928636</v>
      </c>
    </row>
    <row r="38" spans="1:12" x14ac:dyDescent="0.25">
      <c r="A38" t="s">
        <v>440</v>
      </c>
      <c r="B38" t="s">
        <v>636</v>
      </c>
      <c r="C38">
        <v>4</v>
      </c>
      <c r="D38" s="61">
        <v>60174</v>
      </c>
      <c r="E38">
        <v>0</v>
      </c>
      <c r="F38" s="41">
        <v>12887893.320000002</v>
      </c>
      <c r="G38" s="17">
        <f t="shared" si="1"/>
        <v>100453.60084820322</v>
      </c>
      <c r="H38" s="18">
        <f t="shared" si="2"/>
        <v>0</v>
      </c>
      <c r="I38" s="19">
        <f t="shared" si="3"/>
        <v>0</v>
      </c>
      <c r="J38" s="19">
        <f t="shared" si="4"/>
        <v>-100453.60084820322</v>
      </c>
      <c r="K38" s="62">
        <v>3339.7720545523475</v>
      </c>
      <c r="L38" s="41">
        <f t="shared" si="5"/>
        <v>-103793.37290275557</v>
      </c>
    </row>
    <row r="39" spans="1:12" x14ac:dyDescent="0.25">
      <c r="A39" t="s">
        <v>155</v>
      </c>
      <c r="B39" t="s">
        <v>637</v>
      </c>
      <c r="C39">
        <v>3</v>
      </c>
      <c r="D39" s="61">
        <v>4608</v>
      </c>
      <c r="E39">
        <v>0</v>
      </c>
      <c r="F39" s="41">
        <v>688066.55999999994</v>
      </c>
      <c r="G39" s="17">
        <f t="shared" si="1"/>
        <v>5363.0769481909592</v>
      </c>
      <c r="H39" s="18">
        <f t="shared" si="2"/>
        <v>1032099.8399999999</v>
      </c>
      <c r="I39" s="19">
        <f t="shared" si="3"/>
        <v>6189.1887472596054</v>
      </c>
      <c r="J39" s="19">
        <f t="shared" si="4"/>
        <v>826.11179906864618</v>
      </c>
      <c r="K39" s="62">
        <v>0</v>
      </c>
      <c r="L39" s="41">
        <f t="shared" si="5"/>
        <v>826.11179906864618</v>
      </c>
    </row>
    <row r="40" spans="1:12" x14ac:dyDescent="0.25">
      <c r="A40" t="s">
        <v>314</v>
      </c>
      <c r="B40" t="s">
        <v>638</v>
      </c>
      <c r="C40">
        <v>5</v>
      </c>
      <c r="D40" s="61">
        <v>66723</v>
      </c>
      <c r="E40">
        <v>0</v>
      </c>
      <c r="F40" s="41">
        <v>12267028.659999998</v>
      </c>
      <c r="G40" s="17">
        <f t="shared" si="1"/>
        <v>95614.323459119754</v>
      </c>
      <c r="H40" s="18">
        <f t="shared" si="2"/>
        <v>0</v>
      </c>
      <c r="I40" s="19">
        <f t="shared" si="3"/>
        <v>0</v>
      </c>
      <c r="J40" s="19">
        <f t="shared" si="4"/>
        <v>-95614.323459119754</v>
      </c>
      <c r="K40" s="62">
        <v>-2380.5156975807549</v>
      </c>
      <c r="L40" s="41">
        <f t="shared" si="5"/>
        <v>-93233.807761539007</v>
      </c>
    </row>
    <row r="41" spans="1:12" x14ac:dyDescent="0.25">
      <c r="A41" t="s">
        <v>69</v>
      </c>
      <c r="B41" t="s">
        <v>639</v>
      </c>
      <c r="C41">
        <v>5</v>
      </c>
      <c r="D41" s="61">
        <v>57578</v>
      </c>
      <c r="E41">
        <v>0</v>
      </c>
      <c r="F41" s="41">
        <v>12188733.019999998</v>
      </c>
      <c r="G41" s="17">
        <f t="shared" si="1"/>
        <v>95004.054676361498</v>
      </c>
      <c r="H41" s="18">
        <f t="shared" si="2"/>
        <v>0</v>
      </c>
      <c r="I41" s="19">
        <f t="shared" si="3"/>
        <v>0</v>
      </c>
      <c r="J41" s="19">
        <f t="shared" si="4"/>
        <v>-95004.054676361498</v>
      </c>
      <c r="K41" s="62">
        <v>-6032.3045316110329</v>
      </c>
      <c r="L41" s="41">
        <f t="shared" si="5"/>
        <v>-88971.750144750462</v>
      </c>
    </row>
    <row r="42" spans="1:12" x14ac:dyDescent="0.25">
      <c r="A42" t="s">
        <v>132</v>
      </c>
      <c r="B42" t="s">
        <v>640</v>
      </c>
      <c r="C42">
        <v>2</v>
      </c>
      <c r="D42" s="61">
        <v>14903</v>
      </c>
      <c r="E42">
        <v>0</v>
      </c>
      <c r="F42" s="41">
        <v>2538436.27</v>
      </c>
      <c r="G42" s="17">
        <f t="shared" si="1"/>
        <v>19785.628070762286</v>
      </c>
      <c r="H42" s="18">
        <f t="shared" si="2"/>
        <v>5711481.6074999999</v>
      </c>
      <c r="I42" s="19">
        <f t="shared" si="3"/>
        <v>34250.017610039751</v>
      </c>
      <c r="J42" s="19">
        <f t="shared" si="4"/>
        <v>14464.389539277465</v>
      </c>
      <c r="K42" s="62">
        <v>-536.97914325041859</v>
      </c>
      <c r="L42" s="41">
        <f t="shared" si="5"/>
        <v>15001.368682527884</v>
      </c>
    </row>
    <row r="43" spans="1:12" x14ac:dyDescent="0.25">
      <c r="A43" t="s">
        <v>465</v>
      </c>
      <c r="B43" t="s">
        <v>641</v>
      </c>
      <c r="C43">
        <v>4</v>
      </c>
      <c r="D43" s="61">
        <v>153986</v>
      </c>
      <c r="E43">
        <v>0</v>
      </c>
      <c r="F43" s="41">
        <v>40279563.539999999</v>
      </c>
      <c r="G43" s="17">
        <f t="shared" si="1"/>
        <v>313955.67124286207</v>
      </c>
      <c r="H43" s="18">
        <f t="shared" si="2"/>
        <v>0</v>
      </c>
      <c r="I43" s="19">
        <f t="shared" si="3"/>
        <v>0</v>
      </c>
      <c r="J43" s="19">
        <f t="shared" si="4"/>
        <v>-313955.67124286207</v>
      </c>
      <c r="K43" s="62">
        <v>-22400.038761530319</v>
      </c>
      <c r="L43" s="41">
        <f t="shared" si="5"/>
        <v>-291555.63248133176</v>
      </c>
    </row>
    <row r="44" spans="1:12" x14ac:dyDescent="0.25">
      <c r="A44" t="s">
        <v>400</v>
      </c>
      <c r="B44" t="s">
        <v>642</v>
      </c>
      <c r="C44">
        <v>2</v>
      </c>
      <c r="D44" s="61">
        <v>9171</v>
      </c>
      <c r="E44">
        <v>0</v>
      </c>
      <c r="F44" s="41">
        <v>1891610.46</v>
      </c>
      <c r="G44" s="17">
        <f t="shared" si="1"/>
        <v>14743.998680858575</v>
      </c>
      <c r="H44" s="18">
        <f t="shared" si="2"/>
        <v>4256123.5350000001</v>
      </c>
      <c r="I44" s="19">
        <f t="shared" si="3"/>
        <v>25522.678009298772</v>
      </c>
      <c r="J44" s="19">
        <f t="shared" si="4"/>
        <v>10778.679328440197</v>
      </c>
      <c r="K44" s="62">
        <v>276.0855056993575</v>
      </c>
      <c r="L44" s="41">
        <f t="shared" si="5"/>
        <v>10502.593822740841</v>
      </c>
    </row>
    <row r="45" spans="1:12" x14ac:dyDescent="0.25">
      <c r="A45" t="s">
        <v>190</v>
      </c>
      <c r="B45" t="s">
        <v>643</v>
      </c>
      <c r="C45">
        <v>1</v>
      </c>
      <c r="D45" s="61">
        <v>53473</v>
      </c>
      <c r="E45">
        <v>0</v>
      </c>
      <c r="F45" s="41">
        <v>12629503.17</v>
      </c>
      <c r="G45" s="17">
        <f t="shared" si="1"/>
        <v>98439.600549882336</v>
      </c>
      <c r="H45" s="18">
        <f t="shared" si="2"/>
        <v>37888509.509999998</v>
      </c>
      <c r="I45" s="19">
        <f t="shared" si="3"/>
        <v>227205.86480250844</v>
      </c>
      <c r="J45" s="19">
        <f t="shared" si="4"/>
        <v>128766.2642526261</v>
      </c>
      <c r="K45" s="62">
        <v>118.84079260112043</v>
      </c>
      <c r="L45" s="41">
        <f t="shared" si="5"/>
        <v>128647.42346002499</v>
      </c>
    </row>
    <row r="46" spans="1:12" x14ac:dyDescent="0.25">
      <c r="A46" t="s">
        <v>570</v>
      </c>
      <c r="B46" t="s">
        <v>644</v>
      </c>
      <c r="C46">
        <v>5</v>
      </c>
      <c r="D46" s="61">
        <v>29815</v>
      </c>
      <c r="E46">
        <v>0</v>
      </c>
      <c r="F46" s="41">
        <v>8553514.6099999994</v>
      </c>
      <c r="G46" s="17">
        <f t="shared" si="1"/>
        <v>66669.650434553289</v>
      </c>
      <c r="H46" s="18">
        <f t="shared" si="2"/>
        <v>0</v>
      </c>
      <c r="I46" s="19">
        <f t="shared" si="3"/>
        <v>0</v>
      </c>
      <c r="J46" s="19">
        <f t="shared" si="4"/>
        <v>-66669.650434553289</v>
      </c>
      <c r="K46" s="62">
        <v>690.07411234534652</v>
      </c>
      <c r="L46" s="41">
        <f t="shared" si="5"/>
        <v>-67359.724546898637</v>
      </c>
    </row>
    <row r="47" spans="1:12" x14ac:dyDescent="0.25">
      <c r="A47" t="s">
        <v>511</v>
      </c>
      <c r="B47" t="s">
        <v>1262</v>
      </c>
      <c r="C47">
        <v>5</v>
      </c>
      <c r="D47" s="61">
        <v>50137</v>
      </c>
      <c r="E47">
        <v>0</v>
      </c>
      <c r="F47" s="41">
        <v>13949012.18</v>
      </c>
      <c r="G47" s="17">
        <f t="shared" si="1"/>
        <v>108724.40258191434</v>
      </c>
      <c r="H47" s="18">
        <f t="shared" si="2"/>
        <v>0</v>
      </c>
      <c r="I47" s="19">
        <f t="shared" si="3"/>
        <v>0</v>
      </c>
      <c r="J47" s="19">
        <f t="shared" si="4"/>
        <v>-108724.40258191434</v>
      </c>
      <c r="K47" s="62">
        <v>-13373.617869436475</v>
      </c>
      <c r="L47" s="41">
        <f t="shared" si="5"/>
        <v>-95350.784712477864</v>
      </c>
    </row>
    <row r="48" spans="1:12" x14ac:dyDescent="0.25">
      <c r="A48" t="s">
        <v>375</v>
      </c>
      <c r="B48" t="s">
        <v>1263</v>
      </c>
      <c r="C48">
        <v>5</v>
      </c>
      <c r="D48" s="61">
        <v>27845</v>
      </c>
      <c r="E48">
        <v>0</v>
      </c>
      <c r="F48" s="41">
        <v>4709510.41</v>
      </c>
      <c r="G48" s="17">
        <f t="shared" si="1"/>
        <v>36707.882907630847</v>
      </c>
      <c r="H48" s="18">
        <f t="shared" si="2"/>
        <v>0</v>
      </c>
      <c r="I48" s="19">
        <f t="shared" si="3"/>
        <v>0</v>
      </c>
      <c r="J48" s="19">
        <f t="shared" si="4"/>
        <v>-36707.882907630847</v>
      </c>
      <c r="K48" s="62">
        <v>-524.8508013440636</v>
      </c>
      <c r="L48" s="41">
        <f t="shared" si="5"/>
        <v>-36183.032106286781</v>
      </c>
    </row>
    <row r="49" spans="1:12" x14ac:dyDescent="0.25">
      <c r="A49" t="s">
        <v>115</v>
      </c>
      <c r="B49" t="s">
        <v>646</v>
      </c>
      <c r="C49">
        <v>3</v>
      </c>
      <c r="D49" s="61">
        <v>50308</v>
      </c>
      <c r="E49">
        <v>0</v>
      </c>
      <c r="F49" s="41">
        <v>9451878.6099999994</v>
      </c>
      <c r="G49" s="17">
        <f t="shared" si="1"/>
        <v>73671.873096681535</v>
      </c>
      <c r="H49" s="18">
        <f t="shared" si="2"/>
        <v>14177817.914999999</v>
      </c>
      <c r="I49" s="19">
        <f t="shared" si="3"/>
        <v>85020.060753244237</v>
      </c>
      <c r="J49" s="19">
        <f t="shared" si="4"/>
        <v>11348.187656562703</v>
      </c>
      <c r="K49" s="62">
        <v>0</v>
      </c>
      <c r="L49" s="41">
        <f t="shared" si="5"/>
        <v>11348.187656562703</v>
      </c>
    </row>
    <row r="50" spans="1:12" x14ac:dyDescent="0.25">
      <c r="A50" t="s">
        <v>204</v>
      </c>
      <c r="B50" t="s">
        <v>647</v>
      </c>
      <c r="C50">
        <v>3</v>
      </c>
      <c r="D50" s="61">
        <v>4228</v>
      </c>
      <c r="E50">
        <v>0</v>
      </c>
      <c r="F50" s="41">
        <v>1167985</v>
      </c>
      <c r="G50" s="17">
        <f t="shared" si="1"/>
        <v>9103.7608764663964</v>
      </c>
      <c r="H50" s="18">
        <f t="shared" si="2"/>
        <v>1751977.5</v>
      </c>
      <c r="I50" s="19">
        <f t="shared" si="3"/>
        <v>10506.076067652542</v>
      </c>
      <c r="J50" s="19">
        <f t="shared" si="4"/>
        <v>1402.315191186146</v>
      </c>
      <c r="K50" s="62">
        <v>-551.04214164623841</v>
      </c>
      <c r="L50" s="41">
        <f t="shared" si="5"/>
        <v>1953.3573328323844</v>
      </c>
    </row>
    <row r="51" spans="1:12" x14ac:dyDescent="0.25">
      <c r="A51" t="s">
        <v>340</v>
      </c>
      <c r="B51" t="s">
        <v>648</v>
      </c>
      <c r="C51">
        <v>2</v>
      </c>
      <c r="D51" s="61">
        <v>61748</v>
      </c>
      <c r="E51">
        <v>0</v>
      </c>
      <c r="F51" s="41">
        <v>13648833.550000001</v>
      </c>
      <c r="G51" s="17">
        <f t="shared" si="1"/>
        <v>106384.68548987528</v>
      </c>
      <c r="H51" s="18">
        <f t="shared" si="2"/>
        <v>30709875.487500001</v>
      </c>
      <c r="I51" s="19">
        <f t="shared" si="3"/>
        <v>184157.78050791929</v>
      </c>
      <c r="J51" s="19">
        <f t="shared" si="4"/>
        <v>77773.095018044012</v>
      </c>
      <c r="K51" s="62">
        <v>0</v>
      </c>
      <c r="L51" s="41">
        <f t="shared" si="5"/>
        <v>77773.095018044012</v>
      </c>
    </row>
    <row r="52" spans="1:12" x14ac:dyDescent="0.25">
      <c r="A52" t="s">
        <v>504</v>
      </c>
      <c r="B52" t="s">
        <v>649</v>
      </c>
      <c r="C52">
        <v>3</v>
      </c>
      <c r="D52" s="61">
        <v>41794</v>
      </c>
      <c r="E52">
        <v>0</v>
      </c>
      <c r="F52" s="41">
        <v>10989276.6</v>
      </c>
      <c r="G52" s="17">
        <f t="shared" si="1"/>
        <v>85654.992462872091</v>
      </c>
      <c r="H52" s="18">
        <f t="shared" si="2"/>
        <v>16483914.899999999</v>
      </c>
      <c r="I52" s="19">
        <f t="shared" si="3"/>
        <v>98849.022794020537</v>
      </c>
      <c r="J52" s="19">
        <f t="shared" si="4"/>
        <v>13194.030331148446</v>
      </c>
      <c r="K52" s="62">
        <v>-8871.43623046824</v>
      </c>
      <c r="L52" s="41">
        <f t="shared" si="5"/>
        <v>22065.466561616686</v>
      </c>
    </row>
    <row r="53" spans="1:12" x14ac:dyDescent="0.25">
      <c r="A53" t="s">
        <v>326</v>
      </c>
      <c r="B53" t="s">
        <v>650</v>
      </c>
      <c r="C53">
        <v>5</v>
      </c>
      <c r="D53" s="61">
        <v>42768</v>
      </c>
      <c r="E53">
        <v>0</v>
      </c>
      <c r="F53" s="41">
        <v>9473557.1400000006</v>
      </c>
      <c r="G53" s="17">
        <f t="shared" si="1"/>
        <v>73840.844576001313</v>
      </c>
      <c r="H53" s="18">
        <f t="shared" si="2"/>
        <v>0</v>
      </c>
      <c r="I53" s="19">
        <f t="shared" si="3"/>
        <v>0</v>
      </c>
      <c r="J53" s="19">
        <f t="shared" si="4"/>
        <v>-73840.844576001313</v>
      </c>
      <c r="K53" s="62">
        <v>0</v>
      </c>
      <c r="L53" s="41">
        <f t="shared" si="5"/>
        <v>-73840.844576001313</v>
      </c>
    </row>
    <row r="54" spans="1:12" x14ac:dyDescent="0.25">
      <c r="A54" t="s">
        <v>435</v>
      </c>
      <c r="B54" t="s">
        <v>651</v>
      </c>
      <c r="C54">
        <v>4</v>
      </c>
      <c r="D54" s="61">
        <v>139447</v>
      </c>
      <c r="E54">
        <v>0</v>
      </c>
      <c r="F54" s="41">
        <v>42791521.850000001</v>
      </c>
      <c r="G54" s="17">
        <f t="shared" si="1"/>
        <v>333534.9190807133</v>
      </c>
      <c r="H54" s="18">
        <f t="shared" si="2"/>
        <v>0</v>
      </c>
      <c r="I54" s="19">
        <f t="shared" si="3"/>
        <v>0</v>
      </c>
      <c r="J54" s="19">
        <f t="shared" si="4"/>
        <v>-333534.9190807133</v>
      </c>
      <c r="K54" s="62">
        <v>3573.8165411184877</v>
      </c>
      <c r="L54" s="41">
        <f t="shared" si="5"/>
        <v>-337108.73562183179</v>
      </c>
    </row>
    <row r="55" spans="1:12" x14ac:dyDescent="0.25">
      <c r="A55" t="s">
        <v>233</v>
      </c>
      <c r="B55" t="s">
        <v>652</v>
      </c>
      <c r="C55">
        <v>5</v>
      </c>
      <c r="D55" s="61">
        <v>19515</v>
      </c>
      <c r="E55">
        <v>0</v>
      </c>
      <c r="F55" s="41">
        <v>3891486.15</v>
      </c>
      <c r="G55" s="17">
        <f t="shared" si="1"/>
        <v>30331.861593839683</v>
      </c>
      <c r="H55" s="18">
        <f t="shared" si="2"/>
        <v>0</v>
      </c>
      <c r="I55" s="19">
        <f t="shared" si="3"/>
        <v>0</v>
      </c>
      <c r="J55" s="19">
        <f t="shared" si="4"/>
        <v>-30331.861593839683</v>
      </c>
      <c r="K55" s="62">
        <v>-227.75904044050219</v>
      </c>
      <c r="L55" s="41">
        <f t="shared" si="5"/>
        <v>-30104.102553399181</v>
      </c>
    </row>
    <row r="56" spans="1:12" x14ac:dyDescent="0.25">
      <c r="A56" t="s">
        <v>57</v>
      </c>
      <c r="B56" t="s">
        <v>653</v>
      </c>
      <c r="C56">
        <v>2</v>
      </c>
      <c r="D56" s="61">
        <v>27582</v>
      </c>
      <c r="E56">
        <v>0</v>
      </c>
      <c r="F56" s="41">
        <v>4183017.3999999994</v>
      </c>
      <c r="G56" s="17">
        <f t="shared" si="1"/>
        <v>32604.177409554217</v>
      </c>
      <c r="H56" s="18">
        <f t="shared" si="2"/>
        <v>9411789.1499999985</v>
      </c>
      <c r="I56" s="19">
        <f t="shared" si="3"/>
        <v>56439.636206861585</v>
      </c>
      <c r="J56" s="19">
        <f t="shared" si="4"/>
        <v>23835.458797307369</v>
      </c>
      <c r="K56" s="62">
        <v>-246.08266215863665</v>
      </c>
      <c r="L56" s="41">
        <f t="shared" si="5"/>
        <v>24081.541459466007</v>
      </c>
    </row>
    <row r="57" spans="1:12" x14ac:dyDescent="0.25">
      <c r="A57" t="s">
        <v>417</v>
      </c>
      <c r="B57" t="s">
        <v>654</v>
      </c>
      <c r="C57">
        <v>4</v>
      </c>
      <c r="D57" s="61">
        <v>47729</v>
      </c>
      <c r="E57">
        <v>0</v>
      </c>
      <c r="F57" s="41">
        <v>12027276.52</v>
      </c>
      <c r="G57" s="17">
        <f t="shared" si="1"/>
        <v>93745.595562630435</v>
      </c>
      <c r="H57" s="18">
        <f t="shared" si="2"/>
        <v>0</v>
      </c>
      <c r="I57" s="19">
        <f t="shared" si="3"/>
        <v>0</v>
      </c>
      <c r="J57" s="19">
        <f t="shared" si="4"/>
        <v>-93745.595562630435</v>
      </c>
      <c r="K57" s="62">
        <v>0</v>
      </c>
      <c r="L57" s="41">
        <f t="shared" si="5"/>
        <v>-93745.595562630435</v>
      </c>
    </row>
    <row r="58" spans="1:12" x14ac:dyDescent="0.25">
      <c r="A58" t="s">
        <v>405</v>
      </c>
      <c r="B58" t="s">
        <v>655</v>
      </c>
      <c r="C58">
        <v>2</v>
      </c>
      <c r="D58" s="61">
        <v>7144</v>
      </c>
      <c r="E58">
        <v>0</v>
      </c>
      <c r="F58" s="41">
        <v>1740863.5399999998</v>
      </c>
      <c r="G58" s="17">
        <f t="shared" si="1"/>
        <v>13569.014487958999</v>
      </c>
      <c r="H58" s="18">
        <f t="shared" si="2"/>
        <v>3916942.9649999994</v>
      </c>
      <c r="I58" s="19">
        <f t="shared" si="3"/>
        <v>23488.71531908742</v>
      </c>
      <c r="J58" s="19">
        <f t="shared" si="4"/>
        <v>9919.7008311284208</v>
      </c>
      <c r="K58" s="62">
        <v>0</v>
      </c>
      <c r="L58" s="41">
        <f t="shared" si="5"/>
        <v>9919.7008311284208</v>
      </c>
    </row>
    <row r="59" spans="1:12" x14ac:dyDescent="0.25">
      <c r="A59" t="s">
        <v>20</v>
      </c>
      <c r="B59" t="s">
        <v>656</v>
      </c>
      <c r="C59">
        <v>5</v>
      </c>
      <c r="D59" s="61">
        <v>28490</v>
      </c>
      <c r="E59">
        <v>0</v>
      </c>
      <c r="F59" s="41">
        <v>5035892.3999999994</v>
      </c>
      <c r="G59" s="17">
        <f t="shared" si="1"/>
        <v>39251.839885969821</v>
      </c>
      <c r="H59" s="18">
        <f t="shared" si="2"/>
        <v>0</v>
      </c>
      <c r="I59" s="19">
        <f t="shared" si="3"/>
        <v>0</v>
      </c>
      <c r="J59" s="19">
        <f t="shared" si="4"/>
        <v>-39251.839885969821</v>
      </c>
      <c r="K59" s="62">
        <v>1995.1591798468633</v>
      </c>
      <c r="L59" s="41">
        <f t="shared" si="5"/>
        <v>-41246.999065816686</v>
      </c>
    </row>
    <row r="60" spans="1:12" x14ac:dyDescent="0.25">
      <c r="A60" t="s">
        <v>232</v>
      </c>
      <c r="B60" t="s">
        <v>657</v>
      </c>
      <c r="C60">
        <v>4</v>
      </c>
      <c r="D60" s="61">
        <v>33568</v>
      </c>
      <c r="E60">
        <v>0</v>
      </c>
      <c r="F60" s="41">
        <v>5429963.8699999992</v>
      </c>
      <c r="G60" s="17">
        <f t="shared" si="1"/>
        <v>42323.396824729818</v>
      </c>
      <c r="H60" s="18">
        <f t="shared" si="2"/>
        <v>0</v>
      </c>
      <c r="I60" s="19">
        <f t="shared" si="3"/>
        <v>0</v>
      </c>
      <c r="J60" s="19">
        <f t="shared" si="4"/>
        <v>-42323.396824729818</v>
      </c>
      <c r="K60" s="62">
        <v>23.025205603716177</v>
      </c>
      <c r="L60" s="41">
        <f t="shared" si="5"/>
        <v>-42346.422030333531</v>
      </c>
    </row>
    <row r="61" spans="1:12" x14ac:dyDescent="0.25">
      <c r="A61" t="s">
        <v>540</v>
      </c>
      <c r="B61" t="s">
        <v>658</v>
      </c>
      <c r="C61">
        <v>1</v>
      </c>
      <c r="D61" s="61">
        <v>38426</v>
      </c>
      <c r="E61">
        <v>0</v>
      </c>
      <c r="F61" s="41">
        <v>8592310.9900000002</v>
      </c>
      <c r="G61" s="17">
        <f t="shared" si="1"/>
        <v>66972.045556402052</v>
      </c>
      <c r="H61" s="18">
        <f t="shared" si="2"/>
        <v>25776932.969999999</v>
      </c>
      <c r="I61" s="19">
        <f t="shared" si="3"/>
        <v>154576.4249675585</v>
      </c>
      <c r="J61" s="19">
        <f t="shared" si="4"/>
        <v>87604.379411156449</v>
      </c>
      <c r="K61" s="62">
        <v>2668.9329092997777</v>
      </c>
      <c r="L61" s="41">
        <f t="shared" si="5"/>
        <v>84935.44650185667</v>
      </c>
    </row>
    <row r="62" spans="1:12" x14ac:dyDescent="0.25">
      <c r="A62" t="s">
        <v>594</v>
      </c>
      <c r="B62" t="s">
        <v>663</v>
      </c>
      <c r="C62">
        <v>2</v>
      </c>
      <c r="D62" s="61">
        <v>31059</v>
      </c>
      <c r="E62">
        <v>0</v>
      </c>
      <c r="F62" s="41">
        <v>5471681.1100000003</v>
      </c>
      <c r="G62" s="17">
        <f t="shared" si="1"/>
        <v>42648.558344258039</v>
      </c>
      <c r="H62" s="18">
        <f t="shared" si="2"/>
        <v>12311282.497500001</v>
      </c>
      <c r="I62" s="19">
        <f t="shared" si="3"/>
        <v>73827.015706020407</v>
      </c>
      <c r="J62" s="19">
        <f t="shared" si="4"/>
        <v>31178.457361762368</v>
      </c>
      <c r="K62" s="62">
        <v>0</v>
      </c>
      <c r="L62" s="41">
        <f t="shared" si="5"/>
        <v>31178.457361762368</v>
      </c>
    </row>
    <row r="63" spans="1:12" x14ac:dyDescent="0.25">
      <c r="A63" t="s">
        <v>502</v>
      </c>
      <c r="B63" t="s">
        <v>664</v>
      </c>
      <c r="C63">
        <v>5</v>
      </c>
      <c r="D63" s="61">
        <v>119948</v>
      </c>
      <c r="E63">
        <v>0</v>
      </c>
      <c r="F63" s="41">
        <v>43072538.940000005</v>
      </c>
      <c r="G63" s="17">
        <f t="shared" si="1"/>
        <v>335725.28316035512</v>
      </c>
      <c r="H63" s="18">
        <f t="shared" si="2"/>
        <v>0</v>
      </c>
      <c r="I63" s="19">
        <f t="shared" si="3"/>
        <v>0</v>
      </c>
      <c r="J63" s="19">
        <f t="shared" si="4"/>
        <v>-335725.28316035512</v>
      </c>
      <c r="K63" s="62">
        <v>-66831.992160838287</v>
      </c>
      <c r="L63" s="41">
        <f t="shared" si="5"/>
        <v>-268893.29099951684</v>
      </c>
    </row>
    <row r="64" spans="1:12" x14ac:dyDescent="0.25">
      <c r="A64" t="s">
        <v>421</v>
      </c>
      <c r="B64" t="s">
        <v>665</v>
      </c>
      <c r="C64">
        <v>2</v>
      </c>
      <c r="D64" s="61">
        <v>31403</v>
      </c>
      <c r="E64">
        <v>0</v>
      </c>
      <c r="F64" s="41">
        <v>7146718.669999999</v>
      </c>
      <c r="G64" s="17">
        <f t="shared" si="1"/>
        <v>55704.49776585996</v>
      </c>
      <c r="H64" s="18">
        <f t="shared" si="2"/>
        <v>16080117.007499998</v>
      </c>
      <c r="I64" s="19">
        <f t="shared" si="3"/>
        <v>96427.569679147331</v>
      </c>
      <c r="J64" s="19">
        <f t="shared" si="4"/>
        <v>40723.071913287371</v>
      </c>
      <c r="K64" s="62">
        <v>83.784719718429201</v>
      </c>
      <c r="L64" s="41">
        <f t="shared" si="5"/>
        <v>40639.28719356894</v>
      </c>
    </row>
    <row r="65" spans="1:12" x14ac:dyDescent="0.25">
      <c r="A65" t="s">
        <v>532</v>
      </c>
      <c r="B65" t="s">
        <v>666</v>
      </c>
      <c r="C65">
        <v>4</v>
      </c>
      <c r="D65" s="61">
        <v>61657</v>
      </c>
      <c r="E65">
        <v>0</v>
      </c>
      <c r="F65" s="41">
        <v>13147830.579999998</v>
      </c>
      <c r="G65" s="17">
        <f t="shared" si="1"/>
        <v>102479.65996533558</v>
      </c>
      <c r="H65" s="18">
        <f t="shared" si="2"/>
        <v>0</v>
      </c>
      <c r="I65" s="19">
        <f t="shared" si="3"/>
        <v>0</v>
      </c>
      <c r="J65" s="19">
        <f t="shared" si="4"/>
        <v>-102479.65996533558</v>
      </c>
      <c r="K65" s="62">
        <v>0</v>
      </c>
      <c r="L65" s="41">
        <f t="shared" si="5"/>
        <v>-102479.65996533558</v>
      </c>
    </row>
    <row r="66" spans="1:12" x14ac:dyDescent="0.25">
      <c r="A66" t="s">
        <v>31</v>
      </c>
      <c r="B66" t="s">
        <v>667</v>
      </c>
      <c r="C66">
        <v>5</v>
      </c>
      <c r="D66" s="61">
        <v>92307</v>
      </c>
      <c r="E66">
        <v>0</v>
      </c>
      <c r="F66" s="41">
        <v>17926305.039999999</v>
      </c>
      <c r="G66" s="17">
        <f t="shared" si="1"/>
        <v>139725.07736208459</v>
      </c>
      <c r="H66" s="18">
        <f t="shared" si="2"/>
        <v>0</v>
      </c>
      <c r="I66" s="19">
        <f t="shared" si="3"/>
        <v>0</v>
      </c>
      <c r="J66" s="19">
        <f t="shared" si="4"/>
        <v>-139725.07736208459</v>
      </c>
      <c r="K66" s="62">
        <v>-888.25977543422687</v>
      </c>
      <c r="L66" s="41">
        <f t="shared" si="5"/>
        <v>-138836.81758665037</v>
      </c>
    </row>
    <row r="67" spans="1:12" x14ac:dyDescent="0.25">
      <c r="A67" t="s">
        <v>154</v>
      </c>
      <c r="B67" t="s">
        <v>1271</v>
      </c>
      <c r="C67">
        <v>5</v>
      </c>
      <c r="D67" s="61">
        <v>19623</v>
      </c>
      <c r="E67">
        <v>0</v>
      </c>
      <c r="F67" s="41">
        <v>3244151.11</v>
      </c>
      <c r="G67" s="17">
        <f t="shared" si="1"/>
        <v>25286.26305351784</v>
      </c>
      <c r="H67" s="18">
        <f t="shared" si="2"/>
        <v>0</v>
      </c>
      <c r="I67" s="19">
        <f t="shared" si="3"/>
        <v>0</v>
      </c>
      <c r="J67" s="19">
        <f t="shared" si="4"/>
        <v>-25286.26305351784</v>
      </c>
      <c r="K67" s="62">
        <v>-21.541632524066323</v>
      </c>
      <c r="L67" s="41">
        <f t="shared" si="5"/>
        <v>-25264.721420993774</v>
      </c>
    </row>
    <row r="68" spans="1:12" x14ac:dyDescent="0.25">
      <c r="A68" t="s">
        <v>222</v>
      </c>
      <c r="B68" t="s">
        <v>668</v>
      </c>
      <c r="C68">
        <v>1</v>
      </c>
      <c r="D68" s="61">
        <v>16222</v>
      </c>
      <c r="E68">
        <v>0</v>
      </c>
      <c r="F68" s="41">
        <v>2670627.86</v>
      </c>
      <c r="G68" s="17">
        <f t="shared" si="1"/>
        <v>20815.984304138474</v>
      </c>
      <c r="H68" s="18">
        <f t="shared" si="2"/>
        <v>8011883.5800000001</v>
      </c>
      <c r="I68" s="19">
        <f t="shared" si="3"/>
        <v>48044.828393433345</v>
      </c>
      <c r="J68" s="19">
        <f t="shared" si="4"/>
        <v>27228.844089294871</v>
      </c>
      <c r="K68" s="62">
        <v>0</v>
      </c>
      <c r="L68" s="41">
        <f t="shared" si="5"/>
        <v>27228.844089294871</v>
      </c>
    </row>
    <row r="69" spans="1:12" x14ac:dyDescent="0.25">
      <c r="A69" t="s">
        <v>327</v>
      </c>
      <c r="B69" t="s">
        <v>669</v>
      </c>
      <c r="C69">
        <v>2</v>
      </c>
      <c r="D69" s="61">
        <v>85358</v>
      </c>
      <c r="E69">
        <v>0</v>
      </c>
      <c r="F69" s="41">
        <v>22606542.970000003</v>
      </c>
      <c r="G69" s="17">
        <f t="shared" si="1"/>
        <v>176204.79838563208</v>
      </c>
      <c r="H69" s="18">
        <f t="shared" si="2"/>
        <v>50864721.682500005</v>
      </c>
      <c r="I69" s="19">
        <f t="shared" si="3"/>
        <v>305020.26147956843</v>
      </c>
      <c r="J69" s="19">
        <f t="shared" si="4"/>
        <v>128815.46309393636</v>
      </c>
      <c r="K69" s="62">
        <v>528.48620331164921</v>
      </c>
      <c r="L69" s="41">
        <f t="shared" si="5"/>
        <v>128286.9768906247</v>
      </c>
    </row>
    <row r="70" spans="1:12" x14ac:dyDescent="0.25">
      <c r="A70" t="s">
        <v>458</v>
      </c>
      <c r="B70" t="s">
        <v>670</v>
      </c>
      <c r="C70">
        <v>4</v>
      </c>
      <c r="D70" s="61">
        <v>57128</v>
      </c>
      <c r="E70">
        <v>0</v>
      </c>
      <c r="F70" s="41">
        <v>15386802.489999998</v>
      </c>
      <c r="G70" s="17">
        <f t="shared" si="1"/>
        <v>119931.13826151681</v>
      </c>
      <c r="H70" s="18">
        <f t="shared" si="2"/>
        <v>0</v>
      </c>
      <c r="I70" s="19">
        <f t="shared" si="3"/>
        <v>0</v>
      </c>
      <c r="J70" s="19">
        <f t="shared" si="4"/>
        <v>-119931.13826151681</v>
      </c>
      <c r="K70" s="62">
        <v>-18363.710365526109</v>
      </c>
      <c r="L70" s="41">
        <f t="shared" si="5"/>
        <v>-101567.4278959907</v>
      </c>
    </row>
    <row r="71" spans="1:12" x14ac:dyDescent="0.25">
      <c r="A71" t="s">
        <v>450</v>
      </c>
      <c r="B71" t="s">
        <v>671</v>
      </c>
      <c r="C71">
        <v>2</v>
      </c>
      <c r="D71" s="61">
        <v>39762</v>
      </c>
      <c r="E71">
        <v>0</v>
      </c>
      <c r="F71" s="41">
        <v>9790215.3600000013</v>
      </c>
      <c r="G71" s="17">
        <f t="shared" ref="G71:G134" si="6">SUM(F71/$F$6)*50000000</f>
        <v>76309.010446665314</v>
      </c>
      <c r="H71" s="18">
        <f t="shared" ref="H71:H134" si="7">IF(C71=1,F71*3)+IF(C71=2,F71*2.25)+IF(C71=3,F71*1.5)+IF(C71=4,F71*0)+IF(C71=5,F71*0)</f>
        <v>22027984.560000002</v>
      </c>
      <c r="I71" s="19">
        <f t="shared" ref="I71:I134" si="8">SUM(H71/$H$6)*50000000</f>
        <v>132095.12188623185</v>
      </c>
      <c r="J71" s="19">
        <f t="shared" ref="J71:J134" si="9">I71-G71</f>
        <v>55786.111439566535</v>
      </c>
      <c r="K71" s="62">
        <v>3242.2816421368934</v>
      </c>
      <c r="L71" s="41">
        <f t="shared" si="5"/>
        <v>52543.829797429644</v>
      </c>
    </row>
    <row r="72" spans="1:12" x14ac:dyDescent="0.25">
      <c r="A72" t="s">
        <v>457</v>
      </c>
      <c r="B72" t="s">
        <v>672</v>
      </c>
      <c r="C72">
        <v>2</v>
      </c>
      <c r="D72" s="61">
        <v>74972</v>
      </c>
      <c r="E72">
        <v>0</v>
      </c>
      <c r="F72" s="41">
        <v>15433238.880000001</v>
      </c>
      <c r="G72" s="17">
        <f t="shared" si="6"/>
        <v>120293.08279892642</v>
      </c>
      <c r="H72" s="18">
        <f t="shared" si="7"/>
        <v>34724787.480000004</v>
      </c>
      <c r="I72" s="19">
        <f t="shared" si="8"/>
        <v>208233.98628004565</v>
      </c>
      <c r="J72" s="19">
        <f t="shared" si="9"/>
        <v>87940.903481119225</v>
      </c>
      <c r="K72" s="62">
        <v>0</v>
      </c>
      <c r="L72" s="41">
        <f t="shared" ref="L72:L135" si="10">J72-K72</f>
        <v>87940.903481119225</v>
      </c>
    </row>
    <row r="73" spans="1:12" x14ac:dyDescent="0.25">
      <c r="A73" t="s">
        <v>328</v>
      </c>
      <c r="B73" t="s">
        <v>673</v>
      </c>
      <c r="C73">
        <v>1</v>
      </c>
      <c r="D73" s="61">
        <v>29395</v>
      </c>
      <c r="E73">
        <v>0</v>
      </c>
      <c r="F73" s="41">
        <v>8078039.9499999993</v>
      </c>
      <c r="G73" s="17">
        <f t="shared" si="6"/>
        <v>62963.603175847769</v>
      </c>
      <c r="H73" s="18">
        <f t="shared" si="7"/>
        <v>24234119.849999998</v>
      </c>
      <c r="I73" s="19">
        <f t="shared" si="8"/>
        <v>145324.6440531961</v>
      </c>
      <c r="J73" s="19">
        <f t="shared" si="9"/>
        <v>82361.040877348336</v>
      </c>
      <c r="K73" s="62">
        <v>2441.7684603085522</v>
      </c>
      <c r="L73" s="41">
        <f t="shared" si="10"/>
        <v>79919.272417039785</v>
      </c>
    </row>
    <row r="74" spans="1:12" x14ac:dyDescent="0.25">
      <c r="A74" t="s">
        <v>569</v>
      </c>
      <c r="B74" t="s">
        <v>674</v>
      </c>
      <c r="C74">
        <v>3</v>
      </c>
      <c r="D74" s="61">
        <v>93930</v>
      </c>
      <c r="E74">
        <v>0</v>
      </c>
      <c r="F74" s="41">
        <v>23757094.899999999</v>
      </c>
      <c r="G74" s="17">
        <f t="shared" si="6"/>
        <v>185172.67866378365</v>
      </c>
      <c r="H74" s="18">
        <f t="shared" si="7"/>
        <v>35635642.349999994</v>
      </c>
      <c r="I74" s="19">
        <f t="shared" si="8"/>
        <v>213696.10582827713</v>
      </c>
      <c r="J74" s="19">
        <f t="shared" si="9"/>
        <v>28523.427164493478</v>
      </c>
      <c r="K74" s="62">
        <v>0</v>
      </c>
      <c r="L74" s="41">
        <f t="shared" si="10"/>
        <v>28523.427164493478</v>
      </c>
    </row>
    <row r="75" spans="1:12" x14ac:dyDescent="0.25">
      <c r="A75" t="s">
        <v>498</v>
      </c>
      <c r="B75" t="s">
        <v>675</v>
      </c>
      <c r="C75">
        <v>3</v>
      </c>
      <c r="D75" s="61">
        <v>60420</v>
      </c>
      <c r="E75">
        <v>0</v>
      </c>
      <c r="F75" s="41">
        <v>15064225.590000002</v>
      </c>
      <c r="G75" s="17">
        <f t="shared" si="6"/>
        <v>117416.83973724485</v>
      </c>
      <c r="H75" s="18">
        <f t="shared" si="7"/>
        <v>22596338.385000002</v>
      </c>
      <c r="I75" s="19">
        <f t="shared" si="8"/>
        <v>135503.36686585701</v>
      </c>
      <c r="J75" s="19">
        <f t="shared" si="9"/>
        <v>18086.527128612157</v>
      </c>
      <c r="K75" s="62">
        <v>-14814.791861359317</v>
      </c>
      <c r="L75" s="41">
        <f t="shared" si="10"/>
        <v>32901.318989971478</v>
      </c>
    </row>
    <row r="76" spans="1:12" x14ac:dyDescent="0.25">
      <c r="A76" t="s">
        <v>507</v>
      </c>
      <c r="B76" t="s">
        <v>1280</v>
      </c>
      <c r="C76">
        <v>5</v>
      </c>
      <c r="D76" s="61">
        <v>69028</v>
      </c>
      <c r="E76">
        <v>0</v>
      </c>
      <c r="F76" s="41">
        <v>18489687.200000003</v>
      </c>
      <c r="G76" s="17">
        <f t="shared" si="6"/>
        <v>144116.31223813794</v>
      </c>
      <c r="H76" s="18">
        <f t="shared" si="7"/>
        <v>0</v>
      </c>
      <c r="I76" s="19">
        <f t="shared" si="8"/>
        <v>0</v>
      </c>
      <c r="J76" s="19">
        <f t="shared" si="9"/>
        <v>-144116.31223813794</v>
      </c>
      <c r="K76" s="62">
        <v>-739.61987091622791</v>
      </c>
      <c r="L76" s="41">
        <f t="shared" si="10"/>
        <v>-143376.69236722169</v>
      </c>
    </row>
    <row r="77" spans="1:12" x14ac:dyDescent="0.25">
      <c r="A77" t="s">
        <v>476</v>
      </c>
      <c r="B77" t="s">
        <v>676</v>
      </c>
      <c r="C77">
        <v>3</v>
      </c>
      <c r="D77" s="61">
        <v>39486</v>
      </c>
      <c r="E77">
        <v>0</v>
      </c>
      <c r="F77" s="41">
        <v>9345490.9800000004</v>
      </c>
      <c r="G77" s="17">
        <f t="shared" si="6"/>
        <v>72842.643659887413</v>
      </c>
      <c r="H77" s="18">
        <f t="shared" si="7"/>
        <v>14018236.470000001</v>
      </c>
      <c r="I77" s="19">
        <f t="shared" si="8"/>
        <v>84063.099376653568</v>
      </c>
      <c r="J77" s="19">
        <f t="shared" si="9"/>
        <v>11220.455716766155</v>
      </c>
      <c r="K77" s="62">
        <v>-5713.7346977709176</v>
      </c>
      <c r="L77" s="41">
        <f t="shared" si="10"/>
        <v>16934.190414537072</v>
      </c>
    </row>
    <row r="78" spans="1:12" x14ac:dyDescent="0.25">
      <c r="A78" t="s">
        <v>493</v>
      </c>
      <c r="B78" t="s">
        <v>677</v>
      </c>
      <c r="C78">
        <v>3</v>
      </c>
      <c r="D78" s="61">
        <v>43319</v>
      </c>
      <c r="E78">
        <v>0</v>
      </c>
      <c r="F78" s="41">
        <v>9657972.7000000011</v>
      </c>
      <c r="G78" s="17">
        <f t="shared" si="6"/>
        <v>75278.256152468166</v>
      </c>
      <c r="H78" s="18">
        <f t="shared" si="7"/>
        <v>14486959.050000001</v>
      </c>
      <c r="I78" s="19">
        <f t="shared" si="8"/>
        <v>86873.88609058474</v>
      </c>
      <c r="J78" s="19">
        <f t="shared" si="9"/>
        <v>11595.629938116574</v>
      </c>
      <c r="K78" s="62">
        <v>172.6551341692909</v>
      </c>
      <c r="L78" s="41">
        <f t="shared" si="10"/>
        <v>11422.974803947283</v>
      </c>
    </row>
    <row r="79" spans="1:12" x14ac:dyDescent="0.25">
      <c r="A79" t="s">
        <v>119</v>
      </c>
      <c r="B79" t="s">
        <v>678</v>
      </c>
      <c r="C79">
        <v>1</v>
      </c>
      <c r="D79" s="61">
        <v>46884</v>
      </c>
      <c r="E79">
        <v>0</v>
      </c>
      <c r="F79" s="41">
        <v>7523475.4799999995</v>
      </c>
      <c r="G79" s="17">
        <f t="shared" si="6"/>
        <v>58641.09704309408</v>
      </c>
      <c r="H79" s="18">
        <f t="shared" si="7"/>
        <v>22570426.439999998</v>
      </c>
      <c r="I79" s="19">
        <f t="shared" si="8"/>
        <v>135347.98081481989</v>
      </c>
      <c r="J79" s="19">
        <f t="shared" si="9"/>
        <v>76706.883771725814</v>
      </c>
      <c r="K79" s="62">
        <v>185.5706471601145</v>
      </c>
      <c r="L79" s="41">
        <f t="shared" si="10"/>
        <v>76521.313124565699</v>
      </c>
    </row>
    <row r="80" spans="1:12" x14ac:dyDescent="0.25">
      <c r="A80" t="s">
        <v>494</v>
      </c>
      <c r="B80" t="s">
        <v>679</v>
      </c>
      <c r="C80">
        <v>4</v>
      </c>
      <c r="D80" s="61">
        <v>73984</v>
      </c>
      <c r="E80">
        <v>0</v>
      </c>
      <c r="F80" s="41">
        <v>17987182.440000001</v>
      </c>
      <c r="G80" s="17">
        <f t="shared" si="6"/>
        <v>140199.58113771616</v>
      </c>
      <c r="H80" s="18">
        <f t="shared" si="7"/>
        <v>0</v>
      </c>
      <c r="I80" s="19">
        <f t="shared" si="8"/>
        <v>0</v>
      </c>
      <c r="J80" s="19">
        <f t="shared" si="9"/>
        <v>-140199.58113771616</v>
      </c>
      <c r="K80" s="62">
        <v>-25392.398410457416</v>
      </c>
      <c r="L80" s="41">
        <f t="shared" si="10"/>
        <v>-114807.18272725874</v>
      </c>
    </row>
    <row r="81" spans="1:12" x14ac:dyDescent="0.25">
      <c r="A81" t="s">
        <v>484</v>
      </c>
      <c r="B81" t="s">
        <v>680</v>
      </c>
      <c r="C81">
        <v>1</v>
      </c>
      <c r="D81" s="61">
        <v>66907</v>
      </c>
      <c r="E81">
        <v>0</v>
      </c>
      <c r="F81" s="41">
        <v>18712232.080000002</v>
      </c>
      <c r="G81" s="17">
        <f t="shared" si="6"/>
        <v>145850.91959337099</v>
      </c>
      <c r="H81" s="18">
        <f t="shared" si="7"/>
        <v>56136696.24000001</v>
      </c>
      <c r="I81" s="19">
        <f t="shared" si="8"/>
        <v>336634.68902091752</v>
      </c>
      <c r="J81" s="19">
        <f t="shared" si="9"/>
        <v>190783.76942754653</v>
      </c>
      <c r="K81" s="62">
        <v>-15866.044534679522</v>
      </c>
      <c r="L81" s="41">
        <f t="shared" si="10"/>
        <v>206649.81396222606</v>
      </c>
    </row>
    <row r="82" spans="1:12" x14ac:dyDescent="0.25">
      <c r="A82" t="s">
        <v>272</v>
      </c>
      <c r="B82" t="s">
        <v>681</v>
      </c>
      <c r="C82">
        <v>5</v>
      </c>
      <c r="D82" s="61">
        <v>28759</v>
      </c>
      <c r="E82">
        <v>0</v>
      </c>
      <c r="F82" s="41">
        <v>5538701.8399999999</v>
      </c>
      <c r="G82" s="17">
        <f t="shared" si="6"/>
        <v>43170.945789033627</v>
      </c>
      <c r="H82" s="18">
        <f t="shared" si="7"/>
        <v>0</v>
      </c>
      <c r="I82" s="19">
        <f t="shared" si="8"/>
        <v>0</v>
      </c>
      <c r="J82" s="19">
        <f t="shared" si="9"/>
        <v>-43170.945789033627</v>
      </c>
      <c r="K82" s="62">
        <v>0</v>
      </c>
      <c r="L82" s="41">
        <f t="shared" si="10"/>
        <v>-43170.945789033627</v>
      </c>
    </row>
    <row r="83" spans="1:12" x14ac:dyDescent="0.25">
      <c r="A83" t="s">
        <v>186</v>
      </c>
      <c r="B83" t="s">
        <v>682</v>
      </c>
      <c r="C83">
        <v>5</v>
      </c>
      <c r="D83" s="61">
        <v>33838</v>
      </c>
      <c r="E83">
        <v>0</v>
      </c>
      <c r="F83" s="41">
        <v>6383685.8300000001</v>
      </c>
      <c r="G83" s="17">
        <f t="shared" si="6"/>
        <v>49757.102451492887</v>
      </c>
      <c r="H83" s="18">
        <f t="shared" si="7"/>
        <v>0</v>
      </c>
      <c r="I83" s="19">
        <f t="shared" si="8"/>
        <v>0</v>
      </c>
      <c r="J83" s="19">
        <f t="shared" si="9"/>
        <v>-49757.102451492887</v>
      </c>
      <c r="K83" s="62">
        <v>-1309.8741574201713</v>
      </c>
      <c r="L83" s="41">
        <f t="shared" si="10"/>
        <v>-48447.228294072716</v>
      </c>
    </row>
    <row r="84" spans="1:12" x14ac:dyDescent="0.25">
      <c r="A84" t="s">
        <v>343</v>
      </c>
      <c r="B84" t="s">
        <v>683</v>
      </c>
      <c r="C84">
        <v>2</v>
      </c>
      <c r="D84" s="61">
        <v>66497</v>
      </c>
      <c r="E84">
        <v>0</v>
      </c>
      <c r="F84" s="41">
        <v>18699941.390000001</v>
      </c>
      <c r="G84" s="17">
        <f t="shared" si="6"/>
        <v>145755.12084358674</v>
      </c>
      <c r="H84" s="18">
        <f t="shared" si="7"/>
        <v>42074868.127499998</v>
      </c>
      <c r="I84" s="19">
        <f t="shared" si="8"/>
        <v>252310.18382597063</v>
      </c>
      <c r="J84" s="19">
        <f t="shared" si="9"/>
        <v>106555.06298238388</v>
      </c>
      <c r="K84" s="62">
        <v>-7119.3152994042766</v>
      </c>
      <c r="L84" s="41">
        <f t="shared" si="10"/>
        <v>113674.37828178816</v>
      </c>
    </row>
    <row r="85" spans="1:12" x14ac:dyDescent="0.25">
      <c r="A85" t="s">
        <v>585</v>
      </c>
      <c r="B85" t="s">
        <v>684</v>
      </c>
      <c r="C85">
        <v>1</v>
      </c>
      <c r="D85" s="61">
        <v>70871</v>
      </c>
      <c r="E85">
        <v>0</v>
      </c>
      <c r="F85" s="41">
        <v>19630533.559999999</v>
      </c>
      <c r="G85" s="17">
        <f t="shared" si="6"/>
        <v>153008.54326698426</v>
      </c>
      <c r="H85" s="18">
        <f t="shared" si="7"/>
        <v>58891600.679999992</v>
      </c>
      <c r="I85" s="19">
        <f t="shared" si="8"/>
        <v>353155.01282972988</v>
      </c>
      <c r="J85" s="19">
        <f t="shared" si="9"/>
        <v>200146.46956274562</v>
      </c>
      <c r="K85" s="62">
        <v>741.82481146587895</v>
      </c>
      <c r="L85" s="41">
        <f t="shared" si="10"/>
        <v>199404.64475127973</v>
      </c>
    </row>
    <row r="86" spans="1:12" x14ac:dyDescent="0.25">
      <c r="A86" t="s">
        <v>485</v>
      </c>
      <c r="B86" t="s">
        <v>1572</v>
      </c>
      <c r="C86">
        <v>3</v>
      </c>
      <c r="D86" s="61">
        <v>37529</v>
      </c>
      <c r="E86">
        <v>0</v>
      </c>
      <c r="F86" s="41">
        <v>9120343.9500000011</v>
      </c>
      <c r="G86" s="17">
        <f t="shared" si="6"/>
        <v>71087.754065272238</v>
      </c>
      <c r="H86" s="18">
        <f t="shared" si="7"/>
        <v>13680515.925000001</v>
      </c>
      <c r="I86" s="19">
        <f t="shared" si="8"/>
        <v>82037.892012187367</v>
      </c>
      <c r="J86" s="19">
        <f t="shared" si="9"/>
        <v>10950.137946915129</v>
      </c>
      <c r="K86" s="62">
        <v>-5591.5868170475133</v>
      </c>
      <c r="L86" s="41">
        <f t="shared" si="10"/>
        <v>16541.724763962644</v>
      </c>
    </row>
    <row r="87" spans="1:12" x14ac:dyDescent="0.25">
      <c r="A87" t="s">
        <v>369</v>
      </c>
      <c r="B87" t="s">
        <v>686</v>
      </c>
      <c r="C87">
        <v>5</v>
      </c>
      <c r="D87" s="61">
        <v>15533</v>
      </c>
      <c r="E87">
        <v>0</v>
      </c>
      <c r="F87" s="41">
        <v>3693592.07</v>
      </c>
      <c r="G87" s="17">
        <f t="shared" si="6"/>
        <v>28789.39282652819</v>
      </c>
      <c r="H87" s="18">
        <f t="shared" si="7"/>
        <v>0</v>
      </c>
      <c r="I87" s="19">
        <f t="shared" si="8"/>
        <v>0</v>
      </c>
      <c r="J87" s="19">
        <f t="shared" si="9"/>
        <v>-28789.39282652819</v>
      </c>
      <c r="K87" s="62">
        <v>29.448174968605134</v>
      </c>
      <c r="L87" s="41">
        <f t="shared" si="10"/>
        <v>-28818.841001496796</v>
      </c>
    </row>
    <row r="88" spans="1:12" x14ac:dyDescent="0.25">
      <c r="A88" t="s">
        <v>374</v>
      </c>
      <c r="B88" t="s">
        <v>688</v>
      </c>
      <c r="C88">
        <v>5</v>
      </c>
      <c r="D88" s="61">
        <v>40357</v>
      </c>
      <c r="E88">
        <v>1</v>
      </c>
      <c r="F88" s="41">
        <v>7278293.0100000007</v>
      </c>
      <c r="G88" s="17">
        <f t="shared" si="6"/>
        <v>56730.042896010527</v>
      </c>
      <c r="H88" s="18">
        <f t="shared" si="7"/>
        <v>0</v>
      </c>
      <c r="I88" s="19">
        <f t="shared" si="8"/>
        <v>0</v>
      </c>
      <c r="J88" s="19">
        <f t="shared" si="9"/>
        <v>-56730.042896010527</v>
      </c>
      <c r="K88" s="62">
        <v>202.66957635709309</v>
      </c>
      <c r="L88" s="41">
        <f t="shared" si="10"/>
        <v>-56932.712472367617</v>
      </c>
    </row>
    <row r="89" spans="1:12" x14ac:dyDescent="0.25">
      <c r="A89" t="s">
        <v>407</v>
      </c>
      <c r="B89" t="s">
        <v>690</v>
      </c>
      <c r="C89">
        <v>3</v>
      </c>
      <c r="D89" s="61">
        <v>33231</v>
      </c>
      <c r="E89">
        <v>0</v>
      </c>
      <c r="F89" s="41">
        <v>7175124.0899999999</v>
      </c>
      <c r="G89" s="17">
        <f t="shared" si="6"/>
        <v>55925.901423677147</v>
      </c>
      <c r="H89" s="18">
        <f t="shared" si="7"/>
        <v>10762686.135</v>
      </c>
      <c r="I89" s="19">
        <f t="shared" si="8"/>
        <v>64540.554445807284</v>
      </c>
      <c r="J89" s="19">
        <f t="shared" si="9"/>
        <v>8614.6530221301364</v>
      </c>
      <c r="K89" s="62">
        <v>4676.5989064778496</v>
      </c>
      <c r="L89" s="41">
        <f t="shared" si="10"/>
        <v>3938.0541156522868</v>
      </c>
    </row>
    <row r="90" spans="1:12" x14ac:dyDescent="0.25">
      <c r="A90" t="s">
        <v>482</v>
      </c>
      <c r="B90" t="s">
        <v>691</v>
      </c>
      <c r="C90">
        <v>1</v>
      </c>
      <c r="D90" s="61">
        <v>100499</v>
      </c>
      <c r="E90">
        <v>0</v>
      </c>
      <c r="F90" s="41">
        <v>27877912.780000001</v>
      </c>
      <c r="G90" s="17">
        <f t="shared" si="6"/>
        <v>217292.04714453229</v>
      </c>
      <c r="H90" s="18">
        <f t="shared" si="7"/>
        <v>83633738.340000004</v>
      </c>
      <c r="I90" s="19">
        <f t="shared" si="8"/>
        <v>501526.08513647516</v>
      </c>
      <c r="J90" s="19">
        <f t="shared" si="9"/>
        <v>284234.03799194284</v>
      </c>
      <c r="K90" s="62">
        <v>1198.4028512173777</v>
      </c>
      <c r="L90" s="41">
        <f t="shared" si="10"/>
        <v>283035.63514072547</v>
      </c>
    </row>
    <row r="91" spans="1:12" x14ac:dyDescent="0.25">
      <c r="A91" t="s">
        <v>217</v>
      </c>
      <c r="B91" t="s">
        <v>692</v>
      </c>
      <c r="C91">
        <v>3</v>
      </c>
      <c r="D91" s="61">
        <v>40978</v>
      </c>
      <c r="E91">
        <v>0</v>
      </c>
      <c r="F91" s="41">
        <v>10175903.039999999</v>
      </c>
      <c r="G91" s="17">
        <f t="shared" si="6"/>
        <v>79315.220639192674</v>
      </c>
      <c r="H91" s="18">
        <f t="shared" si="7"/>
        <v>15263854.559999999</v>
      </c>
      <c r="I91" s="19">
        <f t="shared" si="8"/>
        <v>91532.69211102603</v>
      </c>
      <c r="J91" s="19">
        <f t="shared" si="9"/>
        <v>12217.471471833356</v>
      </c>
      <c r="K91" s="62">
        <v>-4866.6223802314453</v>
      </c>
      <c r="L91" s="41">
        <f t="shared" si="10"/>
        <v>17084.093852064801</v>
      </c>
    </row>
    <row r="92" spans="1:12" x14ac:dyDescent="0.25">
      <c r="A92" t="s">
        <v>250</v>
      </c>
      <c r="B92" t="s">
        <v>693</v>
      </c>
      <c r="C92">
        <v>2</v>
      </c>
      <c r="D92" s="61">
        <v>47779</v>
      </c>
      <c r="E92">
        <v>0</v>
      </c>
      <c r="F92" s="41">
        <v>9476487.8100000005</v>
      </c>
      <c r="G92" s="17">
        <f t="shared" si="6"/>
        <v>73863.687436900931</v>
      </c>
      <c r="H92" s="18">
        <f t="shared" si="7"/>
        <v>21322097.572500002</v>
      </c>
      <c r="I92" s="19">
        <f t="shared" si="8"/>
        <v>127862.13237247319</v>
      </c>
      <c r="J92" s="19">
        <f t="shared" si="9"/>
        <v>53998.444935572261</v>
      </c>
      <c r="K92" s="62">
        <v>770.86213918792748</v>
      </c>
      <c r="L92" s="41">
        <f t="shared" si="10"/>
        <v>53227.582796384333</v>
      </c>
    </row>
    <row r="93" spans="1:12" x14ac:dyDescent="0.25">
      <c r="A93" t="s">
        <v>64</v>
      </c>
      <c r="B93" t="s">
        <v>694</v>
      </c>
      <c r="C93">
        <v>1</v>
      </c>
      <c r="D93" s="61">
        <v>25410</v>
      </c>
      <c r="E93">
        <v>0</v>
      </c>
      <c r="F93" s="41">
        <v>5944684.9000000004</v>
      </c>
      <c r="G93" s="17">
        <f t="shared" si="6"/>
        <v>46335.346614503229</v>
      </c>
      <c r="H93" s="18">
        <f t="shared" si="7"/>
        <v>17834054.700000003</v>
      </c>
      <c r="I93" s="19">
        <f t="shared" si="8"/>
        <v>106945.40042487781</v>
      </c>
      <c r="J93" s="19">
        <f t="shared" si="9"/>
        <v>60610.053810374578</v>
      </c>
      <c r="K93" s="62">
        <v>907.90385406379039</v>
      </c>
      <c r="L93" s="41">
        <f t="shared" si="10"/>
        <v>59702.149956310786</v>
      </c>
    </row>
    <row r="94" spans="1:12" x14ac:dyDescent="0.25">
      <c r="A94" t="s">
        <v>539</v>
      </c>
      <c r="B94" t="s">
        <v>695</v>
      </c>
      <c r="C94">
        <v>3</v>
      </c>
      <c r="D94" s="61">
        <v>59940</v>
      </c>
      <c r="E94">
        <v>0</v>
      </c>
      <c r="F94" s="41">
        <v>12665139.200000001</v>
      </c>
      <c r="G94" s="17">
        <f t="shared" si="6"/>
        <v>98717.362589383352</v>
      </c>
      <c r="H94" s="18">
        <f t="shared" si="7"/>
        <v>18997708.800000001</v>
      </c>
      <c r="I94" s="19">
        <f t="shared" si="8"/>
        <v>113923.48004692532</v>
      </c>
      <c r="J94" s="19">
        <f t="shared" si="9"/>
        <v>15206.117457541972</v>
      </c>
      <c r="K94" s="62">
        <v>-3946.4314267822037</v>
      </c>
      <c r="L94" s="41">
        <f t="shared" si="10"/>
        <v>19152.548884324176</v>
      </c>
    </row>
    <row r="95" spans="1:12" x14ac:dyDescent="0.25">
      <c r="A95" t="s">
        <v>245</v>
      </c>
      <c r="B95" t="s">
        <v>696</v>
      </c>
      <c r="C95">
        <v>1</v>
      </c>
      <c r="D95" s="61">
        <v>31824</v>
      </c>
      <c r="E95">
        <v>0</v>
      </c>
      <c r="F95" s="41">
        <v>7180770.4899999993</v>
      </c>
      <c r="G95" s="17">
        <f t="shared" si="6"/>
        <v>55969.911813718863</v>
      </c>
      <c r="H95" s="18">
        <f t="shared" si="7"/>
        <v>21542311.469999999</v>
      </c>
      <c r="I95" s="19">
        <f t="shared" si="8"/>
        <v>129182.68812064301</v>
      </c>
      <c r="J95" s="19">
        <f t="shared" si="9"/>
        <v>73212.776306924148</v>
      </c>
      <c r="K95" s="62">
        <v>-474.30647497765483</v>
      </c>
      <c r="L95" s="41">
        <f t="shared" si="10"/>
        <v>73687.082781901801</v>
      </c>
    </row>
    <row r="96" spans="1:12" x14ac:dyDescent="0.25">
      <c r="A96" t="s">
        <v>59</v>
      </c>
      <c r="B96" t="s">
        <v>1292</v>
      </c>
      <c r="C96">
        <v>3</v>
      </c>
      <c r="D96" s="61">
        <v>20225</v>
      </c>
      <c r="E96">
        <v>0</v>
      </c>
      <c r="F96" s="41">
        <v>3069951.84</v>
      </c>
      <c r="G96" s="17">
        <f t="shared" si="6"/>
        <v>23928.481490454094</v>
      </c>
      <c r="H96" s="18">
        <f t="shared" si="7"/>
        <v>4604927.76</v>
      </c>
      <c r="I96" s="19">
        <f t="shared" si="8"/>
        <v>27614.350830763997</v>
      </c>
      <c r="J96" s="19">
        <f t="shared" si="9"/>
        <v>3685.8693403099023</v>
      </c>
      <c r="K96" s="62">
        <v>0</v>
      </c>
      <c r="L96" s="41">
        <f t="shared" si="10"/>
        <v>3685.8693403099023</v>
      </c>
    </row>
    <row r="97" spans="1:12" x14ac:dyDescent="0.25">
      <c r="A97" t="s">
        <v>49</v>
      </c>
      <c r="B97" t="s">
        <v>1293</v>
      </c>
      <c r="C97">
        <v>4</v>
      </c>
      <c r="D97" s="61">
        <v>54315</v>
      </c>
      <c r="E97">
        <v>0</v>
      </c>
      <c r="F97" s="41">
        <v>9840637.8300000001</v>
      </c>
      <c r="G97" s="17">
        <f t="shared" si="6"/>
        <v>76702.024149478952</v>
      </c>
      <c r="H97" s="18">
        <f t="shared" si="7"/>
        <v>0</v>
      </c>
      <c r="I97" s="19">
        <f t="shared" si="8"/>
        <v>0</v>
      </c>
      <c r="J97" s="19">
        <f t="shared" si="9"/>
        <v>-76702.024149478952</v>
      </c>
      <c r="K97" s="62">
        <v>-136.13337222295317</v>
      </c>
      <c r="L97" s="41">
        <f t="shared" si="10"/>
        <v>-76565.890777256005</v>
      </c>
    </row>
    <row r="98" spans="1:12" x14ac:dyDescent="0.25">
      <c r="A98" t="s">
        <v>56</v>
      </c>
      <c r="B98" t="s">
        <v>699</v>
      </c>
      <c r="C98">
        <v>4</v>
      </c>
      <c r="D98" s="61">
        <v>56552</v>
      </c>
      <c r="E98">
        <v>0</v>
      </c>
      <c r="F98" s="41">
        <v>10649449.080000002</v>
      </c>
      <c r="G98" s="17">
        <f t="shared" si="6"/>
        <v>83006.235431469657</v>
      </c>
      <c r="H98" s="18">
        <f t="shared" si="7"/>
        <v>0</v>
      </c>
      <c r="I98" s="19">
        <f t="shared" si="8"/>
        <v>0</v>
      </c>
      <c r="J98" s="19">
        <f t="shared" si="9"/>
        <v>-83006.235431469657</v>
      </c>
      <c r="K98" s="62">
        <v>-37.689787325789482</v>
      </c>
      <c r="L98" s="41">
        <f t="shared" si="10"/>
        <v>-82968.545644143873</v>
      </c>
    </row>
    <row r="99" spans="1:12" x14ac:dyDescent="0.25">
      <c r="A99" t="s">
        <v>60</v>
      </c>
      <c r="B99" t="s">
        <v>700</v>
      </c>
      <c r="C99">
        <v>2</v>
      </c>
      <c r="D99" s="61">
        <v>18650</v>
      </c>
      <c r="E99">
        <v>0</v>
      </c>
      <c r="F99" s="41">
        <v>3483820</v>
      </c>
      <c r="G99" s="17">
        <f t="shared" si="6"/>
        <v>27154.342064881967</v>
      </c>
      <c r="H99" s="18">
        <f t="shared" si="7"/>
        <v>7838595</v>
      </c>
      <c r="I99" s="19">
        <f t="shared" si="8"/>
        <v>47005.669498335956</v>
      </c>
      <c r="J99" s="19">
        <f t="shared" si="9"/>
        <v>19851.327433453989</v>
      </c>
      <c r="K99" s="62">
        <v>0</v>
      </c>
      <c r="L99" s="41">
        <f t="shared" si="10"/>
        <v>19851.327433453989</v>
      </c>
    </row>
    <row r="100" spans="1:12" x14ac:dyDescent="0.25">
      <c r="A100" t="s">
        <v>282</v>
      </c>
      <c r="B100" t="s">
        <v>701</v>
      </c>
      <c r="C100">
        <v>3</v>
      </c>
      <c r="D100" s="61">
        <v>16907</v>
      </c>
      <c r="E100">
        <v>0</v>
      </c>
      <c r="F100" s="41">
        <v>2970908.54</v>
      </c>
      <c r="G100" s="17">
        <f t="shared" si="6"/>
        <v>23156.496816322044</v>
      </c>
      <c r="H100" s="18">
        <f t="shared" si="7"/>
        <v>4456362.8100000005</v>
      </c>
      <c r="I100" s="19">
        <f t="shared" si="8"/>
        <v>26723.452023166872</v>
      </c>
      <c r="J100" s="19">
        <f t="shared" si="9"/>
        <v>3566.9552068448284</v>
      </c>
      <c r="K100" s="62">
        <v>-284.79444414412762</v>
      </c>
      <c r="L100" s="41">
        <f t="shared" si="10"/>
        <v>3851.7496509889561</v>
      </c>
    </row>
    <row r="101" spans="1:12" x14ac:dyDescent="0.25">
      <c r="A101" t="s">
        <v>150</v>
      </c>
      <c r="B101" t="s">
        <v>703</v>
      </c>
      <c r="C101">
        <v>1</v>
      </c>
      <c r="D101" s="61">
        <v>33202</v>
      </c>
      <c r="E101">
        <v>0</v>
      </c>
      <c r="F101" s="41">
        <v>6231683.3799999999</v>
      </c>
      <c r="G101" s="17">
        <f t="shared" si="6"/>
        <v>48572.332135575263</v>
      </c>
      <c r="H101" s="18">
        <f t="shared" si="7"/>
        <v>18695050.140000001</v>
      </c>
      <c r="I101" s="19">
        <f t="shared" si="8"/>
        <v>112108.52814001226</v>
      </c>
      <c r="J101" s="19">
        <f t="shared" si="9"/>
        <v>63536.196004436999</v>
      </c>
      <c r="K101" s="62">
        <v>0</v>
      </c>
      <c r="L101" s="41">
        <f t="shared" si="10"/>
        <v>63536.196004436999</v>
      </c>
    </row>
    <row r="102" spans="1:12" x14ac:dyDescent="0.25">
      <c r="A102" t="s">
        <v>555</v>
      </c>
      <c r="B102" t="s">
        <v>704</v>
      </c>
      <c r="C102">
        <v>3</v>
      </c>
      <c r="D102" s="61">
        <v>50791</v>
      </c>
      <c r="E102">
        <v>0</v>
      </c>
      <c r="F102" s="41">
        <v>11399766.220000001</v>
      </c>
      <c r="G102" s="17">
        <f t="shared" si="6"/>
        <v>88854.519291342978</v>
      </c>
      <c r="H102" s="18">
        <f t="shared" si="7"/>
        <v>17099649.330000002</v>
      </c>
      <c r="I102" s="19">
        <f t="shared" si="8"/>
        <v>102541.39484734469</v>
      </c>
      <c r="J102" s="19">
        <f t="shared" si="9"/>
        <v>13686.875556001716</v>
      </c>
      <c r="K102" s="62">
        <v>-17008.278296861798</v>
      </c>
      <c r="L102" s="41">
        <f t="shared" si="10"/>
        <v>30695.153852863514</v>
      </c>
    </row>
    <row r="103" spans="1:12" x14ac:dyDescent="0.25">
      <c r="A103" t="s">
        <v>261</v>
      </c>
      <c r="B103" t="s">
        <v>705</v>
      </c>
      <c r="C103">
        <v>2</v>
      </c>
      <c r="D103" s="61">
        <v>26357</v>
      </c>
      <c r="E103">
        <v>0</v>
      </c>
      <c r="F103" s="41">
        <v>5302993.04</v>
      </c>
      <c r="G103" s="17">
        <f t="shared" si="6"/>
        <v>41333.733366203851</v>
      </c>
      <c r="H103" s="18">
        <f t="shared" si="7"/>
        <v>11931734.34</v>
      </c>
      <c r="I103" s="19">
        <f t="shared" si="8"/>
        <v>71550.980874504385</v>
      </c>
      <c r="J103" s="19">
        <f t="shared" si="9"/>
        <v>30217.247508300534</v>
      </c>
      <c r="K103" s="62">
        <v>10.135269901427776</v>
      </c>
      <c r="L103" s="41">
        <f t="shared" si="10"/>
        <v>30207.112238399106</v>
      </c>
    </row>
    <row r="104" spans="1:12" x14ac:dyDescent="0.25">
      <c r="A104" t="s">
        <v>67</v>
      </c>
      <c r="B104" t="s">
        <v>706</v>
      </c>
      <c r="C104">
        <v>4</v>
      </c>
      <c r="D104" s="61">
        <v>25897</v>
      </c>
      <c r="E104">
        <v>0</v>
      </c>
      <c r="F104" s="41">
        <v>4476726.22</v>
      </c>
      <c r="G104" s="17">
        <f t="shared" si="6"/>
        <v>34893.466111540212</v>
      </c>
      <c r="H104" s="18">
        <f t="shared" si="7"/>
        <v>0</v>
      </c>
      <c r="I104" s="19">
        <f t="shared" si="8"/>
        <v>0</v>
      </c>
      <c r="J104" s="19">
        <f t="shared" si="9"/>
        <v>-34893.466111540212</v>
      </c>
      <c r="K104" s="62">
        <v>42.505489867230345</v>
      </c>
      <c r="L104" s="41">
        <f t="shared" si="10"/>
        <v>-34935.971601407444</v>
      </c>
    </row>
    <row r="105" spans="1:12" x14ac:dyDescent="0.25">
      <c r="A105" t="s">
        <v>589</v>
      </c>
      <c r="B105" t="s">
        <v>707</v>
      </c>
      <c r="C105">
        <v>3</v>
      </c>
      <c r="D105" s="61">
        <v>125177</v>
      </c>
      <c r="E105">
        <v>0</v>
      </c>
      <c r="F105" s="41">
        <v>32151421.510000002</v>
      </c>
      <c r="G105" s="17">
        <f t="shared" si="6"/>
        <v>250601.55161711678</v>
      </c>
      <c r="H105" s="18">
        <f t="shared" si="7"/>
        <v>48227132.265000001</v>
      </c>
      <c r="I105" s="19">
        <f t="shared" si="8"/>
        <v>289203.44017022493</v>
      </c>
      <c r="J105" s="19">
        <f t="shared" si="9"/>
        <v>38601.888553108147</v>
      </c>
      <c r="K105" s="62">
        <v>17655.443512425602</v>
      </c>
      <c r="L105" s="41">
        <f t="shared" si="10"/>
        <v>20946.445040682545</v>
      </c>
    </row>
    <row r="106" spans="1:12" x14ac:dyDescent="0.25">
      <c r="A106" t="s">
        <v>480</v>
      </c>
      <c r="B106" t="s">
        <v>708</v>
      </c>
      <c r="C106">
        <v>3</v>
      </c>
      <c r="D106" s="61">
        <v>108474</v>
      </c>
      <c r="E106">
        <v>0</v>
      </c>
      <c r="F106" s="41">
        <v>31544168.520000003</v>
      </c>
      <c r="G106" s="17">
        <f t="shared" si="6"/>
        <v>245868.36924535755</v>
      </c>
      <c r="H106" s="18">
        <f t="shared" si="7"/>
        <v>47316252.780000001</v>
      </c>
      <c r="I106" s="19">
        <f t="shared" si="8"/>
        <v>283741.173013327</v>
      </c>
      <c r="J106" s="19">
        <f t="shared" si="9"/>
        <v>37872.803767969453</v>
      </c>
      <c r="K106" s="62">
        <v>1630.8709594659679</v>
      </c>
      <c r="L106" s="41">
        <f t="shared" si="10"/>
        <v>36241.932808503487</v>
      </c>
    </row>
    <row r="107" spans="1:12" x14ac:dyDescent="0.25">
      <c r="A107" t="s">
        <v>219</v>
      </c>
      <c r="B107" t="s">
        <v>709</v>
      </c>
      <c r="C107">
        <v>1</v>
      </c>
      <c r="D107" s="61">
        <v>148637</v>
      </c>
      <c r="E107">
        <v>0</v>
      </c>
      <c r="F107" s="41">
        <v>41811766.700000003</v>
      </c>
      <c r="G107" s="17">
        <f t="shared" si="6"/>
        <v>325898.29994340724</v>
      </c>
      <c r="H107" s="18">
        <f t="shared" si="7"/>
        <v>125435300.10000001</v>
      </c>
      <c r="I107" s="19">
        <f t="shared" si="8"/>
        <v>752197.33382387878</v>
      </c>
      <c r="J107" s="19">
        <f t="shared" si="9"/>
        <v>426299.03388047154</v>
      </c>
      <c r="K107" s="62">
        <v>-17704.714313456287</v>
      </c>
      <c r="L107" s="41">
        <f t="shared" si="10"/>
        <v>444003.74819392781</v>
      </c>
    </row>
    <row r="108" spans="1:12" x14ac:dyDescent="0.25">
      <c r="A108" t="s">
        <v>515</v>
      </c>
      <c r="B108" t="s">
        <v>1301</v>
      </c>
      <c r="C108">
        <v>1</v>
      </c>
      <c r="D108" s="61">
        <v>168239</v>
      </c>
      <c r="E108">
        <v>0</v>
      </c>
      <c r="F108" s="41">
        <v>51280077.810000002</v>
      </c>
      <c r="G108" s="17">
        <f t="shared" si="6"/>
        <v>399698.25477966812</v>
      </c>
      <c r="H108" s="18">
        <f t="shared" si="7"/>
        <v>153840233.43000001</v>
      </c>
      <c r="I108" s="19">
        <f t="shared" si="8"/>
        <v>922533.07744020899</v>
      </c>
      <c r="J108" s="19">
        <f t="shared" si="9"/>
        <v>522834.82266054087</v>
      </c>
      <c r="K108" s="62">
        <v>5563.2516554626627</v>
      </c>
      <c r="L108" s="41">
        <f t="shared" si="10"/>
        <v>517271.57100507821</v>
      </c>
    </row>
    <row r="109" spans="1:12" x14ac:dyDescent="0.25">
      <c r="A109" t="s">
        <v>235</v>
      </c>
      <c r="B109" t="s">
        <v>711</v>
      </c>
      <c r="C109">
        <v>1</v>
      </c>
      <c r="D109" s="61">
        <v>23690</v>
      </c>
      <c r="E109">
        <v>0</v>
      </c>
      <c r="F109" s="41">
        <v>4033643.68</v>
      </c>
      <c r="G109" s="17">
        <f t="shared" si="6"/>
        <v>31439.896508593811</v>
      </c>
      <c r="H109" s="18">
        <f t="shared" si="7"/>
        <v>12100931.040000001</v>
      </c>
      <c r="I109" s="19">
        <f t="shared" si="8"/>
        <v>72565.602010104456</v>
      </c>
      <c r="J109" s="19">
        <f t="shared" si="9"/>
        <v>41125.705501510645</v>
      </c>
      <c r="K109" s="62">
        <v>-975.65343367663559</v>
      </c>
      <c r="L109" s="41">
        <f t="shared" si="10"/>
        <v>42101.35893518728</v>
      </c>
    </row>
    <row r="110" spans="1:12" x14ac:dyDescent="0.25">
      <c r="A110" t="s">
        <v>106</v>
      </c>
      <c r="B110" t="s">
        <v>1303</v>
      </c>
      <c r="C110">
        <v>1</v>
      </c>
      <c r="D110" s="61">
        <v>28547</v>
      </c>
      <c r="E110">
        <v>0</v>
      </c>
      <c r="F110" s="41">
        <v>5246857.2699999996</v>
      </c>
      <c r="G110" s="17">
        <f t="shared" si="6"/>
        <v>40896.187826923531</v>
      </c>
      <c r="H110" s="18">
        <f t="shared" si="7"/>
        <v>15740571.809999999</v>
      </c>
      <c r="I110" s="19">
        <f t="shared" si="8"/>
        <v>94391.420428748228</v>
      </c>
      <c r="J110" s="19">
        <f t="shared" si="9"/>
        <v>53495.232601824697</v>
      </c>
      <c r="K110" s="62">
        <v>0</v>
      </c>
      <c r="L110" s="41">
        <f t="shared" si="10"/>
        <v>53495.232601824697</v>
      </c>
    </row>
    <row r="111" spans="1:12" x14ac:dyDescent="0.25">
      <c r="A111" t="s">
        <v>481</v>
      </c>
      <c r="B111" t="s">
        <v>713</v>
      </c>
      <c r="C111">
        <v>3</v>
      </c>
      <c r="D111" s="61">
        <v>34271</v>
      </c>
      <c r="E111">
        <v>0</v>
      </c>
      <c r="F111" s="41">
        <v>8508919.8800000008</v>
      </c>
      <c r="G111" s="17">
        <f t="shared" si="6"/>
        <v>66322.060561164006</v>
      </c>
      <c r="H111" s="18">
        <f t="shared" si="7"/>
        <v>12763379.82</v>
      </c>
      <c r="I111" s="19">
        <f t="shared" si="8"/>
        <v>76538.105808585678</v>
      </c>
      <c r="J111" s="19">
        <f t="shared" si="9"/>
        <v>10216.045247421673</v>
      </c>
      <c r="K111" s="62">
        <v>-475.61491574696998</v>
      </c>
      <c r="L111" s="41">
        <f t="shared" si="10"/>
        <v>10691.660163168643</v>
      </c>
    </row>
    <row r="112" spans="1:12" x14ac:dyDescent="0.25">
      <c r="A112" t="s">
        <v>454</v>
      </c>
      <c r="B112" t="s">
        <v>714</v>
      </c>
      <c r="C112">
        <v>2</v>
      </c>
      <c r="D112" s="61">
        <v>57976</v>
      </c>
      <c r="E112">
        <v>0</v>
      </c>
      <c r="F112" s="41">
        <v>17508867.75</v>
      </c>
      <c r="G112" s="17">
        <f t="shared" si="6"/>
        <v>136471.39750396984</v>
      </c>
      <c r="H112" s="18">
        <f t="shared" si="7"/>
        <v>39394952.4375</v>
      </c>
      <c r="I112" s="19">
        <f t="shared" si="8"/>
        <v>236239.54473726344</v>
      </c>
      <c r="J112" s="19">
        <f t="shared" si="9"/>
        <v>99768.147233293595</v>
      </c>
      <c r="K112" s="62">
        <v>12373.534741301126</v>
      </c>
      <c r="L112" s="41">
        <f t="shared" si="10"/>
        <v>87394.612491992477</v>
      </c>
    </row>
    <row r="113" spans="1:12" x14ac:dyDescent="0.25">
      <c r="A113" t="s">
        <v>145</v>
      </c>
      <c r="B113" t="s">
        <v>715</v>
      </c>
      <c r="C113">
        <v>1</v>
      </c>
      <c r="D113" s="61">
        <v>9310</v>
      </c>
      <c r="E113">
        <v>0</v>
      </c>
      <c r="F113" s="41">
        <v>1805306.9000000001</v>
      </c>
      <c r="G113" s="17">
        <f t="shared" si="6"/>
        <v>14071.312838978954</v>
      </c>
      <c r="H113" s="18">
        <f t="shared" si="7"/>
        <v>5415920.7000000002</v>
      </c>
      <c r="I113" s="19">
        <f t="shared" si="8"/>
        <v>32477.628765537233</v>
      </c>
      <c r="J113" s="19">
        <f t="shared" si="9"/>
        <v>18406.31592655828</v>
      </c>
      <c r="K113" s="62">
        <v>13.500577987388963</v>
      </c>
      <c r="L113" s="41">
        <f t="shared" si="10"/>
        <v>18392.81534857089</v>
      </c>
    </row>
    <row r="114" spans="1:12" x14ac:dyDescent="0.25">
      <c r="A114" t="s">
        <v>320</v>
      </c>
      <c r="B114" t="s">
        <v>716</v>
      </c>
      <c r="C114">
        <v>4</v>
      </c>
      <c r="D114" s="61">
        <v>31143</v>
      </c>
      <c r="E114">
        <v>0</v>
      </c>
      <c r="F114" s="41">
        <v>6470203.8900000006</v>
      </c>
      <c r="G114" s="17">
        <f t="shared" si="6"/>
        <v>50431.460195587009</v>
      </c>
      <c r="H114" s="18">
        <f t="shared" si="7"/>
        <v>0</v>
      </c>
      <c r="I114" s="19">
        <f t="shared" si="8"/>
        <v>0</v>
      </c>
      <c r="J114" s="19">
        <f t="shared" si="9"/>
        <v>-50431.460195587009</v>
      </c>
      <c r="K114" s="62">
        <v>0</v>
      </c>
      <c r="L114" s="41">
        <f t="shared" si="10"/>
        <v>-50431.460195587009</v>
      </c>
    </row>
    <row r="115" spans="1:12" x14ac:dyDescent="0.25">
      <c r="A115" t="s">
        <v>73</v>
      </c>
      <c r="B115" t="s">
        <v>717</v>
      </c>
      <c r="C115">
        <v>3</v>
      </c>
      <c r="D115" s="61">
        <v>31692</v>
      </c>
      <c r="E115">
        <v>0</v>
      </c>
      <c r="F115" s="41">
        <v>5120628</v>
      </c>
      <c r="G115" s="17">
        <f t="shared" si="6"/>
        <v>39912.30439546601</v>
      </c>
      <c r="H115" s="18">
        <f t="shared" si="7"/>
        <v>7680942</v>
      </c>
      <c r="I115" s="19">
        <f t="shared" si="8"/>
        <v>46060.27241972414</v>
      </c>
      <c r="J115" s="19">
        <f t="shared" si="9"/>
        <v>6147.9680242581308</v>
      </c>
      <c r="K115" s="62">
        <v>-108.12981740409555</v>
      </c>
      <c r="L115" s="41">
        <f t="shared" si="10"/>
        <v>6256.0978416622265</v>
      </c>
    </row>
    <row r="116" spans="1:12" x14ac:dyDescent="0.25">
      <c r="A116" t="s">
        <v>72</v>
      </c>
      <c r="B116" t="s">
        <v>718</v>
      </c>
      <c r="C116">
        <v>2</v>
      </c>
      <c r="D116" s="61">
        <v>17163</v>
      </c>
      <c r="E116">
        <v>0</v>
      </c>
      <c r="F116" s="41">
        <v>3497946.7300000004</v>
      </c>
      <c r="G116" s="17">
        <f t="shared" si="6"/>
        <v>27264.451674069078</v>
      </c>
      <c r="H116" s="18">
        <f t="shared" si="7"/>
        <v>7870380.142500001</v>
      </c>
      <c r="I116" s="19">
        <f t="shared" si="8"/>
        <v>47196.275327991978</v>
      </c>
      <c r="J116" s="19">
        <f t="shared" si="9"/>
        <v>19931.8236539229</v>
      </c>
      <c r="K116" s="62">
        <v>0</v>
      </c>
      <c r="L116" s="41">
        <f t="shared" si="10"/>
        <v>19931.8236539229</v>
      </c>
    </row>
    <row r="117" spans="1:12" x14ac:dyDescent="0.25">
      <c r="A117" t="s">
        <v>393</v>
      </c>
      <c r="B117" t="s">
        <v>1306</v>
      </c>
      <c r="C117">
        <v>3</v>
      </c>
      <c r="D117" s="61">
        <v>24792</v>
      </c>
      <c r="E117">
        <v>0</v>
      </c>
      <c r="F117" s="41">
        <v>6153374.4000000004</v>
      </c>
      <c r="G117" s="17">
        <f t="shared" si="6"/>
        <v>47961.959375308659</v>
      </c>
      <c r="H117" s="18">
        <f t="shared" si="7"/>
        <v>9230061.6000000015</v>
      </c>
      <c r="I117" s="19">
        <f t="shared" si="8"/>
        <v>55349.871376041498</v>
      </c>
      <c r="J117" s="19">
        <f t="shared" si="9"/>
        <v>7387.9120007328384</v>
      </c>
      <c r="K117" s="62">
        <v>0</v>
      </c>
      <c r="L117" s="41">
        <f t="shared" si="10"/>
        <v>7387.9120007328384</v>
      </c>
    </row>
    <row r="118" spans="1:12" x14ac:dyDescent="0.25">
      <c r="A118" t="s">
        <v>180</v>
      </c>
      <c r="B118" t="s">
        <v>720</v>
      </c>
      <c r="C118">
        <v>1</v>
      </c>
      <c r="D118" s="61">
        <v>15998</v>
      </c>
      <c r="E118">
        <v>0</v>
      </c>
      <c r="F118" s="41">
        <v>2643161.36</v>
      </c>
      <c r="G118" s="17">
        <f t="shared" si="6"/>
        <v>20601.898979315411</v>
      </c>
      <c r="H118" s="18">
        <f t="shared" si="7"/>
        <v>7929484.0800000001</v>
      </c>
      <c r="I118" s="19">
        <f t="shared" si="8"/>
        <v>47550.703660132531</v>
      </c>
      <c r="J118" s="19">
        <f t="shared" si="9"/>
        <v>26948.80468081712</v>
      </c>
      <c r="K118" s="62">
        <v>0</v>
      </c>
      <c r="L118" s="41">
        <f t="shared" si="10"/>
        <v>26948.80468081712</v>
      </c>
    </row>
    <row r="119" spans="1:12" x14ac:dyDescent="0.25">
      <c r="A119" t="s">
        <v>147</v>
      </c>
      <c r="B119" t="s">
        <v>721</v>
      </c>
      <c r="C119">
        <v>4</v>
      </c>
      <c r="D119" s="61">
        <v>29533</v>
      </c>
      <c r="E119">
        <v>0</v>
      </c>
      <c r="F119" s="41">
        <v>5219894.8199999994</v>
      </c>
      <c r="G119" s="17">
        <f t="shared" si="6"/>
        <v>40686.031277444141</v>
      </c>
      <c r="H119" s="18">
        <f t="shared" si="7"/>
        <v>0</v>
      </c>
      <c r="I119" s="19">
        <f t="shared" si="8"/>
        <v>0</v>
      </c>
      <c r="J119" s="19">
        <f t="shared" si="9"/>
        <v>-40686.031277444141</v>
      </c>
      <c r="K119" s="62">
        <v>12.824368043381435</v>
      </c>
      <c r="L119" s="41">
        <f t="shared" si="10"/>
        <v>-40698.855645487522</v>
      </c>
    </row>
    <row r="120" spans="1:12" x14ac:dyDescent="0.25">
      <c r="A120" t="s">
        <v>74</v>
      </c>
      <c r="B120" t="s">
        <v>722</v>
      </c>
      <c r="C120">
        <v>4</v>
      </c>
      <c r="D120" s="61">
        <v>56165</v>
      </c>
      <c r="E120">
        <v>1</v>
      </c>
      <c r="F120" s="41">
        <v>10107985.77</v>
      </c>
      <c r="G120" s="17">
        <f t="shared" si="6"/>
        <v>78785.845188769599</v>
      </c>
      <c r="H120" s="18">
        <f t="shared" si="7"/>
        <v>0</v>
      </c>
      <c r="I120" s="19">
        <f t="shared" si="8"/>
        <v>0</v>
      </c>
      <c r="J120" s="19">
        <f t="shared" si="9"/>
        <v>-78785.845188769599</v>
      </c>
      <c r="K120" s="62">
        <v>-2788.0947179870855</v>
      </c>
      <c r="L120" s="41">
        <f t="shared" si="10"/>
        <v>-75997.750470782514</v>
      </c>
    </row>
    <row r="121" spans="1:12" x14ac:dyDescent="0.25">
      <c r="A121" t="s">
        <v>1211</v>
      </c>
      <c r="B121" t="s">
        <v>1309</v>
      </c>
      <c r="C121">
        <v>3</v>
      </c>
      <c r="D121" s="61">
        <v>88599</v>
      </c>
      <c r="E121">
        <v>0</v>
      </c>
      <c r="F121" s="41">
        <v>20295710.41</v>
      </c>
      <c r="G121" s="17">
        <f t="shared" si="6"/>
        <v>158193.20829518337</v>
      </c>
      <c r="H121" s="18">
        <f t="shared" si="7"/>
        <v>30443565.615000002</v>
      </c>
      <c r="I121" s="19">
        <f t="shared" si="8"/>
        <v>182560.80122134069</v>
      </c>
      <c r="J121" s="19">
        <f t="shared" si="9"/>
        <v>24367.592926157318</v>
      </c>
      <c r="K121" s="62">
        <v>0</v>
      </c>
      <c r="L121" s="41">
        <f t="shared" si="10"/>
        <v>24367.592926157318</v>
      </c>
    </row>
    <row r="122" spans="1:12" x14ac:dyDescent="0.25">
      <c r="A122" t="s">
        <v>486</v>
      </c>
      <c r="B122" t="s">
        <v>723</v>
      </c>
      <c r="C122">
        <v>1</v>
      </c>
      <c r="D122" s="61">
        <v>47190</v>
      </c>
      <c r="E122">
        <v>0</v>
      </c>
      <c r="F122" s="41">
        <v>10507305.4</v>
      </c>
      <c r="G122" s="17">
        <f t="shared" si="6"/>
        <v>81898.308469375974</v>
      </c>
      <c r="H122" s="18">
        <f t="shared" si="7"/>
        <v>31521916.200000003</v>
      </c>
      <c r="I122" s="19">
        <f t="shared" si="8"/>
        <v>189027.34161561378</v>
      </c>
      <c r="J122" s="19">
        <f t="shared" si="9"/>
        <v>107129.03314623781</v>
      </c>
      <c r="K122" s="62">
        <v>14733.127676797063</v>
      </c>
      <c r="L122" s="41">
        <f t="shared" si="10"/>
        <v>92395.905469440739</v>
      </c>
    </row>
    <row r="123" spans="1:12" x14ac:dyDescent="0.25">
      <c r="A123" t="s">
        <v>25</v>
      </c>
      <c r="B123" t="s">
        <v>724</v>
      </c>
      <c r="C123">
        <v>3</v>
      </c>
      <c r="D123" s="61">
        <v>16190</v>
      </c>
      <c r="E123">
        <v>0</v>
      </c>
      <c r="F123" s="41">
        <v>2873743.8</v>
      </c>
      <c r="G123" s="17">
        <f t="shared" si="6"/>
        <v>22399.154420157683</v>
      </c>
      <c r="H123" s="18">
        <f t="shared" si="7"/>
        <v>4310615.6999999993</v>
      </c>
      <c r="I123" s="19">
        <f t="shared" si="8"/>
        <v>25849.450944785138</v>
      </c>
      <c r="J123" s="19">
        <f t="shared" si="9"/>
        <v>3450.2965246274543</v>
      </c>
      <c r="K123" s="62">
        <v>35.090362509651918</v>
      </c>
      <c r="L123" s="41">
        <f t="shared" si="10"/>
        <v>3415.2061621178023</v>
      </c>
    </row>
    <row r="124" spans="1:12" x14ac:dyDescent="0.25">
      <c r="A124" t="s">
        <v>580</v>
      </c>
      <c r="B124" t="s">
        <v>1313</v>
      </c>
      <c r="C124">
        <v>2</v>
      </c>
      <c r="D124" s="61">
        <v>74560</v>
      </c>
      <c r="E124">
        <v>0</v>
      </c>
      <c r="F124" s="41">
        <v>18077437.960000001</v>
      </c>
      <c r="G124" s="17">
        <f t="shared" si="6"/>
        <v>140903.07019952868</v>
      </c>
      <c r="H124" s="18">
        <f t="shared" si="7"/>
        <v>40674235.410000004</v>
      </c>
      <c r="I124" s="19">
        <f t="shared" si="8"/>
        <v>243911.01553020321</v>
      </c>
      <c r="J124" s="19">
        <f t="shared" si="9"/>
        <v>103007.94533067453</v>
      </c>
      <c r="K124" s="62">
        <v>13452.952177232582</v>
      </c>
      <c r="L124" s="41">
        <f t="shared" si="10"/>
        <v>89554.993153441945</v>
      </c>
    </row>
    <row r="125" spans="1:12" x14ac:dyDescent="0.25">
      <c r="A125" t="s">
        <v>333</v>
      </c>
      <c r="B125" t="s">
        <v>725</v>
      </c>
      <c r="C125">
        <v>1</v>
      </c>
      <c r="D125" s="61">
        <v>27222</v>
      </c>
      <c r="E125">
        <v>0</v>
      </c>
      <c r="F125" s="41">
        <v>6728018.54</v>
      </c>
      <c r="G125" s="17">
        <f t="shared" si="6"/>
        <v>52440.974807546809</v>
      </c>
      <c r="H125" s="18">
        <f t="shared" si="7"/>
        <v>20184055.620000001</v>
      </c>
      <c r="I125" s="19">
        <f t="shared" si="8"/>
        <v>121037.64100706192</v>
      </c>
      <c r="J125" s="19">
        <f t="shared" si="9"/>
        <v>68596.666199515108</v>
      </c>
      <c r="K125" s="62">
        <v>47.372877137079065</v>
      </c>
      <c r="L125" s="41">
        <f t="shared" si="10"/>
        <v>68549.293322378027</v>
      </c>
    </row>
    <row r="126" spans="1:12" x14ac:dyDescent="0.25">
      <c r="A126" t="s">
        <v>473</v>
      </c>
      <c r="B126" t="s">
        <v>726</v>
      </c>
      <c r="C126">
        <v>4</v>
      </c>
      <c r="D126" s="61">
        <v>121682</v>
      </c>
      <c r="E126">
        <v>0</v>
      </c>
      <c r="F126" s="41">
        <v>33522370.259999998</v>
      </c>
      <c r="G126" s="17">
        <f t="shared" si="6"/>
        <v>261287.29637744374</v>
      </c>
      <c r="H126" s="18">
        <f t="shared" si="7"/>
        <v>0</v>
      </c>
      <c r="I126" s="19">
        <f t="shared" si="8"/>
        <v>0</v>
      </c>
      <c r="J126" s="19">
        <f t="shared" si="9"/>
        <v>-261287.29637744374</v>
      </c>
      <c r="K126" s="62">
        <v>10959.364325017686</v>
      </c>
      <c r="L126" s="41">
        <f t="shared" si="10"/>
        <v>-272246.66070246143</v>
      </c>
    </row>
    <row r="127" spans="1:12" x14ac:dyDescent="0.25">
      <c r="A127" t="s">
        <v>16</v>
      </c>
      <c r="B127" t="s">
        <v>727</v>
      </c>
      <c r="C127">
        <v>2</v>
      </c>
      <c r="D127" s="61">
        <v>44432</v>
      </c>
      <c r="E127">
        <v>0</v>
      </c>
      <c r="F127" s="41">
        <v>8367235.8000000007</v>
      </c>
      <c r="G127" s="17">
        <f t="shared" si="6"/>
        <v>65217.71591262646</v>
      </c>
      <c r="H127" s="18">
        <f t="shared" si="7"/>
        <v>18826280.550000001</v>
      </c>
      <c r="I127" s="19">
        <f t="shared" si="8"/>
        <v>112895.47698487426</v>
      </c>
      <c r="J127" s="19">
        <f t="shared" si="9"/>
        <v>47677.761072247798</v>
      </c>
      <c r="K127" s="62">
        <v>770.94730492493147</v>
      </c>
      <c r="L127" s="41">
        <f t="shared" si="10"/>
        <v>46906.81376732287</v>
      </c>
    </row>
    <row r="128" spans="1:12" x14ac:dyDescent="0.25">
      <c r="A128" t="s">
        <v>225</v>
      </c>
      <c r="B128" t="s">
        <v>728</v>
      </c>
      <c r="C128">
        <v>1</v>
      </c>
      <c r="D128" s="61">
        <v>18351</v>
      </c>
      <c r="E128">
        <v>0</v>
      </c>
      <c r="F128" s="41">
        <v>4996978.0900000008</v>
      </c>
      <c r="G128" s="17">
        <f t="shared" si="6"/>
        <v>38948.525568651807</v>
      </c>
      <c r="H128" s="18">
        <f t="shared" si="7"/>
        <v>14990934.270000003</v>
      </c>
      <c r="I128" s="19">
        <f t="shared" si="8"/>
        <v>89896.072161771124</v>
      </c>
      <c r="J128" s="19">
        <f t="shared" si="9"/>
        <v>50947.546593119318</v>
      </c>
      <c r="K128" s="62">
        <v>234.22349596643156</v>
      </c>
      <c r="L128" s="41">
        <f t="shared" si="10"/>
        <v>50713.323097152883</v>
      </c>
    </row>
    <row r="129" spans="1:12" x14ac:dyDescent="0.25">
      <c r="A129" t="s">
        <v>97</v>
      </c>
      <c r="B129" t="s">
        <v>729</v>
      </c>
      <c r="C129">
        <v>2</v>
      </c>
      <c r="D129" s="61">
        <v>54702</v>
      </c>
      <c r="E129">
        <v>0</v>
      </c>
      <c r="F129" s="41">
        <v>9450418.6100000013</v>
      </c>
      <c r="G129" s="17">
        <f t="shared" si="6"/>
        <v>73660.493249440668</v>
      </c>
      <c r="H129" s="18">
        <f t="shared" si="7"/>
        <v>21263441.872500002</v>
      </c>
      <c r="I129" s="19">
        <f t="shared" si="8"/>
        <v>127510.39198425392</v>
      </c>
      <c r="J129" s="19">
        <f t="shared" si="9"/>
        <v>53849.89873481325</v>
      </c>
      <c r="K129" s="62">
        <v>1912.3978341284983</v>
      </c>
      <c r="L129" s="41">
        <f t="shared" si="10"/>
        <v>51937.500900684754</v>
      </c>
    </row>
    <row r="130" spans="1:12" x14ac:dyDescent="0.25">
      <c r="A130" t="s">
        <v>521</v>
      </c>
      <c r="B130" t="s">
        <v>730</v>
      </c>
      <c r="C130">
        <v>4</v>
      </c>
      <c r="D130" s="61">
        <v>120686</v>
      </c>
      <c r="E130">
        <v>0</v>
      </c>
      <c r="F130" s="41">
        <v>33601396.120000005</v>
      </c>
      <c r="G130" s="17">
        <f t="shared" si="6"/>
        <v>261903.256798594</v>
      </c>
      <c r="H130" s="18">
        <f t="shared" si="7"/>
        <v>0</v>
      </c>
      <c r="I130" s="19">
        <f t="shared" si="8"/>
        <v>0</v>
      </c>
      <c r="J130" s="19">
        <f t="shared" si="9"/>
        <v>-261903.256798594</v>
      </c>
      <c r="K130" s="62">
        <v>824.84947403084323</v>
      </c>
      <c r="L130" s="41">
        <f t="shared" si="10"/>
        <v>-262728.10627262486</v>
      </c>
    </row>
    <row r="131" spans="1:12" x14ac:dyDescent="0.25">
      <c r="A131" t="s">
        <v>294</v>
      </c>
      <c r="B131" t="s">
        <v>731</v>
      </c>
      <c r="C131">
        <v>5</v>
      </c>
      <c r="D131" s="61">
        <v>33475</v>
      </c>
      <c r="E131">
        <v>0</v>
      </c>
      <c r="F131" s="41">
        <v>6882806.75</v>
      </c>
      <c r="G131" s="17">
        <f t="shared" si="6"/>
        <v>53647.458495553299</v>
      </c>
      <c r="H131" s="18">
        <f t="shared" si="7"/>
        <v>0</v>
      </c>
      <c r="I131" s="19">
        <f t="shared" si="8"/>
        <v>0</v>
      </c>
      <c r="J131" s="19">
        <f t="shared" si="9"/>
        <v>-53647.458495553299</v>
      </c>
      <c r="K131" s="62">
        <v>-1434.443543304958</v>
      </c>
      <c r="L131" s="41">
        <f t="shared" si="10"/>
        <v>-52213.014952248341</v>
      </c>
    </row>
    <row r="132" spans="1:12" x14ac:dyDescent="0.25">
      <c r="A132" t="s">
        <v>501</v>
      </c>
      <c r="B132" t="s">
        <v>732</v>
      </c>
      <c r="C132">
        <v>2</v>
      </c>
      <c r="D132" s="61">
        <v>44980</v>
      </c>
      <c r="E132">
        <v>0</v>
      </c>
      <c r="F132" s="41">
        <v>12551475.68</v>
      </c>
      <c r="G132" s="17">
        <f t="shared" si="6"/>
        <v>97831.421839752613</v>
      </c>
      <c r="H132" s="18">
        <f t="shared" si="7"/>
        <v>28240820.280000001</v>
      </c>
      <c r="I132" s="19">
        <f t="shared" si="8"/>
        <v>169351.6075831936</v>
      </c>
      <c r="J132" s="19">
        <f t="shared" si="9"/>
        <v>71520.18574344099</v>
      </c>
      <c r="K132" s="62">
        <v>562.00396622857215</v>
      </c>
      <c r="L132" s="41">
        <f t="shared" si="10"/>
        <v>70958.18177721242</v>
      </c>
    </row>
    <row r="133" spans="1:12" x14ac:dyDescent="0.25">
      <c r="A133" t="s">
        <v>492</v>
      </c>
      <c r="B133" t="s">
        <v>733</v>
      </c>
      <c r="C133">
        <v>3</v>
      </c>
      <c r="D133" s="61">
        <v>86820</v>
      </c>
      <c r="E133">
        <v>0</v>
      </c>
      <c r="F133" s="41">
        <v>23352182</v>
      </c>
      <c r="G133" s="17">
        <f t="shared" si="6"/>
        <v>182016.61911045329</v>
      </c>
      <c r="H133" s="18">
        <f t="shared" si="7"/>
        <v>35028273</v>
      </c>
      <c r="I133" s="19">
        <f t="shared" si="8"/>
        <v>210053.89661482506</v>
      </c>
      <c r="J133" s="19">
        <f t="shared" si="9"/>
        <v>28037.27750437177</v>
      </c>
      <c r="K133" s="62">
        <v>-30473.551734698485</v>
      </c>
      <c r="L133" s="41">
        <f t="shared" si="10"/>
        <v>58510.829239070255</v>
      </c>
    </row>
    <row r="134" spans="1:12" x14ac:dyDescent="0.25">
      <c r="A134" t="s">
        <v>543</v>
      </c>
      <c r="B134" t="s">
        <v>735</v>
      </c>
      <c r="C134">
        <v>4</v>
      </c>
      <c r="D134" s="61">
        <v>74231</v>
      </c>
      <c r="E134">
        <v>0</v>
      </c>
      <c r="F134" s="41">
        <v>21750483.609999999</v>
      </c>
      <c r="G134" s="17">
        <f t="shared" si="6"/>
        <v>169532.31568294248</v>
      </c>
      <c r="H134" s="18">
        <f t="shared" si="7"/>
        <v>0</v>
      </c>
      <c r="I134" s="19">
        <f t="shared" si="8"/>
        <v>0</v>
      </c>
      <c r="J134" s="19">
        <f t="shared" si="9"/>
        <v>-169532.31568294248</v>
      </c>
      <c r="K134" s="62">
        <v>-14039.420030628262</v>
      </c>
      <c r="L134" s="41">
        <f t="shared" si="10"/>
        <v>-155492.89565231421</v>
      </c>
    </row>
    <row r="135" spans="1:12" x14ac:dyDescent="0.25">
      <c r="A135" t="s">
        <v>403</v>
      </c>
      <c r="B135" t="s">
        <v>736</v>
      </c>
      <c r="C135">
        <v>3</v>
      </c>
      <c r="D135" s="61">
        <v>49991</v>
      </c>
      <c r="E135">
        <v>0</v>
      </c>
      <c r="F135" s="41">
        <v>13194315.35</v>
      </c>
      <c r="G135" s="17">
        <f t="shared" ref="G135:G198" si="11">SUM(F135/$F$6)*50000000</f>
        <v>102841.9815965873</v>
      </c>
      <c r="H135" s="18">
        <f t="shared" ref="H135:H198" si="12">IF(C135=1,F135*3)+IF(C135=2,F135*2.25)+IF(C135=3,F135*1.5)+IF(C135=4,F135*0)+IF(C135=5,F135*0)</f>
        <v>19791473.024999999</v>
      </c>
      <c r="I135" s="19">
        <f t="shared" ref="I135:I198" si="13">SUM(H135/$H$6)*50000000</f>
        <v>118683.44261929355</v>
      </c>
      <c r="J135" s="19">
        <f t="shared" ref="J135:J198" si="14">I135-G135</f>
        <v>15841.461022706251</v>
      </c>
      <c r="K135" s="62">
        <v>291.29175392353932</v>
      </c>
      <c r="L135" s="41">
        <f t="shared" si="10"/>
        <v>15550.169268782713</v>
      </c>
    </row>
    <row r="136" spans="1:12" x14ac:dyDescent="0.25">
      <c r="A136" t="s">
        <v>81</v>
      </c>
      <c r="B136" t="s">
        <v>737</v>
      </c>
      <c r="C136">
        <v>4</v>
      </c>
      <c r="D136" s="61">
        <v>33961</v>
      </c>
      <c r="E136">
        <v>0</v>
      </c>
      <c r="F136" s="41">
        <v>8368739.2000000002</v>
      </c>
      <c r="G136" s="17">
        <f t="shared" si="11"/>
        <v>65229.434037518193</v>
      </c>
      <c r="H136" s="18">
        <f t="shared" si="12"/>
        <v>0</v>
      </c>
      <c r="I136" s="19">
        <f t="shared" si="13"/>
        <v>0</v>
      </c>
      <c r="J136" s="19">
        <f t="shared" si="14"/>
        <v>-65229.434037518193</v>
      </c>
      <c r="K136" s="62">
        <v>-2331.1550839707747</v>
      </c>
      <c r="L136" s="41">
        <f t="shared" ref="L136:L199" si="15">J136-K136</f>
        <v>-62898.278953547415</v>
      </c>
    </row>
    <row r="137" spans="1:12" x14ac:dyDescent="0.25">
      <c r="A137" t="s">
        <v>448</v>
      </c>
      <c r="B137" t="s">
        <v>738</v>
      </c>
      <c r="C137">
        <v>5</v>
      </c>
      <c r="D137" s="61">
        <v>59618</v>
      </c>
      <c r="E137">
        <v>1</v>
      </c>
      <c r="F137" s="41">
        <v>13586150.58</v>
      </c>
      <c r="G137" s="17">
        <f t="shared" si="11"/>
        <v>105896.10835069392</v>
      </c>
      <c r="H137" s="18">
        <f t="shared" si="12"/>
        <v>0</v>
      </c>
      <c r="I137" s="19">
        <f t="shared" si="13"/>
        <v>0</v>
      </c>
      <c r="J137" s="19">
        <f t="shared" si="14"/>
        <v>-105896.10835069392</v>
      </c>
      <c r="K137" s="62">
        <v>9001.8252609944684</v>
      </c>
      <c r="L137" s="41">
        <f t="shared" si="15"/>
        <v>-114897.93361168838</v>
      </c>
    </row>
    <row r="138" spans="1:12" x14ac:dyDescent="0.25">
      <c r="A138" t="s">
        <v>334</v>
      </c>
      <c r="B138" t="s">
        <v>739</v>
      </c>
      <c r="C138">
        <v>3</v>
      </c>
      <c r="D138" s="61">
        <v>70095</v>
      </c>
      <c r="E138">
        <v>0</v>
      </c>
      <c r="F138" s="41">
        <v>20356968.299999997</v>
      </c>
      <c r="G138" s="17">
        <f t="shared" si="11"/>
        <v>158670.67776812767</v>
      </c>
      <c r="H138" s="18">
        <f t="shared" si="12"/>
        <v>30535452.449999996</v>
      </c>
      <c r="I138" s="19">
        <f t="shared" si="13"/>
        <v>183111.81861632763</v>
      </c>
      <c r="J138" s="19">
        <f t="shared" si="14"/>
        <v>24441.140848199953</v>
      </c>
      <c r="K138" s="62">
        <v>231.01945741601259</v>
      </c>
      <c r="L138" s="41">
        <f t="shared" si="15"/>
        <v>24210.121390783941</v>
      </c>
    </row>
    <row r="139" spans="1:12" x14ac:dyDescent="0.25">
      <c r="A139" t="s">
        <v>429</v>
      </c>
      <c r="B139" t="s">
        <v>740</v>
      </c>
      <c r="C139">
        <v>4</v>
      </c>
      <c r="D139" s="61">
        <v>19244</v>
      </c>
      <c r="E139">
        <v>0</v>
      </c>
      <c r="F139" s="41">
        <v>3024447.9200000004</v>
      </c>
      <c r="G139" s="17">
        <f t="shared" si="11"/>
        <v>23573.805012055953</v>
      </c>
      <c r="H139" s="18">
        <f t="shared" si="12"/>
        <v>0</v>
      </c>
      <c r="I139" s="19">
        <f t="shared" si="13"/>
        <v>0</v>
      </c>
      <c r="J139" s="19">
        <f t="shared" si="14"/>
        <v>-23573.805012055953</v>
      </c>
      <c r="K139" s="62">
        <v>0</v>
      </c>
      <c r="L139" s="41">
        <f t="shared" si="15"/>
        <v>-23573.805012055953</v>
      </c>
    </row>
    <row r="140" spans="1:12" x14ac:dyDescent="0.25">
      <c r="A140" t="s">
        <v>460</v>
      </c>
      <c r="B140" t="s">
        <v>741</v>
      </c>
      <c r="C140">
        <v>5</v>
      </c>
      <c r="D140" s="61">
        <v>55417</v>
      </c>
      <c r="E140">
        <v>0</v>
      </c>
      <c r="F140" s="41">
        <v>14834783.84</v>
      </c>
      <c r="G140" s="17">
        <f t="shared" si="11"/>
        <v>115628.47530869655</v>
      </c>
      <c r="H140" s="18">
        <f t="shared" si="12"/>
        <v>0</v>
      </c>
      <c r="I140" s="19">
        <f t="shared" si="13"/>
        <v>0</v>
      </c>
      <c r="J140" s="19">
        <f t="shared" si="14"/>
        <v>-115628.47530869655</v>
      </c>
      <c r="K140" s="62">
        <v>745.53178387025173</v>
      </c>
      <c r="L140" s="41">
        <f t="shared" si="15"/>
        <v>-116374.0070925668</v>
      </c>
    </row>
    <row r="141" spans="1:12" x14ac:dyDescent="0.25">
      <c r="A141" t="s">
        <v>289</v>
      </c>
      <c r="B141" t="s">
        <v>743</v>
      </c>
      <c r="C141">
        <v>2</v>
      </c>
      <c r="D141" s="61">
        <v>19133</v>
      </c>
      <c r="E141">
        <v>0</v>
      </c>
      <c r="F141" s="41">
        <v>3484119.3</v>
      </c>
      <c r="G141" s="17">
        <f t="shared" si="11"/>
        <v>27156.674933566344</v>
      </c>
      <c r="H141" s="18">
        <f t="shared" si="12"/>
        <v>7839268.4249999998</v>
      </c>
      <c r="I141" s="19">
        <f t="shared" si="13"/>
        <v>47009.707823186502</v>
      </c>
      <c r="J141" s="19">
        <f t="shared" si="14"/>
        <v>19853.032889620157</v>
      </c>
      <c r="K141" s="62">
        <v>143.45679557607116</v>
      </c>
      <c r="L141" s="41">
        <f t="shared" si="15"/>
        <v>19709.576094044085</v>
      </c>
    </row>
    <row r="142" spans="1:12" x14ac:dyDescent="0.25">
      <c r="A142" t="s">
        <v>19</v>
      </c>
      <c r="B142" t="s">
        <v>744</v>
      </c>
      <c r="C142">
        <v>1</v>
      </c>
      <c r="D142" s="61">
        <v>37806</v>
      </c>
      <c r="E142">
        <v>0</v>
      </c>
      <c r="F142" s="41">
        <v>7314704.8799999999</v>
      </c>
      <c r="G142" s="17">
        <f t="shared" si="11"/>
        <v>57013.852155157663</v>
      </c>
      <c r="H142" s="18">
        <f t="shared" si="12"/>
        <v>21944114.640000001</v>
      </c>
      <c r="I142" s="19">
        <f t="shared" si="13"/>
        <v>131592.17949153332</v>
      </c>
      <c r="J142" s="19">
        <f t="shared" si="14"/>
        <v>74578.32733637566</v>
      </c>
      <c r="K142" s="62">
        <v>0</v>
      </c>
      <c r="L142" s="41">
        <f t="shared" si="15"/>
        <v>74578.32733637566</v>
      </c>
    </row>
    <row r="143" spans="1:12" x14ac:dyDescent="0.25">
      <c r="A143" t="s">
        <v>21</v>
      </c>
      <c r="B143" t="s">
        <v>745</v>
      </c>
      <c r="C143">
        <v>2</v>
      </c>
      <c r="D143" s="61">
        <v>1092</v>
      </c>
      <c r="E143">
        <v>0</v>
      </c>
      <c r="F143" s="41">
        <v>185716.44</v>
      </c>
      <c r="G143" s="17">
        <f t="shared" si="11"/>
        <v>1447.5511762468002</v>
      </c>
      <c r="H143" s="18">
        <f t="shared" si="12"/>
        <v>417861.99</v>
      </c>
      <c r="I143" s="19">
        <f t="shared" si="13"/>
        <v>2505.7912288945868</v>
      </c>
      <c r="J143" s="19">
        <f t="shared" si="14"/>
        <v>1058.2400526477866</v>
      </c>
      <c r="K143" s="62">
        <v>0</v>
      </c>
      <c r="L143" s="41">
        <f t="shared" si="15"/>
        <v>1058.2400526477866</v>
      </c>
    </row>
    <row r="144" spans="1:12" x14ac:dyDescent="0.25">
      <c r="A144" t="s">
        <v>175</v>
      </c>
      <c r="B144" t="s">
        <v>746</v>
      </c>
      <c r="C144">
        <v>2</v>
      </c>
      <c r="D144" s="61">
        <v>27210</v>
      </c>
      <c r="E144">
        <v>0</v>
      </c>
      <c r="F144" s="41">
        <v>4756050.5599999996</v>
      </c>
      <c r="G144" s="17">
        <f t="shared" si="11"/>
        <v>37070.636193636128</v>
      </c>
      <c r="H144" s="18">
        <f t="shared" si="12"/>
        <v>10701113.76</v>
      </c>
      <c r="I144" s="19">
        <f t="shared" si="13"/>
        <v>64171.323644945951</v>
      </c>
      <c r="J144" s="19">
        <f t="shared" si="14"/>
        <v>27100.687451309823</v>
      </c>
      <c r="K144" s="62">
        <v>0</v>
      </c>
      <c r="L144" s="41">
        <f t="shared" si="15"/>
        <v>27100.687451309823</v>
      </c>
    </row>
    <row r="145" spans="1:12" x14ac:dyDescent="0.25">
      <c r="A145" t="s">
        <v>583</v>
      </c>
      <c r="B145" t="s">
        <v>747</v>
      </c>
      <c r="C145">
        <v>1</v>
      </c>
      <c r="D145" s="61">
        <v>79743</v>
      </c>
      <c r="E145">
        <v>0</v>
      </c>
      <c r="F145" s="41">
        <v>20714079.780000001</v>
      </c>
      <c r="G145" s="17">
        <f t="shared" si="11"/>
        <v>161454.15317248736</v>
      </c>
      <c r="H145" s="18">
        <f t="shared" si="12"/>
        <v>62142239.340000004</v>
      </c>
      <c r="I145" s="19">
        <f t="shared" si="13"/>
        <v>372648.10393986816</v>
      </c>
      <c r="J145" s="19">
        <f t="shared" si="14"/>
        <v>211193.9507673808</v>
      </c>
      <c r="K145" s="62">
        <v>0</v>
      </c>
      <c r="L145" s="41">
        <f t="shared" si="15"/>
        <v>211193.9507673808</v>
      </c>
    </row>
    <row r="146" spans="1:12" x14ac:dyDescent="0.25">
      <c r="A146" t="s">
        <v>86</v>
      </c>
      <c r="B146" t="s">
        <v>748</v>
      </c>
      <c r="C146">
        <v>5</v>
      </c>
      <c r="D146" s="61">
        <v>37749</v>
      </c>
      <c r="E146">
        <v>0</v>
      </c>
      <c r="F146" s="41">
        <v>7467266.0099999998</v>
      </c>
      <c r="G146" s="17">
        <f t="shared" si="11"/>
        <v>58202.977055360578</v>
      </c>
      <c r="H146" s="18">
        <f t="shared" si="12"/>
        <v>0</v>
      </c>
      <c r="I146" s="19">
        <f t="shared" si="13"/>
        <v>0</v>
      </c>
      <c r="J146" s="19">
        <f t="shared" si="14"/>
        <v>-58202.977055360578</v>
      </c>
      <c r="K146" s="62">
        <v>-4193.3052987191886</v>
      </c>
      <c r="L146" s="41">
        <f t="shared" si="15"/>
        <v>-54009.671756641386</v>
      </c>
    </row>
    <row r="147" spans="1:12" x14ac:dyDescent="0.25">
      <c r="A147" t="s">
        <v>269</v>
      </c>
      <c r="B147" t="s">
        <v>749</v>
      </c>
      <c r="C147">
        <v>5</v>
      </c>
      <c r="D147" s="61">
        <v>23490</v>
      </c>
      <c r="E147">
        <v>0</v>
      </c>
      <c r="F147" s="41">
        <v>5410672.8000000007</v>
      </c>
      <c r="G147" s="17">
        <f t="shared" si="11"/>
        <v>42173.034201638635</v>
      </c>
      <c r="H147" s="18">
        <f t="shared" si="12"/>
        <v>0</v>
      </c>
      <c r="I147" s="19">
        <f t="shared" si="13"/>
        <v>0</v>
      </c>
      <c r="J147" s="19">
        <f t="shared" si="14"/>
        <v>-42173.034201638635</v>
      </c>
      <c r="K147" s="62">
        <v>274.32813308782312</v>
      </c>
      <c r="L147" s="41">
        <f t="shared" si="15"/>
        <v>-42447.362334726458</v>
      </c>
    </row>
    <row r="148" spans="1:12" x14ac:dyDescent="0.25">
      <c r="A148" t="s">
        <v>267</v>
      </c>
      <c r="B148" t="s">
        <v>1322</v>
      </c>
      <c r="C148">
        <v>3</v>
      </c>
      <c r="D148" s="61">
        <v>48856</v>
      </c>
      <c r="E148">
        <v>0</v>
      </c>
      <c r="F148" s="41">
        <v>9688598.9899999984</v>
      </c>
      <c r="G148" s="17">
        <f t="shared" si="11"/>
        <v>75516.970194766051</v>
      </c>
      <c r="H148" s="18">
        <f t="shared" si="12"/>
        <v>14532898.484999998</v>
      </c>
      <c r="I148" s="19">
        <f t="shared" si="13"/>
        <v>87149.370906237309</v>
      </c>
      <c r="J148" s="19">
        <f t="shared" si="14"/>
        <v>11632.400711471259</v>
      </c>
      <c r="K148" s="62">
        <v>318.82706282685388</v>
      </c>
      <c r="L148" s="41">
        <f t="shared" si="15"/>
        <v>11313.573648644404</v>
      </c>
    </row>
    <row r="149" spans="1:12" x14ac:dyDescent="0.25">
      <c r="A149" t="s">
        <v>82</v>
      </c>
      <c r="B149" t="s">
        <v>751</v>
      </c>
      <c r="C149">
        <v>5</v>
      </c>
      <c r="D149" s="61">
        <v>15416</v>
      </c>
      <c r="E149">
        <v>0</v>
      </c>
      <c r="F149" s="41">
        <v>3026378.33</v>
      </c>
      <c r="G149" s="17">
        <f t="shared" si="11"/>
        <v>23588.851430489012</v>
      </c>
      <c r="H149" s="18">
        <f t="shared" si="12"/>
        <v>0</v>
      </c>
      <c r="I149" s="19">
        <f t="shared" si="13"/>
        <v>0</v>
      </c>
      <c r="J149" s="19">
        <f t="shared" si="14"/>
        <v>-23588.851430489012</v>
      </c>
      <c r="K149" s="62">
        <v>892.62094694499194</v>
      </c>
      <c r="L149" s="41">
        <f t="shared" si="15"/>
        <v>-24481.472377434005</v>
      </c>
    </row>
    <row r="150" spans="1:12" x14ac:dyDescent="0.25">
      <c r="A150" t="s">
        <v>58</v>
      </c>
      <c r="B150" t="s">
        <v>752</v>
      </c>
      <c r="C150">
        <v>5</v>
      </c>
      <c r="D150" s="61">
        <v>92003</v>
      </c>
      <c r="E150">
        <v>0</v>
      </c>
      <c r="F150" s="41">
        <v>17219958.34</v>
      </c>
      <c r="G150" s="17">
        <f t="shared" si="11"/>
        <v>134219.51739968683</v>
      </c>
      <c r="H150" s="18">
        <f t="shared" si="12"/>
        <v>0</v>
      </c>
      <c r="I150" s="19">
        <f t="shared" si="13"/>
        <v>0</v>
      </c>
      <c r="J150" s="19">
        <f t="shared" si="14"/>
        <v>-134219.51739968683</v>
      </c>
      <c r="K150" s="62">
        <v>0</v>
      </c>
      <c r="L150" s="41">
        <f t="shared" si="15"/>
        <v>-134219.51739968683</v>
      </c>
    </row>
    <row r="151" spans="1:12" x14ac:dyDescent="0.25">
      <c r="A151" t="s">
        <v>116</v>
      </c>
      <c r="B151" t="s">
        <v>753</v>
      </c>
      <c r="C151">
        <v>1</v>
      </c>
      <c r="D151" s="61">
        <v>14400</v>
      </c>
      <c r="E151">
        <v>0</v>
      </c>
      <c r="F151" s="41">
        <v>2699136</v>
      </c>
      <c r="G151" s="17">
        <f t="shared" si="11"/>
        <v>21038.188604358791</v>
      </c>
      <c r="H151" s="18">
        <f t="shared" si="12"/>
        <v>8097408</v>
      </c>
      <c r="I151" s="19">
        <f t="shared" si="13"/>
        <v>48557.692321287366</v>
      </c>
      <c r="J151" s="19">
        <f t="shared" si="14"/>
        <v>27519.503716928575</v>
      </c>
      <c r="K151" s="62">
        <v>0</v>
      </c>
      <c r="L151" s="41">
        <f t="shared" si="15"/>
        <v>27519.503716928575</v>
      </c>
    </row>
    <row r="152" spans="1:12" x14ac:dyDescent="0.25">
      <c r="A152" t="s">
        <v>118</v>
      </c>
      <c r="B152" t="s">
        <v>754</v>
      </c>
      <c r="C152">
        <v>2</v>
      </c>
      <c r="D152" s="61">
        <v>35785</v>
      </c>
      <c r="E152">
        <v>0</v>
      </c>
      <c r="F152" s="41">
        <v>7477913.6899999995</v>
      </c>
      <c r="G152" s="17">
        <f t="shared" si="11"/>
        <v>58285.969501846739</v>
      </c>
      <c r="H152" s="18">
        <f t="shared" si="12"/>
        <v>16825305.802499998</v>
      </c>
      <c r="I152" s="19">
        <f t="shared" si="13"/>
        <v>100896.24017579031</v>
      </c>
      <c r="J152" s="19">
        <f t="shared" si="14"/>
        <v>42610.270673943574</v>
      </c>
      <c r="K152" s="62">
        <v>0</v>
      </c>
      <c r="L152" s="41">
        <f t="shared" si="15"/>
        <v>42610.270673943574</v>
      </c>
    </row>
    <row r="153" spans="1:12" x14ac:dyDescent="0.25">
      <c r="A153" t="s">
        <v>121</v>
      </c>
      <c r="B153" t="s">
        <v>755</v>
      </c>
      <c r="C153">
        <v>2</v>
      </c>
      <c r="D153" s="61">
        <v>18727</v>
      </c>
      <c r="E153">
        <v>0</v>
      </c>
      <c r="F153" s="41">
        <v>3646334.17</v>
      </c>
      <c r="G153" s="17">
        <f t="shared" si="11"/>
        <v>28421.04509849747</v>
      </c>
      <c r="H153" s="18">
        <f t="shared" si="12"/>
        <v>8204251.8825000003</v>
      </c>
      <c r="I153" s="19">
        <f t="shared" si="13"/>
        <v>49198.402579785732</v>
      </c>
      <c r="J153" s="19">
        <f t="shared" si="14"/>
        <v>20777.357481288262</v>
      </c>
      <c r="K153" s="62">
        <v>0</v>
      </c>
      <c r="L153" s="41">
        <f t="shared" si="15"/>
        <v>20777.357481288262</v>
      </c>
    </row>
    <row r="154" spans="1:12" x14ac:dyDescent="0.25">
      <c r="A154" t="s">
        <v>111</v>
      </c>
      <c r="B154" t="s">
        <v>756</v>
      </c>
      <c r="C154">
        <v>2</v>
      </c>
      <c r="D154" s="61">
        <v>32658</v>
      </c>
      <c r="E154">
        <v>0</v>
      </c>
      <c r="F154" s="41">
        <v>6691950.7799999993</v>
      </c>
      <c r="G154" s="17">
        <f t="shared" si="11"/>
        <v>52159.847684861343</v>
      </c>
      <c r="H154" s="18">
        <f t="shared" si="12"/>
        <v>15056889.254999999</v>
      </c>
      <c r="I154" s="19">
        <f t="shared" si="13"/>
        <v>90291.584141491665</v>
      </c>
      <c r="J154" s="19">
        <f t="shared" si="14"/>
        <v>38131.736456630322</v>
      </c>
      <c r="K154" s="62">
        <v>0</v>
      </c>
      <c r="L154" s="41">
        <f t="shared" si="15"/>
        <v>38131.736456630322</v>
      </c>
    </row>
    <row r="155" spans="1:12" x14ac:dyDescent="0.25">
      <c r="A155" t="s">
        <v>103</v>
      </c>
      <c r="B155" t="s">
        <v>757</v>
      </c>
      <c r="C155">
        <v>2</v>
      </c>
      <c r="D155" s="61">
        <v>17269</v>
      </c>
      <c r="E155">
        <v>0</v>
      </c>
      <c r="F155" s="41">
        <v>3138122.68</v>
      </c>
      <c r="G155" s="17">
        <f t="shared" si="11"/>
        <v>24459.833370921613</v>
      </c>
      <c r="H155" s="18">
        <f t="shared" si="12"/>
        <v>7060776.0300000003</v>
      </c>
      <c r="I155" s="19">
        <f t="shared" si="13"/>
        <v>42341.32576921663</v>
      </c>
      <c r="J155" s="19">
        <f t="shared" si="14"/>
        <v>17881.492398295017</v>
      </c>
      <c r="K155" s="62">
        <v>0</v>
      </c>
      <c r="L155" s="41">
        <f t="shared" si="15"/>
        <v>17881.492398295017</v>
      </c>
    </row>
    <row r="156" spans="1:12" x14ac:dyDescent="0.25">
      <c r="A156" t="s">
        <v>255</v>
      </c>
      <c r="B156" t="s">
        <v>758</v>
      </c>
      <c r="C156">
        <v>1</v>
      </c>
      <c r="D156" s="61">
        <v>18097</v>
      </c>
      <c r="E156">
        <v>0</v>
      </c>
      <c r="F156" s="41">
        <v>3660842.13</v>
      </c>
      <c r="G156" s="17">
        <f t="shared" si="11"/>
        <v>28534.126172865155</v>
      </c>
      <c r="H156" s="18">
        <f t="shared" si="12"/>
        <v>10982526.390000001</v>
      </c>
      <c r="I156" s="19">
        <f t="shared" si="13"/>
        <v>65858.869573576987</v>
      </c>
      <c r="J156" s="19">
        <f t="shared" si="14"/>
        <v>37324.743400711828</v>
      </c>
      <c r="K156" s="62">
        <v>0</v>
      </c>
      <c r="L156" s="41">
        <f t="shared" si="15"/>
        <v>37324.743400711828</v>
      </c>
    </row>
    <row r="157" spans="1:12" x14ac:dyDescent="0.25">
      <c r="A157" t="s">
        <v>370</v>
      </c>
      <c r="B157" t="s">
        <v>759</v>
      </c>
      <c r="C157">
        <v>2</v>
      </c>
      <c r="D157" s="61">
        <v>45886</v>
      </c>
      <c r="E157">
        <v>0</v>
      </c>
      <c r="F157" s="41">
        <v>8658229.3399999999</v>
      </c>
      <c r="G157" s="17">
        <f t="shared" si="11"/>
        <v>67485.840592957495</v>
      </c>
      <c r="H157" s="18">
        <f t="shared" si="12"/>
        <v>19481016.015000001</v>
      </c>
      <c r="I157" s="19">
        <f t="shared" si="13"/>
        <v>116821.72637990351</v>
      </c>
      <c r="J157" s="19">
        <f t="shared" si="14"/>
        <v>49335.885786946019</v>
      </c>
      <c r="K157" s="62">
        <v>0</v>
      </c>
      <c r="L157" s="41">
        <f t="shared" si="15"/>
        <v>49335.885786946019</v>
      </c>
    </row>
    <row r="158" spans="1:12" x14ac:dyDescent="0.25">
      <c r="A158" t="s">
        <v>227</v>
      </c>
      <c r="B158" t="s">
        <v>760</v>
      </c>
      <c r="C158">
        <v>2</v>
      </c>
      <c r="D158" s="61">
        <v>23433</v>
      </c>
      <c r="E158">
        <v>0</v>
      </c>
      <c r="F158" s="41">
        <v>4887683.22</v>
      </c>
      <c r="G158" s="17">
        <f t="shared" si="11"/>
        <v>38096.635894123036</v>
      </c>
      <c r="H158" s="18">
        <f t="shared" si="12"/>
        <v>10997287.244999999</v>
      </c>
      <c r="I158" s="19">
        <f t="shared" si="13"/>
        <v>65947.385930353019</v>
      </c>
      <c r="J158" s="19">
        <f t="shared" si="14"/>
        <v>27850.750036229983</v>
      </c>
      <c r="K158" s="62">
        <v>0</v>
      </c>
      <c r="L158" s="41">
        <f t="shared" si="15"/>
        <v>27850.750036229983</v>
      </c>
    </row>
    <row r="159" spans="1:12" x14ac:dyDescent="0.25">
      <c r="A159" t="s">
        <v>105</v>
      </c>
      <c r="B159" t="s">
        <v>761</v>
      </c>
      <c r="C159">
        <v>2</v>
      </c>
      <c r="D159" s="61">
        <v>38840</v>
      </c>
      <c r="E159">
        <v>0</v>
      </c>
      <c r="F159" s="41">
        <v>7578120.8399999999</v>
      </c>
      <c r="G159" s="17">
        <f t="shared" si="11"/>
        <v>59067.025706945431</v>
      </c>
      <c r="H159" s="18">
        <f t="shared" si="12"/>
        <v>17050771.890000001</v>
      </c>
      <c r="I159" s="19">
        <f t="shared" si="13"/>
        <v>102248.29170952922</v>
      </c>
      <c r="J159" s="19">
        <f t="shared" si="14"/>
        <v>43181.26600258379</v>
      </c>
      <c r="K159" s="62">
        <v>0</v>
      </c>
      <c r="L159" s="41">
        <f t="shared" si="15"/>
        <v>43181.26600258379</v>
      </c>
    </row>
    <row r="160" spans="1:12" x14ac:dyDescent="0.25">
      <c r="A160" t="s">
        <v>30</v>
      </c>
      <c r="B160" t="s">
        <v>1326</v>
      </c>
      <c r="C160">
        <v>4</v>
      </c>
      <c r="D160" s="61">
        <v>25615</v>
      </c>
      <c r="E160">
        <v>0</v>
      </c>
      <c r="F160" s="41">
        <v>4164230.55</v>
      </c>
      <c r="G160" s="17">
        <f t="shared" si="11"/>
        <v>32457.744886857403</v>
      </c>
      <c r="H160" s="18">
        <f t="shared" si="12"/>
        <v>0</v>
      </c>
      <c r="I160" s="19">
        <f t="shared" si="13"/>
        <v>0</v>
      </c>
      <c r="J160" s="19">
        <f t="shared" si="14"/>
        <v>-32457.744886857403</v>
      </c>
      <c r="K160" s="62">
        <v>0</v>
      </c>
      <c r="L160" s="41">
        <f t="shared" si="15"/>
        <v>-32457.744886857403</v>
      </c>
    </row>
    <row r="161" spans="1:12" x14ac:dyDescent="0.25">
      <c r="A161" t="s">
        <v>311</v>
      </c>
      <c r="B161" t="s">
        <v>763</v>
      </c>
      <c r="C161">
        <v>5</v>
      </c>
      <c r="D161" s="61">
        <v>18535</v>
      </c>
      <c r="E161">
        <v>1</v>
      </c>
      <c r="F161" s="41">
        <v>5045464.9000000004</v>
      </c>
      <c r="G161" s="17">
        <f t="shared" si="11"/>
        <v>39326.45193234882</v>
      </c>
      <c r="H161" s="18">
        <f t="shared" si="12"/>
        <v>0</v>
      </c>
      <c r="I161" s="19">
        <f t="shared" si="13"/>
        <v>0</v>
      </c>
      <c r="J161" s="19">
        <f t="shared" si="14"/>
        <v>-39326.45193234882</v>
      </c>
      <c r="K161" s="62">
        <v>117.57230886124464</v>
      </c>
      <c r="L161" s="41">
        <f t="shared" si="15"/>
        <v>-39444.024241210063</v>
      </c>
    </row>
    <row r="162" spans="1:12" x14ac:dyDescent="0.25">
      <c r="A162" t="s">
        <v>263</v>
      </c>
      <c r="B162" t="s">
        <v>764</v>
      </c>
      <c r="C162">
        <v>5</v>
      </c>
      <c r="D162" s="61">
        <v>9161</v>
      </c>
      <c r="E162">
        <v>0</v>
      </c>
      <c r="F162" s="41">
        <v>1761225.18</v>
      </c>
      <c r="G162" s="17">
        <f t="shared" si="11"/>
        <v>13727.721578899973</v>
      </c>
      <c r="H162" s="18">
        <f t="shared" si="12"/>
        <v>0</v>
      </c>
      <c r="I162" s="19">
        <f t="shared" si="13"/>
        <v>0</v>
      </c>
      <c r="J162" s="19">
        <f t="shared" si="14"/>
        <v>-13727.721578899973</v>
      </c>
      <c r="K162" s="62">
        <v>-190.77105627777166</v>
      </c>
      <c r="L162" s="41">
        <f t="shared" si="15"/>
        <v>-13536.950522622201</v>
      </c>
    </row>
    <row r="163" spans="1:12" x14ac:dyDescent="0.25">
      <c r="A163" t="s">
        <v>566</v>
      </c>
      <c r="B163" t="s">
        <v>765</v>
      </c>
      <c r="C163">
        <v>3</v>
      </c>
      <c r="D163" s="61">
        <v>65476</v>
      </c>
      <c r="E163">
        <v>0</v>
      </c>
      <c r="F163" s="41">
        <v>17387750.629999999</v>
      </c>
      <c r="G163" s="17">
        <f t="shared" si="11"/>
        <v>135527.36029584962</v>
      </c>
      <c r="H163" s="18">
        <f t="shared" si="12"/>
        <v>26081625.945</v>
      </c>
      <c r="I163" s="19">
        <f t="shared" si="13"/>
        <v>156403.5760426319</v>
      </c>
      <c r="J163" s="19">
        <f t="shared" si="14"/>
        <v>20876.215746782284</v>
      </c>
      <c r="K163" s="62">
        <v>287.63104486630056</v>
      </c>
      <c r="L163" s="41">
        <f t="shared" si="15"/>
        <v>20588.584701915985</v>
      </c>
    </row>
    <row r="164" spans="1:12" x14ac:dyDescent="0.25">
      <c r="A164" t="s">
        <v>95</v>
      </c>
      <c r="B164" t="s">
        <v>1328</v>
      </c>
      <c r="C164">
        <v>5</v>
      </c>
      <c r="D164" s="61">
        <v>27338</v>
      </c>
      <c r="E164">
        <v>0</v>
      </c>
      <c r="F164" s="41">
        <v>4753875.88</v>
      </c>
      <c r="G164" s="17">
        <f t="shared" si="11"/>
        <v>37053.685833226678</v>
      </c>
      <c r="H164" s="18">
        <f t="shared" si="12"/>
        <v>0</v>
      </c>
      <c r="I164" s="19">
        <f t="shared" si="13"/>
        <v>0</v>
      </c>
      <c r="J164" s="19">
        <f t="shared" si="14"/>
        <v>-37053.685833226678</v>
      </c>
      <c r="K164" s="62">
        <v>1672.1475358884522</v>
      </c>
      <c r="L164" s="41">
        <f t="shared" si="15"/>
        <v>-38725.833369115127</v>
      </c>
    </row>
    <row r="165" spans="1:12" x14ac:dyDescent="0.25">
      <c r="A165" t="s">
        <v>94</v>
      </c>
      <c r="B165" t="s">
        <v>1329</v>
      </c>
      <c r="C165">
        <v>5</v>
      </c>
      <c r="D165" s="61">
        <v>31685</v>
      </c>
      <c r="E165">
        <v>0</v>
      </c>
      <c r="F165" s="41">
        <v>5535720.4100000011</v>
      </c>
      <c r="G165" s="17">
        <f t="shared" si="11"/>
        <v>43147.707283582007</v>
      </c>
      <c r="H165" s="18">
        <f t="shared" si="12"/>
        <v>0</v>
      </c>
      <c r="I165" s="19">
        <f t="shared" si="13"/>
        <v>0</v>
      </c>
      <c r="J165" s="19">
        <f t="shared" si="14"/>
        <v>-43147.707283582007</v>
      </c>
      <c r="K165" s="62">
        <v>-529.11232113386757</v>
      </c>
      <c r="L165" s="41">
        <f t="shared" si="15"/>
        <v>-42618.594962448136</v>
      </c>
    </row>
    <row r="166" spans="1:12" x14ac:dyDescent="0.25">
      <c r="A166" t="s">
        <v>125</v>
      </c>
      <c r="B166" t="s">
        <v>1331</v>
      </c>
      <c r="C166">
        <v>4</v>
      </c>
      <c r="D166" s="61">
        <v>28612</v>
      </c>
      <c r="E166">
        <v>0</v>
      </c>
      <c r="F166" s="41">
        <v>6929431.7199999997</v>
      </c>
      <c r="G166" s="17">
        <f t="shared" si="11"/>
        <v>54010.872903916788</v>
      </c>
      <c r="H166" s="18">
        <f t="shared" si="12"/>
        <v>0</v>
      </c>
      <c r="I166" s="19">
        <f t="shared" si="13"/>
        <v>0</v>
      </c>
      <c r="J166" s="19">
        <f t="shared" si="14"/>
        <v>-54010.872903916788</v>
      </c>
      <c r="K166" s="62">
        <v>0</v>
      </c>
      <c r="L166" s="41">
        <f t="shared" si="15"/>
        <v>-54010.872903916788</v>
      </c>
    </row>
    <row r="167" spans="1:12" x14ac:dyDescent="0.25">
      <c r="A167" t="s">
        <v>293</v>
      </c>
      <c r="B167" t="s">
        <v>766</v>
      </c>
      <c r="C167">
        <v>4</v>
      </c>
      <c r="D167" s="61">
        <v>64837</v>
      </c>
      <c r="E167">
        <v>0</v>
      </c>
      <c r="F167" s="41">
        <v>15183055.779999999</v>
      </c>
      <c r="G167" s="17">
        <f t="shared" si="11"/>
        <v>118343.05166176875</v>
      </c>
      <c r="H167" s="18">
        <f t="shared" si="12"/>
        <v>0</v>
      </c>
      <c r="I167" s="19">
        <f t="shared" si="13"/>
        <v>0</v>
      </c>
      <c r="J167" s="19">
        <f t="shared" si="14"/>
        <v>-118343.05166176875</v>
      </c>
      <c r="K167" s="62">
        <v>0</v>
      </c>
      <c r="L167" s="41">
        <f t="shared" si="15"/>
        <v>-118343.05166176875</v>
      </c>
    </row>
    <row r="168" spans="1:12" x14ac:dyDescent="0.25">
      <c r="A168" t="s">
        <v>66</v>
      </c>
      <c r="B168" t="s">
        <v>767</v>
      </c>
      <c r="C168">
        <v>4</v>
      </c>
      <c r="D168" s="61">
        <v>22499</v>
      </c>
      <c r="E168">
        <v>0</v>
      </c>
      <c r="F168" s="41">
        <v>3396169.71</v>
      </c>
      <c r="G168" s="17">
        <f t="shared" si="11"/>
        <v>26471.159249252541</v>
      </c>
      <c r="H168" s="18">
        <f t="shared" si="12"/>
        <v>0</v>
      </c>
      <c r="I168" s="19">
        <f t="shared" si="13"/>
        <v>0</v>
      </c>
      <c r="J168" s="19">
        <f t="shared" si="14"/>
        <v>-26471.159249252541</v>
      </c>
      <c r="K168" s="62">
        <v>0</v>
      </c>
      <c r="L168" s="41">
        <f t="shared" si="15"/>
        <v>-26471.159249252541</v>
      </c>
    </row>
    <row r="169" spans="1:12" x14ac:dyDescent="0.25">
      <c r="A169" t="s">
        <v>218</v>
      </c>
      <c r="B169" t="s">
        <v>768</v>
      </c>
      <c r="C169">
        <v>1</v>
      </c>
      <c r="D169" s="61">
        <v>18007</v>
      </c>
      <c r="E169">
        <v>0</v>
      </c>
      <c r="F169" s="41">
        <v>3975030.7800000003</v>
      </c>
      <c r="G169" s="17">
        <f t="shared" si="11"/>
        <v>30983.043187809522</v>
      </c>
      <c r="H169" s="18">
        <f t="shared" si="12"/>
        <v>11925092.34</v>
      </c>
      <c r="I169" s="19">
        <f t="shared" si="13"/>
        <v>71511.150821183866</v>
      </c>
      <c r="J169" s="19">
        <f t="shared" si="14"/>
        <v>40528.10763337434</v>
      </c>
      <c r="K169" s="62">
        <v>0</v>
      </c>
      <c r="L169" s="41">
        <f t="shared" si="15"/>
        <v>40528.10763337434</v>
      </c>
    </row>
    <row r="170" spans="1:12" x14ac:dyDescent="0.25">
      <c r="A170" t="s">
        <v>163</v>
      </c>
      <c r="B170" t="s">
        <v>769</v>
      </c>
      <c r="C170">
        <v>3</v>
      </c>
      <c r="D170" s="61">
        <v>25491</v>
      </c>
      <c r="E170">
        <v>0</v>
      </c>
      <c r="F170" s="41">
        <v>5255031.9799999995</v>
      </c>
      <c r="G170" s="17">
        <f t="shared" si="11"/>
        <v>40959.904916675936</v>
      </c>
      <c r="H170" s="18">
        <f t="shared" si="12"/>
        <v>7882547.9699999988</v>
      </c>
      <c r="I170" s="19">
        <f t="shared" si="13"/>
        <v>47269.242087720944</v>
      </c>
      <c r="J170" s="19">
        <f t="shared" si="14"/>
        <v>6309.3371710450083</v>
      </c>
      <c r="K170" s="62">
        <v>0</v>
      </c>
      <c r="L170" s="41">
        <f t="shared" si="15"/>
        <v>6309.3371710450083</v>
      </c>
    </row>
    <row r="171" spans="1:12" x14ac:dyDescent="0.25">
      <c r="A171" t="s">
        <v>552</v>
      </c>
      <c r="B171" t="s">
        <v>770</v>
      </c>
      <c r="C171">
        <v>5</v>
      </c>
      <c r="D171" s="61">
        <v>42250</v>
      </c>
      <c r="E171">
        <v>0</v>
      </c>
      <c r="F171" s="41">
        <v>10051070.5</v>
      </c>
      <c r="G171" s="17">
        <f t="shared" si="11"/>
        <v>78342.223902280879</v>
      </c>
      <c r="H171" s="18">
        <f t="shared" si="12"/>
        <v>0</v>
      </c>
      <c r="I171" s="19">
        <f t="shared" si="13"/>
        <v>0</v>
      </c>
      <c r="J171" s="19">
        <f t="shared" si="14"/>
        <v>-78342.223902280879</v>
      </c>
      <c r="K171" s="62">
        <v>-6344.8721536635303</v>
      </c>
      <c r="L171" s="41">
        <f t="shared" si="15"/>
        <v>-71997.351748617351</v>
      </c>
    </row>
    <row r="172" spans="1:12" x14ac:dyDescent="0.25">
      <c r="A172" t="s">
        <v>533</v>
      </c>
      <c r="B172" t="s">
        <v>771</v>
      </c>
      <c r="C172">
        <v>3</v>
      </c>
      <c r="D172" s="61">
        <v>32417</v>
      </c>
      <c r="E172">
        <v>0</v>
      </c>
      <c r="F172" s="41">
        <v>5548131.4000000004</v>
      </c>
      <c r="G172" s="17">
        <f t="shared" si="11"/>
        <v>43244.443701601253</v>
      </c>
      <c r="H172" s="18">
        <f t="shared" si="12"/>
        <v>8322197.1000000006</v>
      </c>
      <c r="I172" s="19">
        <f t="shared" si="13"/>
        <v>49905.684166947001</v>
      </c>
      <c r="J172" s="19">
        <f t="shared" si="14"/>
        <v>6661.2404653457488</v>
      </c>
      <c r="K172" s="62">
        <v>1711.392418426821</v>
      </c>
      <c r="L172" s="41">
        <f t="shared" si="15"/>
        <v>4949.848046918928</v>
      </c>
    </row>
    <row r="173" spans="1:12" x14ac:dyDescent="0.25">
      <c r="A173" t="s">
        <v>112</v>
      </c>
      <c r="B173" t="s">
        <v>772</v>
      </c>
      <c r="C173">
        <v>1</v>
      </c>
      <c r="D173" s="61">
        <v>27415</v>
      </c>
      <c r="E173">
        <v>0</v>
      </c>
      <c r="F173" s="41">
        <v>5138501.1399999997</v>
      </c>
      <c r="G173" s="17">
        <f t="shared" si="11"/>
        <v>40051.615082394019</v>
      </c>
      <c r="H173" s="18">
        <f t="shared" si="12"/>
        <v>15415503.419999998</v>
      </c>
      <c r="I173" s="19">
        <f t="shared" si="13"/>
        <v>92442.084188682726</v>
      </c>
      <c r="J173" s="19">
        <f t="shared" si="14"/>
        <v>52390.469106288707</v>
      </c>
      <c r="K173" s="62">
        <v>0</v>
      </c>
      <c r="L173" s="41">
        <f t="shared" si="15"/>
        <v>52390.469106288707</v>
      </c>
    </row>
    <row r="174" spans="1:12" x14ac:dyDescent="0.25">
      <c r="A174" t="s">
        <v>83</v>
      </c>
      <c r="B174" t="s">
        <v>773</v>
      </c>
      <c r="C174">
        <v>3</v>
      </c>
      <c r="D174" s="61">
        <v>92528</v>
      </c>
      <c r="E174">
        <v>0</v>
      </c>
      <c r="F174" s="41">
        <v>20825813.98</v>
      </c>
      <c r="G174" s="17">
        <f t="shared" si="11"/>
        <v>162325.05599959841</v>
      </c>
      <c r="H174" s="18">
        <f t="shared" si="12"/>
        <v>31238720.969999999</v>
      </c>
      <c r="I174" s="19">
        <f t="shared" si="13"/>
        <v>187329.10597709878</v>
      </c>
      <c r="J174" s="19">
        <f t="shared" si="14"/>
        <v>25004.04997750037</v>
      </c>
      <c r="K174" s="62">
        <v>-5061.8823326091551</v>
      </c>
      <c r="L174" s="41">
        <f t="shared" si="15"/>
        <v>30065.932310109525</v>
      </c>
    </row>
    <row r="175" spans="1:12" x14ac:dyDescent="0.25">
      <c r="A175" t="s">
        <v>109</v>
      </c>
      <c r="B175" t="s">
        <v>1334</v>
      </c>
      <c r="C175">
        <v>2</v>
      </c>
      <c r="D175" s="61">
        <v>21651</v>
      </c>
      <c r="E175">
        <v>0</v>
      </c>
      <c r="F175" s="41">
        <v>3639416.47</v>
      </c>
      <c r="G175" s="17">
        <f t="shared" si="11"/>
        <v>28367.125667498676</v>
      </c>
      <c r="H175" s="18">
        <f t="shared" si="12"/>
        <v>8188687.0575000001</v>
      </c>
      <c r="I175" s="19">
        <f t="shared" si="13"/>
        <v>49105.065059509529</v>
      </c>
      <c r="J175" s="19">
        <f t="shared" si="14"/>
        <v>20737.939392010852</v>
      </c>
      <c r="K175" s="62">
        <v>0</v>
      </c>
      <c r="L175" s="41">
        <f t="shared" si="15"/>
        <v>20737.939392010852</v>
      </c>
    </row>
    <row r="176" spans="1:12" x14ac:dyDescent="0.25">
      <c r="A176" t="s">
        <v>392</v>
      </c>
      <c r="B176" t="s">
        <v>775</v>
      </c>
      <c r="C176">
        <v>2</v>
      </c>
      <c r="D176" s="61">
        <v>24631</v>
      </c>
      <c r="E176">
        <v>0</v>
      </c>
      <c r="F176" s="41">
        <v>5982016.79</v>
      </c>
      <c r="G176" s="17">
        <f t="shared" si="11"/>
        <v>46626.326892183628</v>
      </c>
      <c r="H176" s="18">
        <f t="shared" si="12"/>
        <v>13459537.7775</v>
      </c>
      <c r="I176" s="19">
        <f t="shared" si="13"/>
        <v>80712.753289273431</v>
      </c>
      <c r="J176" s="19">
        <f t="shared" si="14"/>
        <v>34086.426397089803</v>
      </c>
      <c r="K176" s="62">
        <v>0</v>
      </c>
      <c r="L176" s="41">
        <f t="shared" si="15"/>
        <v>34086.426397089803</v>
      </c>
    </row>
    <row r="177" spans="1:12" x14ac:dyDescent="0.25">
      <c r="A177" t="s">
        <v>462</v>
      </c>
      <c r="B177" t="s">
        <v>776</v>
      </c>
      <c r="C177">
        <v>3</v>
      </c>
      <c r="D177" s="61">
        <v>55198</v>
      </c>
      <c r="E177">
        <v>0</v>
      </c>
      <c r="F177" s="41">
        <v>14035807.18</v>
      </c>
      <c r="G177" s="17">
        <f t="shared" si="11"/>
        <v>109400.91891155292</v>
      </c>
      <c r="H177" s="18">
        <f t="shared" si="12"/>
        <v>21053710.77</v>
      </c>
      <c r="I177" s="19">
        <f t="shared" si="13"/>
        <v>126252.69836854388</v>
      </c>
      <c r="J177" s="19">
        <f t="shared" si="14"/>
        <v>16851.77945699096</v>
      </c>
      <c r="K177" s="62">
        <v>0</v>
      </c>
      <c r="L177" s="41">
        <f t="shared" si="15"/>
        <v>16851.77945699096</v>
      </c>
    </row>
    <row r="178" spans="1:12" x14ac:dyDescent="0.25">
      <c r="A178" t="s">
        <v>43</v>
      </c>
      <c r="B178" t="s">
        <v>777</v>
      </c>
      <c r="C178">
        <v>1</v>
      </c>
      <c r="D178" s="61">
        <v>15083</v>
      </c>
      <c r="E178">
        <v>0</v>
      </c>
      <c r="F178" s="41">
        <v>3453687.5</v>
      </c>
      <c r="G178" s="17">
        <f t="shared" si="11"/>
        <v>26919.476827220416</v>
      </c>
      <c r="H178" s="18">
        <f t="shared" si="12"/>
        <v>10361062.5</v>
      </c>
      <c r="I178" s="19">
        <f t="shared" si="13"/>
        <v>62132.139691692508</v>
      </c>
      <c r="J178" s="19">
        <f t="shared" si="14"/>
        <v>35212.662864472091</v>
      </c>
      <c r="K178" s="62">
        <v>0</v>
      </c>
      <c r="L178" s="41">
        <f t="shared" si="15"/>
        <v>35212.662864472091</v>
      </c>
    </row>
    <row r="179" spans="1:12" x14ac:dyDescent="0.25">
      <c r="A179" t="s">
        <v>283</v>
      </c>
      <c r="B179" t="s">
        <v>1336</v>
      </c>
      <c r="C179">
        <v>3</v>
      </c>
      <c r="D179" s="61">
        <v>43465</v>
      </c>
      <c r="E179">
        <v>0</v>
      </c>
      <c r="F179" s="41">
        <v>8673488.6199999992</v>
      </c>
      <c r="G179" s="17">
        <f t="shared" si="11"/>
        <v>67604.777767893</v>
      </c>
      <c r="H179" s="18">
        <f t="shared" si="12"/>
        <v>13010232.93</v>
      </c>
      <c r="I179" s="19">
        <f t="shared" si="13"/>
        <v>78018.408809735294</v>
      </c>
      <c r="J179" s="19">
        <f t="shared" si="14"/>
        <v>10413.631041842295</v>
      </c>
      <c r="K179" s="62">
        <v>-5783.3562401606878</v>
      </c>
      <c r="L179" s="41">
        <f t="shared" si="15"/>
        <v>16196.987282002981</v>
      </c>
    </row>
    <row r="180" spans="1:12" x14ac:dyDescent="0.25">
      <c r="A180" t="s">
        <v>237</v>
      </c>
      <c r="B180" t="s">
        <v>780</v>
      </c>
      <c r="C180">
        <v>4</v>
      </c>
      <c r="D180" s="61">
        <v>36631</v>
      </c>
      <c r="E180">
        <v>1</v>
      </c>
      <c r="F180" s="41">
        <v>6685662.7999999998</v>
      </c>
      <c r="G180" s="17">
        <f t="shared" si="11"/>
        <v>52110.83655345469</v>
      </c>
      <c r="H180" s="18">
        <f t="shared" si="12"/>
        <v>0</v>
      </c>
      <c r="I180" s="19">
        <f t="shared" si="13"/>
        <v>0</v>
      </c>
      <c r="J180" s="19">
        <f t="shared" si="14"/>
        <v>-52110.83655345469</v>
      </c>
      <c r="K180" s="62">
        <v>81.14738039222793</v>
      </c>
      <c r="L180" s="41">
        <f t="shared" si="15"/>
        <v>-52191.983933846917</v>
      </c>
    </row>
    <row r="181" spans="1:12" x14ac:dyDescent="0.25">
      <c r="A181" t="s">
        <v>565</v>
      </c>
      <c r="B181" t="s">
        <v>781</v>
      </c>
      <c r="C181">
        <v>3</v>
      </c>
      <c r="D181" s="61">
        <v>18573</v>
      </c>
      <c r="E181">
        <v>0</v>
      </c>
      <c r="F181" s="41">
        <v>4538908.1800000006</v>
      </c>
      <c r="G181" s="17">
        <f t="shared" si="11"/>
        <v>35378.138170402271</v>
      </c>
      <c r="H181" s="18">
        <f t="shared" si="12"/>
        <v>6808362.2700000014</v>
      </c>
      <c r="I181" s="19">
        <f t="shared" si="13"/>
        <v>40827.677241720034</v>
      </c>
      <c r="J181" s="19">
        <f t="shared" si="14"/>
        <v>5449.5390713177621</v>
      </c>
      <c r="K181" s="62">
        <v>72.852828232098702</v>
      </c>
      <c r="L181" s="41">
        <f t="shared" si="15"/>
        <v>5376.6862430856636</v>
      </c>
    </row>
    <row r="182" spans="1:12" x14ac:dyDescent="0.25">
      <c r="A182" t="s">
        <v>560</v>
      </c>
      <c r="B182" t="s">
        <v>782</v>
      </c>
      <c r="C182">
        <v>1</v>
      </c>
      <c r="D182" s="61">
        <v>40863</v>
      </c>
      <c r="E182">
        <v>0</v>
      </c>
      <c r="F182" s="41">
        <v>9107203.6999999993</v>
      </c>
      <c r="G182" s="17">
        <f t="shared" si="11"/>
        <v>70985.333491500322</v>
      </c>
      <c r="H182" s="18">
        <f t="shared" si="12"/>
        <v>27321611.099999998</v>
      </c>
      <c r="I182" s="19">
        <f t="shared" si="13"/>
        <v>163839.38977950346</v>
      </c>
      <c r="J182" s="19">
        <f t="shared" si="14"/>
        <v>92854.056288003136</v>
      </c>
      <c r="K182" s="62">
        <v>430.26317867157064</v>
      </c>
      <c r="L182" s="41">
        <f t="shared" si="15"/>
        <v>92423.793109331571</v>
      </c>
    </row>
    <row r="183" spans="1:12" x14ac:dyDescent="0.25">
      <c r="A183" t="s">
        <v>386</v>
      </c>
      <c r="B183" t="s">
        <v>783</v>
      </c>
      <c r="C183">
        <v>1</v>
      </c>
      <c r="D183" s="61">
        <v>54109</v>
      </c>
      <c r="E183">
        <v>0</v>
      </c>
      <c r="F183" s="41">
        <v>9009989.5499999989</v>
      </c>
      <c r="G183" s="17">
        <f t="shared" si="11"/>
        <v>70227.605973245431</v>
      </c>
      <c r="H183" s="18">
        <f t="shared" si="12"/>
        <v>27029968.649999999</v>
      </c>
      <c r="I183" s="19">
        <f t="shared" si="13"/>
        <v>162090.49873252565</v>
      </c>
      <c r="J183" s="19">
        <f t="shared" si="14"/>
        <v>91862.892759280221</v>
      </c>
      <c r="K183" s="62">
        <v>32.007162400018053</v>
      </c>
      <c r="L183" s="41">
        <f t="shared" si="15"/>
        <v>91830.885596880209</v>
      </c>
    </row>
    <row r="184" spans="1:12" x14ac:dyDescent="0.25">
      <c r="A184" t="s">
        <v>526</v>
      </c>
      <c r="B184" t="s">
        <v>784</v>
      </c>
      <c r="C184">
        <v>3</v>
      </c>
      <c r="D184" s="61">
        <v>61599</v>
      </c>
      <c r="E184">
        <v>0</v>
      </c>
      <c r="F184" s="41">
        <v>16225523.659999998</v>
      </c>
      <c r="G184" s="17">
        <f t="shared" si="11"/>
        <v>126468.47990007391</v>
      </c>
      <c r="H184" s="18">
        <f t="shared" si="12"/>
        <v>24338285.489999998</v>
      </c>
      <c r="I184" s="19">
        <f t="shared" si="13"/>
        <v>145949.29370621717</v>
      </c>
      <c r="J184" s="19">
        <f t="shared" si="14"/>
        <v>19480.813806143255</v>
      </c>
      <c r="K184" s="62">
        <v>827.6917535420082</v>
      </c>
      <c r="L184" s="41">
        <f t="shared" si="15"/>
        <v>18653.122052601248</v>
      </c>
    </row>
    <row r="185" spans="1:12" x14ac:dyDescent="0.25">
      <c r="A185" t="s">
        <v>496</v>
      </c>
      <c r="B185" t="s">
        <v>785</v>
      </c>
      <c r="C185">
        <v>2</v>
      </c>
      <c r="D185" s="61">
        <v>66878</v>
      </c>
      <c r="E185">
        <v>0</v>
      </c>
      <c r="F185" s="41">
        <v>16579748.539999999</v>
      </c>
      <c r="G185" s="17">
        <f t="shared" si="11"/>
        <v>129229.45594344351</v>
      </c>
      <c r="H185" s="18">
        <f t="shared" si="12"/>
        <v>37304434.214999996</v>
      </c>
      <c r="I185" s="19">
        <f t="shared" si="13"/>
        <v>223703.34295019775</v>
      </c>
      <c r="J185" s="19">
        <f t="shared" si="14"/>
        <v>94473.887006754245</v>
      </c>
      <c r="K185" s="62">
        <v>-31932.041634509518</v>
      </c>
      <c r="L185" s="41">
        <f t="shared" si="15"/>
        <v>126405.92864126376</v>
      </c>
    </row>
    <row r="186" spans="1:12" x14ac:dyDescent="0.25">
      <c r="A186" t="s">
        <v>571</v>
      </c>
      <c r="B186" t="s">
        <v>786</v>
      </c>
      <c r="C186">
        <v>5</v>
      </c>
      <c r="D186" s="61">
        <v>85878</v>
      </c>
      <c r="E186">
        <v>0</v>
      </c>
      <c r="F186" s="41">
        <v>25376210.549999997</v>
      </c>
      <c r="G186" s="17">
        <f t="shared" si="11"/>
        <v>197792.73945989355</v>
      </c>
      <c r="H186" s="18">
        <f t="shared" si="12"/>
        <v>0</v>
      </c>
      <c r="I186" s="19">
        <f t="shared" si="13"/>
        <v>0</v>
      </c>
      <c r="J186" s="19">
        <f t="shared" si="14"/>
        <v>-197792.73945989355</v>
      </c>
      <c r="K186" s="62">
        <v>-23686.204573145391</v>
      </c>
      <c r="L186" s="41">
        <f t="shared" si="15"/>
        <v>-174106.53488674815</v>
      </c>
    </row>
    <row r="187" spans="1:12" x14ac:dyDescent="0.25">
      <c r="A187" t="s">
        <v>596</v>
      </c>
      <c r="B187" t="s">
        <v>787</v>
      </c>
      <c r="C187">
        <v>5</v>
      </c>
      <c r="D187" s="61">
        <v>9094</v>
      </c>
      <c r="E187">
        <v>0</v>
      </c>
      <c r="F187" s="41">
        <v>1328815.28</v>
      </c>
      <c r="G187" s="17">
        <f t="shared" si="11"/>
        <v>10357.33897106105</v>
      </c>
      <c r="H187" s="18">
        <f t="shared" si="12"/>
        <v>0</v>
      </c>
      <c r="I187" s="19">
        <f t="shared" si="13"/>
        <v>0</v>
      </c>
      <c r="J187" s="19">
        <f t="shared" si="14"/>
        <v>-10357.33897106105</v>
      </c>
      <c r="K187" s="62">
        <v>0</v>
      </c>
      <c r="L187" s="41">
        <f t="shared" si="15"/>
        <v>-10357.33897106105</v>
      </c>
    </row>
    <row r="188" spans="1:12" x14ac:dyDescent="0.25">
      <c r="A188" t="s">
        <v>300</v>
      </c>
      <c r="B188" t="s">
        <v>788</v>
      </c>
      <c r="C188">
        <v>4</v>
      </c>
      <c r="D188" s="61">
        <v>34352</v>
      </c>
      <c r="E188">
        <v>0</v>
      </c>
      <c r="F188" s="41">
        <v>9563860.6000000015</v>
      </c>
      <c r="G188" s="17">
        <f t="shared" si="11"/>
        <v>74544.707302112991</v>
      </c>
      <c r="H188" s="18">
        <f t="shared" si="12"/>
        <v>0</v>
      </c>
      <c r="I188" s="19">
        <f t="shared" si="13"/>
        <v>0</v>
      </c>
      <c r="J188" s="19">
        <f t="shared" si="14"/>
        <v>-74544.707302112991</v>
      </c>
      <c r="K188" s="62">
        <v>-1827.8705729251492</v>
      </c>
      <c r="L188" s="41">
        <f t="shared" si="15"/>
        <v>-72716.836729187839</v>
      </c>
    </row>
    <row r="189" spans="1:12" x14ac:dyDescent="0.25">
      <c r="A189" t="s">
        <v>130</v>
      </c>
      <c r="B189" t="s">
        <v>789</v>
      </c>
      <c r="C189">
        <v>4</v>
      </c>
      <c r="D189" s="61">
        <v>46638</v>
      </c>
      <c r="E189">
        <v>0</v>
      </c>
      <c r="F189" s="41">
        <v>9850769.5199999996</v>
      </c>
      <c r="G189" s="17">
        <f t="shared" si="11"/>
        <v>76780.994755295367</v>
      </c>
      <c r="H189" s="18">
        <f t="shared" si="12"/>
        <v>0</v>
      </c>
      <c r="I189" s="19">
        <f t="shared" si="13"/>
        <v>0</v>
      </c>
      <c r="J189" s="19">
        <f t="shared" si="14"/>
        <v>-76780.994755295367</v>
      </c>
      <c r="K189" s="62">
        <v>-3626.8035151666672</v>
      </c>
      <c r="L189" s="41">
        <f t="shared" si="15"/>
        <v>-73154.191240128697</v>
      </c>
    </row>
    <row r="190" spans="1:12" x14ac:dyDescent="0.25">
      <c r="A190" t="s">
        <v>209</v>
      </c>
      <c r="B190" t="s">
        <v>790</v>
      </c>
      <c r="C190">
        <v>4</v>
      </c>
      <c r="D190" s="61">
        <v>70984</v>
      </c>
      <c r="E190">
        <v>0</v>
      </c>
      <c r="F190" s="41">
        <v>15818554.48</v>
      </c>
      <c r="G190" s="17">
        <f t="shared" si="11"/>
        <v>123296.39284517887</v>
      </c>
      <c r="H190" s="18">
        <f t="shared" si="12"/>
        <v>0</v>
      </c>
      <c r="I190" s="19">
        <f t="shared" si="13"/>
        <v>0</v>
      </c>
      <c r="J190" s="19">
        <f t="shared" si="14"/>
        <v>-123296.39284517887</v>
      </c>
      <c r="K190" s="62">
        <v>0</v>
      </c>
      <c r="L190" s="41">
        <f t="shared" si="15"/>
        <v>-123296.39284517887</v>
      </c>
    </row>
    <row r="191" spans="1:12" x14ac:dyDescent="0.25">
      <c r="A191" t="s">
        <v>208</v>
      </c>
      <c r="B191" t="s">
        <v>791</v>
      </c>
      <c r="C191">
        <v>3</v>
      </c>
      <c r="D191" s="61">
        <v>37903</v>
      </c>
      <c r="E191">
        <v>0</v>
      </c>
      <c r="F191" s="41">
        <v>9125288.120000001</v>
      </c>
      <c r="G191" s="17">
        <f t="shared" si="11"/>
        <v>71126.290982623585</v>
      </c>
      <c r="H191" s="18">
        <f t="shared" si="12"/>
        <v>13687932.180000002</v>
      </c>
      <c r="I191" s="19">
        <f t="shared" si="13"/>
        <v>82082.365037193173</v>
      </c>
      <c r="J191" s="19">
        <f t="shared" si="14"/>
        <v>10956.074054569588</v>
      </c>
      <c r="K191" s="62">
        <v>-1863.4379951098683</v>
      </c>
      <c r="L191" s="41">
        <f t="shared" si="15"/>
        <v>12819.512049679457</v>
      </c>
    </row>
    <row r="192" spans="1:12" x14ac:dyDescent="0.25">
      <c r="A192" t="s">
        <v>117</v>
      </c>
      <c r="B192" t="s">
        <v>792</v>
      </c>
      <c r="C192">
        <v>1</v>
      </c>
      <c r="D192" s="61">
        <v>39916</v>
      </c>
      <c r="E192">
        <v>0</v>
      </c>
      <c r="F192" s="41">
        <v>8312507</v>
      </c>
      <c r="G192" s="17">
        <f t="shared" si="11"/>
        <v>64791.136882710867</v>
      </c>
      <c r="H192" s="18">
        <f t="shared" si="12"/>
        <v>24937521</v>
      </c>
      <c r="I192" s="19">
        <f t="shared" si="13"/>
        <v>149542.72675572758</v>
      </c>
      <c r="J192" s="19">
        <f t="shared" si="14"/>
        <v>84751.58987301671</v>
      </c>
      <c r="K192" s="62">
        <v>535.90360049718959</v>
      </c>
      <c r="L192" s="41">
        <f t="shared" si="15"/>
        <v>84215.686272519524</v>
      </c>
    </row>
    <row r="193" spans="1:12" x14ac:dyDescent="0.25">
      <c r="A193" t="s">
        <v>133</v>
      </c>
      <c r="B193" t="s">
        <v>793</v>
      </c>
      <c r="C193">
        <v>3</v>
      </c>
      <c r="D193" s="61">
        <v>46562</v>
      </c>
      <c r="E193">
        <v>0</v>
      </c>
      <c r="F193" s="41">
        <v>8524712.8599999994</v>
      </c>
      <c r="G193" s="17">
        <f t="shared" si="11"/>
        <v>66445.157615875156</v>
      </c>
      <c r="H193" s="18">
        <f t="shared" si="12"/>
        <v>12787069.289999999</v>
      </c>
      <c r="I193" s="19">
        <f t="shared" si="13"/>
        <v>76680.164353185915</v>
      </c>
      <c r="J193" s="19">
        <f t="shared" si="14"/>
        <v>10235.006737310759</v>
      </c>
      <c r="K193" s="62">
        <v>-469.88617810031349</v>
      </c>
      <c r="L193" s="41">
        <f t="shared" si="15"/>
        <v>10704.892915411074</v>
      </c>
    </row>
    <row r="194" spans="1:12" x14ac:dyDescent="0.25">
      <c r="A194" t="s">
        <v>189</v>
      </c>
      <c r="B194" t="s">
        <v>794</v>
      </c>
      <c r="C194">
        <v>3</v>
      </c>
      <c r="D194" s="61">
        <v>10291</v>
      </c>
      <c r="E194">
        <v>1</v>
      </c>
      <c r="F194" s="41">
        <v>2377529.73</v>
      </c>
      <c r="G194" s="17">
        <f t="shared" si="11"/>
        <v>18531.455574009695</v>
      </c>
      <c r="H194" s="18">
        <v>0</v>
      </c>
      <c r="I194" s="19">
        <f t="shared" si="13"/>
        <v>0</v>
      </c>
      <c r="J194" s="19">
        <f t="shared" si="14"/>
        <v>-18531.455574009695</v>
      </c>
      <c r="K194" s="62">
        <v>264.01429289840007</v>
      </c>
      <c r="L194" s="41">
        <f t="shared" si="15"/>
        <v>-18795.469866908094</v>
      </c>
    </row>
    <row r="195" spans="1:12" x14ac:dyDescent="0.25">
      <c r="A195" t="s">
        <v>401</v>
      </c>
      <c r="B195" t="s">
        <v>795</v>
      </c>
      <c r="C195">
        <v>5</v>
      </c>
      <c r="D195" s="61">
        <v>48973</v>
      </c>
      <c r="E195">
        <v>0</v>
      </c>
      <c r="F195" s="41">
        <v>11944406.85</v>
      </c>
      <c r="G195" s="17">
        <f t="shared" si="11"/>
        <v>93099.674887628891</v>
      </c>
      <c r="H195" s="18">
        <f t="shared" si="12"/>
        <v>0</v>
      </c>
      <c r="I195" s="19">
        <f t="shared" si="13"/>
        <v>0</v>
      </c>
      <c r="J195" s="19">
        <f t="shared" si="14"/>
        <v>-93099.674887628891</v>
      </c>
      <c r="K195" s="62">
        <v>-1268.4646226675382</v>
      </c>
      <c r="L195" s="41">
        <f t="shared" si="15"/>
        <v>-91831.210264961352</v>
      </c>
    </row>
    <row r="196" spans="1:12" x14ac:dyDescent="0.25">
      <c r="A196" t="s">
        <v>315</v>
      </c>
      <c r="B196" t="s">
        <v>796</v>
      </c>
      <c r="C196">
        <v>4</v>
      </c>
      <c r="D196" s="61">
        <v>50945</v>
      </c>
      <c r="E196">
        <v>0</v>
      </c>
      <c r="F196" s="41">
        <v>11662505.369999999</v>
      </c>
      <c r="G196" s="17">
        <f t="shared" si="11"/>
        <v>90902.417504492987</v>
      </c>
      <c r="H196" s="18">
        <f t="shared" si="12"/>
        <v>0</v>
      </c>
      <c r="I196" s="19">
        <f t="shared" si="13"/>
        <v>0</v>
      </c>
      <c r="J196" s="19">
        <f t="shared" si="14"/>
        <v>-90902.417504492987</v>
      </c>
      <c r="K196" s="62">
        <v>0</v>
      </c>
      <c r="L196" s="41">
        <f t="shared" si="15"/>
        <v>-90902.417504492987</v>
      </c>
    </row>
    <row r="197" spans="1:12" x14ac:dyDescent="0.25">
      <c r="A197" t="s">
        <v>187</v>
      </c>
      <c r="B197" t="s">
        <v>797</v>
      </c>
      <c r="C197">
        <v>5</v>
      </c>
      <c r="D197" s="61">
        <v>43339</v>
      </c>
      <c r="E197">
        <v>0</v>
      </c>
      <c r="F197" s="41">
        <v>11107942.060000001</v>
      </c>
      <c r="G197" s="17">
        <f t="shared" si="11"/>
        <v>86579.920413261774</v>
      </c>
      <c r="H197" s="18">
        <f t="shared" si="12"/>
        <v>0</v>
      </c>
      <c r="I197" s="19">
        <f t="shared" si="13"/>
        <v>0</v>
      </c>
      <c r="J197" s="19">
        <f t="shared" si="14"/>
        <v>-86579.920413261774</v>
      </c>
      <c r="K197" s="62">
        <v>0</v>
      </c>
      <c r="L197" s="41">
        <f t="shared" si="15"/>
        <v>-86579.920413261774</v>
      </c>
    </row>
    <row r="198" spans="1:12" x14ac:dyDescent="0.25">
      <c r="A198" t="s">
        <v>455</v>
      </c>
      <c r="B198" t="s">
        <v>798</v>
      </c>
      <c r="C198">
        <v>5</v>
      </c>
      <c r="D198" s="61">
        <v>48296</v>
      </c>
      <c r="E198">
        <v>0</v>
      </c>
      <c r="F198" s="41">
        <v>11640784.880000001</v>
      </c>
      <c r="G198" s="17">
        <f t="shared" si="11"/>
        <v>90733.118971481294</v>
      </c>
      <c r="H198" s="18">
        <f t="shared" si="12"/>
        <v>0</v>
      </c>
      <c r="I198" s="19">
        <f t="shared" si="13"/>
        <v>0</v>
      </c>
      <c r="J198" s="19">
        <f t="shared" si="14"/>
        <v>-90733.118971481294</v>
      </c>
      <c r="K198" s="62">
        <v>0</v>
      </c>
      <c r="L198" s="41">
        <f t="shared" si="15"/>
        <v>-90733.118971481294</v>
      </c>
    </row>
    <row r="199" spans="1:12" x14ac:dyDescent="0.25">
      <c r="A199" t="s">
        <v>590</v>
      </c>
      <c r="B199" t="s">
        <v>799</v>
      </c>
      <c r="C199">
        <v>5</v>
      </c>
      <c r="D199" s="61">
        <v>70905</v>
      </c>
      <c r="E199">
        <v>0</v>
      </c>
      <c r="F199" s="41">
        <v>18369505.920000002</v>
      </c>
      <c r="G199" s="17">
        <f t="shared" ref="G199:G262" si="16">SUM(F199/$F$6)*50000000</f>
        <v>143179.56935621079</v>
      </c>
      <c r="H199" s="18">
        <f t="shared" ref="H199:H262" si="17">IF(C199=1,F199*3)+IF(C199=2,F199*2.25)+IF(C199=3,F199*1.5)+IF(C199=4,F199*0)+IF(C199=5,F199*0)</f>
        <v>0</v>
      </c>
      <c r="I199" s="19">
        <f t="shared" ref="I199:I262" si="18">SUM(H199/$H$6)*50000000</f>
        <v>0</v>
      </c>
      <c r="J199" s="19">
        <f t="shared" ref="J199:J262" si="19">I199-G199</f>
        <v>-143179.56935621079</v>
      </c>
      <c r="K199" s="62">
        <v>-15681.250400700575</v>
      </c>
      <c r="L199" s="41">
        <f t="shared" si="15"/>
        <v>-127498.31895551021</v>
      </c>
    </row>
    <row r="200" spans="1:12" x14ac:dyDescent="0.25">
      <c r="A200" t="s">
        <v>376</v>
      </c>
      <c r="B200" t="s">
        <v>800</v>
      </c>
      <c r="C200">
        <v>5</v>
      </c>
      <c r="D200" s="61">
        <v>58587</v>
      </c>
      <c r="E200">
        <v>0</v>
      </c>
      <c r="F200" s="41">
        <v>11869629.33</v>
      </c>
      <c r="G200" s="17">
        <f t="shared" si="16"/>
        <v>92516.827795401521</v>
      </c>
      <c r="H200" s="18">
        <f t="shared" si="17"/>
        <v>0</v>
      </c>
      <c r="I200" s="19">
        <f t="shared" si="18"/>
        <v>0</v>
      </c>
      <c r="J200" s="19">
        <f t="shared" si="19"/>
        <v>-92516.827795401521</v>
      </c>
      <c r="K200" s="62">
        <v>0</v>
      </c>
      <c r="L200" s="41">
        <f t="shared" ref="L200:L263" si="20">J200-K200</f>
        <v>-92516.827795401521</v>
      </c>
    </row>
    <row r="201" spans="1:12" x14ac:dyDescent="0.25">
      <c r="A201" t="s">
        <v>348</v>
      </c>
      <c r="B201" t="s">
        <v>801</v>
      </c>
      <c r="C201">
        <v>2</v>
      </c>
      <c r="D201" s="61">
        <v>30884</v>
      </c>
      <c r="E201">
        <v>0</v>
      </c>
      <c r="F201" s="41">
        <v>7375111.5199999996</v>
      </c>
      <c r="G201" s="17">
        <f t="shared" si="16"/>
        <v>57484.686631551442</v>
      </c>
      <c r="H201" s="18">
        <f t="shared" si="17"/>
        <v>16594000.919999998</v>
      </c>
      <c r="I201" s="19">
        <f t="shared" si="18"/>
        <v>99509.17516475881</v>
      </c>
      <c r="J201" s="19">
        <f t="shared" si="19"/>
        <v>42024.488533207368</v>
      </c>
      <c r="K201" s="62">
        <v>0</v>
      </c>
      <c r="L201" s="41">
        <f t="shared" si="20"/>
        <v>42024.488533207368</v>
      </c>
    </row>
    <row r="202" spans="1:12" x14ac:dyDescent="0.25">
      <c r="A202" t="s">
        <v>29</v>
      </c>
      <c r="B202" t="s">
        <v>802</v>
      </c>
      <c r="C202">
        <v>3</v>
      </c>
      <c r="D202" s="61">
        <v>6897</v>
      </c>
      <c r="E202">
        <v>0</v>
      </c>
      <c r="F202" s="41">
        <v>1179387</v>
      </c>
      <c r="G202" s="17">
        <f t="shared" si="16"/>
        <v>9192.6328067681297</v>
      </c>
      <c r="H202" s="18">
        <f t="shared" si="17"/>
        <v>1769080.5</v>
      </c>
      <c r="I202" s="19">
        <f t="shared" si="18"/>
        <v>10608.637555448511</v>
      </c>
      <c r="J202" s="19">
        <f t="shared" si="19"/>
        <v>1416.0047486803815</v>
      </c>
      <c r="K202" s="62">
        <v>0</v>
      </c>
      <c r="L202" s="41">
        <f t="shared" si="20"/>
        <v>1416.0047486803815</v>
      </c>
    </row>
    <row r="203" spans="1:12" x14ac:dyDescent="0.25">
      <c r="A203" t="s">
        <v>40</v>
      </c>
      <c r="B203" t="s">
        <v>803</v>
      </c>
      <c r="C203">
        <v>4</v>
      </c>
      <c r="D203" s="61">
        <v>37216</v>
      </c>
      <c r="E203">
        <v>0</v>
      </c>
      <c r="F203" s="41">
        <v>8688090.1500000004</v>
      </c>
      <c r="G203" s="17">
        <f t="shared" si="16"/>
        <v>67718.588165758178</v>
      </c>
      <c r="H203" s="18">
        <f t="shared" si="17"/>
        <v>0</v>
      </c>
      <c r="I203" s="19">
        <f t="shared" si="18"/>
        <v>0</v>
      </c>
      <c r="J203" s="19">
        <f t="shared" si="19"/>
        <v>-67718.588165758178</v>
      </c>
      <c r="K203" s="62">
        <v>1203.997710263327</v>
      </c>
      <c r="L203" s="41">
        <f t="shared" si="20"/>
        <v>-68922.585876021505</v>
      </c>
    </row>
    <row r="204" spans="1:12" x14ac:dyDescent="0.25">
      <c r="A204" t="s">
        <v>203</v>
      </c>
      <c r="B204" t="s">
        <v>804</v>
      </c>
      <c r="C204">
        <v>3</v>
      </c>
      <c r="D204" s="61">
        <v>51611</v>
      </c>
      <c r="E204">
        <v>0</v>
      </c>
      <c r="F204" s="41">
        <v>13642283.83</v>
      </c>
      <c r="G204" s="17">
        <f t="shared" si="16"/>
        <v>106333.63424804612</v>
      </c>
      <c r="H204" s="18">
        <f t="shared" si="17"/>
        <v>20463425.745000001</v>
      </c>
      <c r="I204" s="19">
        <f t="shared" si="18"/>
        <v>122712.93865459425</v>
      </c>
      <c r="J204" s="19">
        <f t="shared" si="19"/>
        <v>16379.304406548137</v>
      </c>
      <c r="K204" s="62">
        <v>375.9400973851541</v>
      </c>
      <c r="L204" s="41">
        <f t="shared" si="20"/>
        <v>16003.364309162984</v>
      </c>
    </row>
    <row r="205" spans="1:12" x14ac:dyDescent="0.25">
      <c r="A205" t="s">
        <v>449</v>
      </c>
      <c r="B205" t="s">
        <v>805</v>
      </c>
      <c r="C205">
        <v>2</v>
      </c>
      <c r="D205" s="61">
        <v>76099</v>
      </c>
      <c r="E205">
        <v>0</v>
      </c>
      <c r="F205" s="41">
        <v>15670458.120000001</v>
      </c>
      <c r="G205" s="17">
        <f t="shared" si="16"/>
        <v>122142.06821933601</v>
      </c>
      <c r="H205" s="18">
        <f t="shared" si="17"/>
        <v>35258530.770000003</v>
      </c>
      <c r="I205" s="19">
        <f t="shared" si="18"/>
        <v>211434.68241075455</v>
      </c>
      <c r="J205" s="19">
        <f t="shared" si="19"/>
        <v>89292.614191418543</v>
      </c>
      <c r="K205" s="62">
        <v>6249.7902281241568</v>
      </c>
      <c r="L205" s="41">
        <f t="shared" si="20"/>
        <v>83042.823963294388</v>
      </c>
    </row>
    <row r="206" spans="1:12" x14ac:dyDescent="0.25">
      <c r="A206" t="s">
        <v>191</v>
      </c>
      <c r="B206" t="s">
        <v>806</v>
      </c>
      <c r="C206">
        <v>5</v>
      </c>
      <c r="D206" s="61">
        <v>74158</v>
      </c>
      <c r="E206">
        <v>0</v>
      </c>
      <c r="F206" s="41">
        <v>16651477.49</v>
      </c>
      <c r="G206" s="17">
        <f t="shared" si="16"/>
        <v>129788.54121313448</v>
      </c>
      <c r="H206" s="18">
        <f t="shared" si="17"/>
        <v>0</v>
      </c>
      <c r="I206" s="19">
        <f t="shared" si="18"/>
        <v>0</v>
      </c>
      <c r="J206" s="19">
        <f t="shared" si="19"/>
        <v>-129788.54121313448</v>
      </c>
      <c r="K206" s="62">
        <v>-3452.7656857360057</v>
      </c>
      <c r="L206" s="41">
        <f t="shared" si="20"/>
        <v>-126335.77552739847</v>
      </c>
    </row>
    <row r="207" spans="1:12" x14ac:dyDescent="0.25">
      <c r="A207" t="s">
        <v>122</v>
      </c>
      <c r="B207" t="s">
        <v>808</v>
      </c>
      <c r="C207">
        <v>3</v>
      </c>
      <c r="D207" s="61">
        <v>14772</v>
      </c>
      <c r="E207">
        <v>0</v>
      </c>
      <c r="F207" s="41">
        <v>2552819.98</v>
      </c>
      <c r="G207" s="17">
        <f t="shared" si="16"/>
        <v>19897.740688952108</v>
      </c>
      <c r="H207" s="18">
        <f t="shared" si="17"/>
        <v>3829229.9699999997</v>
      </c>
      <c r="I207" s="19">
        <f t="shared" si="18"/>
        <v>22962.727172783249</v>
      </c>
      <c r="J207" s="19">
        <f t="shared" si="19"/>
        <v>3064.9864838311405</v>
      </c>
      <c r="K207" s="62">
        <v>7.3416567536831687</v>
      </c>
      <c r="L207" s="41">
        <f t="shared" si="20"/>
        <v>3057.6448270774572</v>
      </c>
    </row>
    <row r="208" spans="1:12" x14ac:dyDescent="0.25">
      <c r="A208" t="s">
        <v>372</v>
      </c>
      <c r="B208" t="s">
        <v>809</v>
      </c>
      <c r="C208">
        <v>2</v>
      </c>
      <c r="D208" s="61">
        <v>19566</v>
      </c>
      <c r="E208">
        <v>0</v>
      </c>
      <c r="F208" s="41">
        <v>2791888.76</v>
      </c>
      <c r="G208" s="17">
        <f t="shared" si="16"/>
        <v>21761.142193379434</v>
      </c>
      <c r="H208" s="18">
        <f t="shared" si="17"/>
        <v>6281749.709999999</v>
      </c>
      <c r="I208" s="19">
        <f t="shared" si="18"/>
        <v>37669.741929456453</v>
      </c>
      <c r="J208" s="19">
        <f t="shared" si="19"/>
        <v>15908.59973607702</v>
      </c>
      <c r="K208" s="62">
        <v>0</v>
      </c>
      <c r="L208" s="41">
        <f t="shared" si="20"/>
        <v>15908.59973607702</v>
      </c>
    </row>
    <row r="209" spans="1:12" x14ac:dyDescent="0.25">
      <c r="A209" t="s">
        <v>344</v>
      </c>
      <c r="B209" t="s">
        <v>811</v>
      </c>
      <c r="C209">
        <v>4</v>
      </c>
      <c r="D209" s="61">
        <v>105035</v>
      </c>
      <c r="E209">
        <v>0</v>
      </c>
      <c r="F209" s="41">
        <v>29097637.449999999</v>
      </c>
      <c r="G209" s="17">
        <f t="shared" si="16"/>
        <v>226799.08852846004</v>
      </c>
      <c r="H209" s="18">
        <f t="shared" si="17"/>
        <v>0</v>
      </c>
      <c r="I209" s="19">
        <f t="shared" si="18"/>
        <v>0</v>
      </c>
      <c r="J209" s="19">
        <f t="shared" si="19"/>
        <v>-226799.08852846004</v>
      </c>
      <c r="K209" s="62">
        <v>8106.2556143917936</v>
      </c>
      <c r="L209" s="41">
        <f t="shared" si="20"/>
        <v>-234905.34414285183</v>
      </c>
    </row>
    <row r="210" spans="1:12" x14ac:dyDescent="0.25">
      <c r="A210" t="s">
        <v>161</v>
      </c>
      <c r="B210" t="s">
        <v>812</v>
      </c>
      <c r="C210">
        <v>1</v>
      </c>
      <c r="D210" s="61">
        <v>9673</v>
      </c>
      <c r="E210">
        <v>0</v>
      </c>
      <c r="F210" s="41">
        <v>1588403.33</v>
      </c>
      <c r="G210" s="17">
        <f t="shared" si="16"/>
        <v>12380.676200210572</v>
      </c>
      <c r="H210" s="18">
        <f t="shared" si="17"/>
        <v>4765209.99</v>
      </c>
      <c r="I210" s="19">
        <f t="shared" si="18"/>
        <v>28575.514601801573</v>
      </c>
      <c r="J210" s="19">
        <f t="shared" si="19"/>
        <v>16194.838401591001</v>
      </c>
      <c r="K210" s="62">
        <v>0</v>
      </c>
      <c r="L210" s="41">
        <f t="shared" si="20"/>
        <v>16194.838401591001</v>
      </c>
    </row>
    <row r="211" spans="1:12" x14ac:dyDescent="0.25">
      <c r="A211" t="s">
        <v>475</v>
      </c>
      <c r="B211" t="s">
        <v>813</v>
      </c>
      <c r="C211">
        <v>5</v>
      </c>
      <c r="D211" s="61">
        <v>43788</v>
      </c>
      <c r="E211">
        <v>0</v>
      </c>
      <c r="F211" s="41">
        <v>15076337.279999999</v>
      </c>
      <c r="G211" s="17">
        <f t="shared" si="16"/>
        <v>117511.24328657972</v>
      </c>
      <c r="H211" s="18">
        <f t="shared" si="17"/>
        <v>0</v>
      </c>
      <c r="I211" s="19">
        <f t="shared" si="18"/>
        <v>0</v>
      </c>
      <c r="J211" s="19">
        <f t="shared" si="19"/>
        <v>-117511.24328657972</v>
      </c>
      <c r="K211" s="62">
        <v>-17661.777222407993</v>
      </c>
      <c r="L211" s="41">
        <f t="shared" si="20"/>
        <v>-99849.46606417172</v>
      </c>
    </row>
    <row r="212" spans="1:12" x14ac:dyDescent="0.25">
      <c r="A212" t="s">
        <v>243</v>
      </c>
      <c r="B212" t="s">
        <v>815</v>
      </c>
      <c r="C212">
        <v>3</v>
      </c>
      <c r="D212" s="61">
        <v>22715</v>
      </c>
      <c r="E212">
        <v>1</v>
      </c>
      <c r="F212" s="41">
        <v>3170625.14</v>
      </c>
      <c r="G212" s="17">
        <f t="shared" si="16"/>
        <v>24713.171062533158</v>
      </c>
      <c r="H212" s="18">
        <v>0</v>
      </c>
      <c r="I212" s="19">
        <f t="shared" si="18"/>
        <v>0</v>
      </c>
      <c r="J212" s="19">
        <f t="shared" si="19"/>
        <v>-24713.171062533158</v>
      </c>
      <c r="K212" s="62">
        <v>1472.5948433154981</v>
      </c>
      <c r="L212" s="41">
        <f t="shared" si="20"/>
        <v>-26185.765905848657</v>
      </c>
    </row>
    <row r="213" spans="1:12" x14ac:dyDescent="0.25">
      <c r="A213" t="s">
        <v>518</v>
      </c>
      <c r="B213" t="s">
        <v>1573</v>
      </c>
      <c r="C213">
        <v>5</v>
      </c>
      <c r="D213" s="61">
        <v>54916</v>
      </c>
      <c r="E213">
        <v>0</v>
      </c>
      <c r="F213" s="41">
        <v>12568798.68</v>
      </c>
      <c r="G213" s="17">
        <f t="shared" si="16"/>
        <v>97966.444506707267</v>
      </c>
      <c r="H213" s="18">
        <f t="shared" si="17"/>
        <v>0</v>
      </c>
      <c r="I213" s="19">
        <f t="shared" si="18"/>
        <v>0</v>
      </c>
      <c r="J213" s="19">
        <f t="shared" si="19"/>
        <v>-97966.444506707267</v>
      </c>
      <c r="K213" s="62">
        <v>-5613.4195044301732</v>
      </c>
      <c r="L213" s="41">
        <f t="shared" si="20"/>
        <v>-92353.025002277092</v>
      </c>
    </row>
    <row r="214" spans="1:12" x14ac:dyDescent="0.25">
      <c r="A214" t="s">
        <v>102</v>
      </c>
      <c r="B214" t="s">
        <v>816</v>
      </c>
      <c r="C214">
        <v>1</v>
      </c>
      <c r="D214" s="61">
        <v>38338</v>
      </c>
      <c r="E214">
        <v>0</v>
      </c>
      <c r="F214" s="41">
        <v>7775238.0600000005</v>
      </c>
      <c r="G214" s="17">
        <f t="shared" si="16"/>
        <v>60603.43930430655</v>
      </c>
      <c r="H214" s="18">
        <f t="shared" si="17"/>
        <v>23325714.18</v>
      </c>
      <c r="I214" s="19">
        <f t="shared" si="18"/>
        <v>139877.21161225045</v>
      </c>
      <c r="J214" s="19">
        <f t="shared" si="19"/>
        <v>79273.772307943902</v>
      </c>
      <c r="K214" s="62">
        <v>779.27674427177158</v>
      </c>
      <c r="L214" s="41">
        <f t="shared" si="20"/>
        <v>78494.495563672128</v>
      </c>
    </row>
    <row r="215" spans="1:12" x14ac:dyDescent="0.25">
      <c r="A215" t="s">
        <v>554</v>
      </c>
      <c r="B215" t="s">
        <v>817</v>
      </c>
      <c r="C215">
        <v>4</v>
      </c>
      <c r="D215" s="61">
        <v>83295</v>
      </c>
      <c r="E215">
        <v>0</v>
      </c>
      <c r="F215" s="41">
        <v>17751311.719999999</v>
      </c>
      <c r="G215" s="17">
        <f t="shared" si="16"/>
        <v>138361.10664306083</v>
      </c>
      <c r="H215" s="18">
        <f t="shared" si="17"/>
        <v>0</v>
      </c>
      <c r="I215" s="19">
        <f t="shared" si="18"/>
        <v>0</v>
      </c>
      <c r="J215" s="19">
        <f t="shared" si="19"/>
        <v>-138361.10664306083</v>
      </c>
      <c r="K215" s="62">
        <v>301.97481672390029</v>
      </c>
      <c r="L215" s="41">
        <f t="shared" si="20"/>
        <v>-138663.08145978473</v>
      </c>
    </row>
    <row r="216" spans="1:12" x14ac:dyDescent="0.25">
      <c r="A216" t="s">
        <v>487</v>
      </c>
      <c r="B216" t="s">
        <v>819</v>
      </c>
      <c r="C216">
        <v>4</v>
      </c>
      <c r="D216" s="61">
        <v>35063</v>
      </c>
      <c r="E216">
        <v>0</v>
      </c>
      <c r="F216" s="41">
        <v>10530121.889999999</v>
      </c>
      <c r="G216" s="17">
        <f t="shared" si="16"/>
        <v>82076.14968223426</v>
      </c>
      <c r="H216" s="18">
        <f t="shared" si="17"/>
        <v>0</v>
      </c>
      <c r="I216" s="19">
        <f t="shared" si="18"/>
        <v>0</v>
      </c>
      <c r="J216" s="19">
        <f t="shared" si="19"/>
        <v>-82076.14968223426</v>
      </c>
      <c r="K216" s="62">
        <v>0</v>
      </c>
      <c r="L216" s="41">
        <f t="shared" si="20"/>
        <v>-82076.14968223426</v>
      </c>
    </row>
    <row r="217" spans="1:12" x14ac:dyDescent="0.25">
      <c r="A217" t="s">
        <v>432</v>
      </c>
      <c r="B217" t="s">
        <v>820</v>
      </c>
      <c r="C217">
        <v>3</v>
      </c>
      <c r="D217" s="61">
        <v>177921</v>
      </c>
      <c r="E217">
        <v>0</v>
      </c>
      <c r="F217" s="41">
        <v>54202443.869999997</v>
      </c>
      <c r="G217" s="17">
        <f t="shared" si="16"/>
        <v>422476.39131715888</v>
      </c>
      <c r="H217" s="18">
        <f t="shared" si="17"/>
        <v>81303665.804999992</v>
      </c>
      <c r="I217" s="19">
        <f t="shared" si="18"/>
        <v>487553.34901637194</v>
      </c>
      <c r="J217" s="19">
        <f t="shared" si="19"/>
        <v>65076.957699213061</v>
      </c>
      <c r="K217" s="62">
        <v>17984.207314334726</v>
      </c>
      <c r="L217" s="41">
        <f t="shared" si="20"/>
        <v>47092.750384878338</v>
      </c>
    </row>
    <row r="218" spans="1:12" x14ac:dyDescent="0.25">
      <c r="A218" t="s">
        <v>197</v>
      </c>
      <c r="B218" t="s">
        <v>823</v>
      </c>
      <c r="C218">
        <v>4</v>
      </c>
      <c r="D218" s="61">
        <v>72716</v>
      </c>
      <c r="E218">
        <v>0</v>
      </c>
      <c r="F218" s="41">
        <v>16559473.699999999</v>
      </c>
      <c r="G218" s="17">
        <f t="shared" si="16"/>
        <v>129071.42540780423</v>
      </c>
      <c r="H218" s="18">
        <f t="shared" si="17"/>
        <v>0</v>
      </c>
      <c r="I218" s="19">
        <f t="shared" si="18"/>
        <v>0</v>
      </c>
      <c r="J218" s="19">
        <f t="shared" si="19"/>
        <v>-129071.42540780423</v>
      </c>
      <c r="K218" s="62">
        <v>0</v>
      </c>
      <c r="L218" s="41">
        <f t="shared" si="20"/>
        <v>-129071.42540780423</v>
      </c>
    </row>
    <row r="219" spans="1:12" x14ac:dyDescent="0.25">
      <c r="A219" t="s">
        <v>579</v>
      </c>
      <c r="B219" t="s">
        <v>1574</v>
      </c>
      <c r="C219">
        <v>5</v>
      </c>
      <c r="D219" s="61">
        <v>46648</v>
      </c>
      <c r="E219">
        <v>0</v>
      </c>
      <c r="F219" s="41">
        <v>12066500.32</v>
      </c>
      <c r="G219" s="17">
        <f t="shared" si="16"/>
        <v>94051.322173731038</v>
      </c>
      <c r="H219" s="18">
        <f t="shared" si="17"/>
        <v>0</v>
      </c>
      <c r="I219" s="19">
        <f t="shared" si="18"/>
        <v>0</v>
      </c>
      <c r="J219" s="19">
        <f t="shared" si="19"/>
        <v>-94051.322173731038</v>
      </c>
      <c r="K219" s="62">
        <v>-2661.7935416296123</v>
      </c>
      <c r="L219" s="41">
        <f t="shared" si="20"/>
        <v>-91389.528632101428</v>
      </c>
    </row>
    <row r="220" spans="1:12" x14ac:dyDescent="0.25">
      <c r="A220" t="s">
        <v>516</v>
      </c>
      <c r="B220" t="s">
        <v>1552</v>
      </c>
      <c r="C220">
        <v>1</v>
      </c>
      <c r="D220" s="61">
        <v>48573</v>
      </c>
      <c r="E220">
        <v>0</v>
      </c>
      <c r="F220" s="41">
        <v>14770064.970000001</v>
      </c>
      <c r="G220" s="17">
        <f t="shared" si="16"/>
        <v>115124.02951814691</v>
      </c>
      <c r="H220" s="18">
        <f t="shared" si="17"/>
        <v>44310194.910000004</v>
      </c>
      <c r="I220" s="19">
        <f t="shared" si="18"/>
        <v>265714.75849260081</v>
      </c>
      <c r="J220" s="19">
        <f t="shared" si="19"/>
        <v>150590.7289744539</v>
      </c>
      <c r="K220" s="62">
        <v>-1032.6462949071226</v>
      </c>
      <c r="L220" s="41">
        <f t="shared" si="20"/>
        <v>151623.37526936101</v>
      </c>
    </row>
    <row r="221" spans="1:12" x14ac:dyDescent="0.25">
      <c r="A221" t="s">
        <v>124</v>
      </c>
      <c r="B221" t="s">
        <v>825</v>
      </c>
      <c r="C221">
        <v>2</v>
      </c>
      <c r="D221" s="61">
        <v>21953</v>
      </c>
      <c r="E221">
        <v>0</v>
      </c>
      <c r="F221" s="41">
        <v>3874484.97</v>
      </c>
      <c r="G221" s="17">
        <f t="shared" si="16"/>
        <v>30199.347325815896</v>
      </c>
      <c r="H221" s="18">
        <f t="shared" si="17"/>
        <v>8717591.182500001</v>
      </c>
      <c r="I221" s="19">
        <f t="shared" si="18"/>
        <v>52276.742189920864</v>
      </c>
      <c r="J221" s="19">
        <f t="shared" si="19"/>
        <v>22077.394864104968</v>
      </c>
      <c r="K221" s="62">
        <v>0</v>
      </c>
      <c r="L221" s="41">
        <f t="shared" si="20"/>
        <v>22077.394864104968</v>
      </c>
    </row>
    <row r="222" spans="1:12" x14ac:dyDescent="0.25">
      <c r="A222" t="s">
        <v>52</v>
      </c>
      <c r="B222" t="s">
        <v>826</v>
      </c>
      <c r="C222">
        <v>2</v>
      </c>
      <c r="D222" s="61">
        <v>31750</v>
      </c>
      <c r="E222">
        <v>0</v>
      </c>
      <c r="F222" s="41">
        <v>5523746.5000000009</v>
      </c>
      <c r="G222" s="17">
        <f t="shared" si="16"/>
        <v>43054.377648872374</v>
      </c>
      <c r="H222" s="18">
        <f t="shared" si="17"/>
        <v>12428429.625000002</v>
      </c>
      <c r="I222" s="19">
        <f t="shared" si="18"/>
        <v>74529.511390252665</v>
      </c>
      <c r="J222" s="19">
        <f t="shared" si="19"/>
        <v>31475.13374138029</v>
      </c>
      <c r="K222" s="62">
        <v>48.808958177738006</v>
      </c>
      <c r="L222" s="41">
        <f t="shared" si="20"/>
        <v>31426.324783202552</v>
      </c>
    </row>
    <row r="223" spans="1:12" x14ac:dyDescent="0.25">
      <c r="A223" t="s">
        <v>238</v>
      </c>
      <c r="B223" t="s">
        <v>827</v>
      </c>
      <c r="C223">
        <v>4</v>
      </c>
      <c r="D223" s="61">
        <v>51005</v>
      </c>
      <c r="E223">
        <v>0</v>
      </c>
      <c r="F223" s="41">
        <v>8375221.4000000004</v>
      </c>
      <c r="G223" s="17">
        <f t="shared" si="16"/>
        <v>65279.95900038453</v>
      </c>
      <c r="H223" s="18">
        <f t="shared" si="17"/>
        <v>0</v>
      </c>
      <c r="I223" s="19">
        <f t="shared" si="18"/>
        <v>0</v>
      </c>
      <c r="J223" s="19">
        <f t="shared" si="19"/>
        <v>-65279.95900038453</v>
      </c>
      <c r="K223" s="62">
        <v>0</v>
      </c>
      <c r="L223" s="41">
        <f t="shared" si="20"/>
        <v>-65279.95900038453</v>
      </c>
    </row>
    <row r="224" spans="1:12" x14ac:dyDescent="0.25">
      <c r="A224" t="s">
        <v>51</v>
      </c>
      <c r="B224" t="s">
        <v>828</v>
      </c>
      <c r="C224">
        <v>2</v>
      </c>
      <c r="D224" s="61">
        <v>40365</v>
      </c>
      <c r="E224">
        <v>0</v>
      </c>
      <c r="F224" s="41">
        <v>6439019.9900000002</v>
      </c>
      <c r="G224" s="17">
        <f t="shared" si="16"/>
        <v>50188.399909028842</v>
      </c>
      <c r="H224" s="18">
        <f t="shared" si="17"/>
        <v>14487794.977500001</v>
      </c>
      <c r="I224" s="19">
        <f t="shared" si="18"/>
        <v>86878.898893490041</v>
      </c>
      <c r="J224" s="19">
        <f t="shared" si="19"/>
        <v>36690.498984461199</v>
      </c>
      <c r="K224" s="62">
        <v>48.362928024152978</v>
      </c>
      <c r="L224" s="41">
        <f t="shared" si="20"/>
        <v>36642.136056437048</v>
      </c>
    </row>
    <row r="225" spans="1:12" x14ac:dyDescent="0.25">
      <c r="A225" t="s">
        <v>53</v>
      </c>
      <c r="B225" t="s">
        <v>829</v>
      </c>
      <c r="C225">
        <v>1</v>
      </c>
      <c r="D225" s="61">
        <v>33960</v>
      </c>
      <c r="E225">
        <v>0</v>
      </c>
      <c r="F225" s="41">
        <v>5553799.4400000004</v>
      </c>
      <c r="G225" s="17">
        <f t="shared" si="16"/>
        <v>43288.622762803447</v>
      </c>
      <c r="H225" s="18">
        <f t="shared" si="17"/>
        <v>16661398.32</v>
      </c>
      <c r="I225" s="19">
        <f t="shared" si="18"/>
        <v>99913.336868412007</v>
      </c>
      <c r="J225" s="19">
        <f t="shared" si="19"/>
        <v>56624.71410560856</v>
      </c>
      <c r="K225" s="62">
        <v>201.21435843903012</v>
      </c>
      <c r="L225" s="41">
        <f t="shared" si="20"/>
        <v>56423.499747169531</v>
      </c>
    </row>
    <row r="226" spans="1:12" x14ac:dyDescent="0.25">
      <c r="A226" t="s">
        <v>213</v>
      </c>
      <c r="B226" t="s">
        <v>830</v>
      </c>
      <c r="C226">
        <v>4</v>
      </c>
      <c r="D226" s="61">
        <v>47043</v>
      </c>
      <c r="E226">
        <v>0</v>
      </c>
      <c r="F226" s="41">
        <v>12828850.51</v>
      </c>
      <c r="G226" s="17">
        <f t="shared" si="16"/>
        <v>99993.396630071424</v>
      </c>
      <c r="H226" s="18">
        <f t="shared" si="17"/>
        <v>0</v>
      </c>
      <c r="I226" s="19">
        <f t="shared" si="18"/>
        <v>0</v>
      </c>
      <c r="J226" s="19">
        <f t="shared" si="19"/>
        <v>-99993.396630071424</v>
      </c>
      <c r="K226" s="62">
        <v>-4577.3594344478279</v>
      </c>
      <c r="L226" s="41">
        <f t="shared" si="20"/>
        <v>-95416.03719562359</v>
      </c>
    </row>
    <row r="227" spans="1:12" x14ac:dyDescent="0.25">
      <c r="A227" t="s">
        <v>546</v>
      </c>
      <c r="B227" t="s">
        <v>831</v>
      </c>
      <c r="C227">
        <v>5</v>
      </c>
      <c r="D227" s="61">
        <v>77071</v>
      </c>
      <c r="E227">
        <v>0</v>
      </c>
      <c r="F227" s="41">
        <v>21197388.039999999</v>
      </c>
      <c r="G227" s="17">
        <f t="shared" si="16"/>
        <v>165221.25876773134</v>
      </c>
      <c r="H227" s="18">
        <f t="shared" si="17"/>
        <v>0</v>
      </c>
      <c r="I227" s="19">
        <f t="shared" si="18"/>
        <v>0</v>
      </c>
      <c r="J227" s="19">
        <f t="shared" si="19"/>
        <v>-165221.25876773134</v>
      </c>
      <c r="K227" s="62">
        <v>1880.8727983925373</v>
      </c>
      <c r="L227" s="41">
        <f t="shared" si="20"/>
        <v>-167102.13156612389</v>
      </c>
    </row>
    <row r="228" spans="1:12" x14ac:dyDescent="0.25">
      <c r="A228" t="s">
        <v>305</v>
      </c>
      <c r="B228" t="s">
        <v>832</v>
      </c>
      <c r="C228">
        <v>4</v>
      </c>
      <c r="D228" s="61">
        <v>27450</v>
      </c>
      <c r="E228">
        <v>0</v>
      </c>
      <c r="F228" s="41">
        <v>3963922.72</v>
      </c>
      <c r="G228" s="17">
        <f t="shared" si="16"/>
        <v>30896.462348122845</v>
      </c>
      <c r="H228" s="18">
        <f t="shared" si="17"/>
        <v>0</v>
      </c>
      <c r="I228" s="19">
        <f t="shared" si="18"/>
        <v>0</v>
      </c>
      <c r="J228" s="19">
        <f t="shared" si="19"/>
        <v>-30896.462348122845</v>
      </c>
      <c r="K228" s="62">
        <v>-175.26050180234313</v>
      </c>
      <c r="L228" s="41">
        <f t="shared" si="20"/>
        <v>-30721.201846320502</v>
      </c>
    </row>
    <row r="229" spans="1:12" x14ac:dyDescent="0.25">
      <c r="A229" t="s">
        <v>28</v>
      </c>
      <c r="B229" t="s">
        <v>833</v>
      </c>
      <c r="C229">
        <v>2</v>
      </c>
      <c r="D229" s="61">
        <v>21303</v>
      </c>
      <c r="E229">
        <v>0</v>
      </c>
      <c r="F229" s="41">
        <v>3475729.1700000004</v>
      </c>
      <c r="G229" s="17">
        <f t="shared" si="16"/>
        <v>27091.278770736804</v>
      </c>
      <c r="H229" s="18">
        <f t="shared" si="17"/>
        <v>7820390.6325000012</v>
      </c>
      <c r="I229" s="19">
        <f t="shared" si="18"/>
        <v>46896.50344470884</v>
      </c>
      <c r="J229" s="19">
        <f t="shared" si="19"/>
        <v>19805.224673972036</v>
      </c>
      <c r="K229" s="62">
        <v>-145.73260857893666</v>
      </c>
      <c r="L229" s="41">
        <f t="shared" si="20"/>
        <v>19950.957282550971</v>
      </c>
    </row>
    <row r="230" spans="1:12" x14ac:dyDescent="0.25">
      <c r="A230" t="s">
        <v>266</v>
      </c>
      <c r="B230" t="s">
        <v>834</v>
      </c>
      <c r="C230">
        <v>4</v>
      </c>
      <c r="D230" s="61">
        <v>21682</v>
      </c>
      <c r="E230">
        <v>0</v>
      </c>
      <c r="F230" s="41">
        <v>4950395.4099999992</v>
      </c>
      <c r="G230" s="17">
        <f t="shared" si="16"/>
        <v>38585.440786137508</v>
      </c>
      <c r="H230" s="18">
        <f t="shared" si="17"/>
        <v>0</v>
      </c>
      <c r="I230" s="19">
        <f t="shared" si="18"/>
        <v>0</v>
      </c>
      <c r="J230" s="19">
        <f t="shared" si="19"/>
        <v>-38585.440786137508</v>
      </c>
      <c r="K230" s="62">
        <v>-2350.3955974426931</v>
      </c>
      <c r="L230" s="41">
        <f t="shared" si="20"/>
        <v>-36235.045188694814</v>
      </c>
    </row>
    <row r="231" spans="1:12" x14ac:dyDescent="0.25">
      <c r="A231" t="s">
        <v>181</v>
      </c>
      <c r="B231" t="s">
        <v>835</v>
      </c>
      <c r="C231">
        <v>1</v>
      </c>
      <c r="D231" s="61">
        <v>25970</v>
      </c>
      <c r="E231">
        <v>0</v>
      </c>
      <c r="F231" s="41">
        <v>4956374.5</v>
      </c>
      <c r="G231" s="17">
        <f t="shared" si="16"/>
        <v>38632.044300411129</v>
      </c>
      <c r="H231" s="18">
        <f t="shared" si="17"/>
        <v>14869123.5</v>
      </c>
      <c r="I231" s="19">
        <f t="shared" si="18"/>
        <v>89165.610032274955</v>
      </c>
      <c r="J231" s="19">
        <f t="shared" si="19"/>
        <v>50533.565731863826</v>
      </c>
      <c r="K231" s="62">
        <v>29.50309604463127</v>
      </c>
      <c r="L231" s="41">
        <f t="shared" si="20"/>
        <v>50504.062635819195</v>
      </c>
    </row>
    <row r="232" spans="1:12" x14ac:dyDescent="0.25">
      <c r="A232" t="s">
        <v>89</v>
      </c>
      <c r="B232" t="s">
        <v>836</v>
      </c>
      <c r="C232">
        <v>3</v>
      </c>
      <c r="D232" s="61">
        <v>79564</v>
      </c>
      <c r="E232">
        <v>1</v>
      </c>
      <c r="F232" s="41">
        <v>23435959.350000001</v>
      </c>
      <c r="G232" s="17">
        <f t="shared" si="16"/>
        <v>182669.61462089568</v>
      </c>
      <c r="H232" s="18">
        <v>0</v>
      </c>
      <c r="I232" s="19">
        <f t="shared" si="18"/>
        <v>0</v>
      </c>
      <c r="J232" s="19">
        <f t="shared" si="19"/>
        <v>-182669.61462089568</v>
      </c>
      <c r="K232" s="62">
        <v>2547.9449693299657</v>
      </c>
      <c r="L232" s="41">
        <f t="shared" si="20"/>
        <v>-185217.55959022563</v>
      </c>
    </row>
    <row r="233" spans="1:12" x14ac:dyDescent="0.25">
      <c r="A233" t="s">
        <v>346</v>
      </c>
      <c r="B233" t="s">
        <v>837</v>
      </c>
      <c r="C233">
        <v>3</v>
      </c>
      <c r="D233" s="61">
        <v>15600</v>
      </c>
      <c r="E233">
        <v>0</v>
      </c>
      <c r="F233" s="41">
        <v>3848208</v>
      </c>
      <c r="G233" s="17">
        <f t="shared" si="16"/>
        <v>29994.533692560264</v>
      </c>
      <c r="H233" s="18">
        <f t="shared" si="17"/>
        <v>5772312</v>
      </c>
      <c r="I233" s="19">
        <f t="shared" si="18"/>
        <v>34614.798967580107</v>
      </c>
      <c r="J233" s="19">
        <f t="shared" si="19"/>
        <v>4620.2652750198431</v>
      </c>
      <c r="K233" s="62">
        <v>-1542.3941272256548</v>
      </c>
      <c r="L233" s="41">
        <f t="shared" si="20"/>
        <v>6162.6594022454974</v>
      </c>
    </row>
    <row r="234" spans="1:12" x14ac:dyDescent="0.25">
      <c r="A234" t="s">
        <v>178</v>
      </c>
      <c r="B234" t="s">
        <v>838</v>
      </c>
      <c r="C234">
        <v>5</v>
      </c>
      <c r="D234" s="61">
        <v>70111</v>
      </c>
      <c r="E234">
        <v>0</v>
      </c>
      <c r="F234" s="41">
        <v>13893035.390000001</v>
      </c>
      <c r="G234" s="17">
        <f t="shared" si="16"/>
        <v>108288.09619887675</v>
      </c>
      <c r="H234" s="18">
        <f t="shared" si="17"/>
        <v>0</v>
      </c>
      <c r="I234" s="19">
        <f t="shared" si="18"/>
        <v>0</v>
      </c>
      <c r="J234" s="19">
        <f t="shared" si="19"/>
        <v>-108288.09619887675</v>
      </c>
      <c r="K234" s="62">
        <v>2100.3457090115203</v>
      </c>
      <c r="L234" s="41">
        <f t="shared" si="20"/>
        <v>-110388.44190788828</v>
      </c>
    </row>
    <row r="235" spans="1:12" x14ac:dyDescent="0.25">
      <c r="A235" t="s">
        <v>538</v>
      </c>
      <c r="B235" t="s">
        <v>839</v>
      </c>
      <c r="C235">
        <v>2</v>
      </c>
      <c r="D235" s="61">
        <v>116976</v>
      </c>
      <c r="E235">
        <v>0</v>
      </c>
      <c r="F235" s="41">
        <v>30138107.759999998</v>
      </c>
      <c r="G235" s="17">
        <f t="shared" si="16"/>
        <v>234908.94687535911</v>
      </c>
      <c r="H235" s="18">
        <f t="shared" si="17"/>
        <v>67810742.459999993</v>
      </c>
      <c r="I235" s="19">
        <f t="shared" si="18"/>
        <v>406640.39263561089</v>
      </c>
      <c r="J235" s="19">
        <f t="shared" si="19"/>
        <v>171731.44576025178</v>
      </c>
      <c r="K235" s="62">
        <v>631.11996533353113</v>
      </c>
      <c r="L235" s="41">
        <f t="shared" si="20"/>
        <v>171100.32579491826</v>
      </c>
    </row>
    <row r="236" spans="1:12" x14ac:dyDescent="0.25">
      <c r="A236" t="s">
        <v>556</v>
      </c>
      <c r="B236" t="s">
        <v>840</v>
      </c>
      <c r="C236">
        <v>3</v>
      </c>
      <c r="D236" s="61">
        <v>24037</v>
      </c>
      <c r="E236">
        <v>0</v>
      </c>
      <c r="F236" s="41">
        <v>5904448.6799999997</v>
      </c>
      <c r="G236" s="17">
        <f t="shared" si="16"/>
        <v>46021.728780838501</v>
      </c>
      <c r="H236" s="18">
        <f t="shared" si="17"/>
        <v>8856673.0199999996</v>
      </c>
      <c r="I236" s="19">
        <f t="shared" si="18"/>
        <v>53110.773656879705</v>
      </c>
      <c r="J236" s="19">
        <f t="shared" si="19"/>
        <v>7089.0448760412037</v>
      </c>
      <c r="K236" s="62">
        <v>0</v>
      </c>
      <c r="L236" s="41">
        <f t="shared" si="20"/>
        <v>7089.0448760412037</v>
      </c>
    </row>
    <row r="237" spans="1:12" x14ac:dyDescent="0.25">
      <c r="A237" t="s">
        <v>576</v>
      </c>
      <c r="B237" t="s">
        <v>841</v>
      </c>
      <c r="C237">
        <v>4</v>
      </c>
      <c r="D237" s="61">
        <v>91112</v>
      </c>
      <c r="E237">
        <v>0</v>
      </c>
      <c r="F237" s="41">
        <v>23862043.77</v>
      </c>
      <c r="G237" s="17">
        <f t="shared" si="16"/>
        <v>185990.693806731</v>
      </c>
      <c r="H237" s="18">
        <f t="shared" si="17"/>
        <v>0</v>
      </c>
      <c r="I237" s="19">
        <f t="shared" si="18"/>
        <v>0</v>
      </c>
      <c r="J237" s="19">
        <f t="shared" si="19"/>
        <v>-185990.693806731</v>
      </c>
      <c r="K237" s="62">
        <v>-8414.7017790176651</v>
      </c>
      <c r="L237" s="41">
        <f t="shared" si="20"/>
        <v>-177575.99202771334</v>
      </c>
    </row>
    <row r="238" spans="1:12" x14ac:dyDescent="0.25">
      <c r="A238" t="s">
        <v>503</v>
      </c>
      <c r="B238" t="s">
        <v>842</v>
      </c>
      <c r="C238">
        <v>3</v>
      </c>
      <c r="D238" s="61">
        <v>83015</v>
      </c>
      <c r="E238">
        <v>0</v>
      </c>
      <c r="F238" s="41">
        <v>21540337.170000002</v>
      </c>
      <c r="G238" s="17">
        <f t="shared" si="16"/>
        <v>167894.3469258089</v>
      </c>
      <c r="H238" s="18">
        <f t="shared" si="17"/>
        <v>32310505.755000003</v>
      </c>
      <c r="I238" s="19">
        <f t="shared" si="18"/>
        <v>193756.27326626924</v>
      </c>
      <c r="J238" s="19">
        <f t="shared" si="19"/>
        <v>25861.926340460341</v>
      </c>
      <c r="K238" s="62">
        <v>-9981.1608373318959</v>
      </c>
      <c r="L238" s="41">
        <f t="shared" si="20"/>
        <v>35843.087177792237</v>
      </c>
    </row>
    <row r="239" spans="1:12" x14ac:dyDescent="0.25">
      <c r="A239" t="s">
        <v>561</v>
      </c>
      <c r="B239" t="s">
        <v>844</v>
      </c>
      <c r="C239">
        <v>2</v>
      </c>
      <c r="D239" s="61">
        <v>94626</v>
      </c>
      <c r="E239">
        <v>0</v>
      </c>
      <c r="F239" s="41">
        <v>19334291.240000002</v>
      </c>
      <c r="G239" s="17">
        <f t="shared" si="16"/>
        <v>150699.50741226898</v>
      </c>
      <c r="H239" s="18">
        <f t="shared" si="17"/>
        <v>43502155.290000007</v>
      </c>
      <c r="I239" s="19">
        <f t="shared" si="18"/>
        <v>260869.19071938624</v>
      </c>
      <c r="J239" s="19">
        <f t="shared" si="19"/>
        <v>110169.68330711726</v>
      </c>
      <c r="K239" s="62">
        <v>25.071561919912771</v>
      </c>
      <c r="L239" s="41">
        <f t="shared" si="20"/>
        <v>110144.61174519734</v>
      </c>
    </row>
    <row r="240" spans="1:12" x14ac:dyDescent="0.25">
      <c r="A240" t="s">
        <v>321</v>
      </c>
      <c r="B240" t="s">
        <v>845</v>
      </c>
      <c r="C240">
        <v>4</v>
      </c>
      <c r="D240" s="61">
        <v>30244</v>
      </c>
      <c r="E240">
        <v>0</v>
      </c>
      <c r="F240" s="41">
        <v>4893270.0199999996</v>
      </c>
      <c r="G240" s="17">
        <f t="shared" si="16"/>
        <v>38140.181736976025</v>
      </c>
      <c r="H240" s="18">
        <f t="shared" si="17"/>
        <v>0</v>
      </c>
      <c r="I240" s="19">
        <f t="shared" si="18"/>
        <v>0</v>
      </c>
      <c r="J240" s="19">
        <f t="shared" si="19"/>
        <v>-38140.181736976025</v>
      </c>
      <c r="K240" s="62">
        <v>0</v>
      </c>
      <c r="L240" s="41">
        <f t="shared" si="20"/>
        <v>-38140.181736976025</v>
      </c>
    </row>
    <row r="241" spans="1:12" x14ac:dyDescent="0.25">
      <c r="A241" t="s">
        <v>18</v>
      </c>
      <c r="B241" t="s">
        <v>846</v>
      </c>
      <c r="C241">
        <v>5</v>
      </c>
      <c r="D241" s="61">
        <v>58078</v>
      </c>
      <c r="E241">
        <v>0</v>
      </c>
      <c r="F241" s="41">
        <v>10959751.460000001</v>
      </c>
      <c r="G241" s="17">
        <f t="shared" si="16"/>
        <v>85424.861241662758</v>
      </c>
      <c r="H241" s="18">
        <f t="shared" si="17"/>
        <v>0</v>
      </c>
      <c r="I241" s="19">
        <f t="shared" si="18"/>
        <v>0</v>
      </c>
      <c r="J241" s="19">
        <f t="shared" si="19"/>
        <v>-85424.861241662758</v>
      </c>
      <c r="K241" s="62">
        <v>-3410.752697333598</v>
      </c>
      <c r="L241" s="41">
        <f t="shared" si="20"/>
        <v>-82014.108544329167</v>
      </c>
    </row>
    <row r="242" spans="1:12" x14ac:dyDescent="0.25">
      <c r="A242" t="s">
        <v>469</v>
      </c>
      <c r="B242" t="s">
        <v>847</v>
      </c>
      <c r="C242">
        <v>2</v>
      </c>
      <c r="D242" s="61">
        <v>45529</v>
      </c>
      <c r="E242">
        <v>0</v>
      </c>
      <c r="F242" s="41">
        <v>11144715.379999999</v>
      </c>
      <c r="G242" s="17">
        <f t="shared" si="16"/>
        <v>86866.546964042616</v>
      </c>
      <c r="H242" s="18">
        <f t="shared" si="17"/>
        <v>25075609.604999997</v>
      </c>
      <c r="I242" s="19">
        <f t="shared" si="18"/>
        <v>150370.80210955261</v>
      </c>
      <c r="J242" s="19">
        <f t="shared" si="19"/>
        <v>63504.255145509989</v>
      </c>
      <c r="K242" s="62">
        <v>245.22776326630338</v>
      </c>
      <c r="L242" s="41">
        <f t="shared" si="20"/>
        <v>63259.027382243687</v>
      </c>
    </row>
    <row r="243" spans="1:12" x14ac:dyDescent="0.25">
      <c r="A243" t="s">
        <v>379</v>
      </c>
      <c r="B243" t="s">
        <v>848</v>
      </c>
      <c r="C243">
        <v>3</v>
      </c>
      <c r="D243" s="61">
        <v>39646</v>
      </c>
      <c r="E243">
        <v>0</v>
      </c>
      <c r="F243" s="41">
        <v>7880135.7000000002</v>
      </c>
      <c r="G243" s="17">
        <f t="shared" si="16"/>
        <v>61421.055139326396</v>
      </c>
      <c r="H243" s="18">
        <f t="shared" si="17"/>
        <v>11820203.550000001</v>
      </c>
      <c r="I243" s="19">
        <f t="shared" si="18"/>
        <v>70882.164657614965</v>
      </c>
      <c r="J243" s="19">
        <f t="shared" si="19"/>
        <v>9461.1095182885692</v>
      </c>
      <c r="K243" s="62">
        <v>0</v>
      </c>
      <c r="L243" s="41">
        <f t="shared" si="20"/>
        <v>9461.1095182885692</v>
      </c>
    </row>
    <row r="244" spans="1:12" x14ac:dyDescent="0.25">
      <c r="A244" t="s">
        <v>345</v>
      </c>
      <c r="B244" t="s">
        <v>849</v>
      </c>
      <c r="C244">
        <v>2</v>
      </c>
      <c r="D244" s="61">
        <v>70920</v>
      </c>
      <c r="E244">
        <v>0</v>
      </c>
      <c r="F244" s="41">
        <v>18971528.579999998</v>
      </c>
      <c r="G244" s="17">
        <f t="shared" si="16"/>
        <v>147871.98436055947</v>
      </c>
      <c r="H244" s="18">
        <f t="shared" si="17"/>
        <v>42685939.304999992</v>
      </c>
      <c r="I244" s="19">
        <f t="shared" si="18"/>
        <v>255974.59177274219</v>
      </c>
      <c r="J244" s="19">
        <f t="shared" si="19"/>
        <v>108102.60741218273</v>
      </c>
      <c r="K244" s="62">
        <v>3303.0064267910539</v>
      </c>
      <c r="L244" s="41">
        <f t="shared" si="20"/>
        <v>104799.60098539168</v>
      </c>
    </row>
    <row r="245" spans="1:12" x14ac:dyDescent="0.25">
      <c r="A245" t="s">
        <v>318</v>
      </c>
      <c r="B245" t="s">
        <v>850</v>
      </c>
      <c r="C245">
        <v>4</v>
      </c>
      <c r="D245" s="61">
        <v>45413</v>
      </c>
      <c r="E245">
        <v>0</v>
      </c>
      <c r="F245" s="41">
        <v>6907618.0700000003</v>
      </c>
      <c r="G245" s="17">
        <f t="shared" si="16"/>
        <v>53840.848243118126</v>
      </c>
      <c r="H245" s="18">
        <f t="shared" si="17"/>
        <v>0</v>
      </c>
      <c r="I245" s="19">
        <f t="shared" si="18"/>
        <v>0</v>
      </c>
      <c r="J245" s="19">
        <f t="shared" si="19"/>
        <v>-53840.848243118126</v>
      </c>
      <c r="K245" s="62">
        <v>10.714431790793411</v>
      </c>
      <c r="L245" s="41">
        <f t="shared" si="20"/>
        <v>-53851.562674908921</v>
      </c>
    </row>
    <row r="246" spans="1:12" x14ac:dyDescent="0.25">
      <c r="A246" t="s">
        <v>32</v>
      </c>
      <c r="B246" t="s">
        <v>851</v>
      </c>
      <c r="C246">
        <v>5</v>
      </c>
      <c r="D246" s="61">
        <v>35650</v>
      </c>
      <c r="E246">
        <v>0</v>
      </c>
      <c r="F246" s="41">
        <v>5909805.3000000007</v>
      </c>
      <c r="G246" s="17">
        <f t="shared" si="16"/>
        <v>46063.48050503539</v>
      </c>
      <c r="H246" s="18">
        <f t="shared" si="17"/>
        <v>0</v>
      </c>
      <c r="I246" s="19">
        <f t="shared" si="18"/>
        <v>0</v>
      </c>
      <c r="J246" s="19">
        <f t="shared" si="19"/>
        <v>-46063.48050503539</v>
      </c>
      <c r="K246" s="62">
        <v>0</v>
      </c>
      <c r="L246" s="41">
        <f t="shared" si="20"/>
        <v>-46063.48050503539</v>
      </c>
    </row>
    <row r="247" spans="1:12" x14ac:dyDescent="0.25">
      <c r="A247" t="s">
        <v>322</v>
      </c>
      <c r="B247" t="s">
        <v>853</v>
      </c>
      <c r="C247">
        <v>4</v>
      </c>
      <c r="D247" s="61">
        <v>31859</v>
      </c>
      <c r="E247">
        <v>0</v>
      </c>
      <c r="F247" s="41">
        <v>4860240.6300000008</v>
      </c>
      <c r="G247" s="17">
        <f t="shared" si="16"/>
        <v>37882.736933784596</v>
      </c>
      <c r="H247" s="18">
        <f t="shared" si="17"/>
        <v>0</v>
      </c>
      <c r="I247" s="19">
        <f t="shared" si="18"/>
        <v>0</v>
      </c>
      <c r="J247" s="19">
        <f t="shared" si="19"/>
        <v>-37882.736933784596</v>
      </c>
      <c r="K247" s="62">
        <v>-546.30768737983226</v>
      </c>
      <c r="L247" s="41">
        <f t="shared" si="20"/>
        <v>-37336.429246404761</v>
      </c>
    </row>
    <row r="248" spans="1:12" x14ac:dyDescent="0.25">
      <c r="A248" t="s">
        <v>257</v>
      </c>
      <c r="B248" t="s">
        <v>854</v>
      </c>
      <c r="C248">
        <v>1</v>
      </c>
      <c r="D248" s="61">
        <v>30476</v>
      </c>
      <c r="E248">
        <v>0</v>
      </c>
      <c r="F248" s="41">
        <v>5264369.120000001</v>
      </c>
      <c r="G248" s="17">
        <f t="shared" si="16"/>
        <v>41032.682469324383</v>
      </c>
      <c r="H248" s="18">
        <f t="shared" si="17"/>
        <v>15793107.360000003</v>
      </c>
      <c r="I248" s="19">
        <f t="shared" si="18"/>
        <v>94706.460139335832</v>
      </c>
      <c r="J248" s="19">
        <f t="shared" si="19"/>
        <v>53673.777670011448</v>
      </c>
      <c r="K248" s="62">
        <v>195.24651508575107</v>
      </c>
      <c r="L248" s="41">
        <f t="shared" si="20"/>
        <v>53478.531154925695</v>
      </c>
    </row>
    <row r="249" spans="1:12" x14ac:dyDescent="0.25">
      <c r="A249" t="s">
        <v>522</v>
      </c>
      <c r="B249" t="s">
        <v>855</v>
      </c>
      <c r="C249">
        <v>1</v>
      </c>
      <c r="D249" s="61">
        <v>189397</v>
      </c>
      <c r="E249">
        <v>0</v>
      </c>
      <c r="F249" s="41">
        <v>54629252.990000002</v>
      </c>
      <c r="G249" s="17">
        <f t="shared" si="16"/>
        <v>425803.11911621032</v>
      </c>
      <c r="H249" s="18">
        <f t="shared" si="17"/>
        <v>163887758.97</v>
      </c>
      <c r="I249" s="19">
        <f t="shared" si="18"/>
        <v>982785.03136936703</v>
      </c>
      <c r="J249" s="19">
        <f t="shared" si="19"/>
        <v>556981.91225315677</v>
      </c>
      <c r="K249" s="62">
        <v>36425.915809467595</v>
      </c>
      <c r="L249" s="41">
        <f t="shared" si="20"/>
        <v>520555.99644368916</v>
      </c>
    </row>
    <row r="250" spans="1:12" x14ac:dyDescent="0.25">
      <c r="A250" t="s">
        <v>338</v>
      </c>
      <c r="B250" t="s">
        <v>856</v>
      </c>
      <c r="C250">
        <v>2</v>
      </c>
      <c r="D250" s="61">
        <v>25142</v>
      </c>
      <c r="E250">
        <v>0</v>
      </c>
      <c r="F250" s="41">
        <v>6994001.5599999996</v>
      </c>
      <c r="G250" s="17">
        <f t="shared" si="16"/>
        <v>54514.157092662092</v>
      </c>
      <c r="H250" s="18">
        <f t="shared" si="17"/>
        <v>15736503.51</v>
      </c>
      <c r="I250" s="19">
        <f t="shared" si="18"/>
        <v>94367.024071337233</v>
      </c>
      <c r="J250" s="19">
        <f t="shared" si="19"/>
        <v>39852.866978675142</v>
      </c>
      <c r="K250" s="62">
        <v>-3665.0882850302551</v>
      </c>
      <c r="L250" s="41">
        <f t="shared" si="20"/>
        <v>43517.9552637054</v>
      </c>
    </row>
    <row r="251" spans="1:12" x14ac:dyDescent="0.25">
      <c r="A251" t="s">
        <v>537</v>
      </c>
      <c r="B251" t="s">
        <v>857</v>
      </c>
      <c r="C251">
        <v>1</v>
      </c>
      <c r="D251" s="61">
        <v>55523</v>
      </c>
      <c r="E251">
        <v>0</v>
      </c>
      <c r="F251" s="41">
        <v>17615286.470000003</v>
      </c>
      <c r="G251" s="17">
        <f t="shared" si="16"/>
        <v>137300.86926915488</v>
      </c>
      <c r="H251" s="18">
        <f t="shared" si="17"/>
        <v>52845859.410000011</v>
      </c>
      <c r="I251" s="19">
        <f t="shared" si="18"/>
        <v>316900.54171468073</v>
      </c>
      <c r="J251" s="19">
        <f t="shared" si="19"/>
        <v>179599.67244552585</v>
      </c>
      <c r="K251" s="62">
        <v>8059.5437166108841</v>
      </c>
      <c r="L251" s="41">
        <f t="shared" si="20"/>
        <v>171540.12872891498</v>
      </c>
    </row>
    <row r="252" spans="1:12" x14ac:dyDescent="0.25">
      <c r="A252" t="s">
        <v>288</v>
      </c>
      <c r="B252" t="s">
        <v>858</v>
      </c>
      <c r="C252">
        <v>1</v>
      </c>
      <c r="D252" s="61">
        <v>16151</v>
      </c>
      <c r="E252">
        <v>0</v>
      </c>
      <c r="F252" s="41">
        <v>2733879.77</v>
      </c>
      <c r="G252" s="17">
        <f t="shared" si="16"/>
        <v>21308.995998312435</v>
      </c>
      <c r="H252" s="18">
        <f t="shared" si="17"/>
        <v>8201639.3100000005</v>
      </c>
      <c r="I252" s="19">
        <f t="shared" si="18"/>
        <v>49182.735777319816</v>
      </c>
      <c r="J252" s="19">
        <f t="shared" si="19"/>
        <v>27873.739779007381</v>
      </c>
      <c r="K252" s="62">
        <v>0</v>
      </c>
      <c r="L252" s="41">
        <f t="shared" si="20"/>
        <v>27873.739779007381</v>
      </c>
    </row>
    <row r="253" spans="1:12" x14ac:dyDescent="0.25">
      <c r="A253" t="s">
        <v>34</v>
      </c>
      <c r="B253" t="s">
        <v>1575</v>
      </c>
      <c r="C253">
        <v>1</v>
      </c>
      <c r="D253" s="61">
        <v>23011</v>
      </c>
      <c r="E253">
        <v>0</v>
      </c>
      <c r="F253" s="41">
        <v>4026694.89</v>
      </c>
      <c r="G253" s="17">
        <f t="shared" si="16"/>
        <v>31385.734749204108</v>
      </c>
      <c r="H253" s="18">
        <f t="shared" si="17"/>
        <v>12080084.67</v>
      </c>
      <c r="I253" s="19">
        <f t="shared" si="18"/>
        <v>72440.592671254824</v>
      </c>
      <c r="J253" s="19">
        <f t="shared" si="19"/>
        <v>41054.857922050716</v>
      </c>
      <c r="K253" s="62">
        <v>21.38295578472685</v>
      </c>
      <c r="L253" s="41">
        <f t="shared" si="20"/>
        <v>41033.474966265989</v>
      </c>
    </row>
    <row r="254" spans="1:12" x14ac:dyDescent="0.25">
      <c r="A254" t="s">
        <v>252</v>
      </c>
      <c r="B254" t="s">
        <v>1576</v>
      </c>
      <c r="C254">
        <v>4</v>
      </c>
      <c r="D254" s="61">
        <v>108826</v>
      </c>
      <c r="E254">
        <v>0</v>
      </c>
      <c r="F254" s="41">
        <v>21377351.880000003</v>
      </c>
      <c r="G254" s="17">
        <f t="shared" si="16"/>
        <v>166623.97178696594</v>
      </c>
      <c r="H254" s="18">
        <f t="shared" si="17"/>
        <v>0</v>
      </c>
      <c r="I254" s="19">
        <f t="shared" si="18"/>
        <v>0</v>
      </c>
      <c r="J254" s="19">
        <f t="shared" si="19"/>
        <v>-166623.97178696594</v>
      </c>
      <c r="K254" s="62">
        <v>-7418.6273068438895</v>
      </c>
      <c r="L254" s="41">
        <f t="shared" si="20"/>
        <v>-159205.34448012203</v>
      </c>
    </row>
    <row r="255" spans="1:12" x14ac:dyDescent="0.25">
      <c r="A255" t="s">
        <v>437</v>
      </c>
      <c r="B255" t="s">
        <v>861</v>
      </c>
      <c r="C255">
        <v>1</v>
      </c>
      <c r="D255" s="61">
        <v>9812</v>
      </c>
      <c r="E255">
        <v>0</v>
      </c>
      <c r="F255" s="41">
        <v>3001883.28</v>
      </c>
      <c r="G255" s="17">
        <f t="shared" si="16"/>
        <v>23397.926822846712</v>
      </c>
      <c r="H255" s="18">
        <f t="shared" si="17"/>
        <v>9005649.8399999999</v>
      </c>
      <c r="I255" s="19">
        <f t="shared" si="18"/>
        <v>54004.142323564629</v>
      </c>
      <c r="J255" s="19">
        <f t="shared" si="19"/>
        <v>30606.215500717917</v>
      </c>
      <c r="K255" s="62">
        <v>223.72230947131595</v>
      </c>
      <c r="L255" s="41">
        <f t="shared" si="20"/>
        <v>30382.493191246602</v>
      </c>
    </row>
    <row r="256" spans="1:12" x14ac:dyDescent="0.25">
      <c r="A256" t="s">
        <v>108</v>
      </c>
      <c r="B256" t="s">
        <v>862</v>
      </c>
      <c r="C256">
        <v>4</v>
      </c>
      <c r="D256" s="61">
        <v>14464</v>
      </c>
      <c r="E256">
        <v>0</v>
      </c>
      <c r="F256" s="41">
        <v>2230808.69</v>
      </c>
      <c r="G256" s="17">
        <f t="shared" si="16"/>
        <v>17387.850764267736</v>
      </c>
      <c r="H256" s="18">
        <f t="shared" si="17"/>
        <v>0</v>
      </c>
      <c r="I256" s="19">
        <f t="shared" si="18"/>
        <v>0</v>
      </c>
      <c r="J256" s="19">
        <f t="shared" si="19"/>
        <v>-17387.850764267736</v>
      </c>
      <c r="K256" s="62">
        <v>0</v>
      </c>
      <c r="L256" s="41">
        <f t="shared" si="20"/>
        <v>-17387.850764267736</v>
      </c>
    </row>
    <row r="257" spans="1:12" x14ac:dyDescent="0.25">
      <c r="A257" t="s">
        <v>471</v>
      </c>
      <c r="B257" t="s">
        <v>863</v>
      </c>
      <c r="C257">
        <v>2</v>
      </c>
      <c r="D257" s="61">
        <v>237026</v>
      </c>
      <c r="E257">
        <v>0</v>
      </c>
      <c r="F257" s="41">
        <v>67483881.950000003</v>
      </c>
      <c r="G257" s="17">
        <f t="shared" si="16"/>
        <v>525997.44370731374</v>
      </c>
      <c r="H257" s="18">
        <f t="shared" si="17"/>
        <v>151838734.38750002</v>
      </c>
      <c r="I257" s="19">
        <f t="shared" si="18"/>
        <v>910530.69659351499</v>
      </c>
      <c r="J257" s="19">
        <f t="shared" si="19"/>
        <v>384533.25288620126</v>
      </c>
      <c r="K257" s="62">
        <v>119012.8929845806</v>
      </c>
      <c r="L257" s="41">
        <f t="shared" si="20"/>
        <v>265520.35990162066</v>
      </c>
    </row>
    <row r="258" spans="1:12" x14ac:dyDescent="0.25">
      <c r="A258" t="s">
        <v>517</v>
      </c>
      <c r="B258" t="s">
        <v>864</v>
      </c>
      <c r="C258">
        <v>2</v>
      </c>
      <c r="D258" s="61">
        <v>134153</v>
      </c>
      <c r="E258">
        <v>0</v>
      </c>
      <c r="F258" s="41">
        <v>42589801.560000002</v>
      </c>
      <c r="G258" s="17">
        <f t="shared" si="16"/>
        <v>331962.62724127067</v>
      </c>
      <c r="H258" s="18">
        <f t="shared" si="17"/>
        <v>95827053.510000005</v>
      </c>
      <c r="I258" s="19">
        <f t="shared" si="18"/>
        <v>574645.68666839076</v>
      </c>
      <c r="J258" s="19">
        <f t="shared" si="19"/>
        <v>242683.05942712008</v>
      </c>
      <c r="K258" s="62">
        <v>38365.681404889765</v>
      </c>
      <c r="L258" s="41">
        <f t="shared" si="20"/>
        <v>204317.37802223032</v>
      </c>
    </row>
    <row r="259" spans="1:12" x14ac:dyDescent="0.25">
      <c r="A259" t="s">
        <v>414</v>
      </c>
      <c r="B259" t="s">
        <v>865</v>
      </c>
      <c r="C259">
        <v>1</v>
      </c>
      <c r="D259" s="61">
        <v>75281</v>
      </c>
      <c r="E259">
        <v>0</v>
      </c>
      <c r="F259" s="41">
        <v>21757916.68</v>
      </c>
      <c r="G259" s="17">
        <f t="shared" si="16"/>
        <v>169590.25212207314</v>
      </c>
      <c r="H259" s="18">
        <f t="shared" si="17"/>
        <v>65273750.039999999</v>
      </c>
      <c r="I259" s="19">
        <f t="shared" si="18"/>
        <v>391426.82091589546</v>
      </c>
      <c r="J259" s="19">
        <f t="shared" si="19"/>
        <v>221836.56879382231</v>
      </c>
      <c r="K259" s="62">
        <v>11890.113893348216</v>
      </c>
      <c r="L259" s="41">
        <f t="shared" si="20"/>
        <v>209946.45490047408</v>
      </c>
    </row>
    <row r="260" spans="1:12" x14ac:dyDescent="0.25">
      <c r="A260" t="s">
        <v>248</v>
      </c>
      <c r="B260" t="s">
        <v>866</v>
      </c>
      <c r="C260">
        <v>1</v>
      </c>
      <c r="D260" s="61">
        <v>27407</v>
      </c>
      <c r="E260">
        <v>0</v>
      </c>
      <c r="F260" s="41">
        <v>5819876.4500000002</v>
      </c>
      <c r="G260" s="17">
        <f t="shared" si="16"/>
        <v>45362.537645070901</v>
      </c>
      <c r="H260" s="18">
        <f t="shared" si="17"/>
        <v>17459629.350000001</v>
      </c>
      <c r="I260" s="19">
        <f t="shared" si="18"/>
        <v>104700.08551144003</v>
      </c>
      <c r="J260" s="19">
        <f t="shared" si="19"/>
        <v>59337.547866369132</v>
      </c>
      <c r="K260" s="62">
        <v>0</v>
      </c>
      <c r="L260" s="41">
        <f t="shared" si="20"/>
        <v>59337.547866369132</v>
      </c>
    </row>
    <row r="261" spans="1:12" x14ac:dyDescent="0.25">
      <c r="A261" t="s">
        <v>168</v>
      </c>
      <c r="B261" t="s">
        <v>867</v>
      </c>
      <c r="C261">
        <v>2</v>
      </c>
      <c r="D261" s="61">
        <v>77115</v>
      </c>
      <c r="E261">
        <v>0</v>
      </c>
      <c r="F261" s="41">
        <v>18115084.649999999</v>
      </c>
      <c r="G261" s="17">
        <f t="shared" si="16"/>
        <v>141196.5041593402</v>
      </c>
      <c r="H261" s="18">
        <f t="shared" si="17"/>
        <v>40758940.462499999</v>
      </c>
      <c r="I261" s="19">
        <f t="shared" si="18"/>
        <v>244418.96596043388</v>
      </c>
      <c r="J261" s="19">
        <f t="shared" si="19"/>
        <v>103222.46180109368</v>
      </c>
      <c r="K261" s="62">
        <v>0</v>
      </c>
      <c r="L261" s="41">
        <f t="shared" si="20"/>
        <v>103222.46180109368</v>
      </c>
    </row>
    <row r="262" spans="1:12" x14ac:dyDescent="0.25">
      <c r="A262" t="s">
        <v>136</v>
      </c>
      <c r="B262" t="s">
        <v>868</v>
      </c>
      <c r="C262">
        <v>4</v>
      </c>
      <c r="D262" s="61">
        <v>27697</v>
      </c>
      <c r="E262">
        <v>0</v>
      </c>
      <c r="F262" s="41">
        <v>5822436.3399999999</v>
      </c>
      <c r="G262" s="17">
        <f t="shared" si="16"/>
        <v>45382.490492436285</v>
      </c>
      <c r="H262" s="18">
        <f t="shared" si="17"/>
        <v>0</v>
      </c>
      <c r="I262" s="19">
        <f t="shared" si="18"/>
        <v>0</v>
      </c>
      <c r="J262" s="19">
        <f t="shared" si="19"/>
        <v>-45382.490492436285</v>
      </c>
      <c r="K262" s="62">
        <v>-1732.648634073088</v>
      </c>
      <c r="L262" s="41">
        <f t="shared" si="20"/>
        <v>-43649.841858363201</v>
      </c>
    </row>
    <row r="263" spans="1:12" x14ac:dyDescent="0.25">
      <c r="A263" t="s">
        <v>242</v>
      </c>
      <c r="B263" t="s">
        <v>1553</v>
      </c>
      <c r="C263">
        <v>3</v>
      </c>
      <c r="D263" s="61">
        <v>58928</v>
      </c>
      <c r="E263">
        <v>0</v>
      </c>
      <c r="F263" s="41">
        <v>9871123.1999999993</v>
      </c>
      <c r="G263" s="17">
        <f t="shared" ref="G263:G326" si="21">SUM(F263/$F$6)*50000000</f>
        <v>76939.639802685619</v>
      </c>
      <c r="H263" s="18">
        <f t="shared" ref="H263:H326" si="22">IF(C263=1,F263*3)+IF(C263=2,F263*2.25)+IF(C263=3,F263*1.5)+IF(C263=4,F263*0)+IF(C263=5,F263*0)</f>
        <v>14806684.799999999</v>
      </c>
      <c r="I263" s="19">
        <f t="shared" ref="I263:I326" si="23">SUM(H263/$H$6)*50000000</f>
        <v>88791.184143948572</v>
      </c>
      <c r="J263" s="19">
        <f t="shared" ref="J263:J326" si="24">I263-G263</f>
        <v>11851.544341262954</v>
      </c>
      <c r="K263" s="62">
        <v>-1543.0207998718254</v>
      </c>
      <c r="L263" s="41">
        <f t="shared" si="20"/>
        <v>13394.565141134779</v>
      </c>
    </row>
    <row r="264" spans="1:12" x14ac:dyDescent="0.25">
      <c r="A264" t="s">
        <v>510</v>
      </c>
      <c r="B264" t="s">
        <v>1369</v>
      </c>
      <c r="C264">
        <v>4</v>
      </c>
      <c r="D264" s="61">
        <v>71584</v>
      </c>
      <c r="E264">
        <v>0</v>
      </c>
      <c r="F264" s="41">
        <v>19783281.439999998</v>
      </c>
      <c r="G264" s="17">
        <f t="shared" si="21"/>
        <v>154199.12377435993</v>
      </c>
      <c r="H264" s="18">
        <f t="shared" si="22"/>
        <v>0</v>
      </c>
      <c r="I264" s="19">
        <f t="shared" si="23"/>
        <v>0</v>
      </c>
      <c r="J264" s="19">
        <f t="shared" si="24"/>
        <v>-154199.12377435993</v>
      </c>
      <c r="K264" s="62">
        <v>-32015.466345031407</v>
      </c>
      <c r="L264" s="41">
        <f t="shared" ref="L264:L327" si="25">J264-K264</f>
        <v>-122183.65742932852</v>
      </c>
    </row>
    <row r="265" spans="1:12" x14ac:dyDescent="0.25">
      <c r="A265" t="s">
        <v>408</v>
      </c>
      <c r="B265" t="s">
        <v>871</v>
      </c>
      <c r="C265">
        <v>3</v>
      </c>
      <c r="D265" s="61">
        <v>1633</v>
      </c>
      <c r="E265">
        <v>0</v>
      </c>
      <c r="F265" s="41">
        <v>268693.82</v>
      </c>
      <c r="G265" s="17">
        <f t="shared" si="21"/>
        <v>2094.3113877869187</v>
      </c>
      <c r="H265" s="18">
        <f t="shared" si="22"/>
        <v>403040.73</v>
      </c>
      <c r="I265" s="19">
        <f t="shared" si="23"/>
        <v>2416.9126417104158</v>
      </c>
      <c r="J265" s="19">
        <f t="shared" si="24"/>
        <v>322.6012539234971</v>
      </c>
      <c r="K265" s="62">
        <v>0</v>
      </c>
      <c r="L265" s="41">
        <f t="shared" si="25"/>
        <v>322.6012539234971</v>
      </c>
    </row>
    <row r="266" spans="1:12" x14ac:dyDescent="0.25">
      <c r="A266" t="s">
        <v>453</v>
      </c>
      <c r="B266" t="s">
        <v>872</v>
      </c>
      <c r="C266">
        <v>1</v>
      </c>
      <c r="D266" s="61">
        <v>205132</v>
      </c>
      <c r="E266">
        <v>0</v>
      </c>
      <c r="F266" s="41">
        <v>50378478.780000001</v>
      </c>
      <c r="G266" s="17">
        <f t="shared" si="21"/>
        <v>392670.81694821123</v>
      </c>
      <c r="H266" s="18">
        <f t="shared" si="22"/>
        <v>151135436.34</v>
      </c>
      <c r="I266" s="19">
        <f t="shared" si="23"/>
        <v>906313.23216530948</v>
      </c>
      <c r="J266" s="19">
        <f t="shared" si="24"/>
        <v>513642.41521709826</v>
      </c>
      <c r="K266" s="62">
        <v>58610.060353973073</v>
      </c>
      <c r="L266" s="41">
        <f t="shared" si="25"/>
        <v>455032.35486312519</v>
      </c>
    </row>
    <row r="267" spans="1:12" x14ac:dyDescent="0.25">
      <c r="A267" t="s">
        <v>468</v>
      </c>
      <c r="B267" t="s">
        <v>873</v>
      </c>
      <c r="C267">
        <v>3</v>
      </c>
      <c r="D267" s="61">
        <v>112112</v>
      </c>
      <c r="E267">
        <v>0</v>
      </c>
      <c r="F267" s="41">
        <v>27947950.639999997</v>
      </c>
      <c r="G267" s="17">
        <f t="shared" si="21"/>
        <v>217837.95135540774</v>
      </c>
      <c r="H267" s="18">
        <f t="shared" si="22"/>
        <v>41921925.959999993</v>
      </c>
      <c r="I267" s="19">
        <f t="shared" si="23"/>
        <v>251393.03617669622</v>
      </c>
      <c r="J267" s="19">
        <f t="shared" si="24"/>
        <v>33555.084821288474</v>
      </c>
      <c r="K267" s="62">
        <v>4602.6276924640351</v>
      </c>
      <c r="L267" s="41">
        <f t="shared" si="25"/>
        <v>28952.457128824441</v>
      </c>
    </row>
    <row r="268" spans="1:12" x14ac:dyDescent="0.25">
      <c r="A268" t="s">
        <v>312</v>
      </c>
      <c r="B268" t="s">
        <v>874</v>
      </c>
      <c r="C268">
        <v>1</v>
      </c>
      <c r="D268" s="61">
        <v>19555</v>
      </c>
      <c r="E268">
        <v>0</v>
      </c>
      <c r="F268" s="41">
        <v>3758146.83</v>
      </c>
      <c r="G268" s="17">
        <f t="shared" si="21"/>
        <v>29292.559475481456</v>
      </c>
      <c r="H268" s="18">
        <f t="shared" si="22"/>
        <v>11274440.49</v>
      </c>
      <c r="I268" s="19">
        <f t="shared" si="23"/>
        <v>67609.38962296136</v>
      </c>
      <c r="J268" s="19">
        <f t="shared" si="24"/>
        <v>38316.830147479908</v>
      </c>
      <c r="K268" s="62">
        <v>-55.094391029965244</v>
      </c>
      <c r="L268" s="41">
        <f t="shared" si="25"/>
        <v>38371.924538509877</v>
      </c>
    </row>
    <row r="269" spans="1:12" x14ac:dyDescent="0.25">
      <c r="A269" t="s">
        <v>151</v>
      </c>
      <c r="B269" t="s">
        <v>876</v>
      </c>
      <c r="C269">
        <v>4</v>
      </c>
      <c r="D269" s="61">
        <v>44581</v>
      </c>
      <c r="E269">
        <v>0</v>
      </c>
      <c r="F269" s="41">
        <v>8930911.7300000004</v>
      </c>
      <c r="G269" s="17">
        <f t="shared" si="21"/>
        <v>69611.240554244127</v>
      </c>
      <c r="H269" s="18">
        <f t="shared" si="22"/>
        <v>0</v>
      </c>
      <c r="I269" s="19">
        <f t="shared" si="23"/>
        <v>0</v>
      </c>
      <c r="J269" s="19">
        <f t="shared" si="24"/>
        <v>-69611.240554244127</v>
      </c>
      <c r="K269" s="62">
        <v>-16077.307276243884</v>
      </c>
      <c r="L269" s="41">
        <f t="shared" si="25"/>
        <v>-53533.933278000244</v>
      </c>
    </row>
    <row r="270" spans="1:12" x14ac:dyDescent="0.25">
      <c r="A270" t="s">
        <v>193</v>
      </c>
      <c r="B270" t="s">
        <v>877</v>
      </c>
      <c r="C270">
        <v>2</v>
      </c>
      <c r="D270" s="61">
        <v>36234</v>
      </c>
      <c r="E270">
        <v>0</v>
      </c>
      <c r="F270" s="41">
        <v>9383314.8199999984</v>
      </c>
      <c r="G270" s="17">
        <f t="shared" si="21"/>
        <v>73137.458400478863</v>
      </c>
      <c r="H270" s="18">
        <f t="shared" si="22"/>
        <v>21112458.344999995</v>
      </c>
      <c r="I270" s="19">
        <f t="shared" si="23"/>
        <v>126604.9897031872</v>
      </c>
      <c r="J270" s="19">
        <f t="shared" si="24"/>
        <v>53467.531302708332</v>
      </c>
      <c r="K270" s="62">
        <v>153.92944436806616</v>
      </c>
      <c r="L270" s="41">
        <f t="shared" si="25"/>
        <v>53313.601858340269</v>
      </c>
    </row>
    <row r="271" spans="1:12" x14ac:dyDescent="0.25">
      <c r="A271" t="s">
        <v>452</v>
      </c>
      <c r="B271" t="s">
        <v>878</v>
      </c>
      <c r="C271">
        <v>4</v>
      </c>
      <c r="D271" s="61">
        <v>74973</v>
      </c>
      <c r="E271">
        <v>0</v>
      </c>
      <c r="F271" s="41">
        <v>19685523.109999999</v>
      </c>
      <c r="G271" s="17">
        <f t="shared" si="21"/>
        <v>153437.15469085056</v>
      </c>
      <c r="H271" s="18">
        <f t="shared" si="22"/>
        <v>0</v>
      </c>
      <c r="I271" s="19">
        <f t="shared" si="23"/>
        <v>0</v>
      </c>
      <c r="J271" s="19">
        <f t="shared" si="24"/>
        <v>-153437.15469085056</v>
      </c>
      <c r="K271" s="62">
        <v>0</v>
      </c>
      <c r="L271" s="41">
        <f t="shared" si="25"/>
        <v>-153437.15469085056</v>
      </c>
    </row>
    <row r="272" spans="1:12" x14ac:dyDescent="0.25">
      <c r="A272" t="s">
        <v>172</v>
      </c>
      <c r="B272" t="s">
        <v>879</v>
      </c>
      <c r="C272">
        <v>5</v>
      </c>
      <c r="D272" s="61">
        <v>24869</v>
      </c>
      <c r="E272">
        <v>0</v>
      </c>
      <c r="F272" s="41">
        <v>5006623.0599999996</v>
      </c>
      <c r="G272" s="17">
        <f t="shared" si="21"/>
        <v>39023.70247635241</v>
      </c>
      <c r="H272" s="18">
        <f t="shared" si="22"/>
        <v>0</v>
      </c>
      <c r="I272" s="19">
        <f t="shared" si="23"/>
        <v>0</v>
      </c>
      <c r="J272" s="19">
        <f t="shared" si="24"/>
        <v>-39023.70247635241</v>
      </c>
      <c r="K272" s="62">
        <v>0</v>
      </c>
      <c r="L272" s="41">
        <f t="shared" si="25"/>
        <v>-39023.70247635241</v>
      </c>
    </row>
    <row r="273" spans="1:12" x14ac:dyDescent="0.25">
      <c r="A273" t="s">
        <v>336</v>
      </c>
      <c r="B273" t="s">
        <v>880</v>
      </c>
      <c r="C273">
        <v>3</v>
      </c>
      <c r="D273" s="61">
        <v>22538</v>
      </c>
      <c r="E273">
        <v>1</v>
      </c>
      <c r="F273" s="41">
        <v>5447607.2400000002</v>
      </c>
      <c r="G273" s="17">
        <f t="shared" si="21"/>
        <v>42460.916588712258</v>
      </c>
      <c r="H273" s="18">
        <v>0</v>
      </c>
      <c r="I273" s="19">
        <f t="shared" si="23"/>
        <v>0</v>
      </c>
      <c r="J273" s="19">
        <f t="shared" si="24"/>
        <v>-42460.916588712258</v>
      </c>
      <c r="K273" s="62">
        <v>0</v>
      </c>
      <c r="L273" s="41">
        <f t="shared" si="25"/>
        <v>-42460.916588712258</v>
      </c>
    </row>
    <row r="274" spans="1:12" x14ac:dyDescent="0.25">
      <c r="A274" t="s">
        <v>159</v>
      </c>
      <c r="B274" t="s">
        <v>881</v>
      </c>
      <c r="C274">
        <v>1</v>
      </c>
      <c r="D274" s="61">
        <v>9424</v>
      </c>
      <c r="E274">
        <v>0</v>
      </c>
      <c r="F274" s="41">
        <v>1564572.48</v>
      </c>
      <c r="G274" s="17">
        <f t="shared" si="21"/>
        <v>12194.928643621282</v>
      </c>
      <c r="H274" s="18">
        <f t="shared" si="22"/>
        <v>4693717.4399999995</v>
      </c>
      <c r="I274" s="19">
        <f t="shared" si="23"/>
        <v>28146.795529455914</v>
      </c>
      <c r="J274" s="19">
        <f t="shared" si="24"/>
        <v>15951.866885834632</v>
      </c>
      <c r="K274" s="62">
        <v>0</v>
      </c>
      <c r="L274" s="41">
        <f t="shared" si="25"/>
        <v>15951.866885834632</v>
      </c>
    </row>
    <row r="275" spans="1:12" x14ac:dyDescent="0.25">
      <c r="A275" t="s">
        <v>160</v>
      </c>
      <c r="B275" t="s">
        <v>882</v>
      </c>
      <c r="C275">
        <v>1</v>
      </c>
      <c r="D275" s="61">
        <v>10372</v>
      </c>
      <c r="E275">
        <v>0</v>
      </c>
      <c r="F275" s="41">
        <v>1702148.9200000002</v>
      </c>
      <c r="G275" s="17">
        <f t="shared" si="21"/>
        <v>13267.256637555731</v>
      </c>
      <c r="H275" s="18">
        <f t="shared" si="22"/>
        <v>5106446.7600000007</v>
      </c>
      <c r="I275" s="19">
        <f t="shared" si="23"/>
        <v>30621.8076978602</v>
      </c>
      <c r="J275" s="19">
        <f t="shared" si="24"/>
        <v>17354.551060304468</v>
      </c>
      <c r="K275" s="62">
        <v>0</v>
      </c>
      <c r="L275" s="41">
        <f t="shared" si="25"/>
        <v>17354.551060304468</v>
      </c>
    </row>
    <row r="276" spans="1:12" x14ac:dyDescent="0.25">
      <c r="A276" t="s">
        <v>558</v>
      </c>
      <c r="B276" t="s">
        <v>883</v>
      </c>
      <c r="C276">
        <v>4</v>
      </c>
      <c r="D276" s="61">
        <v>62167</v>
      </c>
      <c r="E276">
        <v>0</v>
      </c>
      <c r="F276" s="41">
        <v>15015615.17</v>
      </c>
      <c r="G276" s="17">
        <f t="shared" si="21"/>
        <v>117037.94990579615</v>
      </c>
      <c r="H276" s="18">
        <f t="shared" si="22"/>
        <v>0</v>
      </c>
      <c r="I276" s="19">
        <f t="shared" si="23"/>
        <v>0</v>
      </c>
      <c r="J276" s="19">
        <f t="shared" si="24"/>
        <v>-117037.94990579615</v>
      </c>
      <c r="K276" s="62">
        <v>0</v>
      </c>
      <c r="L276" s="41">
        <f t="shared" si="25"/>
        <v>-117037.94990579615</v>
      </c>
    </row>
    <row r="277" spans="1:12" x14ac:dyDescent="0.25">
      <c r="A277" t="s">
        <v>134</v>
      </c>
      <c r="B277" t="s">
        <v>884</v>
      </c>
      <c r="C277">
        <v>2</v>
      </c>
      <c r="D277" s="61">
        <v>30861</v>
      </c>
      <c r="E277">
        <v>0</v>
      </c>
      <c r="F277" s="41">
        <v>4874332.92</v>
      </c>
      <c r="G277" s="17">
        <f t="shared" si="21"/>
        <v>37992.578103287466</v>
      </c>
      <c r="H277" s="18">
        <f t="shared" si="22"/>
        <v>10967249.07</v>
      </c>
      <c r="I277" s="19">
        <f t="shared" si="23"/>
        <v>65767.256133318835</v>
      </c>
      <c r="J277" s="19">
        <f t="shared" si="24"/>
        <v>27774.678030031369</v>
      </c>
      <c r="K277" s="62">
        <v>0</v>
      </c>
      <c r="L277" s="41">
        <f t="shared" si="25"/>
        <v>27774.678030031369</v>
      </c>
    </row>
    <row r="278" spans="1:12" x14ac:dyDescent="0.25">
      <c r="A278" t="s">
        <v>142</v>
      </c>
      <c r="B278" t="s">
        <v>885</v>
      </c>
      <c r="C278">
        <v>2</v>
      </c>
      <c r="D278" s="61">
        <v>40199</v>
      </c>
      <c r="E278">
        <v>0</v>
      </c>
      <c r="F278" s="41">
        <v>8311947.2300000004</v>
      </c>
      <c r="G278" s="17">
        <f t="shared" si="21"/>
        <v>64786.773802512223</v>
      </c>
      <c r="H278" s="18">
        <f t="shared" si="22"/>
        <v>18701881.267500002</v>
      </c>
      <c r="I278" s="19">
        <f t="shared" si="23"/>
        <v>112149.49233341249</v>
      </c>
      <c r="J278" s="19">
        <f t="shared" si="24"/>
        <v>47362.718530900267</v>
      </c>
      <c r="K278" s="62">
        <v>1059.5993292166622</v>
      </c>
      <c r="L278" s="41">
        <f t="shared" si="25"/>
        <v>46303.119201683607</v>
      </c>
    </row>
    <row r="279" spans="1:12" x14ac:dyDescent="0.25">
      <c r="A279" t="s">
        <v>505</v>
      </c>
      <c r="B279" t="s">
        <v>1378</v>
      </c>
      <c r="C279">
        <v>3</v>
      </c>
      <c r="D279" s="61">
        <v>79523</v>
      </c>
      <c r="E279">
        <v>0</v>
      </c>
      <c r="F279" s="41">
        <v>19236612.57</v>
      </c>
      <c r="G279" s="17">
        <f t="shared" si="21"/>
        <v>149938.15923193167</v>
      </c>
      <c r="H279" s="18">
        <f t="shared" si="22"/>
        <v>28854918.855</v>
      </c>
      <c r="I279" s="19">
        <f t="shared" si="23"/>
        <v>173034.1699117549</v>
      </c>
      <c r="J279" s="19">
        <f t="shared" si="24"/>
        <v>23096.01067982323</v>
      </c>
      <c r="K279" s="62">
        <v>-21297.211393688533</v>
      </c>
      <c r="L279" s="41">
        <f t="shared" si="25"/>
        <v>44393.222073511759</v>
      </c>
    </row>
    <row r="280" spans="1:12" x14ac:dyDescent="0.25">
      <c r="A280" t="s">
        <v>575</v>
      </c>
      <c r="B280" t="s">
        <v>1379</v>
      </c>
      <c r="C280">
        <v>1</v>
      </c>
      <c r="D280" s="61">
        <v>28981</v>
      </c>
      <c r="E280">
        <v>0</v>
      </c>
      <c r="F280" s="41">
        <v>7559047.9299999997</v>
      </c>
      <c r="G280" s="17">
        <f t="shared" si="21"/>
        <v>58918.363513630997</v>
      </c>
      <c r="H280" s="18">
        <f t="shared" si="22"/>
        <v>22677143.789999999</v>
      </c>
      <c r="I280" s="19">
        <f t="shared" si="23"/>
        <v>135987.93229641044</v>
      </c>
      <c r="J280" s="19">
        <f t="shared" si="24"/>
        <v>77069.568782779446</v>
      </c>
      <c r="K280" s="62">
        <v>179.9341090019204</v>
      </c>
      <c r="L280" s="41">
        <f t="shared" si="25"/>
        <v>76889.634673777531</v>
      </c>
    </row>
    <row r="281" spans="1:12" x14ac:dyDescent="0.25">
      <c r="A281" t="s">
        <v>260</v>
      </c>
      <c r="B281" t="s">
        <v>888</v>
      </c>
      <c r="C281">
        <v>3</v>
      </c>
      <c r="D281" s="61">
        <v>23487</v>
      </c>
      <c r="E281">
        <v>0</v>
      </c>
      <c r="F281" s="41">
        <v>3779500.89</v>
      </c>
      <c r="G281" s="17">
        <f t="shared" si="21"/>
        <v>29459.001900668183</v>
      </c>
      <c r="H281" s="18">
        <f t="shared" si="22"/>
        <v>5669251.335</v>
      </c>
      <c r="I281" s="19">
        <f t="shared" si="23"/>
        <v>33996.775513470195</v>
      </c>
      <c r="J281" s="19">
        <f t="shared" si="24"/>
        <v>4537.7736128020115</v>
      </c>
      <c r="K281" s="62">
        <v>0</v>
      </c>
      <c r="L281" s="41">
        <f t="shared" si="25"/>
        <v>4537.7736128020115</v>
      </c>
    </row>
    <row r="282" spans="1:12" x14ac:dyDescent="0.25">
      <c r="A282" t="s">
        <v>259</v>
      </c>
      <c r="B282" t="s">
        <v>889</v>
      </c>
      <c r="C282">
        <v>4</v>
      </c>
      <c r="D282" s="61">
        <v>16949</v>
      </c>
      <c r="E282">
        <v>0</v>
      </c>
      <c r="F282" s="41">
        <v>3040139.81</v>
      </c>
      <c r="G282" s="17">
        <f t="shared" si="21"/>
        <v>23696.114129261921</v>
      </c>
      <c r="H282" s="18">
        <f t="shared" si="22"/>
        <v>0</v>
      </c>
      <c r="I282" s="19">
        <f t="shared" si="23"/>
        <v>0</v>
      </c>
      <c r="J282" s="19">
        <f t="shared" si="24"/>
        <v>-23696.114129261921</v>
      </c>
      <c r="K282" s="62">
        <v>-842.74118142660825</v>
      </c>
      <c r="L282" s="41">
        <f t="shared" si="25"/>
        <v>-22853.372947835313</v>
      </c>
    </row>
    <row r="283" spans="1:12" x14ac:dyDescent="0.25">
      <c r="A283" t="s">
        <v>144</v>
      </c>
      <c r="B283" t="s">
        <v>890</v>
      </c>
      <c r="C283">
        <v>4</v>
      </c>
      <c r="D283" s="61">
        <v>79554</v>
      </c>
      <c r="E283">
        <v>0</v>
      </c>
      <c r="F283" s="41">
        <v>16867131.48</v>
      </c>
      <c r="G283" s="17">
        <f t="shared" si="21"/>
        <v>131469.43810565953</v>
      </c>
      <c r="H283" s="18">
        <f t="shared" si="22"/>
        <v>0</v>
      </c>
      <c r="I283" s="19">
        <f t="shared" si="23"/>
        <v>0</v>
      </c>
      <c r="J283" s="19">
        <f t="shared" si="24"/>
        <v>-131469.43810565953</v>
      </c>
      <c r="K283" s="62">
        <v>-2502.4391682704195</v>
      </c>
      <c r="L283" s="41">
        <f t="shared" si="25"/>
        <v>-128966.99893738911</v>
      </c>
    </row>
    <row r="284" spans="1:12" x14ac:dyDescent="0.25">
      <c r="A284" t="s">
        <v>71</v>
      </c>
      <c r="B284" t="s">
        <v>1383</v>
      </c>
      <c r="C284">
        <v>5</v>
      </c>
      <c r="D284" s="61">
        <v>29019</v>
      </c>
      <c r="E284">
        <v>0</v>
      </c>
      <c r="F284" s="41">
        <v>7843204.8899999997</v>
      </c>
      <c r="G284" s="17">
        <f t="shared" si="21"/>
        <v>61133.20104598254</v>
      </c>
      <c r="H284" s="18">
        <f t="shared" si="22"/>
        <v>0</v>
      </c>
      <c r="I284" s="19">
        <f t="shared" si="23"/>
        <v>0</v>
      </c>
      <c r="J284" s="19">
        <f t="shared" si="24"/>
        <v>-61133.20104598254</v>
      </c>
      <c r="K284" s="62">
        <v>0</v>
      </c>
      <c r="L284" s="41">
        <f t="shared" si="25"/>
        <v>-61133.20104598254</v>
      </c>
    </row>
    <row r="285" spans="1:12" x14ac:dyDescent="0.25">
      <c r="A285" t="s">
        <v>553</v>
      </c>
      <c r="B285" t="s">
        <v>892</v>
      </c>
      <c r="C285">
        <v>3</v>
      </c>
      <c r="D285" s="61">
        <v>42057</v>
      </c>
      <c r="E285">
        <v>0</v>
      </c>
      <c r="F285" s="41">
        <v>9995958.5300000012</v>
      </c>
      <c r="G285" s="17">
        <f t="shared" si="21"/>
        <v>77912.658286017846</v>
      </c>
      <c r="H285" s="18">
        <f t="shared" si="22"/>
        <v>14993937.795000002</v>
      </c>
      <c r="I285" s="19">
        <f t="shared" si="23"/>
        <v>89914.083387441016</v>
      </c>
      <c r="J285" s="19">
        <f t="shared" si="24"/>
        <v>12001.42510142317</v>
      </c>
      <c r="K285" s="62">
        <v>158.33051358488109</v>
      </c>
      <c r="L285" s="41">
        <f t="shared" si="25"/>
        <v>11843.09458783829</v>
      </c>
    </row>
    <row r="286" spans="1:12" x14ac:dyDescent="0.25">
      <c r="A286" t="s">
        <v>335</v>
      </c>
      <c r="B286" t="s">
        <v>893</v>
      </c>
      <c r="C286">
        <v>1</v>
      </c>
      <c r="D286" s="61">
        <v>74469</v>
      </c>
      <c r="E286">
        <v>0</v>
      </c>
      <c r="F286" s="41">
        <v>20683037.399999999</v>
      </c>
      <c r="G286" s="17">
        <f t="shared" si="21"/>
        <v>161212.19595166997</v>
      </c>
      <c r="H286" s="18">
        <f t="shared" si="22"/>
        <v>62049112.199999996</v>
      </c>
      <c r="I286" s="19">
        <f t="shared" si="23"/>
        <v>372089.64881313103</v>
      </c>
      <c r="J286" s="19">
        <f t="shared" si="24"/>
        <v>210877.45286146106</v>
      </c>
      <c r="K286" s="62">
        <v>2481.9534683156812</v>
      </c>
      <c r="L286" s="41">
        <f t="shared" si="25"/>
        <v>208395.49939314538</v>
      </c>
    </row>
    <row r="287" spans="1:12" x14ac:dyDescent="0.25">
      <c r="A287" t="s">
        <v>251</v>
      </c>
      <c r="B287" t="s">
        <v>894</v>
      </c>
      <c r="C287">
        <v>3</v>
      </c>
      <c r="D287" s="61">
        <v>150151</v>
      </c>
      <c r="E287">
        <v>0</v>
      </c>
      <c r="F287" s="41">
        <v>32782467.830000002</v>
      </c>
      <c r="G287" s="17">
        <f t="shared" si="21"/>
        <v>255520.1890989801</v>
      </c>
      <c r="H287" s="18">
        <f t="shared" si="22"/>
        <v>49173701.745000005</v>
      </c>
      <c r="I287" s="19">
        <f t="shared" si="23"/>
        <v>294879.72936925769</v>
      </c>
      <c r="J287" s="19">
        <f t="shared" si="24"/>
        <v>39359.54027027759</v>
      </c>
      <c r="K287" s="62">
        <v>-4577.3929471963138</v>
      </c>
      <c r="L287" s="41">
        <f t="shared" si="25"/>
        <v>43936.933217473903</v>
      </c>
    </row>
    <row r="288" spans="1:12" x14ac:dyDescent="0.25">
      <c r="A288" t="s">
        <v>77</v>
      </c>
      <c r="B288" t="s">
        <v>895</v>
      </c>
      <c r="C288">
        <v>3</v>
      </c>
      <c r="D288" s="61">
        <v>37482</v>
      </c>
      <c r="E288">
        <v>0</v>
      </c>
      <c r="F288" s="41">
        <v>7639956.0600000005</v>
      </c>
      <c r="G288" s="17">
        <f t="shared" si="21"/>
        <v>59548.995130031952</v>
      </c>
      <c r="H288" s="18">
        <f t="shared" si="22"/>
        <v>11459934.09</v>
      </c>
      <c r="I288" s="19">
        <f t="shared" si="23"/>
        <v>68721.738309895256</v>
      </c>
      <c r="J288" s="19">
        <f t="shared" si="24"/>
        <v>9172.7431798633042</v>
      </c>
      <c r="K288" s="62">
        <v>1011.5409792161299</v>
      </c>
      <c r="L288" s="41">
        <f t="shared" si="25"/>
        <v>8161.2022006471743</v>
      </c>
    </row>
    <row r="289" spans="1:12" x14ac:dyDescent="0.25">
      <c r="A289" t="s">
        <v>50</v>
      </c>
      <c r="B289" t="s">
        <v>896</v>
      </c>
      <c r="C289">
        <v>3</v>
      </c>
      <c r="D289" s="61">
        <v>37547</v>
      </c>
      <c r="E289">
        <v>0</v>
      </c>
      <c r="F289" s="41">
        <v>7254673.6100000003</v>
      </c>
      <c r="G289" s="17">
        <f t="shared" si="21"/>
        <v>56545.943468667181</v>
      </c>
      <c r="H289" s="18">
        <f t="shared" si="22"/>
        <v>10882010.415000001</v>
      </c>
      <c r="I289" s="19">
        <f t="shared" si="23"/>
        <v>65256.105851232234</v>
      </c>
      <c r="J289" s="19">
        <f t="shared" si="24"/>
        <v>8710.1623825650531</v>
      </c>
      <c r="K289" s="62">
        <v>4.0523939922492014</v>
      </c>
      <c r="L289" s="41">
        <f t="shared" si="25"/>
        <v>8706.1099885728036</v>
      </c>
    </row>
    <row r="290" spans="1:12" x14ac:dyDescent="0.25">
      <c r="A290" t="s">
        <v>202</v>
      </c>
      <c r="B290" t="s">
        <v>897</v>
      </c>
      <c r="C290">
        <v>3</v>
      </c>
      <c r="D290" s="61">
        <v>11760</v>
      </c>
      <c r="E290">
        <v>0</v>
      </c>
      <c r="F290" s="41">
        <v>3052543.1999999997</v>
      </c>
      <c r="G290" s="17">
        <f t="shared" si="21"/>
        <v>23792.791309720189</v>
      </c>
      <c r="H290" s="18">
        <f t="shared" si="22"/>
        <v>4578814.8</v>
      </c>
      <c r="I290" s="19">
        <f t="shared" si="23"/>
        <v>27457.759353926209</v>
      </c>
      <c r="J290" s="19">
        <f t="shared" si="24"/>
        <v>3664.9680442060198</v>
      </c>
      <c r="K290" s="62">
        <v>557.69223173307785</v>
      </c>
      <c r="L290" s="41">
        <f t="shared" si="25"/>
        <v>3107.2758124729421</v>
      </c>
    </row>
    <row r="291" spans="1:12" x14ac:dyDescent="0.25">
      <c r="A291" t="s">
        <v>262</v>
      </c>
      <c r="B291" t="s">
        <v>898</v>
      </c>
      <c r="C291">
        <v>3</v>
      </c>
      <c r="D291" s="61">
        <v>40220</v>
      </c>
      <c r="E291">
        <v>0</v>
      </c>
      <c r="F291" s="41">
        <v>8045468.0300000003</v>
      </c>
      <c r="G291" s="17">
        <f t="shared" si="21"/>
        <v>62709.724084106536</v>
      </c>
      <c r="H291" s="18">
        <f t="shared" si="22"/>
        <v>12068202.045</v>
      </c>
      <c r="I291" s="19">
        <f t="shared" si="23"/>
        <v>72369.336184151878</v>
      </c>
      <c r="J291" s="19">
        <f t="shared" si="24"/>
        <v>9659.6121000453422</v>
      </c>
      <c r="K291" s="62">
        <v>0</v>
      </c>
      <c r="L291" s="41">
        <f t="shared" si="25"/>
        <v>9659.6121000453422</v>
      </c>
    </row>
    <row r="292" spans="1:12" x14ac:dyDescent="0.25">
      <c r="A292" t="s">
        <v>464</v>
      </c>
      <c r="B292" t="s">
        <v>899</v>
      </c>
      <c r="C292">
        <v>3</v>
      </c>
      <c r="D292" s="61">
        <v>60899</v>
      </c>
      <c r="E292">
        <v>0</v>
      </c>
      <c r="F292" s="41">
        <v>15914369.690000001</v>
      </c>
      <c r="G292" s="17">
        <f t="shared" si="21"/>
        <v>124043.21644322886</v>
      </c>
      <c r="H292" s="18">
        <f t="shared" si="22"/>
        <v>23871554.535000004</v>
      </c>
      <c r="I292" s="19">
        <f t="shared" si="23"/>
        <v>143150.45016150383</v>
      </c>
      <c r="J292" s="19">
        <f t="shared" si="24"/>
        <v>19107.233718274976</v>
      </c>
      <c r="K292" s="62">
        <v>4480.9196482522975</v>
      </c>
      <c r="L292" s="41">
        <f t="shared" si="25"/>
        <v>14626.31407002268</v>
      </c>
    </row>
    <row r="293" spans="1:12" x14ac:dyDescent="0.25">
      <c r="A293" t="s">
        <v>307</v>
      </c>
      <c r="B293" t="s">
        <v>900</v>
      </c>
      <c r="C293">
        <v>1</v>
      </c>
      <c r="D293" s="61">
        <v>23127</v>
      </c>
      <c r="E293">
        <v>0</v>
      </c>
      <c r="F293" s="41">
        <v>4375165.8600000003</v>
      </c>
      <c r="G293" s="17">
        <f t="shared" si="21"/>
        <v>34101.86242487657</v>
      </c>
      <c r="H293" s="18">
        <f t="shared" si="22"/>
        <v>13125497.580000002</v>
      </c>
      <c r="I293" s="19">
        <f t="shared" si="23"/>
        <v>78709.615849101596</v>
      </c>
      <c r="J293" s="19">
        <f t="shared" si="24"/>
        <v>44607.753424225026</v>
      </c>
      <c r="K293" s="62">
        <v>1.8685126543784123</v>
      </c>
      <c r="L293" s="41">
        <f t="shared" si="25"/>
        <v>44605.884911570647</v>
      </c>
    </row>
    <row r="294" spans="1:12" x14ac:dyDescent="0.25">
      <c r="A294" t="s">
        <v>165</v>
      </c>
      <c r="B294" t="s">
        <v>901</v>
      </c>
      <c r="C294">
        <v>1</v>
      </c>
      <c r="D294" s="61">
        <v>7216</v>
      </c>
      <c r="E294">
        <v>0</v>
      </c>
      <c r="F294" s="41">
        <v>1594591.68</v>
      </c>
      <c r="G294" s="17">
        <f t="shared" si="21"/>
        <v>12428.910773959275</v>
      </c>
      <c r="H294" s="18">
        <f t="shared" si="22"/>
        <v>4783775.04</v>
      </c>
      <c r="I294" s="19">
        <f t="shared" si="23"/>
        <v>28686.843558651624</v>
      </c>
      <c r="J294" s="19">
        <f t="shared" si="24"/>
        <v>16257.93278469235</v>
      </c>
      <c r="K294" s="62">
        <v>0</v>
      </c>
      <c r="L294" s="41">
        <f t="shared" si="25"/>
        <v>16257.93278469235</v>
      </c>
    </row>
    <row r="295" spans="1:12" x14ac:dyDescent="0.25">
      <c r="A295" t="s">
        <v>529</v>
      </c>
      <c r="B295" t="s">
        <v>902</v>
      </c>
      <c r="C295">
        <v>3</v>
      </c>
      <c r="D295" s="61">
        <v>46970</v>
      </c>
      <c r="E295">
        <v>0</v>
      </c>
      <c r="F295" s="41">
        <v>13960882.200000001</v>
      </c>
      <c r="G295" s="17">
        <f t="shared" si="21"/>
        <v>108816.92245475424</v>
      </c>
      <c r="H295" s="18">
        <f t="shared" si="22"/>
        <v>20941323.300000001</v>
      </c>
      <c r="I295" s="19">
        <f t="shared" si="23"/>
        <v>125578.74490232013</v>
      </c>
      <c r="J295" s="19">
        <f t="shared" si="24"/>
        <v>16761.822447565894</v>
      </c>
      <c r="K295" s="62">
        <v>-12802.777610966925</v>
      </c>
      <c r="L295" s="41">
        <f t="shared" si="25"/>
        <v>29564.600058532818</v>
      </c>
    </row>
    <row r="296" spans="1:12" x14ac:dyDescent="0.25">
      <c r="A296" t="s">
        <v>351</v>
      </c>
      <c r="B296" t="s">
        <v>903</v>
      </c>
      <c r="C296">
        <v>1</v>
      </c>
      <c r="D296" s="61">
        <v>54412</v>
      </c>
      <c r="E296">
        <v>0</v>
      </c>
      <c r="F296" s="41">
        <v>11557652.92</v>
      </c>
      <c r="G296" s="17">
        <f t="shared" si="21"/>
        <v>90085.153899128505</v>
      </c>
      <c r="H296" s="18">
        <f t="shared" si="22"/>
        <v>34672958.759999998</v>
      </c>
      <c r="I296" s="19">
        <f t="shared" si="23"/>
        <v>207923.18521393088</v>
      </c>
      <c r="J296" s="19">
        <f t="shared" si="24"/>
        <v>117838.03131480237</v>
      </c>
      <c r="K296" s="62">
        <v>6909.2772251086908</v>
      </c>
      <c r="L296" s="41">
        <f t="shared" si="25"/>
        <v>110928.75408969368</v>
      </c>
    </row>
    <row r="297" spans="1:12" x14ac:dyDescent="0.25">
      <c r="A297" t="s">
        <v>188</v>
      </c>
      <c r="B297" t="s">
        <v>904</v>
      </c>
      <c r="C297">
        <v>3</v>
      </c>
      <c r="D297" s="61">
        <v>17658</v>
      </c>
      <c r="E297">
        <v>0</v>
      </c>
      <c r="F297" s="41">
        <v>4032910.6199999996</v>
      </c>
      <c r="G297" s="17">
        <f t="shared" si="21"/>
        <v>31434.182734060654</v>
      </c>
      <c r="H297" s="18">
        <f t="shared" si="22"/>
        <v>6049365.9299999997</v>
      </c>
      <c r="I297" s="19">
        <f t="shared" si="23"/>
        <v>36276.207098347812</v>
      </c>
      <c r="J297" s="19">
        <f t="shared" si="24"/>
        <v>4842.0243642871574</v>
      </c>
      <c r="K297" s="62">
        <v>-1442.9003229942757</v>
      </c>
      <c r="L297" s="41">
        <f t="shared" si="25"/>
        <v>6284.9246872814329</v>
      </c>
    </row>
    <row r="298" spans="1:12" x14ac:dyDescent="0.25">
      <c r="A298" t="s">
        <v>513</v>
      </c>
      <c r="B298" t="s">
        <v>905</v>
      </c>
      <c r="C298">
        <v>4</v>
      </c>
      <c r="D298" s="61">
        <v>69899</v>
      </c>
      <c r="E298">
        <v>0</v>
      </c>
      <c r="F298" s="41">
        <v>18989616.389999997</v>
      </c>
      <c r="G298" s="17">
        <f t="shared" si="21"/>
        <v>148012.9682747527</v>
      </c>
      <c r="H298" s="18">
        <f t="shared" si="22"/>
        <v>0</v>
      </c>
      <c r="I298" s="19">
        <f t="shared" si="23"/>
        <v>0</v>
      </c>
      <c r="J298" s="19">
        <f t="shared" si="24"/>
        <v>-148012.9682747527</v>
      </c>
      <c r="K298" s="62">
        <v>-13311.069077164842</v>
      </c>
      <c r="L298" s="41">
        <f t="shared" si="25"/>
        <v>-134701.89919758786</v>
      </c>
    </row>
    <row r="299" spans="1:12" x14ac:dyDescent="0.25">
      <c r="A299" t="s">
        <v>236</v>
      </c>
      <c r="B299" t="s">
        <v>906</v>
      </c>
      <c r="C299">
        <v>2</v>
      </c>
      <c r="D299" s="61">
        <v>81200</v>
      </c>
      <c r="E299">
        <v>0</v>
      </c>
      <c r="F299" s="41">
        <v>19924399.719999999</v>
      </c>
      <c r="G299" s="17">
        <f t="shared" si="21"/>
        <v>155299.05834237084</v>
      </c>
      <c r="H299" s="18">
        <f t="shared" si="22"/>
        <v>44829899.369999997</v>
      </c>
      <c r="I299" s="19">
        <f t="shared" si="23"/>
        <v>268831.26803079876</v>
      </c>
      <c r="J299" s="19">
        <f t="shared" si="24"/>
        <v>113532.20968842792</v>
      </c>
      <c r="K299" s="62">
        <v>371.37583005927638</v>
      </c>
      <c r="L299" s="41">
        <f t="shared" si="25"/>
        <v>113160.83385836864</v>
      </c>
    </row>
    <row r="300" spans="1:12" x14ac:dyDescent="0.25">
      <c r="A300" t="s">
        <v>196</v>
      </c>
      <c r="B300" t="s">
        <v>907</v>
      </c>
      <c r="C300">
        <v>4</v>
      </c>
      <c r="D300" s="61">
        <v>59694</v>
      </c>
      <c r="E300">
        <v>0</v>
      </c>
      <c r="F300" s="41">
        <v>11747019.790000001</v>
      </c>
      <c r="G300" s="17">
        <f t="shared" si="21"/>
        <v>91561.158045076358</v>
      </c>
      <c r="H300" s="18">
        <f t="shared" si="22"/>
        <v>0</v>
      </c>
      <c r="I300" s="19">
        <f t="shared" si="23"/>
        <v>0</v>
      </c>
      <c r="J300" s="19">
        <f t="shared" si="24"/>
        <v>-91561.158045076358</v>
      </c>
      <c r="K300" s="62">
        <v>0</v>
      </c>
      <c r="L300" s="41">
        <f t="shared" si="25"/>
        <v>-91561.158045076358</v>
      </c>
    </row>
    <row r="301" spans="1:12" x14ac:dyDescent="0.25">
      <c r="A301" t="s">
        <v>325</v>
      </c>
      <c r="B301" t="s">
        <v>908</v>
      </c>
      <c r="C301">
        <v>2</v>
      </c>
      <c r="D301" s="61">
        <v>32307</v>
      </c>
      <c r="E301">
        <v>0</v>
      </c>
      <c r="F301" s="41">
        <v>6650772.7199999997</v>
      </c>
      <c r="G301" s="17">
        <f t="shared" si="21"/>
        <v>51838.888758508023</v>
      </c>
      <c r="H301" s="18">
        <f t="shared" si="22"/>
        <v>14964238.619999999</v>
      </c>
      <c r="I301" s="19">
        <f t="shared" si="23"/>
        <v>89735.986470273667</v>
      </c>
      <c r="J301" s="19">
        <f t="shared" si="24"/>
        <v>37897.097711765644</v>
      </c>
      <c r="K301" s="62">
        <v>-284.57888715403317</v>
      </c>
      <c r="L301" s="41">
        <f t="shared" si="25"/>
        <v>38181.676598919679</v>
      </c>
    </row>
    <row r="302" spans="1:12" x14ac:dyDescent="0.25">
      <c r="A302" t="s">
        <v>100</v>
      </c>
      <c r="B302" t="s">
        <v>909</v>
      </c>
      <c r="C302">
        <v>2</v>
      </c>
      <c r="D302" s="61">
        <v>24169</v>
      </c>
      <c r="E302">
        <v>0</v>
      </c>
      <c r="F302" s="41">
        <v>5292982.0599999996</v>
      </c>
      <c r="G302" s="17">
        <f t="shared" si="21"/>
        <v>41255.703624332935</v>
      </c>
      <c r="H302" s="18">
        <f t="shared" si="22"/>
        <v>11909209.635</v>
      </c>
      <c r="I302" s="19">
        <f t="shared" si="23"/>
        <v>71415.907071255526</v>
      </c>
      <c r="J302" s="19">
        <f t="shared" si="24"/>
        <v>30160.203446922591</v>
      </c>
      <c r="K302" s="62">
        <v>0</v>
      </c>
      <c r="L302" s="41">
        <f t="shared" si="25"/>
        <v>30160.203446922591</v>
      </c>
    </row>
    <row r="303" spans="1:12" x14ac:dyDescent="0.25">
      <c r="A303" t="s">
        <v>568</v>
      </c>
      <c r="B303" t="s">
        <v>910</v>
      </c>
      <c r="C303">
        <v>5</v>
      </c>
      <c r="D303" s="61">
        <v>36828</v>
      </c>
      <c r="E303">
        <v>0</v>
      </c>
      <c r="F303" s="41">
        <v>8604057.0600000005</v>
      </c>
      <c r="G303" s="17">
        <f t="shared" si="21"/>
        <v>67063.59931138884</v>
      </c>
      <c r="H303" s="18">
        <f t="shared" si="22"/>
        <v>0</v>
      </c>
      <c r="I303" s="19">
        <f t="shared" si="23"/>
        <v>0</v>
      </c>
      <c r="J303" s="19">
        <f t="shared" si="24"/>
        <v>-67063.59931138884</v>
      </c>
      <c r="K303" s="62">
        <v>-2389.029866074171</v>
      </c>
      <c r="L303" s="41">
        <f t="shared" si="25"/>
        <v>-64674.569445314672</v>
      </c>
    </row>
    <row r="304" spans="1:12" x14ac:dyDescent="0.25">
      <c r="A304" t="s">
        <v>194</v>
      </c>
      <c r="B304" t="s">
        <v>911</v>
      </c>
      <c r="C304">
        <v>1</v>
      </c>
      <c r="D304" s="61">
        <v>61782</v>
      </c>
      <c r="E304">
        <v>0</v>
      </c>
      <c r="F304" s="41">
        <v>13745111.890000001</v>
      </c>
      <c r="G304" s="17">
        <f t="shared" si="21"/>
        <v>107135.11891576955</v>
      </c>
      <c r="H304" s="18">
        <f t="shared" si="22"/>
        <v>41235335.670000002</v>
      </c>
      <c r="I304" s="19">
        <f t="shared" si="23"/>
        <v>247275.7630872578</v>
      </c>
      <c r="J304" s="19">
        <f t="shared" si="24"/>
        <v>140140.64417148824</v>
      </c>
      <c r="K304" s="62">
        <v>2454.5259522482602</v>
      </c>
      <c r="L304" s="41">
        <f t="shared" si="25"/>
        <v>137686.11821923999</v>
      </c>
    </row>
    <row r="305" spans="1:12" x14ac:dyDescent="0.25">
      <c r="A305" t="s">
        <v>65</v>
      </c>
      <c r="B305" t="s">
        <v>912</v>
      </c>
      <c r="C305">
        <v>4</v>
      </c>
      <c r="D305" s="61">
        <v>45133</v>
      </c>
      <c r="E305">
        <v>0</v>
      </c>
      <c r="F305" s="41">
        <v>7725866.9400000004</v>
      </c>
      <c r="G305" s="17">
        <f t="shared" si="21"/>
        <v>60218.620260668729</v>
      </c>
      <c r="H305" s="18">
        <f t="shared" si="22"/>
        <v>0</v>
      </c>
      <c r="I305" s="19">
        <f t="shared" si="23"/>
        <v>0</v>
      </c>
      <c r="J305" s="19">
        <f t="shared" si="24"/>
        <v>-60218.620260668729</v>
      </c>
      <c r="K305" s="62">
        <v>186.98425758514333</v>
      </c>
      <c r="L305" s="41">
        <f t="shared" si="25"/>
        <v>-60405.604518253873</v>
      </c>
    </row>
    <row r="306" spans="1:12" x14ac:dyDescent="0.25">
      <c r="A306" t="s">
        <v>275</v>
      </c>
      <c r="B306" t="s">
        <v>914</v>
      </c>
      <c r="C306">
        <v>5</v>
      </c>
      <c r="D306" s="61">
        <v>8078</v>
      </c>
      <c r="E306">
        <v>0</v>
      </c>
      <c r="F306" s="41">
        <v>1543948.14</v>
      </c>
      <c r="G306" s="17">
        <f t="shared" si="21"/>
        <v>12034.173959618542</v>
      </c>
      <c r="H306" s="18">
        <f t="shared" si="22"/>
        <v>0</v>
      </c>
      <c r="I306" s="19">
        <f t="shared" si="23"/>
        <v>0</v>
      </c>
      <c r="J306" s="19">
        <f t="shared" si="24"/>
        <v>-12034.173959618542</v>
      </c>
      <c r="K306" s="62">
        <v>0</v>
      </c>
      <c r="L306" s="41">
        <f t="shared" si="25"/>
        <v>-12034.173959618542</v>
      </c>
    </row>
    <row r="307" spans="1:12" x14ac:dyDescent="0.25">
      <c r="A307" t="s">
        <v>489</v>
      </c>
      <c r="B307" t="s">
        <v>915</v>
      </c>
      <c r="C307">
        <v>5</v>
      </c>
      <c r="D307" s="61">
        <v>95704</v>
      </c>
      <c r="E307">
        <v>0</v>
      </c>
      <c r="F307" s="41">
        <v>32794085.439999994</v>
      </c>
      <c r="G307" s="17">
        <f t="shared" si="21"/>
        <v>255610.74158329793</v>
      </c>
      <c r="H307" s="18">
        <f t="shared" si="22"/>
        <v>0</v>
      </c>
      <c r="I307" s="19">
        <f t="shared" si="23"/>
        <v>0</v>
      </c>
      <c r="J307" s="19">
        <f t="shared" si="24"/>
        <v>-255610.74158329793</v>
      </c>
      <c r="K307" s="62">
        <v>21133.54069595602</v>
      </c>
      <c r="L307" s="41">
        <f t="shared" si="25"/>
        <v>-276744.28227925394</v>
      </c>
    </row>
    <row r="308" spans="1:12" x14ac:dyDescent="0.25">
      <c r="A308" t="s">
        <v>91</v>
      </c>
      <c r="B308" t="s">
        <v>917</v>
      </c>
      <c r="C308">
        <v>1</v>
      </c>
      <c r="D308" s="61">
        <v>18885</v>
      </c>
      <c r="E308">
        <v>0</v>
      </c>
      <c r="F308" s="41">
        <v>4832754.95</v>
      </c>
      <c r="G308" s="17">
        <f t="shared" si="21"/>
        <v>37668.502112064212</v>
      </c>
      <c r="H308" s="18">
        <f t="shared" si="22"/>
        <v>14498264.850000001</v>
      </c>
      <c r="I308" s="19">
        <f t="shared" si="23"/>
        <v>86941.683533648742</v>
      </c>
      <c r="J308" s="19">
        <f t="shared" si="24"/>
        <v>49273.18142158453</v>
      </c>
      <c r="K308" s="62">
        <v>0</v>
      </c>
      <c r="L308" s="41">
        <f t="shared" si="25"/>
        <v>49273.18142158453</v>
      </c>
    </row>
    <row r="309" spans="1:12" x14ac:dyDescent="0.25">
      <c r="A309" t="s">
        <v>1225</v>
      </c>
      <c r="B309" t="s">
        <v>1394</v>
      </c>
      <c r="C309">
        <v>5</v>
      </c>
      <c r="D309" s="61">
        <v>15435</v>
      </c>
      <c r="E309">
        <v>0</v>
      </c>
      <c r="F309" s="41">
        <v>3237645.5999999996</v>
      </c>
      <c r="G309" s="17">
        <f t="shared" si="21"/>
        <v>25235.556402816444</v>
      </c>
      <c r="H309" s="18">
        <f t="shared" si="22"/>
        <v>0</v>
      </c>
      <c r="I309" s="19">
        <f t="shared" si="23"/>
        <v>0</v>
      </c>
      <c r="J309" s="19">
        <f t="shared" si="24"/>
        <v>-25235.556402816444</v>
      </c>
      <c r="K309" s="62">
        <v>0</v>
      </c>
      <c r="L309" s="41">
        <f t="shared" si="25"/>
        <v>-25235.556402816444</v>
      </c>
    </row>
    <row r="310" spans="1:12" x14ac:dyDescent="0.25">
      <c r="A310" t="s">
        <v>436</v>
      </c>
      <c r="B310" t="s">
        <v>918</v>
      </c>
      <c r="C310">
        <v>4</v>
      </c>
      <c r="D310" s="61">
        <v>26082</v>
      </c>
      <c r="E310">
        <v>0</v>
      </c>
      <c r="F310" s="41">
        <v>6231796.8999999994</v>
      </c>
      <c r="G310" s="17">
        <f t="shared" si="21"/>
        <v>48573.216957670316</v>
      </c>
      <c r="H310" s="18">
        <f t="shared" si="22"/>
        <v>0</v>
      </c>
      <c r="I310" s="19">
        <f t="shared" si="23"/>
        <v>0</v>
      </c>
      <c r="J310" s="19">
        <f t="shared" si="24"/>
        <v>-48573.216957670316</v>
      </c>
      <c r="K310" s="62">
        <v>1741.3748514053636</v>
      </c>
      <c r="L310" s="41">
        <f t="shared" si="25"/>
        <v>-50314.591809075682</v>
      </c>
    </row>
    <row r="311" spans="1:12" x14ac:dyDescent="0.25">
      <c r="A311" t="s">
        <v>599</v>
      </c>
      <c r="B311" t="s">
        <v>920</v>
      </c>
      <c r="C311">
        <v>5</v>
      </c>
      <c r="D311" s="61">
        <v>20156</v>
      </c>
      <c r="E311">
        <v>0</v>
      </c>
      <c r="F311" s="41">
        <v>3493173.3600000003</v>
      </c>
      <c r="G311" s="17">
        <f t="shared" si="21"/>
        <v>27227.246042956605</v>
      </c>
      <c r="H311" s="18">
        <f t="shared" si="22"/>
        <v>0</v>
      </c>
      <c r="I311" s="19">
        <f t="shared" si="23"/>
        <v>0</v>
      </c>
      <c r="J311" s="19">
        <f t="shared" si="24"/>
        <v>-27227.246042956605</v>
      </c>
      <c r="K311" s="62">
        <v>48.455300733243632</v>
      </c>
      <c r="L311" s="41">
        <f t="shared" si="25"/>
        <v>-27275.701343689849</v>
      </c>
    </row>
    <row r="312" spans="1:12" x14ac:dyDescent="0.25">
      <c r="A312" t="s">
        <v>265</v>
      </c>
      <c r="B312" t="s">
        <v>921</v>
      </c>
      <c r="C312">
        <v>1</v>
      </c>
      <c r="D312" s="61">
        <v>54032</v>
      </c>
      <c r="E312">
        <v>0</v>
      </c>
      <c r="F312" s="41">
        <v>11007276.110000001</v>
      </c>
      <c r="G312" s="17">
        <f t="shared" si="21"/>
        <v>85795.288130139714</v>
      </c>
      <c r="H312" s="18">
        <f t="shared" si="22"/>
        <v>33021828.330000006</v>
      </c>
      <c r="I312" s="19">
        <f t="shared" si="23"/>
        <v>198021.85834460988</v>
      </c>
      <c r="J312" s="19">
        <f t="shared" si="24"/>
        <v>112226.57021447016</v>
      </c>
      <c r="K312" s="62">
        <v>-3388.0812131592052</v>
      </c>
      <c r="L312" s="41">
        <f t="shared" si="25"/>
        <v>115614.65142762937</v>
      </c>
    </row>
    <row r="313" spans="1:12" x14ac:dyDescent="0.25">
      <c r="A313" t="s">
        <v>536</v>
      </c>
      <c r="B313" t="s">
        <v>922</v>
      </c>
      <c r="C313">
        <v>5</v>
      </c>
      <c r="D313" s="61">
        <v>51323</v>
      </c>
      <c r="E313">
        <v>0</v>
      </c>
      <c r="F313" s="41">
        <v>10861287.49</v>
      </c>
      <c r="G313" s="17">
        <f t="shared" si="21"/>
        <v>84657.392106504718</v>
      </c>
      <c r="H313" s="18">
        <f t="shared" si="22"/>
        <v>0</v>
      </c>
      <c r="I313" s="19">
        <f t="shared" si="23"/>
        <v>0</v>
      </c>
      <c r="J313" s="19">
        <f t="shared" si="24"/>
        <v>-84657.392106504718</v>
      </c>
      <c r="K313" s="62">
        <v>0</v>
      </c>
      <c r="L313" s="41">
        <f t="shared" si="25"/>
        <v>-84657.392106504718</v>
      </c>
    </row>
    <row r="314" spans="1:12" x14ac:dyDescent="0.25">
      <c r="A314" t="s">
        <v>363</v>
      </c>
      <c r="B314" t="s">
        <v>923</v>
      </c>
      <c r="C314">
        <v>4</v>
      </c>
      <c r="D314" s="61">
        <v>61208</v>
      </c>
      <c r="E314">
        <v>0</v>
      </c>
      <c r="F314" s="41">
        <v>15290529.65</v>
      </c>
      <c r="G314" s="17">
        <f t="shared" si="21"/>
        <v>119180.7477049101</v>
      </c>
      <c r="H314" s="18">
        <f t="shared" si="22"/>
        <v>0</v>
      </c>
      <c r="I314" s="19">
        <f t="shared" si="23"/>
        <v>0</v>
      </c>
      <c r="J314" s="19">
        <f t="shared" si="24"/>
        <v>-119180.7477049101</v>
      </c>
      <c r="K314" s="62">
        <v>178.2667762684967</v>
      </c>
      <c r="L314" s="41">
        <f t="shared" si="25"/>
        <v>-119359.0144811786</v>
      </c>
    </row>
    <row r="315" spans="1:12" x14ac:dyDescent="0.25">
      <c r="A315" t="s">
        <v>137</v>
      </c>
      <c r="B315" t="s">
        <v>924</v>
      </c>
      <c r="C315">
        <v>3</v>
      </c>
      <c r="D315" s="61">
        <v>29390</v>
      </c>
      <c r="E315">
        <v>0</v>
      </c>
      <c r="F315" s="41">
        <v>5145404.4000000004</v>
      </c>
      <c r="G315" s="17">
        <f t="shared" si="21"/>
        <v>40105.421962026958</v>
      </c>
      <c r="H315" s="18">
        <f t="shared" si="22"/>
        <v>7718106.6000000006</v>
      </c>
      <c r="I315" s="19">
        <f t="shared" si="23"/>
        <v>46283.137219428412</v>
      </c>
      <c r="J315" s="19">
        <f t="shared" si="24"/>
        <v>6177.7152574014544</v>
      </c>
      <c r="K315" s="62">
        <v>-2556.2149297608162</v>
      </c>
      <c r="L315" s="41">
        <f t="shared" si="25"/>
        <v>8733.9301871622702</v>
      </c>
    </row>
    <row r="316" spans="1:12" x14ac:dyDescent="0.25">
      <c r="A316" t="s">
        <v>353</v>
      </c>
      <c r="B316" t="s">
        <v>925</v>
      </c>
      <c r="C316">
        <v>5</v>
      </c>
      <c r="D316" s="61">
        <v>21613</v>
      </c>
      <c r="E316">
        <v>0</v>
      </c>
      <c r="F316" s="41">
        <v>5374936.9699999997</v>
      </c>
      <c r="G316" s="17">
        <f t="shared" si="21"/>
        <v>41894.49427942896</v>
      </c>
      <c r="H316" s="18">
        <f t="shared" si="22"/>
        <v>0</v>
      </c>
      <c r="I316" s="19">
        <f t="shared" si="23"/>
        <v>0</v>
      </c>
      <c r="J316" s="19">
        <f t="shared" si="24"/>
        <v>-41894.49427942896</v>
      </c>
      <c r="K316" s="62">
        <v>-208.09959544213515</v>
      </c>
      <c r="L316" s="41">
        <f t="shared" si="25"/>
        <v>-41686.394683986822</v>
      </c>
    </row>
    <row r="317" spans="1:12" x14ac:dyDescent="0.25">
      <c r="A317" t="s">
        <v>149</v>
      </c>
      <c r="B317" t="s">
        <v>926</v>
      </c>
      <c r="C317">
        <v>5</v>
      </c>
      <c r="D317" s="61">
        <v>170612</v>
      </c>
      <c r="E317">
        <v>0</v>
      </c>
      <c r="F317" s="41">
        <v>43790201.120000005</v>
      </c>
      <c r="G317" s="17">
        <f t="shared" si="21"/>
        <v>341319.04068018938</v>
      </c>
      <c r="H317" s="18">
        <f t="shared" si="22"/>
        <v>0</v>
      </c>
      <c r="I317" s="19">
        <f t="shared" si="23"/>
        <v>0</v>
      </c>
      <c r="J317" s="19">
        <f t="shared" si="24"/>
        <v>-341319.04068018938</v>
      </c>
      <c r="K317" s="62">
        <v>-1587.9256227619242</v>
      </c>
      <c r="L317" s="41">
        <f t="shared" si="25"/>
        <v>-339731.11505742744</v>
      </c>
    </row>
    <row r="318" spans="1:12" x14ac:dyDescent="0.25">
      <c r="A318" t="s">
        <v>273</v>
      </c>
      <c r="B318" t="s">
        <v>927</v>
      </c>
      <c r="C318">
        <v>4</v>
      </c>
      <c r="D318" s="61">
        <v>25292</v>
      </c>
      <c r="E318">
        <v>0</v>
      </c>
      <c r="F318" s="41">
        <v>5091026.68</v>
      </c>
      <c r="G318" s="17">
        <f t="shared" si="21"/>
        <v>39681.579395651999</v>
      </c>
      <c r="H318" s="18">
        <f t="shared" si="22"/>
        <v>0</v>
      </c>
      <c r="I318" s="19">
        <f t="shared" si="23"/>
        <v>0</v>
      </c>
      <c r="J318" s="19">
        <f t="shared" si="24"/>
        <v>-39681.579395651999</v>
      </c>
      <c r="K318" s="62">
        <v>-566.79680615855727</v>
      </c>
      <c r="L318" s="41">
        <f t="shared" si="25"/>
        <v>-39114.782589493443</v>
      </c>
    </row>
    <row r="319" spans="1:12" x14ac:dyDescent="0.25">
      <c r="A319" t="s">
        <v>467</v>
      </c>
      <c r="B319" t="s">
        <v>1401</v>
      </c>
      <c r="C319">
        <v>3</v>
      </c>
      <c r="D319" s="61">
        <v>85319</v>
      </c>
      <c r="E319">
        <v>0</v>
      </c>
      <c r="F319" s="41">
        <v>22739060.48</v>
      </c>
      <c r="G319" s="17">
        <f t="shared" si="21"/>
        <v>177237.69497504437</v>
      </c>
      <c r="H319" s="18">
        <f t="shared" si="22"/>
        <v>34108590.719999999</v>
      </c>
      <c r="I319" s="19">
        <f t="shared" si="23"/>
        <v>204538.84177436499</v>
      </c>
      <c r="J319" s="19">
        <f t="shared" si="24"/>
        <v>27301.146799320617</v>
      </c>
      <c r="K319" s="62">
        <v>11859.906651546313</v>
      </c>
      <c r="L319" s="41">
        <f t="shared" si="25"/>
        <v>15441.240147774304</v>
      </c>
    </row>
    <row r="320" spans="1:12" x14ac:dyDescent="0.25">
      <c r="A320" t="s">
        <v>280</v>
      </c>
      <c r="B320" t="s">
        <v>929</v>
      </c>
      <c r="C320">
        <v>3</v>
      </c>
      <c r="D320" s="61">
        <v>27042</v>
      </c>
      <c r="E320">
        <v>0</v>
      </c>
      <c r="F320" s="41">
        <v>4684539</v>
      </c>
      <c r="G320" s="17">
        <f t="shared" si="21"/>
        <v>36513.245352021659</v>
      </c>
      <c r="H320" s="18">
        <f t="shared" si="22"/>
        <v>7026808.5</v>
      </c>
      <c r="I320" s="19">
        <f t="shared" si="23"/>
        <v>42137.632825665547</v>
      </c>
      <c r="J320" s="19">
        <f t="shared" si="24"/>
        <v>5624.3874736438884</v>
      </c>
      <c r="K320" s="62">
        <v>637.68020727015346</v>
      </c>
      <c r="L320" s="41">
        <f t="shared" si="25"/>
        <v>4986.7072663737345</v>
      </c>
    </row>
    <row r="321" spans="1:12" x14ac:dyDescent="0.25">
      <c r="A321" t="s">
        <v>441</v>
      </c>
      <c r="B321" t="s">
        <v>930</v>
      </c>
      <c r="C321">
        <v>2</v>
      </c>
      <c r="D321" s="61">
        <v>58265</v>
      </c>
      <c r="E321">
        <v>0</v>
      </c>
      <c r="F321" s="41">
        <v>14376723.060000001</v>
      </c>
      <c r="G321" s="17">
        <f t="shared" si="21"/>
        <v>112058.15907346435</v>
      </c>
      <c r="H321" s="18">
        <f t="shared" si="22"/>
        <v>32347626.885000002</v>
      </c>
      <c r="I321" s="19">
        <f t="shared" si="23"/>
        <v>193978.8773896083</v>
      </c>
      <c r="J321" s="19">
        <f t="shared" si="24"/>
        <v>81920.718316143946</v>
      </c>
      <c r="K321" s="62">
        <v>0</v>
      </c>
      <c r="L321" s="41">
        <f t="shared" si="25"/>
        <v>81920.718316143946</v>
      </c>
    </row>
    <row r="322" spans="1:12" x14ac:dyDescent="0.25">
      <c r="A322" t="s">
        <v>442</v>
      </c>
      <c r="B322" t="s">
        <v>931</v>
      </c>
      <c r="C322">
        <v>4</v>
      </c>
      <c r="D322" s="61">
        <v>39625</v>
      </c>
      <c r="E322">
        <v>0</v>
      </c>
      <c r="F322" s="41">
        <v>9680070.7599999998</v>
      </c>
      <c r="G322" s="17">
        <f t="shared" si="21"/>
        <v>75450.497623098185</v>
      </c>
      <c r="H322" s="18">
        <f t="shared" si="22"/>
        <v>0</v>
      </c>
      <c r="I322" s="19">
        <f t="shared" si="23"/>
        <v>0</v>
      </c>
      <c r="J322" s="19">
        <f t="shared" si="24"/>
        <v>-75450.497623098185</v>
      </c>
      <c r="K322" s="62">
        <v>999.71747640212993</v>
      </c>
      <c r="L322" s="41">
        <f t="shared" si="25"/>
        <v>-76450.215099500318</v>
      </c>
    </row>
    <row r="323" spans="1:12" x14ac:dyDescent="0.25">
      <c r="A323" t="s">
        <v>76</v>
      </c>
      <c r="B323" t="s">
        <v>932</v>
      </c>
      <c r="C323">
        <v>1</v>
      </c>
      <c r="D323" s="61">
        <v>22526</v>
      </c>
      <c r="E323">
        <v>0</v>
      </c>
      <c r="F323" s="41">
        <v>4095300.61</v>
      </c>
      <c r="G323" s="17">
        <f t="shared" si="21"/>
        <v>31920.476265266218</v>
      </c>
      <c r="H323" s="18">
        <f t="shared" si="22"/>
        <v>12285901.83</v>
      </c>
      <c r="I323" s="19">
        <f t="shared" si="23"/>
        <v>73674.815564521559</v>
      </c>
      <c r="J323" s="19">
        <f t="shared" si="24"/>
        <v>41754.339299255342</v>
      </c>
      <c r="K323" s="62">
        <v>135.21060137503974</v>
      </c>
      <c r="L323" s="41">
        <f t="shared" si="25"/>
        <v>41619.128697880304</v>
      </c>
    </row>
    <row r="324" spans="1:12" x14ac:dyDescent="0.25">
      <c r="A324" t="s">
        <v>198</v>
      </c>
      <c r="B324" t="s">
        <v>933</v>
      </c>
      <c r="C324">
        <v>4</v>
      </c>
      <c r="D324" s="61">
        <v>80390</v>
      </c>
      <c r="E324">
        <v>0</v>
      </c>
      <c r="F324" s="41">
        <v>21021855.180000003</v>
      </c>
      <c r="G324" s="17">
        <f t="shared" si="21"/>
        <v>163853.08264954301</v>
      </c>
      <c r="H324" s="18">
        <f t="shared" si="22"/>
        <v>0</v>
      </c>
      <c r="I324" s="19">
        <f t="shared" si="23"/>
        <v>0</v>
      </c>
      <c r="J324" s="19">
        <f t="shared" si="24"/>
        <v>-163853.08264954301</v>
      </c>
      <c r="K324" s="62">
        <v>-8925.080139185091</v>
      </c>
      <c r="L324" s="41">
        <f t="shared" si="25"/>
        <v>-154928.00251035791</v>
      </c>
    </row>
    <row r="325" spans="1:12" x14ac:dyDescent="0.25">
      <c r="A325" t="s">
        <v>128</v>
      </c>
      <c r="B325" t="s">
        <v>934</v>
      </c>
      <c r="C325">
        <v>1</v>
      </c>
      <c r="D325" s="61">
        <v>23370</v>
      </c>
      <c r="E325">
        <v>0</v>
      </c>
      <c r="F325" s="41">
        <v>4407366.5</v>
      </c>
      <c r="G325" s="17">
        <f t="shared" si="21"/>
        <v>34352.847605875621</v>
      </c>
      <c r="H325" s="18">
        <f t="shared" si="22"/>
        <v>13222099.5</v>
      </c>
      <c r="I325" s="19">
        <f t="shared" si="23"/>
        <v>79288.908174374752</v>
      </c>
      <c r="J325" s="19">
        <f t="shared" si="24"/>
        <v>44936.060568499131</v>
      </c>
      <c r="K325" s="62">
        <v>-374.10546931419105</v>
      </c>
      <c r="L325" s="41">
        <f t="shared" si="25"/>
        <v>45310.166037813324</v>
      </c>
    </row>
    <row r="326" spans="1:12" x14ac:dyDescent="0.25">
      <c r="A326" t="s">
        <v>362</v>
      </c>
      <c r="B326" t="s">
        <v>935</v>
      </c>
      <c r="C326">
        <v>3</v>
      </c>
      <c r="D326" s="61">
        <v>65048</v>
      </c>
      <c r="E326">
        <v>0</v>
      </c>
      <c r="F326" s="41">
        <v>16327698.479999999</v>
      </c>
      <c r="G326" s="17">
        <f t="shared" si="21"/>
        <v>127264.8729435428</v>
      </c>
      <c r="H326" s="18">
        <f t="shared" si="22"/>
        <v>24491547.719999999</v>
      </c>
      <c r="I326" s="19">
        <f t="shared" si="23"/>
        <v>146868.36067293226</v>
      </c>
      <c r="J326" s="19">
        <f t="shared" si="24"/>
        <v>19603.487729389468</v>
      </c>
      <c r="K326" s="62">
        <v>-10736.004454052611</v>
      </c>
      <c r="L326" s="41">
        <f t="shared" si="25"/>
        <v>30339.492183442078</v>
      </c>
    </row>
    <row r="327" spans="1:12" x14ac:dyDescent="0.25">
      <c r="A327" t="s">
        <v>497</v>
      </c>
      <c r="B327" t="s">
        <v>936</v>
      </c>
      <c r="C327">
        <v>3</v>
      </c>
      <c r="D327" s="61">
        <v>46568</v>
      </c>
      <c r="E327">
        <v>0</v>
      </c>
      <c r="F327" s="41">
        <v>11481525.799999999</v>
      </c>
      <c r="G327" s="17">
        <f t="shared" ref="G327:G390" si="26">SUM(F327/$F$6)*50000000</f>
        <v>89491.787463177636</v>
      </c>
      <c r="H327" s="18">
        <f t="shared" ref="H327:H390" si="27">IF(C327=1,F327*3)+IF(C327=2,F327*2.25)+IF(C327=3,F327*1.5)+IF(C327=4,F327*0)+IF(C327=5,F327*0)</f>
        <v>17222288.699999999</v>
      </c>
      <c r="I327" s="19">
        <f t="shared" ref="I327:I390" si="28">SUM(H327/$H$6)*50000000</f>
        <v>103276.82583895787</v>
      </c>
      <c r="J327" s="19">
        <f t="shared" ref="J327:J390" si="29">I327-G327</f>
        <v>13785.038375780234</v>
      </c>
      <c r="K327" s="62">
        <v>0</v>
      </c>
      <c r="L327" s="41">
        <f t="shared" si="25"/>
        <v>13785.038375780234</v>
      </c>
    </row>
    <row r="328" spans="1:12" x14ac:dyDescent="0.25">
      <c r="A328" t="s">
        <v>525</v>
      </c>
      <c r="B328" t="s">
        <v>937</v>
      </c>
      <c r="C328">
        <v>2</v>
      </c>
      <c r="D328" s="61">
        <v>16366</v>
      </c>
      <c r="E328">
        <v>0</v>
      </c>
      <c r="F328" s="41">
        <v>3511849.6799999997</v>
      </c>
      <c r="G328" s="17">
        <f t="shared" si="26"/>
        <v>27372.817048861951</v>
      </c>
      <c r="H328" s="18">
        <f t="shared" si="27"/>
        <v>7901661.7799999993</v>
      </c>
      <c r="I328" s="19">
        <f t="shared" si="28"/>
        <v>47383.861791343086</v>
      </c>
      <c r="J328" s="19">
        <f t="shared" si="29"/>
        <v>20011.044742481135</v>
      </c>
      <c r="K328" s="62">
        <v>0</v>
      </c>
      <c r="L328" s="41">
        <f t="shared" ref="L328:L391" si="30">J328-K328</f>
        <v>20011.044742481135</v>
      </c>
    </row>
    <row r="329" spans="1:12" x14ac:dyDescent="0.25">
      <c r="A329" t="s">
        <v>562</v>
      </c>
      <c r="B329" t="s">
        <v>938</v>
      </c>
      <c r="C329">
        <v>1</v>
      </c>
      <c r="D329" s="61">
        <v>15523</v>
      </c>
      <c r="E329">
        <v>0</v>
      </c>
      <c r="F329" s="41">
        <v>4008450.2800000003</v>
      </c>
      <c r="G329" s="17">
        <f t="shared" si="26"/>
        <v>31243.528670594893</v>
      </c>
      <c r="H329" s="18">
        <f t="shared" si="27"/>
        <v>12025350.84</v>
      </c>
      <c r="I329" s="19">
        <f t="shared" si="28"/>
        <v>72112.370544284611</v>
      </c>
      <c r="J329" s="19">
        <f t="shared" si="29"/>
        <v>40868.841873689715</v>
      </c>
      <c r="K329" s="62">
        <v>0</v>
      </c>
      <c r="L329" s="41">
        <f t="shared" si="30"/>
        <v>40868.841873689715</v>
      </c>
    </row>
    <row r="330" spans="1:12" x14ac:dyDescent="0.25">
      <c r="A330" t="s">
        <v>519</v>
      </c>
      <c r="B330" t="s">
        <v>939</v>
      </c>
      <c r="C330">
        <v>1</v>
      </c>
      <c r="D330" s="61">
        <v>41486</v>
      </c>
      <c r="E330">
        <v>0</v>
      </c>
      <c r="F330" s="41">
        <v>12662361.460000001</v>
      </c>
      <c r="G330" s="17">
        <f t="shared" si="26"/>
        <v>98695.711728510141</v>
      </c>
      <c r="H330" s="18">
        <f t="shared" si="27"/>
        <v>37987084.380000003</v>
      </c>
      <c r="I330" s="19">
        <f t="shared" si="28"/>
        <v>227796.98830870586</v>
      </c>
      <c r="J330" s="19">
        <f t="shared" si="29"/>
        <v>129101.27658019571</v>
      </c>
      <c r="K330" s="62">
        <v>11809.371832323617</v>
      </c>
      <c r="L330" s="41">
        <f t="shared" si="30"/>
        <v>117291.90474787209</v>
      </c>
    </row>
    <row r="331" spans="1:12" x14ac:dyDescent="0.25">
      <c r="A331" t="s">
        <v>158</v>
      </c>
      <c r="B331" t="s">
        <v>1407</v>
      </c>
      <c r="C331">
        <v>5</v>
      </c>
      <c r="D331" s="61">
        <v>35712</v>
      </c>
      <c r="E331">
        <v>0</v>
      </c>
      <c r="F331" s="41">
        <v>6294669.6800000006</v>
      </c>
      <c r="G331" s="17">
        <f t="shared" si="26"/>
        <v>49063.273554937135</v>
      </c>
      <c r="H331" s="18">
        <f t="shared" si="27"/>
        <v>0</v>
      </c>
      <c r="I331" s="19">
        <f t="shared" si="28"/>
        <v>0</v>
      </c>
      <c r="J331" s="19">
        <f t="shared" si="29"/>
        <v>-49063.273554937135</v>
      </c>
      <c r="K331" s="62">
        <v>-965.53299328563378</v>
      </c>
      <c r="L331" s="41">
        <f t="shared" si="30"/>
        <v>-48097.740561651503</v>
      </c>
    </row>
    <row r="332" spans="1:12" x14ac:dyDescent="0.25">
      <c r="A332" t="s">
        <v>550</v>
      </c>
      <c r="B332" t="s">
        <v>940</v>
      </c>
      <c r="C332">
        <v>4</v>
      </c>
      <c r="D332" s="61">
        <v>62689</v>
      </c>
      <c r="E332">
        <v>0</v>
      </c>
      <c r="F332" s="41">
        <v>14047782.840000002</v>
      </c>
      <c r="G332" s="17">
        <f t="shared" si="26"/>
        <v>109494.26218649042</v>
      </c>
      <c r="H332" s="18">
        <f t="shared" si="27"/>
        <v>0</v>
      </c>
      <c r="I332" s="19">
        <f t="shared" si="28"/>
        <v>0</v>
      </c>
      <c r="J332" s="19">
        <f t="shared" si="29"/>
        <v>-109494.26218649042</v>
      </c>
      <c r="K332" s="62">
        <v>3195.8491947516727</v>
      </c>
      <c r="L332" s="41">
        <f t="shared" si="30"/>
        <v>-112690.1113812421</v>
      </c>
    </row>
    <row r="333" spans="1:12" x14ac:dyDescent="0.25">
      <c r="A333" t="s">
        <v>587</v>
      </c>
      <c r="B333" t="s">
        <v>941</v>
      </c>
      <c r="C333">
        <v>2</v>
      </c>
      <c r="D333" s="61">
        <v>84457</v>
      </c>
      <c r="E333">
        <v>0</v>
      </c>
      <c r="F333" s="41">
        <v>22677512.879999999</v>
      </c>
      <c r="G333" s="17">
        <f t="shared" si="26"/>
        <v>176757.96738186429</v>
      </c>
      <c r="H333" s="18">
        <f t="shared" si="27"/>
        <v>51024403.979999997</v>
      </c>
      <c r="I333" s="19">
        <f t="shared" si="28"/>
        <v>305977.82763791946</v>
      </c>
      <c r="J333" s="19">
        <f t="shared" si="29"/>
        <v>129219.86025605517</v>
      </c>
      <c r="K333" s="62">
        <v>-14788.583671204935</v>
      </c>
      <c r="L333" s="41">
        <f t="shared" si="30"/>
        <v>144008.44392726012</v>
      </c>
    </row>
    <row r="334" spans="1:12" x14ac:dyDescent="0.25">
      <c r="A334" t="s">
        <v>574</v>
      </c>
      <c r="B334" t="s">
        <v>942</v>
      </c>
      <c r="C334">
        <v>1</v>
      </c>
      <c r="D334" s="61">
        <v>69325</v>
      </c>
      <c r="E334">
        <v>0</v>
      </c>
      <c r="F334" s="41">
        <v>21704878.59</v>
      </c>
      <c r="G334" s="17">
        <f t="shared" si="26"/>
        <v>169176.851189095</v>
      </c>
      <c r="H334" s="18">
        <f t="shared" si="27"/>
        <v>65114635.769999996</v>
      </c>
      <c r="I334" s="19">
        <f t="shared" si="28"/>
        <v>390472.66104565217</v>
      </c>
      <c r="J334" s="19">
        <f t="shared" si="29"/>
        <v>221295.80985655717</v>
      </c>
      <c r="K334" s="62">
        <v>-22793.334725479664</v>
      </c>
      <c r="L334" s="41">
        <f t="shared" si="30"/>
        <v>244089.14458203682</v>
      </c>
    </row>
    <row r="335" spans="1:12" x14ac:dyDescent="0.25">
      <c r="A335" t="s">
        <v>422</v>
      </c>
      <c r="B335" t="s">
        <v>943</v>
      </c>
      <c r="C335">
        <v>1</v>
      </c>
      <c r="D335" s="61">
        <v>41841</v>
      </c>
      <c r="E335">
        <v>0</v>
      </c>
      <c r="F335" s="41">
        <v>10439681.039999999</v>
      </c>
      <c r="G335" s="17">
        <f t="shared" si="26"/>
        <v>81371.216081319551</v>
      </c>
      <c r="H335" s="18">
        <f t="shared" si="27"/>
        <v>31319043.119999997</v>
      </c>
      <c r="I335" s="19">
        <f t="shared" si="28"/>
        <v>187810.77347443672</v>
      </c>
      <c r="J335" s="19">
        <f t="shared" si="29"/>
        <v>106439.55739311717</v>
      </c>
      <c r="K335" s="62">
        <v>0</v>
      </c>
      <c r="L335" s="41">
        <f t="shared" si="30"/>
        <v>106439.55739311717</v>
      </c>
    </row>
    <row r="336" spans="1:12" x14ac:dyDescent="0.25">
      <c r="A336" t="s">
        <v>390</v>
      </c>
      <c r="B336" t="s">
        <v>944</v>
      </c>
      <c r="C336">
        <v>4</v>
      </c>
      <c r="D336" s="61">
        <v>14001</v>
      </c>
      <c r="E336">
        <v>0</v>
      </c>
      <c r="F336" s="41">
        <v>2661043.71</v>
      </c>
      <c r="G336" s="17">
        <f t="shared" si="26"/>
        <v>20741.281452814026</v>
      </c>
      <c r="H336" s="18">
        <f t="shared" si="27"/>
        <v>0</v>
      </c>
      <c r="I336" s="19">
        <f t="shared" si="28"/>
        <v>0</v>
      </c>
      <c r="J336" s="19">
        <f t="shared" si="29"/>
        <v>-20741.281452814026</v>
      </c>
      <c r="K336" s="62">
        <v>-723.21589982405567</v>
      </c>
      <c r="L336" s="41">
        <f t="shared" si="30"/>
        <v>-20018.06555298997</v>
      </c>
    </row>
    <row r="337" spans="1:12" x14ac:dyDescent="0.25">
      <c r="A337" t="s">
        <v>228</v>
      </c>
      <c r="B337" t="s">
        <v>945</v>
      </c>
      <c r="C337">
        <v>2</v>
      </c>
      <c r="D337" s="61">
        <v>38819</v>
      </c>
      <c r="E337">
        <v>0</v>
      </c>
      <c r="F337" s="41">
        <v>6054844.3400000008</v>
      </c>
      <c r="G337" s="17">
        <f t="shared" si="26"/>
        <v>47193.975107202583</v>
      </c>
      <c r="H337" s="18">
        <f t="shared" si="27"/>
        <v>13623399.765000002</v>
      </c>
      <c r="I337" s="19">
        <f t="shared" si="28"/>
        <v>81695.383776977615</v>
      </c>
      <c r="J337" s="19">
        <f t="shared" si="29"/>
        <v>34501.408669775032</v>
      </c>
      <c r="K337" s="62">
        <v>0</v>
      </c>
      <c r="L337" s="41">
        <f t="shared" si="30"/>
        <v>34501.408669775032</v>
      </c>
    </row>
    <row r="338" spans="1:12" x14ac:dyDescent="0.25">
      <c r="A338" t="s">
        <v>96</v>
      </c>
      <c r="B338" t="s">
        <v>946</v>
      </c>
      <c r="C338">
        <v>3</v>
      </c>
      <c r="D338" s="61">
        <v>49761</v>
      </c>
      <c r="E338">
        <v>0</v>
      </c>
      <c r="F338" s="41">
        <v>7419995.8399999999</v>
      </c>
      <c r="G338" s="17">
        <f t="shared" si="26"/>
        <v>57834.533689846539</v>
      </c>
      <c r="H338" s="18">
        <f t="shared" si="27"/>
        <v>11129993.76</v>
      </c>
      <c r="I338" s="19">
        <f t="shared" si="28"/>
        <v>66743.186527828191</v>
      </c>
      <c r="J338" s="19">
        <f t="shared" si="29"/>
        <v>8908.6528379816518</v>
      </c>
      <c r="K338" s="62">
        <v>114.86850973087112</v>
      </c>
      <c r="L338" s="41">
        <f t="shared" si="30"/>
        <v>8793.7843282507802</v>
      </c>
    </row>
    <row r="339" spans="1:12" x14ac:dyDescent="0.25">
      <c r="A339" t="s">
        <v>224</v>
      </c>
      <c r="B339" t="s">
        <v>947</v>
      </c>
      <c r="C339">
        <v>2</v>
      </c>
      <c r="D339" s="61">
        <v>48333</v>
      </c>
      <c r="E339">
        <v>0</v>
      </c>
      <c r="F339" s="41">
        <v>8384064.5699999994</v>
      </c>
      <c r="G339" s="17">
        <f t="shared" si="26"/>
        <v>65348.886345401741</v>
      </c>
      <c r="H339" s="18">
        <f t="shared" si="27"/>
        <v>18864145.282499999</v>
      </c>
      <c r="I339" s="19">
        <f t="shared" si="28"/>
        <v>113122.5402661814</v>
      </c>
      <c r="J339" s="19">
        <f t="shared" si="29"/>
        <v>47773.65392077966</v>
      </c>
      <c r="K339" s="62">
        <v>-2555.6406482633743</v>
      </c>
      <c r="L339" s="41">
        <f t="shared" si="30"/>
        <v>50329.294569043035</v>
      </c>
    </row>
    <row r="340" spans="1:12" x14ac:dyDescent="0.25">
      <c r="A340" t="s">
        <v>230</v>
      </c>
      <c r="B340" t="s">
        <v>948</v>
      </c>
      <c r="C340">
        <v>1</v>
      </c>
      <c r="D340" s="61">
        <v>50897</v>
      </c>
      <c r="E340">
        <v>0</v>
      </c>
      <c r="F340" s="41">
        <v>10438689.9</v>
      </c>
      <c r="G340" s="17">
        <f t="shared" si="26"/>
        <v>81363.490723926181</v>
      </c>
      <c r="H340" s="18">
        <f t="shared" si="27"/>
        <v>31316069.700000003</v>
      </c>
      <c r="I340" s="19">
        <f t="shared" si="28"/>
        <v>187792.94277929308</v>
      </c>
      <c r="J340" s="19">
        <f t="shared" si="29"/>
        <v>106429.4520553669</v>
      </c>
      <c r="K340" s="62">
        <v>877.30043132106653</v>
      </c>
      <c r="L340" s="41">
        <f t="shared" si="30"/>
        <v>105552.15162404583</v>
      </c>
    </row>
    <row r="341" spans="1:12" x14ac:dyDescent="0.25">
      <c r="A341" t="s">
        <v>212</v>
      </c>
      <c r="B341" t="s">
        <v>1577</v>
      </c>
      <c r="C341">
        <v>1</v>
      </c>
      <c r="D341" s="61">
        <v>6994</v>
      </c>
      <c r="E341">
        <v>0</v>
      </c>
      <c r="F341" s="41">
        <v>1890727.0500000003</v>
      </c>
      <c r="G341" s="17">
        <f t="shared" si="26"/>
        <v>14737.113015892091</v>
      </c>
      <c r="H341" s="18">
        <f t="shared" si="27"/>
        <v>5672181.1500000004</v>
      </c>
      <c r="I341" s="19">
        <f t="shared" si="28"/>
        <v>34014.344722694717</v>
      </c>
      <c r="J341" s="19">
        <f t="shared" si="29"/>
        <v>19277.231706802624</v>
      </c>
      <c r="K341" s="62">
        <v>0</v>
      </c>
      <c r="L341" s="41">
        <f t="shared" si="30"/>
        <v>19277.231706802624</v>
      </c>
    </row>
    <row r="342" spans="1:12" x14ac:dyDescent="0.25">
      <c r="A342" t="s">
        <v>427</v>
      </c>
      <c r="B342" t="s">
        <v>950</v>
      </c>
      <c r="C342">
        <v>2</v>
      </c>
      <c r="D342" s="61">
        <v>12217</v>
      </c>
      <c r="E342">
        <v>0</v>
      </c>
      <c r="F342" s="41">
        <v>3138019.6100000003</v>
      </c>
      <c r="G342" s="17">
        <f t="shared" si="26"/>
        <v>24459.0300004729</v>
      </c>
      <c r="H342" s="18">
        <f t="shared" si="27"/>
        <v>7060544.1225000005</v>
      </c>
      <c r="I342" s="19">
        <f t="shared" si="28"/>
        <v>42339.935090491788</v>
      </c>
      <c r="J342" s="19">
        <f t="shared" si="29"/>
        <v>17880.905090018889</v>
      </c>
      <c r="K342" s="62">
        <v>0</v>
      </c>
      <c r="L342" s="41">
        <f t="shared" si="30"/>
        <v>17880.905090018889</v>
      </c>
    </row>
    <row r="343" spans="1:12" x14ac:dyDescent="0.25">
      <c r="A343" t="s">
        <v>381</v>
      </c>
      <c r="B343" t="s">
        <v>1416</v>
      </c>
      <c r="C343">
        <v>2</v>
      </c>
      <c r="D343" s="61">
        <v>12572</v>
      </c>
      <c r="E343">
        <v>0</v>
      </c>
      <c r="F343" s="41">
        <v>3621474.4800000004</v>
      </c>
      <c r="G343" s="17">
        <f t="shared" si="26"/>
        <v>28227.278335034691</v>
      </c>
      <c r="H343" s="18">
        <f t="shared" si="27"/>
        <v>8148317.580000001</v>
      </c>
      <c r="I343" s="19">
        <f t="shared" si="28"/>
        <v>48862.981584449852</v>
      </c>
      <c r="J343" s="19">
        <f t="shared" si="29"/>
        <v>20635.703249415161</v>
      </c>
      <c r="K343" s="62">
        <v>1502.8484252710464</v>
      </c>
      <c r="L343" s="41">
        <f t="shared" si="30"/>
        <v>19132.854824144113</v>
      </c>
    </row>
    <row r="344" spans="1:12" x14ac:dyDescent="0.25">
      <c r="A344" t="s">
        <v>85</v>
      </c>
      <c r="B344" t="s">
        <v>952</v>
      </c>
      <c r="C344">
        <v>3</v>
      </c>
      <c r="D344" s="61">
        <v>22451</v>
      </c>
      <c r="E344">
        <v>0</v>
      </c>
      <c r="F344" s="41">
        <v>3821609.22</v>
      </c>
      <c r="G344" s="17">
        <f t="shared" si="26"/>
        <v>29787.211738317925</v>
      </c>
      <c r="H344" s="18">
        <f t="shared" si="27"/>
        <v>5732413.8300000001</v>
      </c>
      <c r="I344" s="19">
        <f t="shared" si="28"/>
        <v>34375.541780213185</v>
      </c>
      <c r="J344" s="19">
        <f t="shared" si="29"/>
        <v>4588.3300418952604</v>
      </c>
      <c r="K344" s="62">
        <v>21.12138533412141</v>
      </c>
      <c r="L344" s="41">
        <f t="shared" si="30"/>
        <v>4567.2086565611389</v>
      </c>
    </row>
    <row r="345" spans="1:12" x14ac:dyDescent="0.25">
      <c r="A345" t="s">
        <v>523</v>
      </c>
      <c r="B345" t="s">
        <v>953</v>
      </c>
      <c r="C345">
        <v>2</v>
      </c>
      <c r="D345" s="61">
        <v>100722</v>
      </c>
      <c r="E345">
        <v>0</v>
      </c>
      <c r="F345" s="41">
        <v>27702918.16</v>
      </c>
      <c r="G345" s="17">
        <f t="shared" si="26"/>
        <v>215928.06629276785</v>
      </c>
      <c r="H345" s="18">
        <f t="shared" si="27"/>
        <v>62331565.859999999</v>
      </c>
      <c r="I345" s="19">
        <f t="shared" si="28"/>
        <v>373783.43748196209</v>
      </c>
      <c r="J345" s="19">
        <f t="shared" si="29"/>
        <v>157855.37118919424</v>
      </c>
      <c r="K345" s="62">
        <v>1541.8173035885097</v>
      </c>
      <c r="L345" s="41">
        <f t="shared" si="30"/>
        <v>156313.55388560574</v>
      </c>
    </row>
    <row r="346" spans="1:12" x14ac:dyDescent="0.25">
      <c r="A346" t="s">
        <v>299</v>
      </c>
      <c r="B346" t="s">
        <v>954</v>
      </c>
      <c r="C346">
        <v>5</v>
      </c>
      <c r="D346" s="61">
        <v>54249</v>
      </c>
      <c r="E346">
        <v>0</v>
      </c>
      <c r="F346" s="41">
        <v>12905507.539999999</v>
      </c>
      <c r="G346" s="17">
        <f t="shared" si="26"/>
        <v>100590.89340496161</v>
      </c>
      <c r="H346" s="18">
        <f t="shared" si="27"/>
        <v>0</v>
      </c>
      <c r="I346" s="19">
        <f t="shared" si="28"/>
        <v>0</v>
      </c>
      <c r="J346" s="19">
        <f t="shared" si="29"/>
        <v>-100590.89340496161</v>
      </c>
      <c r="K346" s="62">
        <v>-3575.6740366667059</v>
      </c>
      <c r="L346" s="41">
        <f t="shared" si="30"/>
        <v>-97015.2193682949</v>
      </c>
    </row>
    <row r="347" spans="1:12" x14ac:dyDescent="0.25">
      <c r="A347" t="s">
        <v>301</v>
      </c>
      <c r="B347" t="s">
        <v>955</v>
      </c>
      <c r="C347">
        <v>4</v>
      </c>
      <c r="D347" s="61">
        <v>31147</v>
      </c>
      <c r="E347">
        <v>0</v>
      </c>
      <c r="F347" s="41">
        <v>7541972.0099999998</v>
      </c>
      <c r="G347" s="17">
        <f t="shared" si="26"/>
        <v>58785.266690961456</v>
      </c>
      <c r="H347" s="18">
        <f t="shared" si="27"/>
        <v>0</v>
      </c>
      <c r="I347" s="19">
        <f t="shared" si="28"/>
        <v>0</v>
      </c>
      <c r="J347" s="19">
        <f t="shared" si="29"/>
        <v>-58785.266690961456</v>
      </c>
      <c r="K347" s="62">
        <v>1832.0008060193611</v>
      </c>
      <c r="L347" s="41">
        <f t="shared" si="30"/>
        <v>-60617.267496980814</v>
      </c>
    </row>
    <row r="348" spans="1:12" x14ac:dyDescent="0.25">
      <c r="A348" t="s">
        <v>295</v>
      </c>
      <c r="B348" t="s">
        <v>956</v>
      </c>
      <c r="C348">
        <v>5</v>
      </c>
      <c r="D348" s="61">
        <v>51277</v>
      </c>
      <c r="E348">
        <v>0</v>
      </c>
      <c r="F348" s="41">
        <v>12477637.85</v>
      </c>
      <c r="G348" s="17">
        <f t="shared" si="26"/>
        <v>97255.899082219606</v>
      </c>
      <c r="H348" s="18">
        <f t="shared" si="27"/>
        <v>0</v>
      </c>
      <c r="I348" s="19">
        <f t="shared" si="28"/>
        <v>0</v>
      </c>
      <c r="J348" s="19">
        <f t="shared" si="29"/>
        <v>-97255.899082219606</v>
      </c>
      <c r="K348" s="62">
        <v>-1743.113983003303</v>
      </c>
      <c r="L348" s="41">
        <f t="shared" si="30"/>
        <v>-95512.7850992163</v>
      </c>
    </row>
    <row r="349" spans="1:12" x14ac:dyDescent="0.25">
      <c r="A349" t="s">
        <v>45</v>
      </c>
      <c r="B349" t="s">
        <v>1420</v>
      </c>
      <c r="C349">
        <v>5</v>
      </c>
      <c r="D349" s="61">
        <v>10375</v>
      </c>
      <c r="E349">
        <v>1</v>
      </c>
      <c r="F349" s="41">
        <v>1528961.65</v>
      </c>
      <c r="G349" s="17">
        <f t="shared" si="26"/>
        <v>11917.36302340142</v>
      </c>
      <c r="H349" s="18">
        <f t="shared" si="27"/>
        <v>0</v>
      </c>
      <c r="I349" s="19">
        <f t="shared" si="28"/>
        <v>0</v>
      </c>
      <c r="J349" s="19">
        <f t="shared" si="29"/>
        <v>-11917.36302340142</v>
      </c>
      <c r="K349" s="62">
        <v>-124.41994097076258</v>
      </c>
      <c r="L349" s="41">
        <f t="shared" si="30"/>
        <v>-11792.943082430658</v>
      </c>
    </row>
    <row r="350" spans="1:12" x14ac:dyDescent="0.25">
      <c r="A350" t="s">
        <v>478</v>
      </c>
      <c r="B350" t="s">
        <v>958</v>
      </c>
      <c r="C350">
        <v>4</v>
      </c>
      <c r="D350" s="61">
        <v>28528</v>
      </c>
      <c r="E350">
        <v>0</v>
      </c>
      <c r="F350" s="41">
        <v>6819047.8399999999</v>
      </c>
      <c r="G350" s="17">
        <f t="shared" si="26"/>
        <v>53150.495032508712</v>
      </c>
      <c r="H350" s="18">
        <f t="shared" si="27"/>
        <v>0</v>
      </c>
      <c r="I350" s="19">
        <f t="shared" si="28"/>
        <v>0</v>
      </c>
      <c r="J350" s="19">
        <f t="shared" si="29"/>
        <v>-53150.495032508712</v>
      </c>
      <c r="K350" s="62">
        <v>0</v>
      </c>
      <c r="L350" s="41">
        <f t="shared" si="30"/>
        <v>-53150.495032508712</v>
      </c>
    </row>
    <row r="351" spans="1:12" x14ac:dyDescent="0.25">
      <c r="A351" t="s">
        <v>62</v>
      </c>
      <c r="B351" t="s">
        <v>959</v>
      </c>
      <c r="C351">
        <v>3</v>
      </c>
      <c r="D351" s="61">
        <v>19761</v>
      </c>
      <c r="E351">
        <v>0</v>
      </c>
      <c r="F351" s="41">
        <v>4047523.54</v>
      </c>
      <c r="G351" s="17">
        <f t="shared" si="26"/>
        <v>31548.081910323141</v>
      </c>
      <c r="H351" s="18">
        <f t="shared" si="27"/>
        <v>6071285.3100000005</v>
      </c>
      <c r="I351" s="19">
        <f t="shared" si="28"/>
        <v>36407.650951728232</v>
      </c>
      <c r="J351" s="19">
        <f t="shared" si="29"/>
        <v>4859.5690414050914</v>
      </c>
      <c r="K351" s="62">
        <v>-371.61454466234119</v>
      </c>
      <c r="L351" s="41">
        <f t="shared" si="30"/>
        <v>5231.1835860674328</v>
      </c>
    </row>
    <row r="352" spans="1:12" x14ac:dyDescent="0.25">
      <c r="A352" t="s">
        <v>600</v>
      </c>
      <c r="B352" t="s">
        <v>960</v>
      </c>
      <c r="C352">
        <v>2</v>
      </c>
      <c r="D352" s="61"/>
      <c r="F352" s="41"/>
      <c r="G352" s="17">
        <f t="shared" si="26"/>
        <v>0</v>
      </c>
      <c r="H352" s="18">
        <f t="shared" si="27"/>
        <v>0</v>
      </c>
      <c r="I352" s="19">
        <f t="shared" si="28"/>
        <v>0</v>
      </c>
      <c r="J352" s="19">
        <f t="shared" si="29"/>
        <v>0</v>
      </c>
      <c r="K352" s="62"/>
      <c r="L352" s="41">
        <f t="shared" si="30"/>
        <v>0</v>
      </c>
    </row>
    <row r="353" spans="1:12" x14ac:dyDescent="0.25">
      <c r="A353" t="s">
        <v>258</v>
      </c>
      <c r="B353" t="s">
        <v>961</v>
      </c>
      <c r="C353">
        <v>1</v>
      </c>
      <c r="D353" s="61">
        <v>1393</v>
      </c>
      <c r="E353">
        <v>0</v>
      </c>
      <c r="F353" s="41">
        <v>254779.7</v>
      </c>
      <c r="G353" s="17">
        <f t="shared" si="26"/>
        <v>1985.8589493682243</v>
      </c>
      <c r="H353" s="18">
        <f t="shared" si="27"/>
        <v>764339.10000000009</v>
      </c>
      <c r="I353" s="19">
        <f t="shared" si="28"/>
        <v>4583.509049677341</v>
      </c>
      <c r="J353" s="19">
        <f t="shared" si="29"/>
        <v>2597.6501003091166</v>
      </c>
      <c r="K353" s="62">
        <v>0</v>
      </c>
      <c r="L353" s="41">
        <f t="shared" si="30"/>
        <v>2597.6501003091166</v>
      </c>
    </row>
    <row r="354" spans="1:12" x14ac:dyDescent="0.25">
      <c r="A354" t="s">
        <v>477</v>
      </c>
      <c r="B354" t="s">
        <v>962</v>
      </c>
      <c r="C354">
        <v>3</v>
      </c>
      <c r="D354" s="61">
        <v>56701</v>
      </c>
      <c r="E354">
        <v>0</v>
      </c>
      <c r="F354" s="41">
        <v>14387355.550000001</v>
      </c>
      <c r="G354" s="17">
        <f t="shared" si="26"/>
        <v>112141.03312277271</v>
      </c>
      <c r="H354" s="18">
        <f t="shared" si="27"/>
        <v>21581033.325000003</v>
      </c>
      <c r="I354" s="19">
        <f t="shared" si="28"/>
        <v>129414.89130482241</v>
      </c>
      <c r="J354" s="19">
        <f t="shared" si="29"/>
        <v>17273.858182049691</v>
      </c>
      <c r="K354" s="62">
        <v>0</v>
      </c>
      <c r="L354" s="41">
        <f t="shared" si="30"/>
        <v>17273.858182049691</v>
      </c>
    </row>
    <row r="355" spans="1:12" x14ac:dyDescent="0.25">
      <c r="A355" t="s">
        <v>298</v>
      </c>
      <c r="B355" t="s">
        <v>963</v>
      </c>
      <c r="C355">
        <v>5</v>
      </c>
      <c r="D355" s="61">
        <v>42108</v>
      </c>
      <c r="E355">
        <v>0</v>
      </c>
      <c r="F355" s="41">
        <v>9042024.2200000007</v>
      </c>
      <c r="G355" s="17">
        <f t="shared" si="26"/>
        <v>70477.297515034516</v>
      </c>
      <c r="H355" s="18">
        <f t="shared" si="27"/>
        <v>0</v>
      </c>
      <c r="I355" s="19">
        <f t="shared" si="28"/>
        <v>0</v>
      </c>
      <c r="J355" s="19">
        <f t="shared" si="29"/>
        <v>-70477.297515034516</v>
      </c>
      <c r="K355" s="62">
        <v>0</v>
      </c>
      <c r="L355" s="41">
        <f t="shared" si="30"/>
        <v>-70477.297515034516</v>
      </c>
    </row>
    <row r="356" spans="1:12" x14ac:dyDescent="0.25">
      <c r="A356" t="s">
        <v>63</v>
      </c>
      <c r="B356" t="s">
        <v>964</v>
      </c>
      <c r="C356">
        <v>1</v>
      </c>
      <c r="D356" s="61">
        <v>46309</v>
      </c>
      <c r="E356">
        <v>0</v>
      </c>
      <c r="F356" s="41">
        <v>11471105.120000001</v>
      </c>
      <c r="G356" s="17">
        <f t="shared" si="26"/>
        <v>89410.564349104985</v>
      </c>
      <c r="H356" s="18">
        <f t="shared" si="27"/>
        <v>34413315.359999999</v>
      </c>
      <c r="I356" s="19">
        <f t="shared" si="28"/>
        <v>206366.18273481002</v>
      </c>
      <c r="J356" s="19">
        <f t="shared" si="29"/>
        <v>116955.61838570503</v>
      </c>
      <c r="K356" s="62">
        <v>578.01354046099698</v>
      </c>
      <c r="L356" s="41">
        <f t="shared" si="30"/>
        <v>116377.60484524404</v>
      </c>
    </row>
    <row r="357" spans="1:12" x14ac:dyDescent="0.25">
      <c r="A357" t="s">
        <v>557</v>
      </c>
      <c r="B357" t="s">
        <v>965</v>
      </c>
      <c r="C357">
        <v>5</v>
      </c>
      <c r="D357" s="61">
        <v>51255</v>
      </c>
      <c r="E357">
        <v>0</v>
      </c>
      <c r="F357" s="41">
        <v>10166022.27</v>
      </c>
      <c r="G357" s="17">
        <f t="shared" si="26"/>
        <v>79238.20580821851</v>
      </c>
      <c r="H357" s="18">
        <f t="shared" si="27"/>
        <v>0</v>
      </c>
      <c r="I357" s="19">
        <f t="shared" si="28"/>
        <v>0</v>
      </c>
      <c r="J357" s="19">
        <f t="shared" si="29"/>
        <v>-79238.20580821851</v>
      </c>
      <c r="K357" s="62">
        <v>-4721.5514047769639</v>
      </c>
      <c r="L357" s="41">
        <f t="shared" si="30"/>
        <v>-74516.654403441542</v>
      </c>
    </row>
    <row r="358" spans="1:12" x14ac:dyDescent="0.25">
      <c r="A358" t="s">
        <v>373</v>
      </c>
      <c r="B358" t="s">
        <v>966</v>
      </c>
      <c r="C358">
        <v>1</v>
      </c>
      <c r="D358" s="61">
        <v>7935</v>
      </c>
      <c r="E358">
        <v>0</v>
      </c>
      <c r="F358" s="41">
        <v>1171092.18</v>
      </c>
      <c r="G358" s="17">
        <f t="shared" si="26"/>
        <v>9127.979529719767</v>
      </c>
      <c r="H358" s="18">
        <f t="shared" si="27"/>
        <v>3513276.54</v>
      </c>
      <c r="I358" s="19">
        <f t="shared" si="28"/>
        <v>21068.050574815676</v>
      </c>
      <c r="J358" s="19">
        <f t="shared" si="29"/>
        <v>11940.071045095909</v>
      </c>
      <c r="K358" s="62">
        <v>0</v>
      </c>
      <c r="L358" s="41">
        <f t="shared" si="30"/>
        <v>11940.071045095909</v>
      </c>
    </row>
    <row r="359" spans="1:12" x14ac:dyDescent="0.25">
      <c r="A359" t="s">
        <v>337</v>
      </c>
      <c r="B359" t="s">
        <v>967</v>
      </c>
      <c r="C359">
        <v>4</v>
      </c>
      <c r="D359" s="61">
        <v>33587</v>
      </c>
      <c r="E359">
        <v>0</v>
      </c>
      <c r="F359" s="41">
        <v>8412012.7300000004</v>
      </c>
      <c r="G359" s="17">
        <f t="shared" si="26"/>
        <v>65566.725928596075</v>
      </c>
      <c r="H359" s="18">
        <f t="shared" si="27"/>
        <v>0</v>
      </c>
      <c r="I359" s="19">
        <f t="shared" si="28"/>
        <v>0</v>
      </c>
      <c r="J359" s="19">
        <f t="shared" si="29"/>
        <v>-65566.725928596075</v>
      </c>
      <c r="K359" s="62">
        <v>0</v>
      </c>
      <c r="L359" s="41">
        <f t="shared" si="30"/>
        <v>-65566.725928596075</v>
      </c>
    </row>
    <row r="360" spans="1:12" x14ac:dyDescent="0.25">
      <c r="A360" t="s">
        <v>341</v>
      </c>
      <c r="B360" t="s">
        <v>1555</v>
      </c>
      <c r="C360">
        <v>4</v>
      </c>
      <c r="D360" s="61">
        <v>13626</v>
      </c>
      <c r="E360">
        <v>0</v>
      </c>
      <c r="F360" s="41">
        <v>2934495.3600000003</v>
      </c>
      <c r="G360" s="17">
        <f t="shared" si="26"/>
        <v>22872.677346490043</v>
      </c>
      <c r="H360" s="18">
        <f t="shared" si="27"/>
        <v>0</v>
      </c>
      <c r="I360" s="19">
        <f t="shared" si="28"/>
        <v>0</v>
      </c>
      <c r="J360" s="19">
        <f t="shared" si="29"/>
        <v>-22872.677346490043</v>
      </c>
      <c r="K360" s="62">
        <v>0</v>
      </c>
      <c r="L360" s="41">
        <f t="shared" si="30"/>
        <v>-22872.677346490043</v>
      </c>
    </row>
    <row r="361" spans="1:12" x14ac:dyDescent="0.25">
      <c r="A361" t="s">
        <v>206</v>
      </c>
      <c r="B361" t="s">
        <v>968</v>
      </c>
      <c r="C361">
        <v>5</v>
      </c>
      <c r="D361" s="61">
        <v>22457</v>
      </c>
      <c r="E361">
        <v>0</v>
      </c>
      <c r="F361" s="41">
        <v>5398272.4899999993</v>
      </c>
      <c r="G361" s="17">
        <f t="shared" si="26"/>
        <v>42076.381027981377</v>
      </c>
      <c r="H361" s="18">
        <f t="shared" si="27"/>
        <v>0</v>
      </c>
      <c r="I361" s="19">
        <f t="shared" si="28"/>
        <v>0</v>
      </c>
      <c r="J361" s="19">
        <f t="shared" si="29"/>
        <v>-42076.381027981377</v>
      </c>
      <c r="K361" s="62">
        <v>-2149.3205563712072</v>
      </c>
      <c r="L361" s="41">
        <f t="shared" si="30"/>
        <v>-39927.060471610166</v>
      </c>
    </row>
    <row r="362" spans="1:12" x14ac:dyDescent="0.25">
      <c r="A362" t="s">
        <v>541</v>
      </c>
      <c r="B362" t="s">
        <v>969</v>
      </c>
      <c r="C362">
        <v>5</v>
      </c>
      <c r="D362" s="61">
        <v>32027</v>
      </c>
      <c r="E362">
        <v>0</v>
      </c>
      <c r="F362" s="41">
        <v>7562758.2400000002</v>
      </c>
      <c r="G362" s="17">
        <f t="shared" si="26"/>
        <v>58947.283212957242</v>
      </c>
      <c r="H362" s="18">
        <f t="shared" si="27"/>
        <v>0</v>
      </c>
      <c r="I362" s="19">
        <f t="shared" si="28"/>
        <v>0</v>
      </c>
      <c r="J362" s="19">
        <f t="shared" si="29"/>
        <v>-58947.283212957242</v>
      </c>
      <c r="K362" s="62">
        <v>0</v>
      </c>
      <c r="L362" s="41">
        <f t="shared" si="30"/>
        <v>-58947.283212957242</v>
      </c>
    </row>
    <row r="363" spans="1:12" x14ac:dyDescent="0.25">
      <c r="A363" t="s">
        <v>221</v>
      </c>
      <c r="B363" t="s">
        <v>970</v>
      </c>
      <c r="C363">
        <v>2</v>
      </c>
      <c r="D363" s="61">
        <v>29358</v>
      </c>
      <c r="E363">
        <v>0</v>
      </c>
      <c r="F363" s="41">
        <v>6384190.6800000006</v>
      </c>
      <c r="G363" s="17">
        <f t="shared" si="26"/>
        <v>49761.037462369299</v>
      </c>
      <c r="H363" s="18">
        <f t="shared" si="27"/>
        <v>14364429.030000001</v>
      </c>
      <c r="I363" s="19">
        <f t="shared" si="28"/>
        <v>86139.110837654269</v>
      </c>
      <c r="J363" s="19">
        <f t="shared" si="29"/>
        <v>36378.07337528497</v>
      </c>
      <c r="K363" s="62">
        <v>0</v>
      </c>
      <c r="L363" s="41">
        <f t="shared" si="30"/>
        <v>36378.07337528497</v>
      </c>
    </row>
    <row r="364" spans="1:12" x14ac:dyDescent="0.25">
      <c r="A364" t="s">
        <v>146</v>
      </c>
      <c r="B364" t="s">
        <v>971</v>
      </c>
      <c r="C364">
        <v>2</v>
      </c>
      <c r="D364" s="61">
        <v>31763</v>
      </c>
      <c r="E364">
        <v>0</v>
      </c>
      <c r="F364" s="41">
        <v>6486176.6699999999</v>
      </c>
      <c r="G364" s="17">
        <f t="shared" si="26"/>
        <v>50555.958686280297</v>
      </c>
      <c r="H364" s="18">
        <f t="shared" si="27"/>
        <v>14593897.5075</v>
      </c>
      <c r="I364" s="19">
        <f t="shared" si="28"/>
        <v>87515.163486585778</v>
      </c>
      <c r="J364" s="19">
        <f t="shared" si="29"/>
        <v>36959.204800305481</v>
      </c>
      <c r="K364" s="62">
        <v>22.244212879906769</v>
      </c>
      <c r="L364" s="41">
        <f t="shared" si="30"/>
        <v>36936.960587425572</v>
      </c>
    </row>
    <row r="365" spans="1:12" x14ac:dyDescent="0.25">
      <c r="A365" t="s">
        <v>264</v>
      </c>
      <c r="B365" t="s">
        <v>1427</v>
      </c>
      <c r="C365">
        <v>3</v>
      </c>
      <c r="D365" s="61">
        <v>26211</v>
      </c>
      <c r="E365">
        <v>1</v>
      </c>
      <c r="F365" s="41">
        <v>5356649.3100000005</v>
      </c>
      <c r="G365" s="17">
        <f t="shared" si="26"/>
        <v>41751.952651214458</v>
      </c>
      <c r="H365" s="18">
        <v>0</v>
      </c>
      <c r="I365" s="19">
        <f t="shared" si="28"/>
        <v>0</v>
      </c>
      <c r="J365" s="19">
        <f t="shared" si="29"/>
        <v>-41751.952651214458</v>
      </c>
      <c r="K365" s="62">
        <v>-80.583351475217896</v>
      </c>
      <c r="L365" s="41">
        <f t="shared" si="30"/>
        <v>-41671.369299739243</v>
      </c>
    </row>
    <row r="366" spans="1:12" x14ac:dyDescent="0.25">
      <c r="A366" t="s">
        <v>276</v>
      </c>
      <c r="B366" t="s">
        <v>973</v>
      </c>
      <c r="C366">
        <v>5</v>
      </c>
      <c r="D366" s="61">
        <v>39476</v>
      </c>
      <c r="E366">
        <v>1</v>
      </c>
      <c r="F366" s="41">
        <v>7654562.1399999997</v>
      </c>
      <c r="G366" s="17">
        <f t="shared" si="26"/>
        <v>59662.840992489531</v>
      </c>
      <c r="H366" s="18">
        <f t="shared" si="27"/>
        <v>0</v>
      </c>
      <c r="I366" s="19">
        <f t="shared" si="28"/>
        <v>0</v>
      </c>
      <c r="J366" s="19">
        <f t="shared" si="29"/>
        <v>-59662.840992489531</v>
      </c>
      <c r="K366" s="62">
        <v>0</v>
      </c>
      <c r="L366" s="41">
        <f t="shared" si="30"/>
        <v>-59662.840992489531</v>
      </c>
    </row>
    <row r="367" spans="1:12" x14ac:dyDescent="0.25">
      <c r="A367" t="s">
        <v>201</v>
      </c>
      <c r="B367" t="s">
        <v>974</v>
      </c>
      <c r="C367">
        <v>2</v>
      </c>
      <c r="D367" s="61">
        <v>4130</v>
      </c>
      <c r="E367">
        <v>0</v>
      </c>
      <c r="F367" s="41">
        <v>875187.54</v>
      </c>
      <c r="G367" s="17">
        <f t="shared" si="26"/>
        <v>6821.5756933718067</v>
      </c>
      <c r="H367" s="18">
        <f t="shared" si="27"/>
        <v>1969171.9650000001</v>
      </c>
      <c r="I367" s="19">
        <f t="shared" si="28"/>
        <v>11808.525197714485</v>
      </c>
      <c r="J367" s="19">
        <f t="shared" si="29"/>
        <v>4986.9495043426787</v>
      </c>
      <c r="K367" s="62">
        <v>0</v>
      </c>
      <c r="L367" s="41">
        <f t="shared" si="30"/>
        <v>4986.9495043426787</v>
      </c>
    </row>
    <row r="368" spans="1:12" x14ac:dyDescent="0.25">
      <c r="A368" t="s">
        <v>350</v>
      </c>
      <c r="B368" t="s">
        <v>976</v>
      </c>
      <c r="C368">
        <v>1</v>
      </c>
      <c r="D368" s="61">
        <v>96454</v>
      </c>
      <c r="E368">
        <v>0</v>
      </c>
      <c r="F368" s="41">
        <v>24515223.370000001</v>
      </c>
      <c r="G368" s="17">
        <f t="shared" si="26"/>
        <v>191081.84727855294</v>
      </c>
      <c r="H368" s="18">
        <f t="shared" si="27"/>
        <v>73545670.109999999</v>
      </c>
      <c r="I368" s="19">
        <f t="shared" si="28"/>
        <v>441031.00902959076</v>
      </c>
      <c r="J368" s="19">
        <f t="shared" si="29"/>
        <v>249949.16175103781</v>
      </c>
      <c r="K368" s="62">
        <v>0</v>
      </c>
      <c r="L368" s="41">
        <f t="shared" si="30"/>
        <v>249949.16175103781</v>
      </c>
    </row>
    <row r="369" spans="1:12" x14ac:dyDescent="0.25">
      <c r="A369" t="s">
        <v>23</v>
      </c>
      <c r="B369" t="s">
        <v>978</v>
      </c>
      <c r="C369">
        <v>1</v>
      </c>
      <c r="D369" s="61">
        <v>27157</v>
      </c>
      <c r="E369">
        <v>0</v>
      </c>
      <c r="F369" s="41">
        <v>5340656.51</v>
      </c>
      <c r="G369" s="17">
        <f t="shared" si="26"/>
        <v>41627.298116314472</v>
      </c>
      <c r="H369" s="18">
        <f t="shared" si="27"/>
        <v>16021969.529999999</v>
      </c>
      <c r="I369" s="19">
        <f t="shared" si="28"/>
        <v>96078.87694664528</v>
      </c>
      <c r="J369" s="19">
        <f t="shared" si="29"/>
        <v>54451.578830330807</v>
      </c>
      <c r="K369" s="62">
        <v>43.247354478159508</v>
      </c>
      <c r="L369" s="41">
        <f t="shared" si="30"/>
        <v>54408.331475852647</v>
      </c>
    </row>
    <row r="370" spans="1:12" x14ac:dyDescent="0.25">
      <c r="A370" t="s">
        <v>226</v>
      </c>
      <c r="B370" t="s">
        <v>979</v>
      </c>
      <c r="C370">
        <v>2</v>
      </c>
      <c r="D370" s="61">
        <v>60467</v>
      </c>
      <c r="E370">
        <v>0</v>
      </c>
      <c r="F370" s="41">
        <v>12436247.890000001</v>
      </c>
      <c r="G370" s="17">
        <f t="shared" si="26"/>
        <v>96933.288519133188</v>
      </c>
      <c r="H370" s="18">
        <f t="shared" si="27"/>
        <v>27981557.752500001</v>
      </c>
      <c r="I370" s="19">
        <f t="shared" si="28"/>
        <v>167796.88908058335</v>
      </c>
      <c r="J370" s="19">
        <f t="shared" si="29"/>
        <v>70863.600561450163</v>
      </c>
      <c r="K370" s="62">
        <v>4714.1073600287791</v>
      </c>
      <c r="L370" s="41">
        <f t="shared" si="30"/>
        <v>66149.493201421385</v>
      </c>
    </row>
    <row r="371" spans="1:12" x14ac:dyDescent="0.25">
      <c r="A371" t="s">
        <v>490</v>
      </c>
      <c r="B371" t="s">
        <v>980</v>
      </c>
      <c r="C371">
        <v>2</v>
      </c>
      <c r="D371" s="61">
        <v>70006</v>
      </c>
      <c r="E371">
        <v>0</v>
      </c>
      <c r="F371" s="41">
        <v>17619657.359999999</v>
      </c>
      <c r="G371" s="17">
        <f t="shared" si="26"/>
        <v>137334.93780374847</v>
      </c>
      <c r="H371" s="18">
        <f t="shared" si="27"/>
        <v>39644229.060000002</v>
      </c>
      <c r="I371" s="19">
        <f t="shared" si="28"/>
        <v>237734.38080557625</v>
      </c>
      <c r="J371" s="19">
        <f t="shared" si="29"/>
        <v>100399.44300182778</v>
      </c>
      <c r="K371" s="62">
        <v>253.77560608256374</v>
      </c>
      <c r="L371" s="41">
        <f t="shared" si="30"/>
        <v>100145.66739574521</v>
      </c>
    </row>
    <row r="372" spans="1:12" x14ac:dyDescent="0.25">
      <c r="A372" t="s">
        <v>530</v>
      </c>
      <c r="B372" t="s">
        <v>981</v>
      </c>
      <c r="C372">
        <v>1</v>
      </c>
      <c r="D372" s="61">
        <v>101165</v>
      </c>
      <c r="E372">
        <v>0</v>
      </c>
      <c r="F372" s="41">
        <v>28464796.050000001</v>
      </c>
      <c r="G372" s="17">
        <f t="shared" si="26"/>
        <v>221866.45944646996</v>
      </c>
      <c r="H372" s="18">
        <f t="shared" si="27"/>
        <v>85394388.150000006</v>
      </c>
      <c r="I372" s="19">
        <f t="shared" si="28"/>
        <v>512084.16640884196</v>
      </c>
      <c r="J372" s="19">
        <f t="shared" si="29"/>
        <v>290217.706962372</v>
      </c>
      <c r="K372" s="62">
        <v>3451.4935167200915</v>
      </c>
      <c r="L372" s="41">
        <f t="shared" si="30"/>
        <v>286766.21344565193</v>
      </c>
    </row>
    <row r="373" spans="1:12" x14ac:dyDescent="0.25">
      <c r="A373" t="s">
        <v>184</v>
      </c>
      <c r="B373" t="s">
        <v>982</v>
      </c>
      <c r="C373">
        <v>3</v>
      </c>
      <c r="D373" s="61">
        <v>17342</v>
      </c>
      <c r="E373">
        <v>0</v>
      </c>
      <c r="F373" s="41">
        <v>2903224.2199999997</v>
      </c>
      <c r="G373" s="17">
        <f t="shared" si="26"/>
        <v>22628.937075087153</v>
      </c>
      <c r="H373" s="18">
        <f t="shared" si="27"/>
        <v>4354836.33</v>
      </c>
      <c r="I373" s="19">
        <f t="shared" si="28"/>
        <v>26114.628609760584</v>
      </c>
      <c r="J373" s="19">
        <f t="shared" si="29"/>
        <v>3485.6915346734313</v>
      </c>
      <c r="K373" s="62">
        <v>0</v>
      </c>
      <c r="L373" s="41">
        <f t="shared" si="30"/>
        <v>3485.6915346734313</v>
      </c>
    </row>
    <row r="374" spans="1:12" x14ac:dyDescent="0.25">
      <c r="A374" t="s">
        <v>602</v>
      </c>
      <c r="B374" t="s">
        <v>983</v>
      </c>
      <c r="C374">
        <v>4</v>
      </c>
      <c r="D374" s="61">
        <v>64573</v>
      </c>
      <c r="E374">
        <v>0</v>
      </c>
      <c r="F374" s="41">
        <v>15667698.270000001</v>
      </c>
      <c r="G374" s="17">
        <f t="shared" si="26"/>
        <v>122120.55680056357</v>
      </c>
      <c r="H374" s="18">
        <f t="shared" si="27"/>
        <v>0</v>
      </c>
      <c r="I374" s="19">
        <f t="shared" si="28"/>
        <v>0</v>
      </c>
      <c r="J374" s="19">
        <f t="shared" si="29"/>
        <v>-122120.55680056357</v>
      </c>
      <c r="K374" s="62">
        <v>9844.7628426516294</v>
      </c>
      <c r="L374" s="41">
        <f t="shared" si="30"/>
        <v>-131965.31964321519</v>
      </c>
    </row>
    <row r="375" spans="1:12" x14ac:dyDescent="0.25">
      <c r="A375" t="s">
        <v>499</v>
      </c>
      <c r="B375" t="s">
        <v>984</v>
      </c>
      <c r="C375">
        <v>4</v>
      </c>
      <c r="D375" s="61">
        <v>44734</v>
      </c>
      <c r="E375">
        <v>0</v>
      </c>
      <c r="F375" s="41">
        <v>12265801.280000001</v>
      </c>
      <c r="G375" s="17">
        <f t="shared" si="26"/>
        <v>95604.756748909844</v>
      </c>
      <c r="H375" s="18">
        <f t="shared" si="27"/>
        <v>0</v>
      </c>
      <c r="I375" s="19">
        <f t="shared" si="28"/>
        <v>0</v>
      </c>
      <c r="J375" s="19">
        <f t="shared" si="29"/>
        <v>-95604.756748909844</v>
      </c>
      <c r="K375" s="62">
        <v>0</v>
      </c>
      <c r="L375" s="41">
        <f t="shared" si="30"/>
        <v>-95604.756748909844</v>
      </c>
    </row>
    <row r="376" spans="1:12" x14ac:dyDescent="0.25">
      <c r="A376" t="s">
        <v>192</v>
      </c>
      <c r="B376" t="s">
        <v>985</v>
      </c>
      <c r="C376">
        <v>1</v>
      </c>
      <c r="D376" s="61">
        <v>61687</v>
      </c>
      <c r="E376">
        <v>0</v>
      </c>
      <c r="F376" s="41">
        <v>16659303.679999998</v>
      </c>
      <c r="G376" s="17">
        <f t="shared" si="26"/>
        <v>129849.54179305096</v>
      </c>
      <c r="H376" s="18">
        <f t="shared" si="27"/>
        <v>49977911.039999992</v>
      </c>
      <c r="I376" s="19">
        <f t="shared" si="28"/>
        <v>299702.32784873759</v>
      </c>
      <c r="J376" s="19">
        <f t="shared" si="29"/>
        <v>169852.78605568665</v>
      </c>
      <c r="K376" s="62">
        <v>-8025.3746575706964</v>
      </c>
      <c r="L376" s="41">
        <f t="shared" si="30"/>
        <v>177878.16071325736</v>
      </c>
    </row>
    <row r="377" spans="1:12" x14ac:dyDescent="0.25">
      <c r="A377" t="s">
        <v>459</v>
      </c>
      <c r="B377" t="s">
        <v>986</v>
      </c>
      <c r="C377">
        <v>2</v>
      </c>
      <c r="D377" s="61">
        <v>59887</v>
      </c>
      <c r="E377">
        <v>0</v>
      </c>
      <c r="F377" s="41">
        <v>15057461.199999999</v>
      </c>
      <c r="G377" s="17">
        <f t="shared" si="26"/>
        <v>117364.11526815048</v>
      </c>
      <c r="H377" s="18">
        <f t="shared" si="27"/>
        <v>33879287.699999996</v>
      </c>
      <c r="I377" s="19">
        <f t="shared" si="28"/>
        <v>203163.78132372425</v>
      </c>
      <c r="J377" s="19">
        <f t="shared" si="29"/>
        <v>85799.666055573776</v>
      </c>
      <c r="K377" s="62">
        <v>3746.8840148673753</v>
      </c>
      <c r="L377" s="41">
        <f t="shared" si="30"/>
        <v>82052.782040706399</v>
      </c>
    </row>
    <row r="378" spans="1:12" x14ac:dyDescent="0.25">
      <c r="A378" t="s">
        <v>547</v>
      </c>
      <c r="B378" t="s">
        <v>987</v>
      </c>
      <c r="C378">
        <v>5</v>
      </c>
      <c r="D378" s="61">
        <v>63949</v>
      </c>
      <c r="E378">
        <v>0</v>
      </c>
      <c r="F378" s="41">
        <v>13495235.289999999</v>
      </c>
      <c r="G378" s="17">
        <f t="shared" si="26"/>
        <v>105187.47676709088</v>
      </c>
      <c r="H378" s="18">
        <f t="shared" si="27"/>
        <v>0</v>
      </c>
      <c r="I378" s="19">
        <f t="shared" si="28"/>
        <v>0</v>
      </c>
      <c r="J378" s="19">
        <f t="shared" si="29"/>
        <v>-105187.47676709088</v>
      </c>
      <c r="K378" s="62">
        <v>954.48941624982058</v>
      </c>
      <c r="L378" s="41">
        <f t="shared" si="30"/>
        <v>-106141.9661833407</v>
      </c>
    </row>
    <row r="379" spans="1:12" x14ac:dyDescent="0.25">
      <c r="A379" t="s">
        <v>174</v>
      </c>
      <c r="B379" t="s">
        <v>988</v>
      </c>
      <c r="C379">
        <v>1</v>
      </c>
      <c r="D379" s="61">
        <v>19077</v>
      </c>
      <c r="E379">
        <v>0</v>
      </c>
      <c r="F379" s="41">
        <v>4860075.51</v>
      </c>
      <c r="G379" s="17">
        <f t="shared" si="26"/>
        <v>37881.449919828134</v>
      </c>
      <c r="H379" s="18">
        <f t="shared" si="27"/>
        <v>14580226.529999999</v>
      </c>
      <c r="I379" s="19">
        <f t="shared" si="28"/>
        <v>87433.182793606466</v>
      </c>
      <c r="J379" s="19">
        <f t="shared" si="29"/>
        <v>49551.732873778332</v>
      </c>
      <c r="K379" s="62">
        <v>0</v>
      </c>
      <c r="L379" s="41">
        <f t="shared" si="30"/>
        <v>49551.732873778332</v>
      </c>
    </row>
    <row r="380" spans="1:12" x14ac:dyDescent="0.25">
      <c r="A380" t="s">
        <v>551</v>
      </c>
      <c r="B380" t="s">
        <v>989</v>
      </c>
      <c r="C380">
        <v>2</v>
      </c>
      <c r="D380" s="61">
        <v>50798</v>
      </c>
      <c r="E380">
        <v>0</v>
      </c>
      <c r="F380" s="41">
        <v>13890453.040000001</v>
      </c>
      <c r="G380" s="17">
        <f t="shared" si="26"/>
        <v>108267.96828892986</v>
      </c>
      <c r="H380" s="18">
        <f t="shared" si="27"/>
        <v>31253519.340000004</v>
      </c>
      <c r="I380" s="19">
        <f t="shared" si="28"/>
        <v>187417.84729991676</v>
      </c>
      <c r="J380" s="19">
        <f t="shared" si="29"/>
        <v>79149.879010986901</v>
      </c>
      <c r="K380" s="62">
        <v>1675.7635929367591</v>
      </c>
      <c r="L380" s="41">
        <f t="shared" si="30"/>
        <v>77474.115418050147</v>
      </c>
    </row>
    <row r="381" spans="1:12" x14ac:dyDescent="0.25">
      <c r="A381" t="s">
        <v>531</v>
      </c>
      <c r="B381" t="s">
        <v>990</v>
      </c>
      <c r="C381">
        <v>1</v>
      </c>
      <c r="D381" s="61">
        <v>122593</v>
      </c>
      <c r="E381">
        <v>0</v>
      </c>
      <c r="F381" s="41">
        <v>39336242.140000001</v>
      </c>
      <c r="G381" s="17">
        <f t="shared" si="26"/>
        <v>306603.03190652345</v>
      </c>
      <c r="H381" s="18">
        <f t="shared" si="27"/>
        <v>118008726.42</v>
      </c>
      <c r="I381" s="19">
        <f t="shared" si="28"/>
        <v>707662.43083334027</v>
      </c>
      <c r="J381" s="19">
        <f t="shared" si="29"/>
        <v>401059.39892681682</v>
      </c>
      <c r="K381" s="62">
        <v>11358.240458882647</v>
      </c>
      <c r="L381" s="41">
        <f t="shared" si="30"/>
        <v>389701.15846793418</v>
      </c>
    </row>
    <row r="382" spans="1:12" x14ac:dyDescent="0.25">
      <c r="A382" t="s">
        <v>215</v>
      </c>
      <c r="B382" t="s">
        <v>991</v>
      </c>
      <c r="C382">
        <v>4</v>
      </c>
      <c r="D382" s="61">
        <v>51561</v>
      </c>
      <c r="E382">
        <v>0</v>
      </c>
      <c r="F382" s="41">
        <v>11455368.950000001</v>
      </c>
      <c r="G382" s="17">
        <f t="shared" si="26"/>
        <v>89287.910095162137</v>
      </c>
      <c r="H382" s="18">
        <f t="shared" si="27"/>
        <v>0</v>
      </c>
      <c r="I382" s="19">
        <f t="shared" si="28"/>
        <v>0</v>
      </c>
      <c r="J382" s="19">
        <f t="shared" si="29"/>
        <v>-89287.910095162137</v>
      </c>
      <c r="K382" s="62">
        <v>-1323.5703770900038</v>
      </c>
      <c r="L382" s="41">
        <f t="shared" si="30"/>
        <v>-87964.339718072137</v>
      </c>
    </row>
    <row r="383" spans="1:12" x14ac:dyDescent="0.25">
      <c r="A383" t="s">
        <v>316</v>
      </c>
      <c r="B383" t="s">
        <v>992</v>
      </c>
      <c r="C383">
        <v>2</v>
      </c>
      <c r="D383" s="61">
        <v>6404</v>
      </c>
      <c r="E383">
        <v>0</v>
      </c>
      <c r="F383" s="41">
        <v>1603241.4</v>
      </c>
      <c r="G383" s="17">
        <f t="shared" si="26"/>
        <v>12496.330289217081</v>
      </c>
      <c r="H383" s="18">
        <f t="shared" si="27"/>
        <v>3607293.15</v>
      </c>
      <c r="I383" s="19">
        <f t="shared" si="28"/>
        <v>21631.839582541415</v>
      </c>
      <c r="J383" s="19">
        <f t="shared" si="29"/>
        <v>9135.5092933243341</v>
      </c>
      <c r="K383" s="62">
        <v>0</v>
      </c>
      <c r="L383" s="41">
        <f t="shared" si="30"/>
        <v>9135.5092933243341</v>
      </c>
    </row>
    <row r="384" spans="1:12" x14ac:dyDescent="0.25">
      <c r="A384" t="s">
        <v>356</v>
      </c>
      <c r="B384" t="s">
        <v>993</v>
      </c>
      <c r="C384">
        <v>2</v>
      </c>
      <c r="D384" s="61">
        <v>3147</v>
      </c>
      <c r="E384">
        <v>0</v>
      </c>
      <c r="F384" s="41">
        <v>1072403.19</v>
      </c>
      <c r="G384" s="17">
        <f t="shared" si="26"/>
        <v>8358.7564950917676</v>
      </c>
      <c r="H384" s="18">
        <f t="shared" si="27"/>
        <v>2412907.1774999998</v>
      </c>
      <c r="I384" s="19">
        <f t="shared" si="28"/>
        <v>14469.470270594111</v>
      </c>
      <c r="J384" s="19">
        <f t="shared" si="29"/>
        <v>6110.7137755023432</v>
      </c>
      <c r="K384" s="62">
        <v>0</v>
      </c>
      <c r="L384" s="41">
        <f t="shared" si="30"/>
        <v>6110.7137755023432</v>
      </c>
    </row>
    <row r="385" spans="1:12" x14ac:dyDescent="0.25">
      <c r="A385" t="s">
        <v>444</v>
      </c>
      <c r="B385" t="s">
        <v>994</v>
      </c>
      <c r="C385">
        <v>1</v>
      </c>
      <c r="D385" s="61">
        <v>63899</v>
      </c>
      <c r="E385">
        <v>0</v>
      </c>
      <c r="F385" s="41">
        <v>14344140.98</v>
      </c>
      <c r="G385" s="17">
        <f t="shared" si="26"/>
        <v>111804.20079045738</v>
      </c>
      <c r="H385" s="18">
        <f t="shared" si="27"/>
        <v>43032422.939999998</v>
      </c>
      <c r="I385" s="19">
        <f t="shared" si="28"/>
        <v>258052.34872196487</v>
      </c>
      <c r="J385" s="19">
        <f t="shared" si="29"/>
        <v>146248.1479315075</v>
      </c>
      <c r="K385" s="62">
        <v>0</v>
      </c>
      <c r="L385" s="41">
        <f t="shared" si="30"/>
        <v>146248.1479315075</v>
      </c>
    </row>
    <row r="386" spans="1:12" x14ac:dyDescent="0.25">
      <c r="A386" t="s">
        <v>179</v>
      </c>
      <c r="B386" t="s">
        <v>995</v>
      </c>
      <c r="C386">
        <v>1</v>
      </c>
      <c r="D386" s="61">
        <v>11241</v>
      </c>
      <c r="E386">
        <v>0</v>
      </c>
      <c r="F386" s="41">
        <v>2167616.4300000002</v>
      </c>
      <c r="G386" s="17">
        <f t="shared" si="26"/>
        <v>16895.304007003309</v>
      </c>
      <c r="H386" s="18">
        <f t="shared" si="27"/>
        <v>6502849.290000001</v>
      </c>
      <c r="I386" s="19">
        <f t="shared" si="28"/>
        <v>38995.608846129784</v>
      </c>
      <c r="J386" s="19">
        <f t="shared" si="29"/>
        <v>22100.304839126475</v>
      </c>
      <c r="K386" s="62">
        <v>0</v>
      </c>
      <c r="L386" s="41">
        <f t="shared" si="30"/>
        <v>22100.304839126475</v>
      </c>
    </row>
    <row r="387" spans="1:12" x14ac:dyDescent="0.25">
      <c r="A387" t="s">
        <v>578</v>
      </c>
      <c r="B387" t="s">
        <v>1438</v>
      </c>
      <c r="C387">
        <v>5</v>
      </c>
      <c r="D387" s="61">
        <v>60718</v>
      </c>
      <c r="E387">
        <v>0</v>
      </c>
      <c r="F387" s="41">
        <v>16658135.760000002</v>
      </c>
      <c r="G387" s="17">
        <f t="shared" si="26"/>
        <v>129840.43853881158</v>
      </c>
      <c r="H387" s="18">
        <f t="shared" si="27"/>
        <v>0</v>
      </c>
      <c r="I387" s="19">
        <f t="shared" si="28"/>
        <v>0</v>
      </c>
      <c r="J387" s="19">
        <f t="shared" si="29"/>
        <v>-129840.43853881158</v>
      </c>
      <c r="K387" s="62">
        <v>9283.0281385250528</v>
      </c>
      <c r="L387" s="41">
        <f t="shared" si="30"/>
        <v>-139123.46667733663</v>
      </c>
    </row>
    <row r="388" spans="1:12" x14ac:dyDescent="0.25">
      <c r="A388" t="s">
        <v>431</v>
      </c>
      <c r="B388" t="s">
        <v>997</v>
      </c>
      <c r="C388">
        <v>3</v>
      </c>
      <c r="D388" s="61">
        <v>11473</v>
      </c>
      <c r="E388">
        <v>0</v>
      </c>
      <c r="F388" s="41">
        <v>1518222.0900000003</v>
      </c>
      <c r="G388" s="17">
        <f t="shared" si="26"/>
        <v>11833.654425980681</v>
      </c>
      <c r="H388" s="18">
        <f t="shared" si="27"/>
        <v>2277333.1350000007</v>
      </c>
      <c r="I388" s="19">
        <f t="shared" si="28"/>
        <v>13656.473983082342</v>
      </c>
      <c r="J388" s="19">
        <f t="shared" si="29"/>
        <v>1822.8195571016604</v>
      </c>
      <c r="K388" s="62">
        <v>-234.19206165348257</v>
      </c>
      <c r="L388" s="41">
        <f t="shared" si="30"/>
        <v>2057.011618755143</v>
      </c>
    </row>
    <row r="389" spans="1:12" x14ac:dyDescent="0.25">
      <c r="A389" t="s">
        <v>68</v>
      </c>
      <c r="B389" t="s">
        <v>999</v>
      </c>
      <c r="C389">
        <v>5</v>
      </c>
      <c r="D389" s="61">
        <v>24172</v>
      </c>
      <c r="E389">
        <v>0</v>
      </c>
      <c r="F389" s="41">
        <v>4712982.5999999996</v>
      </c>
      <c r="G389" s="17">
        <f t="shared" si="26"/>
        <v>36734.946600638599</v>
      </c>
      <c r="H389" s="18">
        <f t="shared" si="27"/>
        <v>0</v>
      </c>
      <c r="I389" s="19">
        <f t="shared" si="28"/>
        <v>0</v>
      </c>
      <c r="J389" s="19">
        <f t="shared" si="29"/>
        <v>-36734.946600638599</v>
      </c>
      <c r="K389" s="62">
        <v>-683.6689373221293</v>
      </c>
      <c r="L389" s="41">
        <f t="shared" si="30"/>
        <v>-36051.277663316469</v>
      </c>
    </row>
    <row r="390" spans="1:12" x14ac:dyDescent="0.25">
      <c r="A390" t="s">
        <v>302</v>
      </c>
      <c r="B390" t="s">
        <v>1000</v>
      </c>
      <c r="C390">
        <v>4</v>
      </c>
      <c r="D390" s="61">
        <v>48598</v>
      </c>
      <c r="E390">
        <v>0</v>
      </c>
      <c r="F390" s="41">
        <v>11951750.229999999</v>
      </c>
      <c r="G390" s="17">
        <f t="shared" si="26"/>
        <v>93156.912245595828</v>
      </c>
      <c r="H390" s="18">
        <f t="shared" si="27"/>
        <v>0</v>
      </c>
      <c r="I390" s="19">
        <f t="shared" si="28"/>
        <v>0</v>
      </c>
      <c r="J390" s="19">
        <f t="shared" si="29"/>
        <v>-93156.912245595828</v>
      </c>
      <c r="K390" s="62">
        <v>-6768.5245269075995</v>
      </c>
      <c r="L390" s="41">
        <f t="shared" si="30"/>
        <v>-86388.387718688231</v>
      </c>
    </row>
    <row r="391" spans="1:12" x14ac:dyDescent="0.25">
      <c r="A391" t="s">
        <v>279</v>
      </c>
      <c r="B391" t="s">
        <v>1001</v>
      </c>
      <c r="C391">
        <v>5</v>
      </c>
      <c r="D391" s="61">
        <v>21183</v>
      </c>
      <c r="E391">
        <v>0</v>
      </c>
      <c r="F391" s="41">
        <v>3145675.5</v>
      </c>
      <c r="G391" s="17">
        <f t="shared" ref="G391:G453" si="31">SUM(F391/$F$6)*50000000</f>
        <v>24518.703191358512</v>
      </c>
      <c r="H391" s="18">
        <f t="shared" ref="H391:H454" si="32">IF(C391=1,F391*3)+IF(C391=2,F391*2.25)+IF(C391=3,F391*1.5)+IF(C391=4,F391*0)+IF(C391=5,F391*0)</f>
        <v>0</v>
      </c>
      <c r="I391" s="19">
        <f t="shared" ref="I391:I453" si="33">SUM(H391/$H$6)*50000000</f>
        <v>0</v>
      </c>
      <c r="J391" s="19">
        <f t="shared" ref="J391:J453" si="34">I391-G391</f>
        <v>-24518.703191358512</v>
      </c>
      <c r="K391" s="62">
        <v>0</v>
      </c>
      <c r="L391" s="41">
        <f t="shared" si="30"/>
        <v>-24518.703191358512</v>
      </c>
    </row>
    <row r="392" spans="1:12" x14ac:dyDescent="0.25">
      <c r="A392" t="s">
        <v>409</v>
      </c>
      <c r="B392" t="s">
        <v>1002</v>
      </c>
      <c r="C392">
        <v>2</v>
      </c>
      <c r="D392" s="61">
        <v>42774</v>
      </c>
      <c r="E392">
        <v>0</v>
      </c>
      <c r="F392" s="41">
        <v>9167456.9000000004</v>
      </c>
      <c r="G392" s="17">
        <f t="shared" si="31"/>
        <v>71454.971992715582</v>
      </c>
      <c r="H392" s="18">
        <f t="shared" si="32"/>
        <v>20626778.025000002</v>
      </c>
      <c r="I392" s="19">
        <f t="shared" si="33"/>
        <v>123692.512581488</v>
      </c>
      <c r="J392" s="19">
        <f t="shared" si="34"/>
        <v>52237.540588772419</v>
      </c>
      <c r="K392" s="62">
        <v>5547.6228858372106</v>
      </c>
      <c r="L392" s="41">
        <f t="shared" ref="L392:L455" si="35">J392-K392</f>
        <v>46689.917702935207</v>
      </c>
    </row>
    <row r="393" spans="1:12" x14ac:dyDescent="0.25">
      <c r="A393" t="s">
        <v>244</v>
      </c>
      <c r="B393" t="s">
        <v>1003</v>
      </c>
      <c r="C393">
        <v>2</v>
      </c>
      <c r="D393" s="61">
        <v>50454</v>
      </c>
      <c r="E393">
        <v>0</v>
      </c>
      <c r="F393" s="41">
        <v>8388986.5800000001</v>
      </c>
      <c r="G393" s="17">
        <f t="shared" si="31"/>
        <v>65387.25053849633</v>
      </c>
      <c r="H393" s="18">
        <f t="shared" si="32"/>
        <v>18875219.805</v>
      </c>
      <c r="I393" s="19">
        <f t="shared" si="33"/>
        <v>113188.95080843891</v>
      </c>
      <c r="J393" s="19">
        <f t="shared" si="34"/>
        <v>47801.700269942579</v>
      </c>
      <c r="K393" s="62">
        <v>289.24851284553523</v>
      </c>
      <c r="L393" s="41">
        <f t="shared" si="35"/>
        <v>47512.451757097042</v>
      </c>
    </row>
    <row r="394" spans="1:12" x14ac:dyDescent="0.25">
      <c r="A394" t="s">
        <v>559</v>
      </c>
      <c r="B394" t="s">
        <v>1004</v>
      </c>
      <c r="C394">
        <v>5</v>
      </c>
      <c r="D394" s="61">
        <v>62380</v>
      </c>
      <c r="E394">
        <v>0</v>
      </c>
      <c r="F394" s="41">
        <v>13871838.560000001</v>
      </c>
      <c r="G394" s="17">
        <f t="shared" si="31"/>
        <v>108122.87928970488</v>
      </c>
      <c r="H394" s="18">
        <f t="shared" si="32"/>
        <v>0</v>
      </c>
      <c r="I394" s="19">
        <f t="shared" si="33"/>
        <v>0</v>
      </c>
      <c r="J394" s="19">
        <f t="shared" si="34"/>
        <v>-108122.87928970488</v>
      </c>
      <c r="K394" s="62">
        <v>4402.3056131162002</v>
      </c>
      <c r="L394" s="41">
        <f t="shared" si="35"/>
        <v>-112525.18490282109</v>
      </c>
    </row>
    <row r="395" spans="1:12" x14ac:dyDescent="0.25">
      <c r="A395" t="s">
        <v>433</v>
      </c>
      <c r="B395" t="s">
        <v>1005</v>
      </c>
      <c r="C395">
        <v>3</v>
      </c>
      <c r="D395" s="61">
        <v>49445</v>
      </c>
      <c r="E395">
        <v>0</v>
      </c>
      <c r="F395" s="41">
        <v>16001165.82</v>
      </c>
      <c r="G395" s="17">
        <f t="shared" si="31"/>
        <v>124719.7415805574</v>
      </c>
      <c r="H395" s="18">
        <f t="shared" si="32"/>
        <v>24001748.73</v>
      </c>
      <c r="I395" s="19">
        <f t="shared" si="33"/>
        <v>143931.18514025598</v>
      </c>
      <c r="J395" s="19">
        <f t="shared" si="34"/>
        <v>19211.443559698586</v>
      </c>
      <c r="K395" s="62">
        <v>5752.0955992890349</v>
      </c>
      <c r="L395" s="41">
        <f t="shared" si="35"/>
        <v>13459.347960409552</v>
      </c>
    </row>
    <row r="396" spans="1:12" x14ac:dyDescent="0.25">
      <c r="A396" t="s">
        <v>285</v>
      </c>
      <c r="B396" t="s">
        <v>1006</v>
      </c>
      <c r="C396">
        <v>4</v>
      </c>
      <c r="D396" s="61">
        <v>34138</v>
      </c>
      <c r="E396">
        <v>0</v>
      </c>
      <c r="F396" s="41">
        <v>6102119.0600000005</v>
      </c>
      <c r="G396" s="17">
        <f t="shared" si="31"/>
        <v>47562.453937309045</v>
      </c>
      <c r="H396" s="18">
        <f t="shared" si="32"/>
        <v>0</v>
      </c>
      <c r="I396" s="19">
        <f t="shared" si="33"/>
        <v>0</v>
      </c>
      <c r="J396" s="19">
        <f t="shared" si="34"/>
        <v>-47562.453937309045</v>
      </c>
      <c r="K396" s="62">
        <v>-586.00424979847185</v>
      </c>
      <c r="L396" s="41">
        <f t="shared" si="35"/>
        <v>-46976.449687510576</v>
      </c>
    </row>
    <row r="397" spans="1:12" x14ac:dyDescent="0.25">
      <c r="A397" t="s">
        <v>284</v>
      </c>
      <c r="B397" t="s">
        <v>1007</v>
      </c>
      <c r="C397">
        <v>4</v>
      </c>
      <c r="D397" s="61">
        <v>39759</v>
      </c>
      <c r="E397">
        <v>0</v>
      </c>
      <c r="F397" s="41">
        <v>9509584</v>
      </c>
      <c r="G397" s="17">
        <f t="shared" si="31"/>
        <v>74121.65290707571</v>
      </c>
      <c r="H397" s="18">
        <f t="shared" si="32"/>
        <v>0</v>
      </c>
      <c r="I397" s="19">
        <f t="shared" si="33"/>
        <v>0</v>
      </c>
      <c r="J397" s="19">
        <f t="shared" si="34"/>
        <v>-74121.65290707571</v>
      </c>
      <c r="K397" s="62">
        <v>-973.35299142306621</v>
      </c>
      <c r="L397" s="41">
        <f t="shared" si="35"/>
        <v>-73148.299915652649</v>
      </c>
    </row>
    <row r="398" spans="1:12" x14ac:dyDescent="0.25">
      <c r="A398" t="s">
        <v>88</v>
      </c>
      <c r="B398" t="s">
        <v>1008</v>
      </c>
      <c r="C398">
        <v>5</v>
      </c>
      <c r="D398" s="61">
        <v>28997</v>
      </c>
      <c r="E398">
        <v>1</v>
      </c>
      <c r="F398" s="41">
        <v>5868904.7999999998</v>
      </c>
      <c r="G398" s="17">
        <f t="shared" si="31"/>
        <v>45744.684996764379</v>
      </c>
      <c r="H398" s="18">
        <f t="shared" si="32"/>
        <v>0</v>
      </c>
      <c r="I398" s="19">
        <f t="shared" si="33"/>
        <v>0</v>
      </c>
      <c r="J398" s="19">
        <f t="shared" si="34"/>
        <v>-45744.684996764379</v>
      </c>
      <c r="K398" s="62">
        <v>0</v>
      </c>
      <c r="L398" s="41">
        <f t="shared" si="35"/>
        <v>-45744.684996764379</v>
      </c>
    </row>
    <row r="399" spans="1:12" x14ac:dyDescent="0.25">
      <c r="A399" t="s">
        <v>528</v>
      </c>
      <c r="B399" t="s">
        <v>1009</v>
      </c>
      <c r="C399">
        <v>1</v>
      </c>
      <c r="D399" s="61">
        <v>16809</v>
      </c>
      <c r="E399">
        <v>0</v>
      </c>
      <c r="F399" s="41">
        <v>3645031.65</v>
      </c>
      <c r="G399" s="17">
        <f t="shared" si="31"/>
        <v>28410.892715875423</v>
      </c>
      <c r="H399" s="18">
        <f t="shared" si="32"/>
        <v>10935094.949999999</v>
      </c>
      <c r="I399" s="19">
        <f t="shared" si="33"/>
        <v>65574.437657848437</v>
      </c>
      <c r="J399" s="19">
        <f t="shared" si="34"/>
        <v>37163.544941973014</v>
      </c>
      <c r="K399" s="62">
        <v>-423.39121190499191</v>
      </c>
      <c r="L399" s="41">
        <f t="shared" si="35"/>
        <v>37586.936153878007</v>
      </c>
    </row>
    <row r="400" spans="1:12" x14ac:dyDescent="0.25">
      <c r="A400" t="s">
        <v>577</v>
      </c>
      <c r="B400" t="s">
        <v>1444</v>
      </c>
      <c r="C400">
        <v>4</v>
      </c>
      <c r="D400" s="61">
        <v>51071</v>
      </c>
      <c r="E400">
        <v>0</v>
      </c>
      <c r="F400" s="41">
        <v>13354555.789999999</v>
      </c>
      <c r="G400" s="17">
        <f t="shared" si="31"/>
        <v>104090.96223289664</v>
      </c>
      <c r="H400" s="18">
        <f t="shared" si="32"/>
        <v>0</v>
      </c>
      <c r="I400" s="19">
        <f t="shared" si="33"/>
        <v>0</v>
      </c>
      <c r="J400" s="19">
        <f t="shared" si="34"/>
        <v>-104090.96223289664</v>
      </c>
      <c r="K400" s="62">
        <v>0</v>
      </c>
      <c r="L400" s="41">
        <f t="shared" si="35"/>
        <v>-104090.96223289664</v>
      </c>
    </row>
    <row r="401" spans="1:12" x14ac:dyDescent="0.25">
      <c r="A401" t="s">
        <v>573</v>
      </c>
      <c r="B401" t="s">
        <v>1011</v>
      </c>
      <c r="C401">
        <v>4</v>
      </c>
      <c r="D401" s="61">
        <v>40953</v>
      </c>
      <c r="E401">
        <v>0</v>
      </c>
      <c r="F401" s="41">
        <v>11490934.5</v>
      </c>
      <c r="G401" s="17">
        <f t="shared" si="31"/>
        <v>89565.122784229199</v>
      </c>
      <c r="H401" s="18">
        <f t="shared" si="32"/>
        <v>0</v>
      </c>
      <c r="I401" s="19">
        <f t="shared" si="33"/>
        <v>0</v>
      </c>
      <c r="J401" s="19">
        <f t="shared" si="34"/>
        <v>-89565.122784229199</v>
      </c>
      <c r="K401" s="62">
        <v>-10467.86660718784</v>
      </c>
      <c r="L401" s="41">
        <f t="shared" si="35"/>
        <v>-79097.256177041359</v>
      </c>
    </row>
    <row r="402" spans="1:12" x14ac:dyDescent="0.25">
      <c r="A402" t="s">
        <v>544</v>
      </c>
      <c r="B402" t="s">
        <v>1012</v>
      </c>
      <c r="C402">
        <v>4</v>
      </c>
      <c r="D402" s="61">
        <v>60083</v>
      </c>
      <c r="E402">
        <v>0</v>
      </c>
      <c r="F402" s="41">
        <v>16291516.23</v>
      </c>
      <c r="G402" s="17">
        <f t="shared" si="31"/>
        <v>126982.85343817886</v>
      </c>
      <c r="H402" s="18">
        <f t="shared" si="32"/>
        <v>0</v>
      </c>
      <c r="I402" s="19">
        <f t="shared" si="33"/>
        <v>0</v>
      </c>
      <c r="J402" s="19">
        <f t="shared" si="34"/>
        <v>-126982.85343817886</v>
      </c>
      <c r="K402" s="62">
        <v>2064.0622931916214</v>
      </c>
      <c r="L402" s="41">
        <f t="shared" si="35"/>
        <v>-129046.91573137048</v>
      </c>
    </row>
    <row r="403" spans="1:12" x14ac:dyDescent="0.25">
      <c r="A403" t="s">
        <v>296</v>
      </c>
      <c r="B403" t="s">
        <v>1013</v>
      </c>
      <c r="C403">
        <v>5</v>
      </c>
      <c r="D403" s="61">
        <v>41414</v>
      </c>
      <c r="E403">
        <v>0</v>
      </c>
      <c r="F403" s="41">
        <v>11060677.100000001</v>
      </c>
      <c r="G403" s="17">
        <f t="shared" si="31"/>
        <v>86211.517656654672</v>
      </c>
      <c r="H403" s="18">
        <f t="shared" si="32"/>
        <v>0</v>
      </c>
      <c r="I403" s="19">
        <f t="shared" si="33"/>
        <v>0</v>
      </c>
      <c r="J403" s="19">
        <f t="shared" si="34"/>
        <v>-86211.517656654672</v>
      </c>
      <c r="K403" s="62">
        <v>-6188.7967082104169</v>
      </c>
      <c r="L403" s="41">
        <f t="shared" si="35"/>
        <v>-80022.720948444257</v>
      </c>
    </row>
    <row r="404" spans="1:12" x14ac:dyDescent="0.25">
      <c r="A404" t="s">
        <v>438</v>
      </c>
      <c r="B404" t="s">
        <v>1014</v>
      </c>
      <c r="C404">
        <v>4</v>
      </c>
      <c r="D404" s="61">
        <v>68335</v>
      </c>
      <c r="E404">
        <v>0</v>
      </c>
      <c r="F404" s="41">
        <v>20037638.379999999</v>
      </c>
      <c r="G404" s="17">
        <f t="shared" si="31"/>
        <v>156181.68755645448</v>
      </c>
      <c r="H404" s="18">
        <f t="shared" si="32"/>
        <v>0</v>
      </c>
      <c r="I404" s="19">
        <f t="shared" si="33"/>
        <v>0</v>
      </c>
      <c r="J404" s="19">
        <f t="shared" si="34"/>
        <v>-156181.68755645448</v>
      </c>
      <c r="K404" s="62">
        <v>726.1559986395863</v>
      </c>
      <c r="L404" s="41">
        <f t="shared" si="35"/>
        <v>-156907.84355509406</v>
      </c>
    </row>
    <row r="405" spans="1:12" x14ac:dyDescent="0.25">
      <c r="A405" t="s">
        <v>567</v>
      </c>
      <c r="B405" t="s">
        <v>1015</v>
      </c>
      <c r="C405">
        <v>1</v>
      </c>
      <c r="D405" s="61">
        <v>62368</v>
      </c>
      <c r="E405">
        <v>0</v>
      </c>
      <c r="F405" s="41">
        <v>15789090.920000002</v>
      </c>
      <c r="G405" s="17">
        <f t="shared" si="31"/>
        <v>123066.7416041018</v>
      </c>
      <c r="H405" s="18">
        <f t="shared" si="32"/>
        <v>47367272.760000005</v>
      </c>
      <c r="I405" s="19">
        <f t="shared" si="33"/>
        <v>284047.12431170273</v>
      </c>
      <c r="J405" s="19">
        <f t="shared" si="34"/>
        <v>160980.38270760095</v>
      </c>
      <c r="K405" s="62">
        <v>0</v>
      </c>
      <c r="L405" s="41">
        <f t="shared" si="35"/>
        <v>160980.38270760095</v>
      </c>
    </row>
    <row r="406" spans="1:12" x14ac:dyDescent="0.25">
      <c r="A406" t="s">
        <v>446</v>
      </c>
      <c r="B406" t="s">
        <v>1016</v>
      </c>
      <c r="C406">
        <v>3</v>
      </c>
      <c r="D406" s="61">
        <v>66357</v>
      </c>
      <c r="E406">
        <v>0</v>
      </c>
      <c r="F406" s="41">
        <v>21746257.890000001</v>
      </c>
      <c r="G406" s="17">
        <f t="shared" si="31"/>
        <v>169499.37866370773</v>
      </c>
      <c r="H406" s="18">
        <f t="shared" si="32"/>
        <v>32619386.835000001</v>
      </c>
      <c r="I406" s="19">
        <f t="shared" si="33"/>
        <v>195608.53913289064</v>
      </c>
      <c r="J406" s="19">
        <f t="shared" si="34"/>
        <v>26109.160469182912</v>
      </c>
      <c r="K406" s="62">
        <v>21869.117230115527</v>
      </c>
      <c r="L406" s="41">
        <f t="shared" si="35"/>
        <v>4240.043239067385</v>
      </c>
    </row>
    <row r="407" spans="1:12" x14ac:dyDescent="0.25">
      <c r="A407" t="s">
        <v>411</v>
      </c>
      <c r="B407" t="s">
        <v>1017</v>
      </c>
      <c r="C407">
        <v>5</v>
      </c>
      <c r="D407" s="61">
        <v>103276</v>
      </c>
      <c r="E407">
        <v>0</v>
      </c>
      <c r="F407" s="41">
        <v>24730794.68</v>
      </c>
      <c r="G407" s="17">
        <f t="shared" si="31"/>
        <v>192762.09972876988</v>
      </c>
      <c r="H407" s="18">
        <f t="shared" si="32"/>
        <v>0</v>
      </c>
      <c r="I407" s="19">
        <f t="shared" si="33"/>
        <v>0</v>
      </c>
      <c r="J407" s="19">
        <f t="shared" si="34"/>
        <v>-192762.09972876988</v>
      </c>
      <c r="K407" s="62">
        <v>409.91949224958347</v>
      </c>
      <c r="L407" s="41">
        <f t="shared" si="35"/>
        <v>-193172.01922101947</v>
      </c>
    </row>
    <row r="408" spans="1:12" x14ac:dyDescent="0.25">
      <c r="A408" t="s">
        <v>563</v>
      </c>
      <c r="B408" t="s">
        <v>1018</v>
      </c>
      <c r="C408">
        <v>4</v>
      </c>
      <c r="D408" s="61">
        <v>58055</v>
      </c>
      <c r="E408">
        <v>0</v>
      </c>
      <c r="F408" s="41">
        <v>14196516.6</v>
      </c>
      <c r="G408" s="17">
        <f t="shared" si="31"/>
        <v>110653.55497303967</v>
      </c>
      <c r="H408" s="18">
        <f t="shared" si="32"/>
        <v>0</v>
      </c>
      <c r="I408" s="19">
        <f t="shared" si="33"/>
        <v>0</v>
      </c>
      <c r="J408" s="19">
        <f t="shared" si="34"/>
        <v>-110653.55497303967</v>
      </c>
      <c r="K408" s="62">
        <v>-14753.326750034546</v>
      </c>
      <c r="L408" s="41">
        <f t="shared" si="35"/>
        <v>-95900.228223005135</v>
      </c>
    </row>
    <row r="409" spans="1:12" x14ac:dyDescent="0.25">
      <c r="A409" t="s">
        <v>87</v>
      </c>
      <c r="B409" t="s">
        <v>1019</v>
      </c>
      <c r="C409">
        <v>5</v>
      </c>
      <c r="D409" s="61">
        <v>32607</v>
      </c>
      <c r="E409">
        <v>0</v>
      </c>
      <c r="F409" s="41">
        <v>5660468.7999999998</v>
      </c>
      <c r="G409" s="17">
        <f t="shared" si="31"/>
        <v>44120.048120394255</v>
      </c>
      <c r="H409" s="18">
        <f t="shared" si="32"/>
        <v>0</v>
      </c>
      <c r="I409" s="19">
        <f t="shared" si="33"/>
        <v>0</v>
      </c>
      <c r="J409" s="19">
        <f t="shared" si="34"/>
        <v>-44120.048120394255</v>
      </c>
      <c r="K409" s="62">
        <v>-1549.7997739212258</v>
      </c>
      <c r="L409" s="41">
        <f t="shared" si="35"/>
        <v>-42570.248346473032</v>
      </c>
    </row>
    <row r="410" spans="1:12" x14ac:dyDescent="0.25">
      <c r="A410" t="s">
        <v>534</v>
      </c>
      <c r="B410" t="s">
        <v>1020</v>
      </c>
      <c r="C410">
        <v>2</v>
      </c>
      <c r="D410" s="61">
        <v>51705</v>
      </c>
      <c r="E410">
        <v>0</v>
      </c>
      <c r="F410" s="41">
        <v>12370420.640000001</v>
      </c>
      <c r="G410" s="17">
        <f t="shared" si="31"/>
        <v>96420.203553867905</v>
      </c>
      <c r="H410" s="18">
        <f t="shared" si="32"/>
        <v>27833446.440000001</v>
      </c>
      <c r="I410" s="19">
        <f t="shared" si="33"/>
        <v>166908.71059906468</v>
      </c>
      <c r="J410" s="19">
        <f t="shared" si="34"/>
        <v>70488.507045196777</v>
      </c>
      <c r="K410" s="62">
        <v>9467.9762547894697</v>
      </c>
      <c r="L410" s="41">
        <f t="shared" si="35"/>
        <v>61020.530790407305</v>
      </c>
    </row>
    <row r="411" spans="1:12" x14ac:dyDescent="0.25">
      <c r="A411" t="s">
        <v>592</v>
      </c>
      <c r="B411" t="s">
        <v>1021</v>
      </c>
      <c r="C411">
        <v>5</v>
      </c>
      <c r="D411" s="61">
        <v>31904</v>
      </c>
      <c r="E411">
        <v>0</v>
      </c>
      <c r="F411" s="41">
        <v>10451111.039999999</v>
      </c>
      <c r="G411" s="17">
        <f t="shared" si="31"/>
        <v>81460.306255267002</v>
      </c>
      <c r="H411" s="18">
        <f t="shared" si="32"/>
        <v>0</v>
      </c>
      <c r="I411" s="19">
        <f t="shared" si="33"/>
        <v>0</v>
      </c>
      <c r="J411" s="19">
        <f t="shared" si="34"/>
        <v>-81460.306255267002</v>
      </c>
      <c r="K411" s="62">
        <v>-4565.3357496177196</v>
      </c>
      <c r="L411" s="41">
        <f t="shared" si="35"/>
        <v>-76894.970505649282</v>
      </c>
    </row>
    <row r="412" spans="1:12" x14ac:dyDescent="0.25">
      <c r="A412" t="s">
        <v>98</v>
      </c>
      <c r="B412" t="s">
        <v>1022</v>
      </c>
      <c r="C412">
        <v>5</v>
      </c>
      <c r="D412" s="61">
        <v>31274</v>
      </c>
      <c r="E412">
        <v>0</v>
      </c>
      <c r="F412" s="41">
        <v>5726713.75</v>
      </c>
      <c r="G412" s="17">
        <f t="shared" si="31"/>
        <v>44636.388813188663</v>
      </c>
      <c r="H412" s="18">
        <f t="shared" si="32"/>
        <v>0</v>
      </c>
      <c r="I412" s="19">
        <f t="shared" si="33"/>
        <v>0</v>
      </c>
      <c r="J412" s="19">
        <f t="shared" si="34"/>
        <v>-44636.388813188663</v>
      </c>
      <c r="K412" s="62">
        <v>-1694.4025292241495</v>
      </c>
      <c r="L412" s="41">
        <f t="shared" si="35"/>
        <v>-42941.986283964514</v>
      </c>
    </row>
    <row r="413" spans="1:12" x14ac:dyDescent="0.25">
      <c r="A413" t="s">
        <v>183</v>
      </c>
      <c r="B413" t="s">
        <v>1445</v>
      </c>
      <c r="C413">
        <v>4</v>
      </c>
      <c r="D413" s="61">
        <v>27909</v>
      </c>
      <c r="E413">
        <v>0</v>
      </c>
      <c r="F413" s="41">
        <v>5464425.2999999998</v>
      </c>
      <c r="G413" s="17">
        <f t="shared" si="31"/>
        <v>42592.00354329306</v>
      </c>
      <c r="H413" s="18">
        <f t="shared" si="32"/>
        <v>0</v>
      </c>
      <c r="I413" s="19">
        <f t="shared" si="33"/>
        <v>0</v>
      </c>
      <c r="J413" s="19">
        <f t="shared" si="34"/>
        <v>-42592.00354329306</v>
      </c>
      <c r="K413" s="62">
        <v>0</v>
      </c>
      <c r="L413" s="41">
        <f t="shared" si="35"/>
        <v>-42592.00354329306</v>
      </c>
    </row>
    <row r="414" spans="1:12" x14ac:dyDescent="0.25">
      <c r="A414" t="s">
        <v>79</v>
      </c>
      <c r="B414" t="s">
        <v>1024</v>
      </c>
      <c r="C414">
        <v>5</v>
      </c>
      <c r="D414" s="61">
        <v>44934</v>
      </c>
      <c r="E414">
        <v>0</v>
      </c>
      <c r="F414" s="41">
        <v>9732492.1500000004</v>
      </c>
      <c r="G414" s="17">
        <f t="shared" si="31"/>
        <v>75859.091739779469</v>
      </c>
      <c r="H414" s="18">
        <f t="shared" si="32"/>
        <v>0</v>
      </c>
      <c r="I414" s="19">
        <f t="shared" si="33"/>
        <v>0</v>
      </c>
      <c r="J414" s="19">
        <f t="shared" si="34"/>
        <v>-75859.091739779469</v>
      </c>
      <c r="K414" s="62">
        <v>-1739.7203877412494</v>
      </c>
      <c r="L414" s="41">
        <f t="shared" si="35"/>
        <v>-74119.371352038215</v>
      </c>
    </row>
    <row r="415" spans="1:12" x14ac:dyDescent="0.25">
      <c r="A415" t="s">
        <v>447</v>
      </c>
      <c r="B415" t="s">
        <v>1025</v>
      </c>
      <c r="C415">
        <v>4</v>
      </c>
      <c r="D415" s="61">
        <v>44584</v>
      </c>
      <c r="E415">
        <v>0</v>
      </c>
      <c r="F415" s="41">
        <v>9638622.9100000001</v>
      </c>
      <c r="G415" s="17">
        <f t="shared" si="31"/>
        <v>75127.435841274229</v>
      </c>
      <c r="H415" s="18">
        <f t="shared" si="32"/>
        <v>0</v>
      </c>
      <c r="I415" s="19">
        <f t="shared" si="33"/>
        <v>0</v>
      </c>
      <c r="J415" s="19">
        <f t="shared" si="34"/>
        <v>-75127.435841274229</v>
      </c>
      <c r="K415" s="62">
        <v>57.391943343933676</v>
      </c>
      <c r="L415" s="41">
        <f t="shared" si="35"/>
        <v>-75184.827784618159</v>
      </c>
    </row>
    <row r="416" spans="1:12" x14ac:dyDescent="0.25">
      <c r="A416" t="s">
        <v>357</v>
      </c>
      <c r="B416" t="s">
        <v>1026</v>
      </c>
      <c r="C416">
        <v>4</v>
      </c>
      <c r="D416" s="61">
        <v>34983</v>
      </c>
      <c r="E416">
        <v>0</v>
      </c>
      <c r="F416" s="41">
        <v>8555946.75</v>
      </c>
      <c r="G416" s="17">
        <f t="shared" si="31"/>
        <v>66688.607545285093</v>
      </c>
      <c r="H416" s="18">
        <f t="shared" si="32"/>
        <v>0</v>
      </c>
      <c r="I416" s="19">
        <f t="shared" si="33"/>
        <v>0</v>
      </c>
      <c r="J416" s="19">
        <f t="shared" si="34"/>
        <v>-66688.607545285093</v>
      </c>
      <c r="K416" s="62">
        <v>0</v>
      </c>
      <c r="L416" s="41">
        <f t="shared" si="35"/>
        <v>-66688.607545285093</v>
      </c>
    </row>
    <row r="417" spans="1:12" x14ac:dyDescent="0.25">
      <c r="A417" t="s">
        <v>304</v>
      </c>
      <c r="B417" t="s">
        <v>1027</v>
      </c>
      <c r="C417">
        <v>2</v>
      </c>
      <c r="D417" s="61">
        <v>48916</v>
      </c>
      <c r="E417">
        <v>0</v>
      </c>
      <c r="F417" s="41">
        <v>9263213.75</v>
      </c>
      <c r="G417" s="17">
        <f t="shared" si="31"/>
        <v>72201.340708652569</v>
      </c>
      <c r="H417" s="18">
        <f t="shared" si="32"/>
        <v>20842230.9375</v>
      </c>
      <c r="I417" s="19">
        <f t="shared" si="33"/>
        <v>124984.51815103569</v>
      </c>
      <c r="J417" s="19">
        <f t="shared" si="34"/>
        <v>52783.177442383123</v>
      </c>
      <c r="K417" s="62">
        <v>125.10979147590781</v>
      </c>
      <c r="L417" s="41">
        <f t="shared" si="35"/>
        <v>52658.067650907215</v>
      </c>
    </row>
    <row r="418" spans="1:12" x14ac:dyDescent="0.25">
      <c r="A418" t="s">
        <v>292</v>
      </c>
      <c r="B418" t="s">
        <v>1028</v>
      </c>
      <c r="C418">
        <v>3</v>
      </c>
      <c r="D418" s="61">
        <v>22734</v>
      </c>
      <c r="E418">
        <v>0</v>
      </c>
      <c r="F418" s="41">
        <v>4583554.9600000009</v>
      </c>
      <c r="G418" s="17">
        <f t="shared" si="31"/>
        <v>35726.133743140112</v>
      </c>
      <c r="H418" s="18">
        <f t="shared" si="32"/>
        <v>6875332.4400000013</v>
      </c>
      <c r="I418" s="19">
        <f t="shared" si="33"/>
        <v>41229.276977038331</v>
      </c>
      <c r="J418" s="19">
        <f t="shared" si="34"/>
        <v>5503.1432338982195</v>
      </c>
      <c r="K418" s="62">
        <v>-611.72287548733777</v>
      </c>
      <c r="L418" s="41">
        <f t="shared" si="35"/>
        <v>6114.8661093855571</v>
      </c>
    </row>
    <row r="419" spans="1:12" x14ac:dyDescent="0.25">
      <c r="A419" t="s">
        <v>371</v>
      </c>
      <c r="B419" t="s">
        <v>1029</v>
      </c>
      <c r="C419">
        <v>3</v>
      </c>
      <c r="D419" s="61">
        <v>18776</v>
      </c>
      <c r="E419">
        <v>0</v>
      </c>
      <c r="F419" s="41">
        <v>3294868.5599999996</v>
      </c>
      <c r="G419" s="17">
        <f t="shared" si="31"/>
        <v>25681.575953139098</v>
      </c>
      <c r="H419" s="18">
        <f t="shared" si="32"/>
        <v>4942302.84</v>
      </c>
      <c r="I419" s="19">
        <f t="shared" si="33"/>
        <v>29637.486546725166</v>
      </c>
      <c r="J419" s="19">
        <f t="shared" si="34"/>
        <v>3955.910593586068</v>
      </c>
      <c r="K419" s="62">
        <v>0</v>
      </c>
      <c r="L419" s="41">
        <f t="shared" si="35"/>
        <v>3955.910593586068</v>
      </c>
    </row>
    <row r="420" spans="1:12" x14ac:dyDescent="0.25">
      <c r="A420" t="s">
        <v>75</v>
      </c>
      <c r="B420" t="s">
        <v>1030</v>
      </c>
      <c r="C420">
        <v>3</v>
      </c>
      <c r="D420" s="61">
        <v>34202</v>
      </c>
      <c r="E420">
        <v>0</v>
      </c>
      <c r="F420" s="41">
        <v>5534225.6200000001</v>
      </c>
      <c r="G420" s="17">
        <f t="shared" si="31"/>
        <v>43136.056268611312</v>
      </c>
      <c r="H420" s="18">
        <f t="shared" si="32"/>
        <v>8301338.4299999997</v>
      </c>
      <c r="I420" s="19">
        <f t="shared" si="33"/>
        <v>49780.601068739365</v>
      </c>
      <c r="J420" s="19">
        <f t="shared" si="34"/>
        <v>6644.5448001280529</v>
      </c>
      <c r="K420" s="62">
        <v>0</v>
      </c>
      <c r="L420" s="41">
        <f t="shared" si="35"/>
        <v>6644.5448001280529</v>
      </c>
    </row>
    <row r="421" spans="1:12" x14ac:dyDescent="0.25">
      <c r="A421" t="s">
        <v>545</v>
      </c>
      <c r="B421" t="s">
        <v>1031</v>
      </c>
      <c r="C421">
        <v>5</v>
      </c>
      <c r="D421" s="61">
        <v>68978</v>
      </c>
      <c r="E421">
        <v>0</v>
      </c>
      <c r="F421" s="41">
        <v>15943058.359999999</v>
      </c>
      <c r="G421" s="17">
        <f t="shared" si="31"/>
        <v>124266.82786935491</v>
      </c>
      <c r="H421" s="18">
        <f t="shared" si="32"/>
        <v>0</v>
      </c>
      <c r="I421" s="19">
        <f t="shared" si="33"/>
        <v>0</v>
      </c>
      <c r="J421" s="19">
        <f t="shared" si="34"/>
        <v>-124266.82786935491</v>
      </c>
      <c r="K421" s="62">
        <v>130.7167548898986</v>
      </c>
      <c r="L421" s="41">
        <f t="shared" si="35"/>
        <v>-124397.54462424481</v>
      </c>
    </row>
    <row r="422" spans="1:12" x14ac:dyDescent="0.25">
      <c r="A422" t="s">
        <v>199</v>
      </c>
      <c r="B422" t="s">
        <v>1032</v>
      </c>
      <c r="C422">
        <v>4</v>
      </c>
      <c r="D422" s="61">
        <v>9527</v>
      </c>
      <c r="E422">
        <v>0</v>
      </c>
      <c r="F422" s="41">
        <v>2538556.63</v>
      </c>
      <c r="G422" s="17">
        <f t="shared" si="31"/>
        <v>19786.566206662224</v>
      </c>
      <c r="H422" s="18">
        <f t="shared" si="32"/>
        <v>0</v>
      </c>
      <c r="I422" s="19">
        <f t="shared" si="33"/>
        <v>0</v>
      </c>
      <c r="J422" s="19">
        <f t="shared" si="34"/>
        <v>-19786.566206662224</v>
      </c>
      <c r="K422" s="62">
        <v>0</v>
      </c>
      <c r="L422" s="41">
        <f t="shared" si="35"/>
        <v>-19786.566206662224</v>
      </c>
    </row>
    <row r="423" spans="1:12" x14ac:dyDescent="0.25">
      <c r="A423" t="s">
        <v>231</v>
      </c>
      <c r="B423" t="s">
        <v>1034</v>
      </c>
      <c r="C423">
        <v>1</v>
      </c>
      <c r="D423" s="61">
        <v>18259</v>
      </c>
      <c r="E423">
        <v>0</v>
      </c>
      <c r="F423" s="41">
        <v>3696337.17</v>
      </c>
      <c r="G423" s="17">
        <f t="shared" si="31"/>
        <v>28810.789277665823</v>
      </c>
      <c r="H423" s="18">
        <f t="shared" si="32"/>
        <v>11089011.51</v>
      </c>
      <c r="I423" s="19">
        <f t="shared" si="33"/>
        <v>66497.428442508288</v>
      </c>
      <c r="J423" s="19">
        <f t="shared" si="34"/>
        <v>37686.639164842461</v>
      </c>
      <c r="K423" s="62">
        <v>552.60018698739884</v>
      </c>
      <c r="L423" s="41">
        <f t="shared" si="35"/>
        <v>37134.03897785506</v>
      </c>
    </row>
    <row r="424" spans="1:12" x14ac:dyDescent="0.25">
      <c r="A424" t="s">
        <v>114</v>
      </c>
      <c r="B424" t="s">
        <v>1035</v>
      </c>
      <c r="C424">
        <v>2</v>
      </c>
      <c r="D424" s="61">
        <v>37158</v>
      </c>
      <c r="E424">
        <v>0</v>
      </c>
      <c r="F424" s="41">
        <v>7492297.6200000001</v>
      </c>
      <c r="G424" s="17">
        <f t="shared" si="31"/>
        <v>58398.083834808065</v>
      </c>
      <c r="H424" s="18">
        <f t="shared" si="32"/>
        <v>16857669.645</v>
      </c>
      <c r="I424" s="19">
        <f t="shared" si="33"/>
        <v>101090.31629328986</v>
      </c>
      <c r="J424" s="19">
        <f t="shared" si="34"/>
        <v>42692.232458481791</v>
      </c>
      <c r="K424" s="62">
        <v>-5375.9237398725245</v>
      </c>
      <c r="L424" s="41">
        <f t="shared" si="35"/>
        <v>48068.156198354314</v>
      </c>
    </row>
    <row r="425" spans="1:12" x14ac:dyDescent="0.25">
      <c r="A425" t="s">
        <v>368</v>
      </c>
      <c r="B425" t="s">
        <v>1556</v>
      </c>
      <c r="C425">
        <v>2</v>
      </c>
      <c r="D425" s="61">
        <v>22439</v>
      </c>
      <c r="E425">
        <v>0</v>
      </c>
      <c r="F425" s="41">
        <v>4148064.69</v>
      </c>
      <c r="G425" s="17">
        <f t="shared" si="31"/>
        <v>32331.741450338581</v>
      </c>
      <c r="H425" s="18">
        <f t="shared" si="32"/>
        <v>9333145.5525000002</v>
      </c>
      <c r="I425" s="19">
        <f t="shared" si="33"/>
        <v>55968.034478204208</v>
      </c>
      <c r="J425" s="19">
        <f t="shared" si="34"/>
        <v>23636.293027865628</v>
      </c>
      <c r="K425" s="62">
        <v>0</v>
      </c>
      <c r="L425" s="41">
        <f t="shared" si="35"/>
        <v>23636.293027865628</v>
      </c>
    </row>
    <row r="426" spans="1:12" x14ac:dyDescent="0.25">
      <c r="A426" t="s">
        <v>286</v>
      </c>
      <c r="B426" t="s">
        <v>1037</v>
      </c>
      <c r="C426">
        <v>5</v>
      </c>
      <c r="D426" s="61">
        <v>17786</v>
      </c>
      <c r="E426">
        <v>1</v>
      </c>
      <c r="F426" s="41">
        <v>3751061.28</v>
      </c>
      <c r="G426" s="17">
        <f t="shared" si="31"/>
        <v>29237.331751770751</v>
      </c>
      <c r="H426" s="18">
        <f t="shared" si="32"/>
        <v>0</v>
      </c>
      <c r="I426" s="19">
        <f t="shared" si="33"/>
        <v>0</v>
      </c>
      <c r="J426" s="19">
        <f t="shared" si="34"/>
        <v>-29237.331751770751</v>
      </c>
      <c r="K426" s="62">
        <v>-2436.8441854969756</v>
      </c>
      <c r="L426" s="41">
        <f t="shared" si="35"/>
        <v>-26800.487566273776</v>
      </c>
    </row>
    <row r="427" spans="1:12" x14ac:dyDescent="0.25">
      <c r="A427" t="s">
        <v>355</v>
      </c>
      <c r="B427" t="s">
        <v>1038</v>
      </c>
      <c r="C427">
        <v>2</v>
      </c>
      <c r="D427" s="61">
        <v>34301</v>
      </c>
      <c r="E427">
        <v>0</v>
      </c>
      <c r="F427" s="41">
        <v>8150186.8000000007</v>
      </c>
      <c r="G427" s="17">
        <f t="shared" si="31"/>
        <v>63525.945731951062</v>
      </c>
      <c r="H427" s="18">
        <f t="shared" si="32"/>
        <v>18337920.300000001</v>
      </c>
      <c r="I427" s="19">
        <f t="shared" si="33"/>
        <v>109966.9291382736</v>
      </c>
      <c r="J427" s="19">
        <f t="shared" si="34"/>
        <v>46440.983406322535</v>
      </c>
      <c r="K427" s="62">
        <v>-886.4802931967655</v>
      </c>
      <c r="L427" s="41">
        <f t="shared" si="35"/>
        <v>47327.4636995193</v>
      </c>
    </row>
    <row r="428" spans="1:12" x14ac:dyDescent="0.25">
      <c r="A428" t="s">
        <v>474</v>
      </c>
      <c r="B428" t="s">
        <v>1039</v>
      </c>
      <c r="C428">
        <v>3</v>
      </c>
      <c r="D428" s="61">
        <v>114432</v>
      </c>
      <c r="E428">
        <v>0</v>
      </c>
      <c r="F428" s="41">
        <v>38325915.120000005</v>
      </c>
      <c r="G428" s="17">
        <f t="shared" si="31"/>
        <v>298728.12289903377</v>
      </c>
      <c r="H428" s="18">
        <f t="shared" si="32"/>
        <v>57488872.680000007</v>
      </c>
      <c r="I428" s="19">
        <f t="shared" si="33"/>
        <v>344743.27976225276</v>
      </c>
      <c r="J428" s="19">
        <f t="shared" si="34"/>
        <v>46015.156863218988</v>
      </c>
      <c r="K428" s="62">
        <v>0</v>
      </c>
      <c r="L428" s="41">
        <f t="shared" si="35"/>
        <v>46015.156863218988</v>
      </c>
    </row>
    <row r="429" spans="1:12" x14ac:dyDescent="0.25">
      <c r="A429" t="s">
        <v>488</v>
      </c>
      <c r="B429" t="s">
        <v>1040</v>
      </c>
      <c r="C429">
        <v>4</v>
      </c>
      <c r="D429" s="61">
        <v>51417</v>
      </c>
      <c r="E429">
        <v>0</v>
      </c>
      <c r="F429" s="41">
        <v>14133448.300000001</v>
      </c>
      <c r="G429" s="17">
        <f t="shared" si="31"/>
        <v>110161.9744115725</v>
      </c>
      <c r="H429" s="18">
        <f t="shared" si="32"/>
        <v>0</v>
      </c>
      <c r="I429" s="19">
        <f t="shared" si="33"/>
        <v>0</v>
      </c>
      <c r="J429" s="19">
        <f t="shared" si="34"/>
        <v>-110161.9744115725</v>
      </c>
      <c r="K429" s="62">
        <v>0</v>
      </c>
      <c r="L429" s="41">
        <f t="shared" si="35"/>
        <v>-110161.9744115725</v>
      </c>
    </row>
    <row r="430" spans="1:12" x14ac:dyDescent="0.25">
      <c r="A430" t="s">
        <v>425</v>
      </c>
      <c r="B430" t="s">
        <v>1041</v>
      </c>
      <c r="C430">
        <v>2</v>
      </c>
      <c r="D430" s="61">
        <v>39039</v>
      </c>
      <c r="E430">
        <v>0</v>
      </c>
      <c r="F430" s="41">
        <v>9318719.2999999989</v>
      </c>
      <c r="G430" s="17">
        <f t="shared" si="31"/>
        <v>72633.974051132769</v>
      </c>
      <c r="H430" s="18">
        <f t="shared" si="32"/>
        <v>20967118.424999997</v>
      </c>
      <c r="I430" s="19">
        <f t="shared" si="33"/>
        <v>125733.43041935707</v>
      </c>
      <c r="J430" s="19">
        <f t="shared" si="34"/>
        <v>53099.456368224302</v>
      </c>
      <c r="K430" s="62">
        <v>-557.1074521613466</v>
      </c>
      <c r="L430" s="41">
        <f t="shared" si="35"/>
        <v>53656.563820385651</v>
      </c>
    </row>
    <row r="431" spans="1:12" x14ac:dyDescent="0.25">
      <c r="A431" t="s">
        <v>140</v>
      </c>
      <c r="B431" t="s">
        <v>1042</v>
      </c>
      <c r="C431">
        <v>4</v>
      </c>
      <c r="D431" s="61">
        <v>78676</v>
      </c>
      <c r="E431">
        <v>0</v>
      </c>
      <c r="F431" s="41">
        <v>13306141.980000002</v>
      </c>
      <c r="G431" s="17">
        <f t="shared" si="31"/>
        <v>103713.60486156169</v>
      </c>
      <c r="H431" s="18">
        <f t="shared" si="32"/>
        <v>0</v>
      </c>
      <c r="I431" s="19">
        <f t="shared" si="33"/>
        <v>0</v>
      </c>
      <c r="J431" s="19">
        <f t="shared" si="34"/>
        <v>-103713.60486156169</v>
      </c>
      <c r="K431" s="62">
        <v>0</v>
      </c>
      <c r="L431" s="41">
        <f t="shared" si="35"/>
        <v>-103713.60486156169</v>
      </c>
    </row>
    <row r="432" spans="1:12" x14ac:dyDescent="0.25">
      <c r="A432" t="s">
        <v>1545</v>
      </c>
      <c r="B432" t="s">
        <v>1557</v>
      </c>
      <c r="C432">
        <v>1</v>
      </c>
      <c r="D432" s="61">
        <v>46103</v>
      </c>
      <c r="E432">
        <v>0</v>
      </c>
      <c r="F432" s="41">
        <v>8633247.7799999993</v>
      </c>
      <c r="G432" s="17">
        <f t="shared" si="31"/>
        <v>67291.123924026731</v>
      </c>
      <c r="H432" s="18">
        <f t="shared" si="32"/>
        <v>25899743.339999996</v>
      </c>
      <c r="I432" s="19">
        <f t="shared" si="33"/>
        <v>155312.88139414878</v>
      </c>
      <c r="J432" s="19">
        <f t="shared" si="34"/>
        <v>88021.757470122044</v>
      </c>
      <c r="K432" s="62">
        <v>0</v>
      </c>
      <c r="L432" s="41">
        <f t="shared" si="35"/>
        <v>88021.757470122044</v>
      </c>
    </row>
    <row r="433" spans="1:12" x14ac:dyDescent="0.25">
      <c r="A433" t="s">
        <v>331</v>
      </c>
      <c r="B433" t="s">
        <v>1043</v>
      </c>
      <c r="C433">
        <v>2</v>
      </c>
      <c r="D433" s="61">
        <v>28286</v>
      </c>
      <c r="E433">
        <v>0</v>
      </c>
      <c r="F433" s="41">
        <v>6234617.2599999998</v>
      </c>
      <c r="G433" s="17">
        <f t="shared" si="31"/>
        <v>48595.20001654997</v>
      </c>
      <c r="H433" s="18">
        <f t="shared" si="32"/>
        <v>14027888.834999999</v>
      </c>
      <c r="I433" s="19">
        <f t="shared" si="33"/>
        <v>84120.981673043061</v>
      </c>
      <c r="J433" s="19">
        <f t="shared" si="34"/>
        <v>35525.781656493091</v>
      </c>
      <c r="K433" s="62">
        <v>865.74918823606595</v>
      </c>
      <c r="L433" s="41">
        <f t="shared" si="35"/>
        <v>34660.032468257028</v>
      </c>
    </row>
    <row r="434" spans="1:12" x14ac:dyDescent="0.25">
      <c r="A434" t="s">
        <v>211</v>
      </c>
      <c r="B434" t="s">
        <v>1044</v>
      </c>
      <c r="C434">
        <v>2</v>
      </c>
      <c r="D434" s="61">
        <v>37399</v>
      </c>
      <c r="E434">
        <v>0</v>
      </c>
      <c r="F434" s="41">
        <v>9249214.9700000007</v>
      </c>
      <c r="G434" s="17">
        <f t="shared" si="31"/>
        <v>72092.22839498223</v>
      </c>
      <c r="H434" s="18">
        <f t="shared" si="32"/>
        <v>20810733.682500001</v>
      </c>
      <c r="I434" s="19">
        <f t="shared" si="33"/>
        <v>124795.63869513388</v>
      </c>
      <c r="J434" s="19">
        <f t="shared" si="34"/>
        <v>52703.410300151649</v>
      </c>
      <c r="K434" s="62">
        <v>124.74181628571378</v>
      </c>
      <c r="L434" s="41">
        <f t="shared" si="35"/>
        <v>52578.668483865935</v>
      </c>
    </row>
    <row r="435" spans="1:12" x14ac:dyDescent="0.25">
      <c r="A435" t="s">
        <v>412</v>
      </c>
      <c r="B435" t="s">
        <v>1045</v>
      </c>
      <c r="C435">
        <v>5</v>
      </c>
      <c r="D435" s="61">
        <v>26357</v>
      </c>
      <c r="E435">
        <v>0</v>
      </c>
      <c r="F435" s="41">
        <v>7445158.3699999992</v>
      </c>
      <c r="G435" s="17">
        <f t="shared" si="31"/>
        <v>58030.660914226057</v>
      </c>
      <c r="H435" s="18">
        <f t="shared" si="32"/>
        <v>0</v>
      </c>
      <c r="I435" s="19">
        <f t="shared" si="33"/>
        <v>0</v>
      </c>
      <c r="J435" s="19">
        <f t="shared" si="34"/>
        <v>-58030.660914226057</v>
      </c>
      <c r="K435" s="62">
        <v>271.70414650404479</v>
      </c>
      <c r="L435" s="41">
        <f t="shared" si="35"/>
        <v>-58302.365060730102</v>
      </c>
    </row>
    <row r="436" spans="1:12" x14ac:dyDescent="0.25">
      <c r="A436" t="s">
        <v>582</v>
      </c>
      <c r="B436" t="s">
        <v>1578</v>
      </c>
      <c r="C436">
        <v>1</v>
      </c>
      <c r="D436" s="61">
        <v>66525</v>
      </c>
      <c r="E436">
        <v>0</v>
      </c>
      <c r="F436" s="41">
        <v>17525335.400000002</v>
      </c>
      <c r="G436" s="17">
        <f t="shared" si="31"/>
        <v>136599.75321726871</v>
      </c>
      <c r="H436" s="18">
        <f t="shared" si="32"/>
        <v>52576006.200000003</v>
      </c>
      <c r="I436" s="19">
        <f t="shared" si="33"/>
        <v>315282.31411109545</v>
      </c>
      <c r="J436" s="19">
        <f t="shared" si="34"/>
        <v>178682.56089382674</v>
      </c>
      <c r="K436" s="62">
        <v>16024.249174033333</v>
      </c>
      <c r="L436" s="41">
        <f t="shared" si="35"/>
        <v>162658.31171979342</v>
      </c>
    </row>
    <row r="437" spans="1:12" x14ac:dyDescent="0.25">
      <c r="A437" t="s">
        <v>309</v>
      </c>
      <c r="B437" t="s">
        <v>1458</v>
      </c>
      <c r="C437">
        <v>3</v>
      </c>
      <c r="D437" s="61">
        <v>68924</v>
      </c>
      <c r="E437">
        <v>0</v>
      </c>
      <c r="F437" s="41">
        <v>12887228.559999999</v>
      </c>
      <c r="G437" s="17">
        <f t="shared" si="31"/>
        <v>100448.41943227727</v>
      </c>
      <c r="H437" s="18">
        <f t="shared" si="32"/>
        <v>19330842.839999996</v>
      </c>
      <c r="I437" s="19">
        <f t="shared" si="33"/>
        <v>115921.18353624774</v>
      </c>
      <c r="J437" s="19">
        <f t="shared" si="34"/>
        <v>15472.764103970476</v>
      </c>
      <c r="K437" s="62">
        <v>687.01172444221811</v>
      </c>
      <c r="L437" s="41">
        <f t="shared" si="35"/>
        <v>14785.752379528258</v>
      </c>
    </row>
    <row r="438" spans="1:12" x14ac:dyDescent="0.25">
      <c r="A438" t="s">
        <v>354</v>
      </c>
      <c r="B438" t="s">
        <v>1459</v>
      </c>
      <c r="C438">
        <v>4</v>
      </c>
      <c r="D438" s="61">
        <v>41643</v>
      </c>
      <c r="E438">
        <v>0</v>
      </c>
      <c r="F438" s="41">
        <v>11727851.300000001</v>
      </c>
      <c r="G438" s="17">
        <f t="shared" si="31"/>
        <v>91411.750861488443</v>
      </c>
      <c r="H438" s="18">
        <f t="shared" si="32"/>
        <v>0</v>
      </c>
      <c r="I438" s="19">
        <f t="shared" si="33"/>
        <v>0</v>
      </c>
      <c r="J438" s="19">
        <f t="shared" si="34"/>
        <v>-91411.750861488443</v>
      </c>
      <c r="K438" s="62">
        <v>0</v>
      </c>
      <c r="L438" s="41">
        <f t="shared" si="35"/>
        <v>-91411.750861488443</v>
      </c>
    </row>
    <row r="439" spans="1:12" x14ac:dyDescent="0.25">
      <c r="A439" t="s">
        <v>404</v>
      </c>
      <c r="B439" t="s">
        <v>1460</v>
      </c>
      <c r="C439">
        <v>1</v>
      </c>
      <c r="D439" s="61">
        <v>36234</v>
      </c>
      <c r="E439">
        <v>0</v>
      </c>
      <c r="F439" s="41">
        <v>9410001.379999999</v>
      </c>
      <c r="G439" s="17">
        <f t="shared" si="31"/>
        <v>73345.464548550532</v>
      </c>
      <c r="H439" s="18">
        <f t="shared" si="32"/>
        <v>28230004.139999997</v>
      </c>
      <c r="I439" s="19">
        <f t="shared" si="33"/>
        <v>169286.74648218151</v>
      </c>
      <c r="J439" s="19">
        <f t="shared" si="34"/>
        <v>95941.281933630977</v>
      </c>
      <c r="K439" s="62">
        <v>210.9988338857523</v>
      </c>
      <c r="L439" s="41">
        <f t="shared" si="35"/>
        <v>95730.283099745226</v>
      </c>
    </row>
    <row r="440" spans="1:12" x14ac:dyDescent="0.25">
      <c r="A440" t="s">
        <v>439</v>
      </c>
      <c r="B440" t="s">
        <v>1048</v>
      </c>
      <c r="C440">
        <v>2</v>
      </c>
      <c r="D440" s="61">
        <v>104105</v>
      </c>
      <c r="E440">
        <v>0</v>
      </c>
      <c r="F440" s="41">
        <v>30526186.490000002</v>
      </c>
      <c r="G440" s="17">
        <f t="shared" si="31"/>
        <v>237933.79390606823</v>
      </c>
      <c r="H440" s="18">
        <f t="shared" si="32"/>
        <v>68683919.602500007</v>
      </c>
      <c r="I440" s="19">
        <f t="shared" si="33"/>
        <v>411876.57031462825</v>
      </c>
      <c r="J440" s="19">
        <f t="shared" si="34"/>
        <v>173942.77640856002</v>
      </c>
      <c r="K440" s="62">
        <v>16246.248177644749</v>
      </c>
      <c r="L440" s="41">
        <f t="shared" si="35"/>
        <v>157696.52823091528</v>
      </c>
    </row>
    <row r="441" spans="1:12" x14ac:dyDescent="0.25">
      <c r="A441" t="s">
        <v>270</v>
      </c>
      <c r="B441" t="s">
        <v>1049</v>
      </c>
      <c r="C441">
        <v>2</v>
      </c>
      <c r="D441" s="61">
        <v>24829</v>
      </c>
      <c r="E441">
        <v>0</v>
      </c>
      <c r="F441" s="41">
        <v>5754694.75</v>
      </c>
      <c r="G441" s="17">
        <f t="shared" si="31"/>
        <v>44854.48436500175</v>
      </c>
      <c r="H441" s="18">
        <f t="shared" si="32"/>
        <v>12948063.1875</v>
      </c>
      <c r="I441" s="19">
        <f t="shared" si="33"/>
        <v>77645.595777712122</v>
      </c>
      <c r="J441" s="19">
        <f t="shared" si="34"/>
        <v>32791.111412710372</v>
      </c>
      <c r="K441" s="62">
        <v>732.09244650219875</v>
      </c>
      <c r="L441" s="41">
        <f t="shared" si="35"/>
        <v>32059.018966208172</v>
      </c>
    </row>
    <row r="442" spans="1:12" x14ac:dyDescent="0.25">
      <c r="A442" t="s">
        <v>395</v>
      </c>
      <c r="B442" t="s">
        <v>1050</v>
      </c>
      <c r="C442">
        <v>2</v>
      </c>
      <c r="D442" s="61">
        <v>57989</v>
      </c>
      <c r="E442">
        <v>0</v>
      </c>
      <c r="F442" s="41">
        <v>14072987.050000001</v>
      </c>
      <c r="G442" s="17">
        <f t="shared" si="31"/>
        <v>109690.71428212542</v>
      </c>
      <c r="H442" s="18">
        <f t="shared" si="32"/>
        <v>31664220.862500001</v>
      </c>
      <c r="I442" s="19">
        <f t="shared" si="33"/>
        <v>189880.69938362541</v>
      </c>
      <c r="J442" s="19">
        <f t="shared" si="34"/>
        <v>80189.985101499988</v>
      </c>
      <c r="K442" s="62">
        <v>378.280612637199</v>
      </c>
      <c r="L442" s="41">
        <f t="shared" si="35"/>
        <v>79811.704488862786</v>
      </c>
    </row>
    <row r="443" spans="1:12" x14ac:dyDescent="0.25">
      <c r="A443" t="s">
        <v>223</v>
      </c>
      <c r="B443" t="s">
        <v>1051</v>
      </c>
      <c r="C443">
        <v>2</v>
      </c>
      <c r="D443" s="61">
        <v>28610</v>
      </c>
      <c r="E443">
        <v>0</v>
      </c>
      <c r="F443" s="41">
        <v>6009978.9000000004</v>
      </c>
      <c r="G443" s="17">
        <f t="shared" si="31"/>
        <v>46844.275207480016</v>
      </c>
      <c r="H443" s="18">
        <f t="shared" si="32"/>
        <v>13522452.525</v>
      </c>
      <c r="I443" s="19">
        <f t="shared" si="33"/>
        <v>81090.033889630547</v>
      </c>
      <c r="J443" s="19">
        <f t="shared" si="34"/>
        <v>34245.758682150532</v>
      </c>
      <c r="K443" s="62">
        <v>0</v>
      </c>
      <c r="L443" s="41">
        <f t="shared" si="35"/>
        <v>34245.758682150532</v>
      </c>
    </row>
    <row r="444" spans="1:12" x14ac:dyDescent="0.25">
      <c r="A444" t="s">
        <v>101</v>
      </c>
      <c r="B444" t="s">
        <v>1052</v>
      </c>
      <c r="C444">
        <v>1</v>
      </c>
      <c r="D444" s="61">
        <v>23873</v>
      </c>
      <c r="E444">
        <v>0</v>
      </c>
      <c r="F444" s="41">
        <v>3650938.8799999994</v>
      </c>
      <c r="G444" s="17">
        <f t="shared" si="31"/>
        <v>28456.936123421136</v>
      </c>
      <c r="H444" s="18">
        <f t="shared" si="32"/>
        <v>10952816.639999999</v>
      </c>
      <c r="I444" s="19">
        <f t="shared" si="33"/>
        <v>65680.709241351855</v>
      </c>
      <c r="J444" s="19">
        <f t="shared" si="34"/>
        <v>37223.773117930716</v>
      </c>
      <c r="K444" s="62">
        <v>35.028285837664917</v>
      </c>
      <c r="L444" s="41">
        <f t="shared" si="35"/>
        <v>37188.744832093049</v>
      </c>
    </row>
    <row r="445" spans="1:12" x14ac:dyDescent="0.25">
      <c r="A445" t="s">
        <v>479</v>
      </c>
      <c r="B445" t="s">
        <v>1053</v>
      </c>
      <c r="C445">
        <v>2</v>
      </c>
      <c r="D445" s="61">
        <v>91365</v>
      </c>
      <c r="E445">
        <v>0</v>
      </c>
      <c r="F445" s="41">
        <v>25654604.640000001</v>
      </c>
      <c r="G445" s="17">
        <f t="shared" si="31"/>
        <v>199962.65878658142</v>
      </c>
      <c r="H445" s="18">
        <f t="shared" si="32"/>
        <v>57722860.439999998</v>
      </c>
      <c r="I445" s="19">
        <f t="shared" si="33"/>
        <v>346146.43317344639</v>
      </c>
      <c r="J445" s="19">
        <f t="shared" si="34"/>
        <v>146183.77438686497</v>
      </c>
      <c r="K445" s="62">
        <v>10887.389659329147</v>
      </c>
      <c r="L445" s="41">
        <f t="shared" si="35"/>
        <v>135296.38472753583</v>
      </c>
    </row>
    <row r="446" spans="1:12" x14ac:dyDescent="0.25">
      <c r="A446" t="s">
        <v>317</v>
      </c>
      <c r="B446" t="s">
        <v>1054</v>
      </c>
      <c r="C446">
        <v>4</v>
      </c>
      <c r="D446" s="61">
        <v>34422</v>
      </c>
      <c r="E446">
        <v>0</v>
      </c>
      <c r="F446" s="41">
        <v>5694431.46</v>
      </c>
      <c r="G446" s="17">
        <f t="shared" si="31"/>
        <v>44384.767218129869</v>
      </c>
      <c r="H446" s="18">
        <f t="shared" si="32"/>
        <v>0</v>
      </c>
      <c r="I446" s="19">
        <f t="shared" si="33"/>
        <v>0</v>
      </c>
      <c r="J446" s="19">
        <f t="shared" si="34"/>
        <v>-44384.767218129869</v>
      </c>
      <c r="K446" s="62">
        <v>15.722896212275039</v>
      </c>
      <c r="L446" s="41">
        <f t="shared" si="35"/>
        <v>-44400.490114342145</v>
      </c>
    </row>
    <row r="447" spans="1:12" x14ac:dyDescent="0.25">
      <c r="A447" t="s">
        <v>584</v>
      </c>
      <c r="B447" t="s">
        <v>1055</v>
      </c>
      <c r="C447">
        <v>1</v>
      </c>
      <c r="D447" s="61">
        <v>86916</v>
      </c>
      <c r="E447">
        <v>0</v>
      </c>
      <c r="F447" s="41">
        <v>22694864.140000001</v>
      </c>
      <c r="G447" s="17">
        <f t="shared" si="31"/>
        <v>176893.21031901284</v>
      </c>
      <c r="H447" s="18">
        <f t="shared" si="32"/>
        <v>68084592.420000002</v>
      </c>
      <c r="I447" s="19">
        <f t="shared" si="33"/>
        <v>408282.58753302466</v>
      </c>
      <c r="J447" s="19">
        <f t="shared" si="34"/>
        <v>231389.37721401182</v>
      </c>
      <c r="K447" s="62">
        <v>0</v>
      </c>
      <c r="L447" s="41">
        <f t="shared" si="35"/>
        <v>231389.37721401182</v>
      </c>
    </row>
    <row r="448" spans="1:12" x14ac:dyDescent="0.25">
      <c r="A448" t="s">
        <v>512</v>
      </c>
      <c r="B448" t="s">
        <v>1056</v>
      </c>
      <c r="C448">
        <v>4</v>
      </c>
      <c r="D448" s="61">
        <v>100816</v>
      </c>
      <c r="E448">
        <v>0</v>
      </c>
      <c r="F448" s="41">
        <v>28822128.580000002</v>
      </c>
      <c r="G448" s="17">
        <f t="shared" si="31"/>
        <v>224651.65780646837</v>
      </c>
      <c r="H448" s="18">
        <f t="shared" si="32"/>
        <v>0</v>
      </c>
      <c r="I448" s="19">
        <f t="shared" si="33"/>
        <v>0</v>
      </c>
      <c r="J448" s="19">
        <f t="shared" si="34"/>
        <v>-224651.65780646837</v>
      </c>
      <c r="K448" s="62">
        <v>-34986.996456741872</v>
      </c>
      <c r="L448" s="41">
        <f t="shared" si="35"/>
        <v>-189664.66134972649</v>
      </c>
    </row>
    <row r="449" spans="1:12" x14ac:dyDescent="0.25">
      <c r="A449" t="s">
        <v>508</v>
      </c>
      <c r="B449" t="s">
        <v>1465</v>
      </c>
      <c r="C449">
        <v>5</v>
      </c>
      <c r="D449" s="61">
        <v>101535</v>
      </c>
      <c r="E449">
        <v>0</v>
      </c>
      <c r="F449" s="41">
        <v>30899222.609999996</v>
      </c>
      <c r="G449" s="17">
        <f t="shared" si="31"/>
        <v>240841.39257793879</v>
      </c>
      <c r="H449" s="18">
        <f t="shared" si="32"/>
        <v>0</v>
      </c>
      <c r="I449" s="19">
        <f t="shared" si="33"/>
        <v>0</v>
      </c>
      <c r="J449" s="19">
        <f t="shared" si="34"/>
        <v>-240841.39257793879</v>
      </c>
      <c r="K449" s="62">
        <v>1133.1849013950607</v>
      </c>
      <c r="L449" s="41">
        <f t="shared" si="35"/>
        <v>-241974.57747933385</v>
      </c>
    </row>
    <row r="450" spans="1:12" x14ac:dyDescent="0.25">
      <c r="A450" t="s">
        <v>123</v>
      </c>
      <c r="B450" t="s">
        <v>1057</v>
      </c>
      <c r="C450">
        <v>1</v>
      </c>
      <c r="D450" s="61">
        <v>37716</v>
      </c>
      <c r="E450">
        <v>0</v>
      </c>
      <c r="F450" s="41">
        <v>8054628.96</v>
      </c>
      <c r="G450" s="17">
        <f t="shared" si="31"/>
        <v>62781.128182725988</v>
      </c>
      <c r="H450" s="18">
        <f t="shared" si="32"/>
        <v>24163886.879999999</v>
      </c>
      <c r="I450" s="19">
        <f t="shared" si="33"/>
        <v>144903.4782989115</v>
      </c>
      <c r="J450" s="19">
        <f t="shared" si="34"/>
        <v>82122.350116185524</v>
      </c>
      <c r="K450" s="62">
        <v>607.04654455315222</v>
      </c>
      <c r="L450" s="41">
        <f t="shared" si="35"/>
        <v>81515.303571632365</v>
      </c>
    </row>
    <row r="451" spans="1:12" x14ac:dyDescent="0.25">
      <c r="A451" t="s">
        <v>278</v>
      </c>
      <c r="B451" t="s">
        <v>1058</v>
      </c>
      <c r="C451">
        <v>3</v>
      </c>
      <c r="D451" s="61">
        <v>26034</v>
      </c>
      <c r="E451">
        <v>0</v>
      </c>
      <c r="F451" s="41">
        <v>5032436.84</v>
      </c>
      <c r="G451" s="17">
        <f t="shared" si="31"/>
        <v>39224.905814098798</v>
      </c>
      <c r="H451" s="18">
        <f t="shared" si="32"/>
        <v>7548655.2599999998</v>
      </c>
      <c r="I451" s="19">
        <f t="shared" si="33"/>
        <v>45266.989085216832</v>
      </c>
      <c r="J451" s="19">
        <f t="shared" si="34"/>
        <v>6042.0832711180337</v>
      </c>
      <c r="K451" s="62">
        <v>0</v>
      </c>
      <c r="L451" s="41">
        <f t="shared" si="35"/>
        <v>6042.0832711180337</v>
      </c>
    </row>
    <row r="452" spans="1:12" x14ac:dyDescent="0.25">
      <c r="A452" t="s">
        <v>319</v>
      </c>
      <c r="B452" t="s">
        <v>1059</v>
      </c>
      <c r="C452">
        <v>3</v>
      </c>
      <c r="D452" s="61">
        <v>27096</v>
      </c>
      <c r="E452">
        <v>0</v>
      </c>
      <c r="F452" s="41">
        <v>4744590.5</v>
      </c>
      <c r="G452" s="17">
        <f t="shared" si="31"/>
        <v>36981.311719546175</v>
      </c>
      <c r="H452" s="18">
        <f t="shared" si="32"/>
        <v>7116885.75</v>
      </c>
      <c r="I452" s="19">
        <f t="shared" si="33"/>
        <v>42677.798689933181</v>
      </c>
      <c r="J452" s="19">
        <f t="shared" si="34"/>
        <v>5696.4869703870063</v>
      </c>
      <c r="K452" s="62">
        <v>-3.015656001495906</v>
      </c>
      <c r="L452" s="41">
        <f t="shared" si="35"/>
        <v>5699.502626388502</v>
      </c>
    </row>
    <row r="453" spans="1:12" x14ac:dyDescent="0.25">
      <c r="A453" t="s">
        <v>310</v>
      </c>
      <c r="B453" t="s">
        <v>1061</v>
      </c>
      <c r="C453">
        <v>1</v>
      </c>
      <c r="D453" s="61">
        <v>17498</v>
      </c>
      <c r="E453">
        <v>0</v>
      </c>
      <c r="F453" s="41">
        <v>3217125.12</v>
      </c>
      <c r="G453" s="17">
        <f t="shared" si="31"/>
        <v>25075.611246850996</v>
      </c>
      <c r="H453" s="18">
        <f t="shared" si="32"/>
        <v>9651375.3599999994</v>
      </c>
      <c r="I453" s="19">
        <f t="shared" si="33"/>
        <v>57876.361819502497</v>
      </c>
      <c r="J453" s="19">
        <f t="shared" si="34"/>
        <v>32800.750572651501</v>
      </c>
      <c r="K453" s="62">
        <v>78.151560614169128</v>
      </c>
      <c r="L453" s="41">
        <f t="shared" si="35"/>
        <v>32722.599012037332</v>
      </c>
    </row>
    <row r="454" spans="1:12" x14ac:dyDescent="0.25">
      <c r="A454" t="s">
        <v>483</v>
      </c>
      <c r="B454" t="s">
        <v>1062</v>
      </c>
      <c r="C454">
        <v>4</v>
      </c>
      <c r="D454" s="61">
        <v>37326</v>
      </c>
      <c r="E454">
        <v>0</v>
      </c>
      <c r="F454" s="41">
        <v>9469178.4900000002</v>
      </c>
      <c r="G454" s="17">
        <f t="shared" ref="G454:G517" si="36">SUM(F454/$F$6)*50000000</f>
        <v>73806.71555674015</v>
      </c>
      <c r="H454" s="18">
        <f t="shared" si="32"/>
        <v>0</v>
      </c>
      <c r="I454" s="19">
        <f t="shared" ref="I454:I517" si="37">SUM(H454/$H$6)*50000000</f>
        <v>0</v>
      </c>
      <c r="J454" s="19">
        <f t="shared" ref="J454:J517" si="38">I454-G454</f>
        <v>-73806.71555674015</v>
      </c>
      <c r="K454" s="62">
        <v>9929.8238394795917</v>
      </c>
      <c r="L454" s="41">
        <f t="shared" si="35"/>
        <v>-83736.539396219741</v>
      </c>
    </row>
    <row r="455" spans="1:12" x14ac:dyDescent="0.25">
      <c r="A455" t="s">
        <v>99</v>
      </c>
      <c r="B455" t="s">
        <v>1063</v>
      </c>
      <c r="C455">
        <v>5</v>
      </c>
      <c r="D455" s="61">
        <v>26575</v>
      </c>
      <c r="E455">
        <v>0</v>
      </c>
      <c r="F455" s="41">
        <v>4973203.75</v>
      </c>
      <c r="G455" s="17">
        <f t="shared" si="36"/>
        <v>38763.218474506066</v>
      </c>
      <c r="H455" s="18">
        <f t="shared" ref="H455:H518" si="39">IF(C455=1,F455*3)+IF(C455=2,F455*2.25)+IF(C455=3,F455*1.5)+IF(C455=4,F455*0)+IF(C455=5,F455*0)</f>
        <v>0</v>
      </c>
      <c r="I455" s="19">
        <f t="shared" si="37"/>
        <v>0</v>
      </c>
      <c r="J455" s="19">
        <f t="shared" si="38"/>
        <v>-38763.218474506066</v>
      </c>
      <c r="K455" s="62">
        <v>-442.00184250649801</v>
      </c>
      <c r="L455" s="41">
        <f t="shared" si="35"/>
        <v>-38321.216631999567</v>
      </c>
    </row>
    <row r="456" spans="1:12" x14ac:dyDescent="0.25">
      <c r="A456" t="s">
        <v>506</v>
      </c>
      <c r="B456" t="s">
        <v>1468</v>
      </c>
      <c r="C456">
        <v>3</v>
      </c>
      <c r="D456" s="61">
        <v>64394</v>
      </c>
      <c r="E456">
        <v>0</v>
      </c>
      <c r="F456" s="41">
        <v>19246074.790000003</v>
      </c>
      <c r="G456" s="17">
        <f t="shared" si="36"/>
        <v>150011.91171012321</v>
      </c>
      <c r="H456" s="18">
        <f t="shared" si="39"/>
        <v>28869112.185000002</v>
      </c>
      <c r="I456" s="19">
        <f t="shared" si="37"/>
        <v>173119.28299376272</v>
      </c>
      <c r="J456" s="19">
        <f t="shared" si="38"/>
        <v>23107.371283639513</v>
      </c>
      <c r="K456" s="62">
        <v>22567.906556161655</v>
      </c>
      <c r="L456" s="41">
        <f t="shared" ref="L456:L519" si="40">J456-K456</f>
        <v>539.4647274778581</v>
      </c>
    </row>
    <row r="457" spans="1:12" x14ac:dyDescent="0.25">
      <c r="A457" t="s">
        <v>591</v>
      </c>
      <c r="B457" t="s">
        <v>1066</v>
      </c>
      <c r="C457">
        <v>3</v>
      </c>
      <c r="D457" s="61">
        <v>64810</v>
      </c>
      <c r="E457">
        <v>0</v>
      </c>
      <c r="F457" s="41">
        <v>15475594.039999999</v>
      </c>
      <c r="G457" s="17">
        <f t="shared" si="36"/>
        <v>120623.2165322573</v>
      </c>
      <c r="H457" s="18">
        <f t="shared" si="39"/>
        <v>23213391.059999999</v>
      </c>
      <c r="I457" s="19">
        <f t="shared" si="37"/>
        <v>139203.64403339967</v>
      </c>
      <c r="J457" s="19">
        <f t="shared" si="38"/>
        <v>18580.427501142374</v>
      </c>
      <c r="K457" s="62">
        <v>149.57623099296711</v>
      </c>
      <c r="L457" s="41">
        <f t="shared" si="40"/>
        <v>18430.851270149407</v>
      </c>
    </row>
    <row r="458" spans="1:12" x14ac:dyDescent="0.25">
      <c r="A458" t="s">
        <v>549</v>
      </c>
      <c r="B458" t="s">
        <v>1067</v>
      </c>
      <c r="C458">
        <v>2</v>
      </c>
      <c r="D458" s="61">
        <v>64278</v>
      </c>
      <c r="E458">
        <v>0</v>
      </c>
      <c r="F458" s="41">
        <v>19002713.859999999</v>
      </c>
      <c r="G458" s="17">
        <f t="shared" si="36"/>
        <v>148115.05540341162</v>
      </c>
      <c r="H458" s="18">
        <f t="shared" si="39"/>
        <v>42756106.185000002</v>
      </c>
      <c r="I458" s="19">
        <f t="shared" si="37"/>
        <v>256395.36120540323</v>
      </c>
      <c r="J458" s="19">
        <f t="shared" si="38"/>
        <v>108280.30580199161</v>
      </c>
      <c r="K458" s="62">
        <v>-15806.882404751394</v>
      </c>
      <c r="L458" s="41">
        <f t="shared" si="40"/>
        <v>124087.188206743</v>
      </c>
    </row>
    <row r="459" spans="1:12" x14ac:dyDescent="0.25">
      <c r="A459" t="s">
        <v>418</v>
      </c>
      <c r="B459" t="s">
        <v>1068</v>
      </c>
      <c r="C459">
        <v>4</v>
      </c>
      <c r="D459" s="61">
        <v>48030</v>
      </c>
      <c r="E459">
        <v>0</v>
      </c>
      <c r="F459" s="41">
        <v>11745003.85</v>
      </c>
      <c r="G459" s="17">
        <f t="shared" si="36"/>
        <v>91545.44497024978</v>
      </c>
      <c r="H459" s="18">
        <f t="shared" si="39"/>
        <v>0</v>
      </c>
      <c r="I459" s="19">
        <f t="shared" si="37"/>
        <v>0</v>
      </c>
      <c r="J459" s="19">
        <f t="shared" si="38"/>
        <v>-91545.44497024978</v>
      </c>
      <c r="K459" s="62">
        <v>46.57533085055563</v>
      </c>
      <c r="L459" s="41">
        <f t="shared" si="40"/>
        <v>-91592.020301100332</v>
      </c>
    </row>
    <row r="460" spans="1:12" x14ac:dyDescent="0.25">
      <c r="A460" t="s">
        <v>361</v>
      </c>
      <c r="B460" t="s">
        <v>1069</v>
      </c>
      <c r="C460">
        <v>1</v>
      </c>
      <c r="D460" s="61">
        <v>33287</v>
      </c>
      <c r="E460">
        <v>0</v>
      </c>
      <c r="F460" s="41">
        <v>8763644.7400000002</v>
      </c>
      <c r="G460" s="17">
        <f t="shared" si="36"/>
        <v>68307.492064763268</v>
      </c>
      <c r="H460" s="18">
        <f t="shared" si="39"/>
        <v>26290934.219999999</v>
      </c>
      <c r="I460" s="19">
        <f t="shared" si="37"/>
        <v>157658.7340904602</v>
      </c>
      <c r="J460" s="19">
        <f t="shared" si="38"/>
        <v>89351.242025696934</v>
      </c>
      <c r="K460" s="62">
        <v>3530.9605949644688</v>
      </c>
      <c r="L460" s="41">
        <f t="shared" si="40"/>
        <v>85820.281430732459</v>
      </c>
    </row>
    <row r="461" spans="1:12" x14ac:dyDescent="0.25">
      <c r="A461" t="s">
        <v>430</v>
      </c>
      <c r="B461" t="s">
        <v>1070</v>
      </c>
      <c r="C461">
        <v>3</v>
      </c>
      <c r="D461" s="61">
        <v>39718</v>
      </c>
      <c r="E461">
        <v>0</v>
      </c>
      <c r="F461" s="41">
        <v>6339499.8800000008</v>
      </c>
      <c r="G461" s="17">
        <f t="shared" si="36"/>
        <v>49412.698779442733</v>
      </c>
      <c r="H461" s="18">
        <f t="shared" si="39"/>
        <v>9509249.8200000003</v>
      </c>
      <c r="I461" s="19">
        <f t="shared" si="37"/>
        <v>57024.07819462935</v>
      </c>
      <c r="J461" s="19">
        <f t="shared" si="38"/>
        <v>7611.3794151866168</v>
      </c>
      <c r="K461" s="62">
        <v>-791.8622392409535</v>
      </c>
      <c r="L461" s="41">
        <f t="shared" si="40"/>
        <v>8403.2416544275711</v>
      </c>
    </row>
    <row r="462" spans="1:12" x14ac:dyDescent="0.25">
      <c r="A462" t="s">
        <v>426</v>
      </c>
      <c r="B462" t="s">
        <v>1473</v>
      </c>
      <c r="C462">
        <v>4</v>
      </c>
      <c r="D462" s="61">
        <v>68721</v>
      </c>
      <c r="E462">
        <v>0</v>
      </c>
      <c r="F462" s="41">
        <v>17774100.27</v>
      </c>
      <c r="G462" s="17">
        <f t="shared" si="36"/>
        <v>138538.73007993837</v>
      </c>
      <c r="H462" s="18">
        <f t="shared" si="39"/>
        <v>0</v>
      </c>
      <c r="I462" s="19">
        <f t="shared" si="37"/>
        <v>0</v>
      </c>
      <c r="J462" s="19">
        <f t="shared" si="38"/>
        <v>-138538.73007993837</v>
      </c>
      <c r="K462" s="62">
        <v>470.79797372729422</v>
      </c>
      <c r="L462" s="41">
        <f t="shared" si="40"/>
        <v>-139009.52805366565</v>
      </c>
    </row>
    <row r="463" spans="1:12" x14ac:dyDescent="0.25">
      <c r="A463" t="s">
        <v>220</v>
      </c>
      <c r="B463" t="s">
        <v>1072</v>
      </c>
      <c r="C463">
        <v>4</v>
      </c>
      <c r="D463" s="61">
        <v>55891</v>
      </c>
      <c r="E463">
        <v>0</v>
      </c>
      <c r="F463" s="41">
        <v>14028737.26</v>
      </c>
      <c r="G463" s="17">
        <f t="shared" si="36"/>
        <v>109345.81301456303</v>
      </c>
      <c r="H463" s="18">
        <f t="shared" si="39"/>
        <v>0</v>
      </c>
      <c r="I463" s="19">
        <f t="shared" si="37"/>
        <v>0</v>
      </c>
      <c r="J463" s="19">
        <f t="shared" si="38"/>
        <v>-109345.81301456303</v>
      </c>
      <c r="K463" s="62">
        <v>211.01144331472443</v>
      </c>
      <c r="L463" s="41">
        <f t="shared" si="40"/>
        <v>-109556.82445787775</v>
      </c>
    </row>
    <row r="464" spans="1:12" x14ac:dyDescent="0.25">
      <c r="A464" t="s">
        <v>195</v>
      </c>
      <c r="B464" t="s">
        <v>1474</v>
      </c>
      <c r="C464">
        <v>1</v>
      </c>
      <c r="D464" s="61">
        <v>11773</v>
      </c>
      <c r="E464">
        <v>0</v>
      </c>
      <c r="F464" s="41">
        <v>3030784.79</v>
      </c>
      <c r="G464" s="17">
        <f t="shared" si="36"/>
        <v>23623.197212456857</v>
      </c>
      <c r="H464" s="18">
        <f t="shared" si="39"/>
        <v>9092354.370000001</v>
      </c>
      <c r="I464" s="19">
        <f t="shared" si="37"/>
        <v>54524.083012066665</v>
      </c>
      <c r="J464" s="19">
        <f t="shared" si="38"/>
        <v>30900.885799609809</v>
      </c>
      <c r="K464" s="62">
        <v>2478.0665661479006</v>
      </c>
      <c r="L464" s="41">
        <f t="shared" si="40"/>
        <v>28422.819233461909</v>
      </c>
    </row>
    <row r="465" spans="1:12" x14ac:dyDescent="0.25">
      <c r="A465" t="s">
        <v>461</v>
      </c>
      <c r="B465" t="s">
        <v>1074</v>
      </c>
      <c r="C465">
        <v>5</v>
      </c>
      <c r="D465" s="61">
        <v>68591</v>
      </c>
      <c r="E465">
        <v>0</v>
      </c>
      <c r="F465" s="41">
        <v>18023210.460000001</v>
      </c>
      <c r="G465" s="17">
        <f t="shared" si="36"/>
        <v>140480.39851031301</v>
      </c>
      <c r="H465" s="18">
        <f t="shared" si="39"/>
        <v>0</v>
      </c>
      <c r="I465" s="19">
        <f t="shared" si="37"/>
        <v>0</v>
      </c>
      <c r="J465" s="19">
        <f t="shared" si="38"/>
        <v>-140480.39851031301</v>
      </c>
      <c r="K465" s="62">
        <v>675.08699052040936</v>
      </c>
      <c r="L465" s="41">
        <f t="shared" si="40"/>
        <v>-141155.48550083343</v>
      </c>
    </row>
    <row r="466" spans="1:12" x14ac:dyDescent="0.25">
      <c r="A466" t="s">
        <v>415</v>
      </c>
      <c r="B466" t="s">
        <v>1075</v>
      </c>
      <c r="C466">
        <v>5</v>
      </c>
      <c r="D466" s="61">
        <v>19199</v>
      </c>
      <c r="E466">
        <v>0</v>
      </c>
      <c r="F466" s="41">
        <v>5272572.9700000007</v>
      </c>
      <c r="G466" s="17">
        <f t="shared" si="36"/>
        <v>41096.626688356642</v>
      </c>
      <c r="H466" s="18">
        <f t="shared" si="39"/>
        <v>0</v>
      </c>
      <c r="I466" s="19">
        <f t="shared" si="37"/>
        <v>0</v>
      </c>
      <c r="J466" s="19">
        <f t="shared" si="38"/>
        <v>-41096.626688356642</v>
      </c>
      <c r="K466" s="62">
        <v>211.21556343661607</v>
      </c>
      <c r="L466" s="41">
        <f t="shared" si="40"/>
        <v>-41307.842251793256</v>
      </c>
    </row>
    <row r="467" spans="1:12" x14ac:dyDescent="0.25">
      <c r="A467" t="s">
        <v>495</v>
      </c>
      <c r="B467" t="s">
        <v>1076</v>
      </c>
      <c r="C467">
        <v>5</v>
      </c>
      <c r="D467" s="61">
        <v>51105</v>
      </c>
      <c r="E467">
        <v>0</v>
      </c>
      <c r="F467" s="41">
        <v>16390672.17</v>
      </c>
      <c r="G467" s="17">
        <f t="shared" si="36"/>
        <v>127755.71607531996</v>
      </c>
      <c r="H467" s="18">
        <f t="shared" si="39"/>
        <v>0</v>
      </c>
      <c r="I467" s="19">
        <f t="shared" si="37"/>
        <v>0</v>
      </c>
      <c r="J467" s="19">
        <f t="shared" si="38"/>
        <v>-127755.71607531996</v>
      </c>
      <c r="K467" s="62">
        <v>5960.307535420935</v>
      </c>
      <c r="L467" s="41">
        <f t="shared" si="40"/>
        <v>-133716.0236107409</v>
      </c>
    </row>
    <row r="468" spans="1:12" x14ac:dyDescent="0.25">
      <c r="A468" t="s">
        <v>176</v>
      </c>
      <c r="B468" t="s">
        <v>1077</v>
      </c>
      <c r="C468">
        <v>3</v>
      </c>
      <c r="D468" s="61">
        <v>100546</v>
      </c>
      <c r="E468">
        <v>0</v>
      </c>
      <c r="F468" s="41">
        <v>23349844.060000002</v>
      </c>
      <c r="G468" s="17">
        <f t="shared" si="36"/>
        <v>181998.39623370103</v>
      </c>
      <c r="H468" s="18">
        <f t="shared" si="39"/>
        <v>35024766.090000004</v>
      </c>
      <c r="I468" s="19">
        <f t="shared" si="37"/>
        <v>210032.86674245377</v>
      </c>
      <c r="J468" s="19">
        <f t="shared" si="38"/>
        <v>28034.47050875274</v>
      </c>
      <c r="K468" s="62">
        <v>0</v>
      </c>
      <c r="L468" s="41">
        <f t="shared" si="40"/>
        <v>28034.47050875274</v>
      </c>
    </row>
    <row r="469" spans="1:12" x14ac:dyDescent="0.25">
      <c r="A469" t="s">
        <v>177</v>
      </c>
      <c r="B469" t="s">
        <v>1077</v>
      </c>
      <c r="C469">
        <v>1</v>
      </c>
      <c r="D469" s="61">
        <v>10011</v>
      </c>
      <c r="E469">
        <v>0</v>
      </c>
      <c r="F469" s="41">
        <v>2432572.89</v>
      </c>
      <c r="G469" s="17">
        <f t="shared" si="36"/>
        <v>18960.484856513394</v>
      </c>
      <c r="H469" s="18">
        <f t="shared" si="39"/>
        <v>7297718.6699999999</v>
      </c>
      <c r="I469" s="19">
        <f t="shared" si="37"/>
        <v>43762.198696814397</v>
      </c>
      <c r="J469" s="19">
        <f t="shared" si="38"/>
        <v>24801.713840301003</v>
      </c>
      <c r="K469" s="62">
        <v>0</v>
      </c>
      <c r="L469" s="41">
        <f t="shared" si="40"/>
        <v>24801.713840301003</v>
      </c>
    </row>
    <row r="470" spans="1:12" x14ac:dyDescent="0.25">
      <c r="A470" t="s">
        <v>472</v>
      </c>
      <c r="B470" t="s">
        <v>1078</v>
      </c>
      <c r="C470">
        <v>3</v>
      </c>
      <c r="D470" s="61">
        <v>39226</v>
      </c>
      <c r="E470">
        <v>0</v>
      </c>
      <c r="F470" s="41">
        <v>10557056.67</v>
      </c>
      <c r="G470" s="17">
        <f t="shared" si="36"/>
        <v>82286.090560225188</v>
      </c>
      <c r="H470" s="18">
        <f t="shared" si="39"/>
        <v>15835585.004999999</v>
      </c>
      <c r="I470" s="19">
        <f t="shared" si="37"/>
        <v>94961.185653530338</v>
      </c>
      <c r="J470" s="19">
        <f t="shared" si="38"/>
        <v>12675.09509330515</v>
      </c>
      <c r="K470" s="62">
        <v>8992.7914191430664</v>
      </c>
      <c r="L470" s="41">
        <f t="shared" si="40"/>
        <v>3682.3036741620836</v>
      </c>
    </row>
    <row r="471" spans="1:12" x14ac:dyDescent="0.25">
      <c r="A471" t="s">
        <v>419</v>
      </c>
      <c r="B471" t="s">
        <v>1079</v>
      </c>
      <c r="C471">
        <v>4</v>
      </c>
      <c r="D471" s="61">
        <v>88197</v>
      </c>
      <c r="E471">
        <v>0</v>
      </c>
      <c r="F471" s="41">
        <v>27114591.060000002</v>
      </c>
      <c r="G471" s="17">
        <f t="shared" si="36"/>
        <v>211342.40017929469</v>
      </c>
      <c r="H471" s="18">
        <f t="shared" si="39"/>
        <v>0</v>
      </c>
      <c r="I471" s="19">
        <f t="shared" si="37"/>
        <v>0</v>
      </c>
      <c r="J471" s="19">
        <f t="shared" si="38"/>
        <v>-211342.40017929469</v>
      </c>
      <c r="K471" s="62">
        <v>6340.6116309266599</v>
      </c>
      <c r="L471" s="41">
        <f t="shared" si="40"/>
        <v>-217683.01181022136</v>
      </c>
    </row>
    <row r="472" spans="1:12" x14ac:dyDescent="0.25">
      <c r="A472" t="s">
        <v>249</v>
      </c>
      <c r="B472" t="s">
        <v>1080</v>
      </c>
      <c r="C472">
        <v>3</v>
      </c>
      <c r="D472" s="61">
        <v>56659</v>
      </c>
      <c r="E472">
        <v>0</v>
      </c>
      <c r="F472" s="41">
        <v>10770723.689999999</v>
      </c>
      <c r="G472" s="17">
        <f t="shared" si="36"/>
        <v>83951.500182152828</v>
      </c>
      <c r="H472" s="18">
        <f t="shared" si="39"/>
        <v>16156085.535</v>
      </c>
      <c r="I472" s="19">
        <f t="shared" si="37"/>
        <v>96883.129826844772</v>
      </c>
      <c r="J472" s="19">
        <f t="shared" si="38"/>
        <v>12931.629644691944</v>
      </c>
      <c r="K472" s="62">
        <v>-2277.6725255938522</v>
      </c>
      <c r="L472" s="41">
        <f t="shared" si="40"/>
        <v>15209.302170285797</v>
      </c>
    </row>
    <row r="473" spans="1:12" x14ac:dyDescent="0.25">
      <c r="A473" t="s">
        <v>92</v>
      </c>
      <c r="B473" t="s">
        <v>1081</v>
      </c>
      <c r="C473">
        <v>2</v>
      </c>
      <c r="D473" s="61">
        <v>20473</v>
      </c>
      <c r="E473">
        <v>0</v>
      </c>
      <c r="F473" s="41">
        <v>4557173.8900000006</v>
      </c>
      <c r="G473" s="17">
        <f t="shared" si="36"/>
        <v>35520.508711187365</v>
      </c>
      <c r="H473" s="18">
        <f t="shared" si="39"/>
        <v>10253641.252500001</v>
      </c>
      <c r="I473" s="19">
        <f t="shared" si="37"/>
        <v>61487.967150939498</v>
      </c>
      <c r="J473" s="19">
        <f t="shared" si="38"/>
        <v>25967.458439752132</v>
      </c>
      <c r="K473" s="62">
        <v>30.61560955280752</v>
      </c>
      <c r="L473" s="41">
        <f t="shared" si="40"/>
        <v>25936.842830199326</v>
      </c>
    </row>
    <row r="474" spans="1:12" x14ac:dyDescent="0.25">
      <c r="A474" t="s">
        <v>359</v>
      </c>
      <c r="B474" t="s">
        <v>1082</v>
      </c>
      <c r="C474">
        <v>1</v>
      </c>
      <c r="D474" s="61">
        <v>34323</v>
      </c>
      <c r="E474">
        <v>0</v>
      </c>
      <c r="F474" s="41">
        <v>7989105.290000001</v>
      </c>
      <c r="G474" s="17">
        <f t="shared" si="36"/>
        <v>62270.409446245227</v>
      </c>
      <c r="H474" s="18">
        <f t="shared" si="39"/>
        <v>23967315.870000005</v>
      </c>
      <c r="I474" s="19">
        <f t="shared" si="37"/>
        <v>143724.70175426113</v>
      </c>
      <c r="J474" s="19">
        <f t="shared" si="38"/>
        <v>81454.292308015894</v>
      </c>
      <c r="K474" s="62">
        <v>0</v>
      </c>
      <c r="L474" s="41">
        <f t="shared" si="40"/>
        <v>81454.292308015894</v>
      </c>
    </row>
    <row r="475" spans="1:12" x14ac:dyDescent="0.25">
      <c r="A475" t="s">
        <v>358</v>
      </c>
      <c r="B475" t="s">
        <v>1084</v>
      </c>
      <c r="C475">
        <v>3</v>
      </c>
      <c r="D475" s="61">
        <v>66219</v>
      </c>
      <c r="E475">
        <v>0</v>
      </c>
      <c r="F475" s="41">
        <v>16949994.469999999</v>
      </c>
      <c r="G475" s="17">
        <f t="shared" si="36"/>
        <v>132115.30671396272</v>
      </c>
      <c r="H475" s="18">
        <f t="shared" si="39"/>
        <v>25424991.704999998</v>
      </c>
      <c r="I475" s="19">
        <f t="shared" si="37"/>
        <v>152465.94027158731</v>
      </c>
      <c r="J475" s="19">
        <f t="shared" si="38"/>
        <v>20350.633557624591</v>
      </c>
      <c r="K475" s="62">
        <v>2141.5776404567373</v>
      </c>
      <c r="L475" s="41">
        <f t="shared" si="40"/>
        <v>18209.055917167854</v>
      </c>
    </row>
    <row r="476" spans="1:12" x14ac:dyDescent="0.25">
      <c r="A476" t="s">
        <v>153</v>
      </c>
      <c r="B476" t="s">
        <v>1085</v>
      </c>
      <c r="C476">
        <v>3</v>
      </c>
      <c r="D476" s="61">
        <v>111376</v>
      </c>
      <c r="E476">
        <v>0</v>
      </c>
      <c r="F476" s="41">
        <v>23627775.919999998</v>
      </c>
      <c r="G476" s="17">
        <f t="shared" si="36"/>
        <v>184164.71274751885</v>
      </c>
      <c r="H476" s="18">
        <f t="shared" si="39"/>
        <v>35441663.879999995</v>
      </c>
      <c r="I476" s="19">
        <f t="shared" si="37"/>
        <v>212532.87595728453</v>
      </c>
      <c r="J476" s="19">
        <f t="shared" si="38"/>
        <v>28368.163209765684</v>
      </c>
      <c r="K476" s="62">
        <v>-5279.931800472933</v>
      </c>
      <c r="L476" s="41">
        <f t="shared" si="40"/>
        <v>33648.09501023862</v>
      </c>
    </row>
    <row r="477" spans="1:12" x14ac:dyDescent="0.25">
      <c r="A477" t="s">
        <v>185</v>
      </c>
      <c r="B477" t="s">
        <v>1086</v>
      </c>
      <c r="C477">
        <v>4</v>
      </c>
      <c r="D477" s="61">
        <v>28736</v>
      </c>
      <c r="E477">
        <v>0</v>
      </c>
      <c r="F477" s="41">
        <v>5161031.58</v>
      </c>
      <c r="G477" s="17">
        <f t="shared" si="36"/>
        <v>40227.226702578846</v>
      </c>
      <c r="H477" s="18">
        <f t="shared" si="39"/>
        <v>0</v>
      </c>
      <c r="I477" s="19">
        <f t="shared" si="37"/>
        <v>0</v>
      </c>
      <c r="J477" s="19">
        <f t="shared" si="38"/>
        <v>-40227.226702578846</v>
      </c>
      <c r="K477" s="62">
        <v>-176.33402442179576</v>
      </c>
      <c r="L477" s="41">
        <f t="shared" si="40"/>
        <v>-40050.892678157048</v>
      </c>
    </row>
    <row r="478" spans="1:12" x14ac:dyDescent="0.25">
      <c r="A478" t="s">
        <v>303</v>
      </c>
      <c r="B478" t="s">
        <v>1088</v>
      </c>
      <c r="C478">
        <v>2</v>
      </c>
      <c r="D478" s="61">
        <v>24130</v>
      </c>
      <c r="E478">
        <v>0</v>
      </c>
      <c r="F478" s="41">
        <v>4042257.6</v>
      </c>
      <c r="G478" s="17">
        <f t="shared" si="36"/>
        <v>31507.036983761736</v>
      </c>
      <c r="H478" s="18">
        <f t="shared" si="39"/>
        <v>9095079.5999999996</v>
      </c>
      <c r="I478" s="19">
        <f t="shared" si="37"/>
        <v>54540.425387286567</v>
      </c>
      <c r="J478" s="19">
        <f t="shared" si="38"/>
        <v>23033.38840352483</v>
      </c>
      <c r="K478" s="62">
        <v>0</v>
      </c>
      <c r="L478" s="41">
        <f t="shared" si="40"/>
        <v>23033.38840352483</v>
      </c>
    </row>
    <row r="479" spans="1:12" x14ac:dyDescent="0.25">
      <c r="A479" t="s">
        <v>410</v>
      </c>
      <c r="B479" t="s">
        <v>1089</v>
      </c>
      <c r="C479">
        <v>3</v>
      </c>
      <c r="D479" s="61">
        <v>57267</v>
      </c>
      <c r="E479">
        <v>0</v>
      </c>
      <c r="F479" s="41">
        <v>14872310.640000001</v>
      </c>
      <c r="G479" s="17">
        <f t="shared" si="36"/>
        <v>115920.97479598359</v>
      </c>
      <c r="H479" s="18">
        <f t="shared" si="39"/>
        <v>22308465.960000001</v>
      </c>
      <c r="I479" s="19">
        <f t="shared" si="37"/>
        <v>133777.08351185868</v>
      </c>
      <c r="J479" s="19">
        <f t="shared" si="38"/>
        <v>17856.108715875089</v>
      </c>
      <c r="K479" s="62">
        <v>253.23081299002223</v>
      </c>
      <c r="L479" s="41">
        <f t="shared" si="40"/>
        <v>17602.877902885066</v>
      </c>
    </row>
    <row r="480" spans="1:12" x14ac:dyDescent="0.25">
      <c r="A480" t="s">
        <v>55</v>
      </c>
      <c r="B480" t="s">
        <v>1090</v>
      </c>
      <c r="C480">
        <v>2</v>
      </c>
      <c r="D480" s="61">
        <v>21092</v>
      </c>
      <c r="E480">
        <v>0</v>
      </c>
      <c r="F480" s="41">
        <v>4172741.42</v>
      </c>
      <c r="G480" s="17">
        <f t="shared" si="36"/>
        <v>32524.082147464935</v>
      </c>
      <c r="H480" s="18">
        <f t="shared" si="39"/>
        <v>9388668.1950000003</v>
      </c>
      <c r="I480" s="19">
        <f t="shared" si="37"/>
        <v>56300.986873758418</v>
      </c>
      <c r="J480" s="19">
        <f t="shared" si="38"/>
        <v>23776.904726293484</v>
      </c>
      <c r="K480" s="62">
        <v>-20.702574792780794</v>
      </c>
      <c r="L480" s="41">
        <f t="shared" si="40"/>
        <v>23797.607301086264</v>
      </c>
    </row>
    <row r="481" spans="1:12" x14ac:dyDescent="0.25">
      <c r="A481" t="s">
        <v>277</v>
      </c>
      <c r="B481" t="s">
        <v>1091</v>
      </c>
      <c r="C481">
        <v>2</v>
      </c>
      <c r="D481" s="61">
        <v>45162</v>
      </c>
      <c r="E481">
        <v>0</v>
      </c>
      <c r="F481" s="41">
        <v>7884442.2200000007</v>
      </c>
      <c r="G481" s="17">
        <f t="shared" si="36"/>
        <v>61454.621947367363</v>
      </c>
      <c r="H481" s="18">
        <f t="shared" si="39"/>
        <v>17739994.995000001</v>
      </c>
      <c r="I481" s="19">
        <f t="shared" si="37"/>
        <v>106381.35298954775</v>
      </c>
      <c r="J481" s="19">
        <f t="shared" si="38"/>
        <v>44926.731042180392</v>
      </c>
      <c r="K481" s="62">
        <v>267.15036159138975</v>
      </c>
      <c r="L481" s="41">
        <f t="shared" si="40"/>
        <v>44659.580680589002</v>
      </c>
    </row>
    <row r="482" spans="1:12" x14ac:dyDescent="0.25">
      <c r="A482" t="s">
        <v>246</v>
      </c>
      <c r="B482" t="s">
        <v>1092</v>
      </c>
      <c r="C482">
        <v>4</v>
      </c>
      <c r="D482" s="61">
        <v>50757</v>
      </c>
      <c r="E482">
        <v>0</v>
      </c>
      <c r="F482" s="41">
        <v>9204949.1699999999</v>
      </c>
      <c r="G482" s="17">
        <f t="shared" si="36"/>
        <v>71747.202338820978</v>
      </c>
      <c r="H482" s="18">
        <f t="shared" si="39"/>
        <v>0</v>
      </c>
      <c r="I482" s="19">
        <f t="shared" si="37"/>
        <v>0</v>
      </c>
      <c r="J482" s="19">
        <f t="shared" si="38"/>
        <v>-71747.202338820978</v>
      </c>
      <c r="K482" s="62">
        <v>203.41271682593856</v>
      </c>
      <c r="L482" s="41">
        <f t="shared" si="40"/>
        <v>-71950.615055646922</v>
      </c>
    </row>
    <row r="483" spans="1:12" x14ac:dyDescent="0.25">
      <c r="A483" t="s">
        <v>434</v>
      </c>
      <c r="B483" t="s">
        <v>1093</v>
      </c>
      <c r="C483">
        <v>2</v>
      </c>
      <c r="D483" s="61">
        <v>73387</v>
      </c>
      <c r="E483">
        <v>0</v>
      </c>
      <c r="F483" s="41">
        <v>16793978.100000001</v>
      </c>
      <c r="G483" s="17">
        <f t="shared" si="36"/>
        <v>130899.2502361019</v>
      </c>
      <c r="H483" s="18">
        <f t="shared" si="39"/>
        <v>37786450.725000001</v>
      </c>
      <c r="I483" s="19">
        <f t="shared" si="37"/>
        <v>226593.84931795904</v>
      </c>
      <c r="J483" s="19">
        <f t="shared" si="38"/>
        <v>95694.599081857144</v>
      </c>
      <c r="K483" s="62">
        <v>8839.9995199289169</v>
      </c>
      <c r="L483" s="41">
        <f t="shared" si="40"/>
        <v>86854.599561928233</v>
      </c>
    </row>
    <row r="484" spans="1:12" x14ac:dyDescent="0.25">
      <c r="A484" t="s">
        <v>306</v>
      </c>
      <c r="B484" t="s">
        <v>1094</v>
      </c>
      <c r="C484">
        <v>2</v>
      </c>
      <c r="D484" s="61">
        <v>42458</v>
      </c>
      <c r="E484">
        <v>0</v>
      </c>
      <c r="F484" s="41">
        <v>6734697.9600000009</v>
      </c>
      <c r="G484" s="17">
        <f t="shared" si="36"/>
        <v>52493.036985120583</v>
      </c>
      <c r="H484" s="18">
        <f t="shared" si="39"/>
        <v>15153070.410000002</v>
      </c>
      <c r="I484" s="19">
        <f t="shared" si="37"/>
        <v>90868.35326706816</v>
      </c>
      <c r="J484" s="19">
        <f t="shared" si="38"/>
        <v>38375.316281947576</v>
      </c>
      <c r="K484" s="62">
        <v>0</v>
      </c>
      <c r="L484" s="41">
        <f t="shared" si="40"/>
        <v>38375.316281947576</v>
      </c>
    </row>
    <row r="485" spans="1:12" x14ac:dyDescent="0.25">
      <c r="A485" t="s">
        <v>451</v>
      </c>
      <c r="B485" t="s">
        <v>1095</v>
      </c>
      <c r="C485">
        <v>3</v>
      </c>
      <c r="D485" s="61">
        <v>40058</v>
      </c>
      <c r="E485">
        <v>0</v>
      </c>
      <c r="F485" s="41">
        <v>10398195.16</v>
      </c>
      <c r="G485" s="17">
        <f t="shared" si="36"/>
        <v>81047.85787785823</v>
      </c>
      <c r="H485" s="18">
        <f t="shared" si="39"/>
        <v>15597292.74</v>
      </c>
      <c r="I485" s="19">
        <f t="shared" si="37"/>
        <v>93532.219435400708</v>
      </c>
      <c r="J485" s="19">
        <f t="shared" si="38"/>
        <v>12484.361557542477</v>
      </c>
      <c r="K485" s="62">
        <v>13683.040284227984</v>
      </c>
      <c r="L485" s="41">
        <f t="shared" si="40"/>
        <v>-1198.6787266855063</v>
      </c>
    </row>
    <row r="486" spans="1:12" x14ac:dyDescent="0.25">
      <c r="A486" t="s">
        <v>364</v>
      </c>
      <c r="B486" t="s">
        <v>1096</v>
      </c>
      <c r="C486">
        <v>3</v>
      </c>
      <c r="D486" s="61">
        <v>45985</v>
      </c>
      <c r="E486">
        <v>0</v>
      </c>
      <c r="F486" s="41">
        <v>11526704.310000001</v>
      </c>
      <c r="G486" s="17">
        <f t="shared" si="36"/>
        <v>89843.92756069178</v>
      </c>
      <c r="H486" s="18">
        <f t="shared" si="39"/>
        <v>17290056.465</v>
      </c>
      <c r="I486" s="19">
        <f t="shared" si="37"/>
        <v>103683.20850884078</v>
      </c>
      <c r="J486" s="19">
        <f t="shared" si="38"/>
        <v>13839.280948148997</v>
      </c>
      <c r="K486" s="62">
        <v>-6316.463635508484</v>
      </c>
      <c r="L486" s="41">
        <f t="shared" si="40"/>
        <v>20155.744583657481</v>
      </c>
    </row>
    <row r="487" spans="1:12" x14ac:dyDescent="0.25">
      <c r="A487" t="s">
        <v>271</v>
      </c>
      <c r="B487" t="s">
        <v>1097</v>
      </c>
      <c r="C487">
        <v>1</v>
      </c>
      <c r="D487" s="61">
        <v>9636</v>
      </c>
      <c r="E487">
        <v>0</v>
      </c>
      <c r="F487" s="41">
        <v>2358025.56</v>
      </c>
      <c r="G487" s="17">
        <f t="shared" si="36"/>
        <v>18379.431960886282</v>
      </c>
      <c r="H487" s="18">
        <f t="shared" si="39"/>
        <v>7074076.6799999997</v>
      </c>
      <c r="I487" s="19">
        <f t="shared" si="37"/>
        <v>42421.085720842275</v>
      </c>
      <c r="J487" s="19">
        <f t="shared" si="38"/>
        <v>24041.653759955992</v>
      </c>
      <c r="K487" s="62">
        <v>0</v>
      </c>
      <c r="L487" s="41">
        <f t="shared" si="40"/>
        <v>24041.653759955992</v>
      </c>
    </row>
    <row r="488" spans="1:12" x14ac:dyDescent="0.25">
      <c r="A488" t="s">
        <v>15</v>
      </c>
      <c r="B488" t="s">
        <v>1098</v>
      </c>
      <c r="C488">
        <v>1</v>
      </c>
      <c r="D488" s="61">
        <v>29572</v>
      </c>
      <c r="E488">
        <v>0</v>
      </c>
      <c r="F488" s="41">
        <v>5784426.1600000001</v>
      </c>
      <c r="G488" s="17">
        <f t="shared" si="36"/>
        <v>45086.223340382581</v>
      </c>
      <c r="H488" s="18">
        <f t="shared" si="39"/>
        <v>17353278.48</v>
      </c>
      <c r="I488" s="19">
        <f t="shared" si="37"/>
        <v>104062.33169891615</v>
      </c>
      <c r="J488" s="19">
        <f t="shared" si="38"/>
        <v>58976.108358533573</v>
      </c>
      <c r="K488" s="62">
        <v>838.17217592877637</v>
      </c>
      <c r="L488" s="41">
        <f t="shared" si="40"/>
        <v>58137.936182604797</v>
      </c>
    </row>
    <row r="489" spans="1:12" x14ac:dyDescent="0.25">
      <c r="A489" t="s">
        <v>586</v>
      </c>
      <c r="B489" t="s">
        <v>1099</v>
      </c>
      <c r="C489">
        <v>4</v>
      </c>
      <c r="D489" s="61">
        <v>91248</v>
      </c>
      <c r="E489">
        <v>0</v>
      </c>
      <c r="F489" s="41">
        <v>24042837.919999998</v>
      </c>
      <c r="G489" s="17">
        <f t="shared" si="36"/>
        <v>187399.87860744674</v>
      </c>
      <c r="H489" s="18">
        <f t="shared" si="39"/>
        <v>0</v>
      </c>
      <c r="I489" s="19">
        <f t="shared" si="37"/>
        <v>0</v>
      </c>
      <c r="J489" s="19">
        <f t="shared" si="38"/>
        <v>-187399.87860744674</v>
      </c>
      <c r="K489" s="62">
        <v>-5668.7444026217681</v>
      </c>
      <c r="L489" s="41">
        <f t="shared" si="40"/>
        <v>-181731.13420482498</v>
      </c>
    </row>
    <row r="490" spans="1:12" x14ac:dyDescent="0.25">
      <c r="A490" t="s">
        <v>323</v>
      </c>
      <c r="B490" t="s">
        <v>1486</v>
      </c>
      <c r="C490">
        <v>2</v>
      </c>
      <c r="D490" s="61">
        <v>25553</v>
      </c>
      <c r="E490">
        <v>0</v>
      </c>
      <c r="F490" s="41">
        <v>7220340.4899999984</v>
      </c>
      <c r="G490" s="17">
        <f t="shared" si="36"/>
        <v>56278.336851610424</v>
      </c>
      <c r="H490" s="18">
        <f t="shared" si="39"/>
        <v>16245766.102499995</v>
      </c>
      <c r="I490" s="19">
        <f t="shared" si="37"/>
        <v>97420.916906841623</v>
      </c>
      <c r="J490" s="19">
        <f t="shared" si="38"/>
        <v>41142.580055231199</v>
      </c>
      <c r="K490" s="62">
        <v>0</v>
      </c>
      <c r="L490" s="41">
        <f t="shared" si="40"/>
        <v>41142.580055231199</v>
      </c>
    </row>
    <row r="491" spans="1:12" x14ac:dyDescent="0.25">
      <c r="A491" t="s">
        <v>329</v>
      </c>
      <c r="B491" t="s">
        <v>1101</v>
      </c>
      <c r="C491">
        <v>5</v>
      </c>
      <c r="D491" s="61">
        <v>33981</v>
      </c>
      <c r="E491">
        <v>0</v>
      </c>
      <c r="F491" s="41">
        <v>8908666.2299999986</v>
      </c>
      <c r="G491" s="17">
        <f t="shared" si="36"/>
        <v>69437.849874931082</v>
      </c>
      <c r="H491" s="18">
        <f t="shared" si="39"/>
        <v>0</v>
      </c>
      <c r="I491" s="19">
        <f t="shared" si="37"/>
        <v>0</v>
      </c>
      <c r="J491" s="19">
        <f t="shared" si="38"/>
        <v>-69437.849874931082</v>
      </c>
      <c r="K491" s="62">
        <v>-8116.0010260663312</v>
      </c>
      <c r="L491" s="41">
        <f t="shared" si="40"/>
        <v>-61321.848848864749</v>
      </c>
    </row>
    <row r="492" spans="1:12" x14ac:dyDescent="0.25">
      <c r="A492" t="s">
        <v>366</v>
      </c>
      <c r="B492" t="s">
        <v>1102</v>
      </c>
      <c r="C492">
        <v>4</v>
      </c>
      <c r="D492" s="61">
        <v>39152</v>
      </c>
      <c r="E492">
        <v>0</v>
      </c>
      <c r="F492" s="41">
        <v>7295179.2999999989</v>
      </c>
      <c r="G492" s="17">
        <f t="shared" si="36"/>
        <v>56861.661663589432</v>
      </c>
      <c r="H492" s="18">
        <f t="shared" si="39"/>
        <v>0</v>
      </c>
      <c r="I492" s="19">
        <f t="shared" si="37"/>
        <v>0</v>
      </c>
      <c r="J492" s="19">
        <f t="shared" si="38"/>
        <v>-56861.661663589432</v>
      </c>
      <c r="K492" s="62">
        <v>-646.45109871662851</v>
      </c>
      <c r="L492" s="41">
        <f t="shared" si="40"/>
        <v>-56215.210564872803</v>
      </c>
    </row>
    <row r="493" spans="1:12" x14ac:dyDescent="0.25">
      <c r="A493" t="s">
        <v>603</v>
      </c>
      <c r="B493" t="s">
        <v>1047</v>
      </c>
      <c r="C493">
        <v>5</v>
      </c>
      <c r="D493" s="61">
        <v>7892</v>
      </c>
      <c r="E493">
        <v>0</v>
      </c>
      <c r="F493" s="41">
        <v>1639484.08</v>
      </c>
      <c r="G493" s="17">
        <f t="shared" si="36"/>
        <v>12778.820811134992</v>
      </c>
      <c r="H493" s="18">
        <f t="shared" si="39"/>
        <v>0</v>
      </c>
      <c r="I493" s="19">
        <f t="shared" si="37"/>
        <v>0</v>
      </c>
      <c r="J493" s="19">
        <f t="shared" si="38"/>
        <v>-12778.820811134992</v>
      </c>
      <c r="K493" s="62">
        <v>-70.158744218592844</v>
      </c>
      <c r="L493" s="41">
        <f t="shared" si="40"/>
        <v>-12708.662066916399</v>
      </c>
    </row>
    <row r="494" spans="1:12" x14ac:dyDescent="0.25">
      <c r="A494" t="s">
        <v>214</v>
      </c>
      <c r="B494" t="s">
        <v>1104</v>
      </c>
      <c r="C494">
        <v>5</v>
      </c>
      <c r="D494" s="61">
        <v>55268</v>
      </c>
      <c r="E494">
        <v>0</v>
      </c>
      <c r="F494" s="41">
        <v>13691449.42</v>
      </c>
      <c r="G494" s="17">
        <f t="shared" si="36"/>
        <v>106716.85130538025</v>
      </c>
      <c r="H494" s="18">
        <f t="shared" si="39"/>
        <v>0</v>
      </c>
      <c r="I494" s="19">
        <f t="shared" si="37"/>
        <v>0</v>
      </c>
      <c r="J494" s="19">
        <f t="shared" si="38"/>
        <v>-106716.85130538025</v>
      </c>
      <c r="K494" s="62">
        <v>0</v>
      </c>
      <c r="L494" s="41">
        <f t="shared" si="40"/>
        <v>-106716.85130538025</v>
      </c>
    </row>
    <row r="495" spans="1:12" x14ac:dyDescent="0.25">
      <c r="A495" t="s">
        <v>253</v>
      </c>
      <c r="B495" t="s">
        <v>1105</v>
      </c>
      <c r="C495">
        <v>5</v>
      </c>
      <c r="D495" s="61">
        <v>13894</v>
      </c>
      <c r="E495">
        <v>0</v>
      </c>
      <c r="F495" s="41">
        <v>2338360.2000000002</v>
      </c>
      <c r="G495" s="17">
        <f t="shared" si="36"/>
        <v>18226.15196586098</v>
      </c>
      <c r="H495" s="18">
        <f t="shared" si="39"/>
        <v>0</v>
      </c>
      <c r="I495" s="19">
        <f t="shared" si="37"/>
        <v>0</v>
      </c>
      <c r="J495" s="19">
        <f t="shared" si="38"/>
        <v>-18226.15196586098</v>
      </c>
      <c r="K495" s="62">
        <v>0</v>
      </c>
      <c r="L495" s="41">
        <f t="shared" si="40"/>
        <v>-18226.15196586098</v>
      </c>
    </row>
    <row r="496" spans="1:12" x14ac:dyDescent="0.25">
      <c r="A496" t="s">
        <v>349</v>
      </c>
      <c r="B496" t="s">
        <v>1106</v>
      </c>
      <c r="C496">
        <v>4</v>
      </c>
      <c r="D496" s="61">
        <v>21511</v>
      </c>
      <c r="E496">
        <v>0</v>
      </c>
      <c r="F496" s="41">
        <v>5902618.3999999994</v>
      </c>
      <c r="G496" s="17">
        <f t="shared" si="36"/>
        <v>46007.462817271342</v>
      </c>
      <c r="H496" s="18">
        <f t="shared" si="39"/>
        <v>0</v>
      </c>
      <c r="I496" s="19">
        <f t="shared" si="37"/>
        <v>0</v>
      </c>
      <c r="J496" s="19">
        <f t="shared" si="38"/>
        <v>-46007.462817271342</v>
      </c>
      <c r="K496" s="62">
        <v>-2239.5375206583685</v>
      </c>
      <c r="L496" s="41">
        <f t="shared" si="40"/>
        <v>-43767.925296612972</v>
      </c>
    </row>
    <row r="497" spans="1:12" x14ac:dyDescent="0.25">
      <c r="A497" t="s">
        <v>241</v>
      </c>
      <c r="B497" t="s">
        <v>1107</v>
      </c>
      <c r="C497">
        <v>4</v>
      </c>
      <c r="D497" s="61">
        <v>30146</v>
      </c>
      <c r="E497">
        <v>0</v>
      </c>
      <c r="F497" s="41">
        <v>4826363.1800000006</v>
      </c>
      <c r="G497" s="17">
        <f t="shared" si="36"/>
        <v>37618.681998229382</v>
      </c>
      <c r="H497" s="18">
        <f t="shared" si="39"/>
        <v>0</v>
      </c>
      <c r="I497" s="19">
        <f t="shared" si="37"/>
        <v>0</v>
      </c>
      <c r="J497" s="19">
        <f t="shared" si="38"/>
        <v>-37618.681998229382</v>
      </c>
      <c r="K497" s="62">
        <v>-611.22901367129248</v>
      </c>
      <c r="L497" s="41">
        <f t="shared" si="40"/>
        <v>-37007.452984558091</v>
      </c>
    </row>
    <row r="498" spans="1:12" x14ac:dyDescent="0.25">
      <c r="A498" t="s">
        <v>35</v>
      </c>
      <c r="B498" t="s">
        <v>1108</v>
      </c>
      <c r="C498">
        <v>3</v>
      </c>
      <c r="D498" s="61">
        <v>30012</v>
      </c>
      <c r="E498">
        <v>0</v>
      </c>
      <c r="F498" s="41">
        <v>5596318.0699999994</v>
      </c>
      <c r="G498" s="17">
        <f t="shared" si="36"/>
        <v>43620.030649304506</v>
      </c>
      <c r="H498" s="18">
        <f t="shared" si="39"/>
        <v>8394477.1049999986</v>
      </c>
      <c r="I498" s="19">
        <f t="shared" si="37"/>
        <v>50339.125367362125</v>
      </c>
      <c r="J498" s="19">
        <f t="shared" si="38"/>
        <v>6719.0947180576186</v>
      </c>
      <c r="K498" s="62">
        <v>-49.452336976355298</v>
      </c>
      <c r="L498" s="41">
        <f t="shared" si="40"/>
        <v>6768.5470550339742</v>
      </c>
    </row>
    <row r="499" spans="1:12" x14ac:dyDescent="0.25">
      <c r="A499" t="s">
        <v>402</v>
      </c>
      <c r="B499" t="s">
        <v>1109</v>
      </c>
      <c r="C499">
        <v>2</v>
      </c>
      <c r="D499" s="61">
        <v>38000</v>
      </c>
      <c r="E499">
        <v>0</v>
      </c>
      <c r="F499" s="41">
        <v>7922760.7999999998</v>
      </c>
      <c r="G499" s="17">
        <f t="shared" si="36"/>
        <v>61753.292897290288</v>
      </c>
      <c r="H499" s="18">
        <f t="shared" si="39"/>
        <v>17826211.800000001</v>
      </c>
      <c r="I499" s="19">
        <f t="shared" si="37"/>
        <v>106898.36893960417</v>
      </c>
      <c r="J499" s="19">
        <f t="shared" si="38"/>
        <v>45145.076042313885</v>
      </c>
      <c r="K499" s="62">
        <v>-1382.9982030860249</v>
      </c>
      <c r="L499" s="41">
        <f t="shared" si="40"/>
        <v>46528.074245399912</v>
      </c>
    </row>
    <row r="500" spans="1:12" x14ac:dyDescent="0.25">
      <c r="A500" t="s">
        <v>254</v>
      </c>
      <c r="B500" t="s">
        <v>1110</v>
      </c>
      <c r="C500">
        <v>1</v>
      </c>
      <c r="D500" s="61">
        <v>17005</v>
      </c>
      <c r="E500">
        <v>0</v>
      </c>
      <c r="F500" s="41">
        <v>3442561.29</v>
      </c>
      <c r="G500" s="17">
        <f t="shared" si="36"/>
        <v>26832.754518884823</v>
      </c>
      <c r="H500" s="18">
        <f t="shared" si="39"/>
        <v>10327683.870000001</v>
      </c>
      <c r="I500" s="19">
        <f t="shared" si="37"/>
        <v>61931.978202281825</v>
      </c>
      <c r="J500" s="19">
        <f t="shared" si="38"/>
        <v>35099.223683397002</v>
      </c>
      <c r="K500" s="62">
        <v>0</v>
      </c>
      <c r="L500" s="41">
        <f t="shared" si="40"/>
        <v>35099.223683397002</v>
      </c>
    </row>
    <row r="501" spans="1:12" x14ac:dyDescent="0.25">
      <c r="A501" t="s">
        <v>416</v>
      </c>
      <c r="B501" t="s">
        <v>1112</v>
      </c>
      <c r="C501">
        <v>5</v>
      </c>
      <c r="D501" s="61">
        <v>30868</v>
      </c>
      <c r="E501">
        <v>0</v>
      </c>
      <c r="F501" s="41">
        <v>7896954.3200000003</v>
      </c>
      <c r="G501" s="17">
        <f t="shared" si="36"/>
        <v>61552.146458780124</v>
      </c>
      <c r="H501" s="18">
        <f t="shared" si="39"/>
        <v>0</v>
      </c>
      <c r="I501" s="19">
        <f t="shared" si="37"/>
        <v>0</v>
      </c>
      <c r="J501" s="19">
        <f t="shared" si="38"/>
        <v>-61552.146458780124</v>
      </c>
      <c r="K501" s="62">
        <v>426.05980251376769</v>
      </c>
      <c r="L501" s="41">
        <f t="shared" si="40"/>
        <v>-61978.20626129389</v>
      </c>
    </row>
    <row r="502" spans="1:12" x14ac:dyDescent="0.25">
      <c r="A502" t="s">
        <v>380</v>
      </c>
      <c r="B502" t="s">
        <v>1113</v>
      </c>
      <c r="C502">
        <v>3</v>
      </c>
      <c r="D502" s="61">
        <v>68294</v>
      </c>
      <c r="E502">
        <v>0</v>
      </c>
      <c r="F502" s="41">
        <v>14621784.939999999</v>
      </c>
      <c r="G502" s="17">
        <f t="shared" si="36"/>
        <v>113968.2732919323</v>
      </c>
      <c r="H502" s="18">
        <f t="shared" si="39"/>
        <v>21932677.41</v>
      </c>
      <c r="I502" s="19">
        <f t="shared" si="37"/>
        <v>131523.59390274392</v>
      </c>
      <c r="J502" s="19">
        <f t="shared" si="38"/>
        <v>17555.320610811614</v>
      </c>
      <c r="K502" s="62">
        <v>0</v>
      </c>
      <c r="L502" s="41">
        <f t="shared" si="40"/>
        <v>17555.320610811614</v>
      </c>
    </row>
    <row r="503" spans="1:12" x14ac:dyDescent="0.25">
      <c r="A503" t="s">
        <v>520</v>
      </c>
      <c r="B503" t="s">
        <v>1114</v>
      </c>
      <c r="C503">
        <v>2</v>
      </c>
      <c r="D503" s="61">
        <v>100156</v>
      </c>
      <c r="E503">
        <v>0</v>
      </c>
      <c r="F503" s="41">
        <v>29811136.879999999</v>
      </c>
      <c r="G503" s="17">
        <f t="shared" si="36"/>
        <v>232360.39984342991</v>
      </c>
      <c r="H503" s="18">
        <f t="shared" si="39"/>
        <v>67075057.979999997</v>
      </c>
      <c r="I503" s="19">
        <f t="shared" si="37"/>
        <v>402228.71662454831</v>
      </c>
      <c r="J503" s="19">
        <f t="shared" si="38"/>
        <v>169868.3167811184</v>
      </c>
      <c r="K503" s="62">
        <v>30024.61710487142</v>
      </c>
      <c r="L503" s="41">
        <f t="shared" si="40"/>
        <v>139843.69967624696</v>
      </c>
    </row>
    <row r="504" spans="1:12" x14ac:dyDescent="0.25">
      <c r="A504" t="s">
        <v>17</v>
      </c>
      <c r="B504" t="s">
        <v>1115</v>
      </c>
      <c r="C504">
        <v>1</v>
      </c>
      <c r="D504" s="61">
        <v>92074</v>
      </c>
      <c r="E504">
        <v>0</v>
      </c>
      <c r="F504" s="41">
        <v>19004994.34</v>
      </c>
      <c r="G504" s="17">
        <f t="shared" si="36"/>
        <v>148132.83041302525</v>
      </c>
      <c r="H504" s="18">
        <f t="shared" si="39"/>
        <v>57014983.019999996</v>
      </c>
      <c r="I504" s="19">
        <f t="shared" si="37"/>
        <v>341901.50764152966</v>
      </c>
      <c r="J504" s="19">
        <f t="shared" si="38"/>
        <v>193768.67722850441</v>
      </c>
      <c r="K504" s="62">
        <v>0</v>
      </c>
      <c r="L504" s="41">
        <f t="shared" si="40"/>
        <v>193768.67722850441</v>
      </c>
    </row>
    <row r="505" spans="1:12" x14ac:dyDescent="0.25">
      <c r="A505" t="s">
        <v>470</v>
      </c>
      <c r="B505" t="s">
        <v>1116</v>
      </c>
      <c r="C505">
        <v>4</v>
      </c>
      <c r="D505" s="61">
        <v>79256</v>
      </c>
      <c r="E505">
        <v>0</v>
      </c>
      <c r="F505" s="41">
        <v>15911768.41</v>
      </c>
      <c r="G505" s="17">
        <f t="shared" si="36"/>
        <v>124022.9409849886</v>
      </c>
      <c r="H505" s="18">
        <f t="shared" si="39"/>
        <v>0</v>
      </c>
      <c r="I505" s="19">
        <f t="shared" si="37"/>
        <v>0</v>
      </c>
      <c r="J505" s="19">
        <f t="shared" si="38"/>
        <v>-124022.9409849886</v>
      </c>
      <c r="K505" s="62">
        <v>-5452.1799511152476</v>
      </c>
      <c r="L505" s="41">
        <f t="shared" si="40"/>
        <v>-118570.76103387335</v>
      </c>
    </row>
    <row r="506" spans="1:12" x14ac:dyDescent="0.25">
      <c r="A506" t="s">
        <v>90</v>
      </c>
      <c r="B506" t="s">
        <v>1117</v>
      </c>
      <c r="C506">
        <v>5</v>
      </c>
      <c r="D506" s="61">
        <v>108506</v>
      </c>
      <c r="E506">
        <v>0</v>
      </c>
      <c r="F506" s="41">
        <v>30195696.02</v>
      </c>
      <c r="G506" s="17">
        <f t="shared" si="36"/>
        <v>235357.81372581673</v>
      </c>
      <c r="H506" s="18">
        <f t="shared" si="39"/>
        <v>0</v>
      </c>
      <c r="I506" s="19">
        <f t="shared" si="37"/>
        <v>0</v>
      </c>
      <c r="J506" s="19">
        <f t="shared" si="38"/>
        <v>-235357.81372581673</v>
      </c>
      <c r="K506" s="62">
        <v>3989.3414063215873</v>
      </c>
      <c r="L506" s="41">
        <f t="shared" si="40"/>
        <v>-239347.15513213832</v>
      </c>
    </row>
    <row r="507" spans="1:12" x14ac:dyDescent="0.25">
      <c r="A507" t="s">
        <v>84</v>
      </c>
      <c r="B507" t="s">
        <v>1118</v>
      </c>
      <c r="C507">
        <v>1</v>
      </c>
      <c r="D507" s="61">
        <v>31366</v>
      </c>
      <c r="E507">
        <v>0</v>
      </c>
      <c r="F507" s="41">
        <v>5678716.2300000004</v>
      </c>
      <c r="G507" s="17">
        <f t="shared" si="36"/>
        <v>44262.276179256369</v>
      </c>
      <c r="H507" s="18">
        <f t="shared" si="39"/>
        <v>17036148.690000001</v>
      </c>
      <c r="I507" s="19">
        <f t="shared" si="37"/>
        <v>102160.60082790973</v>
      </c>
      <c r="J507" s="19">
        <f t="shared" si="38"/>
        <v>57898.324648653361</v>
      </c>
      <c r="K507" s="62">
        <v>40.180096976756715</v>
      </c>
      <c r="L507" s="41">
        <f t="shared" si="40"/>
        <v>57858.144551676603</v>
      </c>
    </row>
    <row r="508" spans="1:12" x14ac:dyDescent="0.25">
      <c r="A508" t="s">
        <v>170</v>
      </c>
      <c r="B508" t="s">
        <v>1119</v>
      </c>
      <c r="C508">
        <v>4</v>
      </c>
      <c r="D508" s="61">
        <v>8358</v>
      </c>
      <c r="E508">
        <v>0</v>
      </c>
      <c r="F508" s="41">
        <v>1790448.94</v>
      </c>
      <c r="G508" s="17">
        <f t="shared" si="36"/>
        <v>13955.503719039825</v>
      </c>
      <c r="H508" s="18">
        <f t="shared" si="39"/>
        <v>0</v>
      </c>
      <c r="I508" s="19">
        <f t="shared" si="37"/>
        <v>0</v>
      </c>
      <c r="J508" s="19">
        <f t="shared" si="38"/>
        <v>-13955.503719039825</v>
      </c>
      <c r="K508" s="62">
        <v>-266.54700424496332</v>
      </c>
      <c r="L508" s="41">
        <f t="shared" si="40"/>
        <v>-13688.956714794862</v>
      </c>
    </row>
    <row r="509" spans="1:12" x14ac:dyDescent="0.25">
      <c r="A509" t="s">
        <v>313</v>
      </c>
      <c r="B509" t="s">
        <v>1120</v>
      </c>
      <c r="C509">
        <v>3</v>
      </c>
      <c r="D509" s="61">
        <v>57944</v>
      </c>
      <c r="E509">
        <v>0</v>
      </c>
      <c r="F509" s="41">
        <v>13159149.719999999</v>
      </c>
      <c r="G509" s="17">
        <f t="shared" si="36"/>
        <v>102567.88605033432</v>
      </c>
      <c r="H509" s="18">
        <f t="shared" si="39"/>
        <v>19738724.579999998</v>
      </c>
      <c r="I509" s="19">
        <f t="shared" si="37"/>
        <v>118367.12624215947</v>
      </c>
      <c r="J509" s="19">
        <f t="shared" si="38"/>
        <v>15799.240191825156</v>
      </c>
      <c r="K509" s="62">
        <v>21.042862661363042</v>
      </c>
      <c r="L509" s="41">
        <f t="shared" si="40"/>
        <v>15778.197329163793</v>
      </c>
    </row>
    <row r="510" spans="1:12" x14ac:dyDescent="0.25">
      <c r="A510" t="s">
        <v>291</v>
      </c>
      <c r="B510" t="s">
        <v>1121</v>
      </c>
      <c r="C510">
        <v>2</v>
      </c>
      <c r="D510" s="61">
        <v>19624</v>
      </c>
      <c r="E510">
        <v>0</v>
      </c>
      <c r="F510" s="41">
        <v>3615894.72</v>
      </c>
      <c r="G510" s="17">
        <f t="shared" si="36"/>
        <v>28183.787364869768</v>
      </c>
      <c r="H510" s="18">
        <f t="shared" si="39"/>
        <v>8135763.1200000001</v>
      </c>
      <c r="I510" s="19">
        <f t="shared" si="37"/>
        <v>48787.69630724263</v>
      </c>
      <c r="J510" s="19">
        <f t="shared" si="38"/>
        <v>20603.908942372862</v>
      </c>
      <c r="K510" s="62">
        <v>52.480008997742843</v>
      </c>
      <c r="L510" s="41">
        <f t="shared" si="40"/>
        <v>20551.428933375119</v>
      </c>
    </row>
    <row r="511" spans="1:12" x14ac:dyDescent="0.25">
      <c r="A511" t="s">
        <v>141</v>
      </c>
      <c r="B511" t="s">
        <v>1122</v>
      </c>
      <c r="C511">
        <v>1</v>
      </c>
      <c r="D511" s="61">
        <v>24012</v>
      </c>
      <c r="E511">
        <v>0</v>
      </c>
      <c r="F511" s="41">
        <v>3622725.0000000005</v>
      </c>
      <c r="G511" s="17">
        <f t="shared" si="36"/>
        <v>28237.025408028978</v>
      </c>
      <c r="H511" s="18">
        <f t="shared" si="39"/>
        <v>10868175.000000002</v>
      </c>
      <c r="I511" s="19">
        <f t="shared" si="37"/>
        <v>65173.139076591848</v>
      </c>
      <c r="J511" s="19">
        <f t="shared" si="38"/>
        <v>36936.113668562873</v>
      </c>
      <c r="K511" s="62">
        <v>-271.85307130338936</v>
      </c>
      <c r="L511" s="41">
        <f t="shared" si="40"/>
        <v>37207.966739866264</v>
      </c>
    </row>
    <row r="512" spans="1:12" x14ac:dyDescent="0.25">
      <c r="A512" t="s">
        <v>256</v>
      </c>
      <c r="B512" t="s">
        <v>1123</v>
      </c>
      <c r="C512">
        <v>4</v>
      </c>
      <c r="D512" s="61">
        <v>15804</v>
      </c>
      <c r="E512">
        <v>0</v>
      </c>
      <c r="F512" s="41">
        <v>3290335.2</v>
      </c>
      <c r="G512" s="17">
        <f t="shared" si="36"/>
        <v>25646.241059791213</v>
      </c>
      <c r="H512" s="18">
        <f t="shared" si="39"/>
        <v>0</v>
      </c>
      <c r="I512" s="19">
        <f t="shared" si="37"/>
        <v>0</v>
      </c>
      <c r="J512" s="19">
        <f t="shared" si="38"/>
        <v>-25646.241059791213</v>
      </c>
      <c r="K512" s="62">
        <v>78.751960317965427</v>
      </c>
      <c r="L512" s="41">
        <f t="shared" si="40"/>
        <v>-25724.993020109177</v>
      </c>
    </row>
    <row r="513" spans="1:12" x14ac:dyDescent="0.25">
      <c r="A513" t="s">
        <v>166</v>
      </c>
      <c r="B513" t="s">
        <v>1124</v>
      </c>
      <c r="C513">
        <v>1</v>
      </c>
      <c r="D513" s="61">
        <v>25998</v>
      </c>
      <c r="E513">
        <v>0</v>
      </c>
      <c r="F513" s="41">
        <v>5773635.8399999999</v>
      </c>
      <c r="G513" s="17">
        <f t="shared" si="36"/>
        <v>45002.119098409821</v>
      </c>
      <c r="H513" s="18">
        <f t="shared" si="39"/>
        <v>17320907.52</v>
      </c>
      <c r="I513" s="19">
        <f t="shared" si="37"/>
        <v>103868.21289993446</v>
      </c>
      <c r="J513" s="19">
        <f t="shared" si="38"/>
        <v>58866.093801524636</v>
      </c>
      <c r="K513" s="62">
        <v>93.292352934459032</v>
      </c>
      <c r="L513" s="41">
        <f t="shared" si="40"/>
        <v>58772.801448590173</v>
      </c>
    </row>
    <row r="514" spans="1:12" x14ac:dyDescent="0.25">
      <c r="A514" t="s">
        <v>200</v>
      </c>
      <c r="B514" t="s">
        <v>1125</v>
      </c>
      <c r="C514">
        <v>4</v>
      </c>
      <c r="D514" s="61">
        <v>31778</v>
      </c>
      <c r="E514">
        <v>0</v>
      </c>
      <c r="F514" s="41">
        <v>8283564.7000000011</v>
      </c>
      <c r="G514" s="17">
        <f t="shared" si="36"/>
        <v>64565.548558875416</v>
      </c>
      <c r="H514" s="18">
        <f t="shared" si="39"/>
        <v>0</v>
      </c>
      <c r="I514" s="19">
        <f t="shared" si="37"/>
        <v>0</v>
      </c>
      <c r="J514" s="19">
        <f t="shared" si="38"/>
        <v>-64565.548558875416</v>
      </c>
      <c r="K514" s="62">
        <v>-4942.3094261274509</v>
      </c>
      <c r="L514" s="41">
        <f t="shared" si="40"/>
        <v>-59623.239132747964</v>
      </c>
    </row>
    <row r="515" spans="1:12" x14ac:dyDescent="0.25">
      <c r="A515" t="s">
        <v>148</v>
      </c>
      <c r="B515" t="s">
        <v>1497</v>
      </c>
      <c r="C515">
        <v>4</v>
      </c>
      <c r="D515" s="61">
        <v>19171</v>
      </c>
      <c r="E515">
        <v>0</v>
      </c>
      <c r="F515" s="41">
        <v>3774936.7399999998</v>
      </c>
      <c r="G515" s="17">
        <f t="shared" si="36"/>
        <v>29423.427017254162</v>
      </c>
      <c r="H515" s="18">
        <f t="shared" si="39"/>
        <v>0</v>
      </c>
      <c r="I515" s="19">
        <f t="shared" si="37"/>
        <v>0</v>
      </c>
      <c r="J515" s="19">
        <f t="shared" si="38"/>
        <v>-29423.427017254162</v>
      </c>
      <c r="K515" s="62">
        <v>-1359.8560395023051</v>
      </c>
      <c r="L515" s="41">
        <f t="shared" si="40"/>
        <v>-28063.570977751857</v>
      </c>
    </row>
    <row r="516" spans="1:12" x14ac:dyDescent="0.25">
      <c r="A516" t="s">
        <v>234</v>
      </c>
      <c r="B516" t="s">
        <v>1502</v>
      </c>
      <c r="C516">
        <v>4</v>
      </c>
      <c r="D516" s="61">
        <v>44081</v>
      </c>
      <c r="E516">
        <v>0</v>
      </c>
      <c r="F516" s="41">
        <v>8332169.6799999997</v>
      </c>
      <c r="G516" s="17">
        <f t="shared" si="36"/>
        <v>64944.395988701501</v>
      </c>
      <c r="H516" s="18">
        <f t="shared" si="39"/>
        <v>0</v>
      </c>
      <c r="I516" s="19">
        <f t="shared" si="37"/>
        <v>0</v>
      </c>
      <c r="J516" s="19">
        <f t="shared" si="38"/>
        <v>-64944.395988701501</v>
      </c>
      <c r="K516" s="62">
        <v>94.918164354251346</v>
      </c>
      <c r="L516" s="41">
        <f t="shared" si="40"/>
        <v>-65039.314153055755</v>
      </c>
    </row>
    <row r="517" spans="1:12" x14ac:dyDescent="0.25">
      <c r="A517" t="s">
        <v>423</v>
      </c>
      <c r="B517" t="s">
        <v>1503</v>
      </c>
      <c r="C517">
        <v>5</v>
      </c>
      <c r="D517" s="61">
        <v>38144</v>
      </c>
      <c r="E517">
        <v>0</v>
      </c>
      <c r="F517" s="41">
        <v>8820577.9499999993</v>
      </c>
      <c r="G517" s="17">
        <f t="shared" si="36"/>
        <v>68751.253183073553</v>
      </c>
      <c r="H517" s="18">
        <f t="shared" si="39"/>
        <v>0</v>
      </c>
      <c r="I517" s="19">
        <f t="shared" si="37"/>
        <v>0</v>
      </c>
      <c r="J517" s="19">
        <f t="shared" si="38"/>
        <v>-68751.253183073553</v>
      </c>
      <c r="K517" s="62">
        <v>208.3749672143615</v>
      </c>
      <c r="L517" s="41">
        <f t="shared" si="40"/>
        <v>-68959.628150287914</v>
      </c>
    </row>
    <row r="518" spans="1:12" x14ac:dyDescent="0.25">
      <c r="A518" t="s">
        <v>330</v>
      </c>
      <c r="B518" t="s">
        <v>1126</v>
      </c>
      <c r="C518">
        <v>3</v>
      </c>
      <c r="D518" s="61">
        <v>70758</v>
      </c>
      <c r="E518">
        <v>0</v>
      </c>
      <c r="F518" s="41">
        <v>21517563.600000001</v>
      </c>
      <c r="G518" s="17">
        <f t="shared" ref="G518:G581" si="41">SUM(F518/$F$6)*50000000</f>
        <v>167716.84024928184</v>
      </c>
      <c r="H518" s="18">
        <f t="shared" si="39"/>
        <v>32276345.400000002</v>
      </c>
      <c r="I518" s="19">
        <f t="shared" ref="I518:I581" si="42">SUM(H518/$H$6)*50000000</f>
        <v>193551.42400985587</v>
      </c>
      <c r="J518" s="19">
        <f t="shared" ref="J518:J581" si="43">I518-G518</f>
        <v>25834.583760574023</v>
      </c>
      <c r="K518" s="62">
        <v>-1162.2024856307187</v>
      </c>
      <c r="L518" s="41">
        <f t="shared" si="40"/>
        <v>26996.786246204741</v>
      </c>
    </row>
    <row r="519" spans="1:12" x14ac:dyDescent="0.25">
      <c r="A519" t="s">
        <v>500</v>
      </c>
      <c r="B519" t="s">
        <v>1127</v>
      </c>
      <c r="C519">
        <v>2</v>
      </c>
      <c r="D519" s="61">
        <v>19144</v>
      </c>
      <c r="E519">
        <v>0</v>
      </c>
      <c r="F519" s="41">
        <v>4796194.9399999995</v>
      </c>
      <c r="G519" s="17">
        <f t="shared" si="41"/>
        <v>37383.538188142906</v>
      </c>
      <c r="H519" s="18">
        <f t="shared" ref="H519:H582" si="44">IF(C519=1,F519*3)+IF(C519=2,F519*2.25)+IF(C519=3,F519*1.5)+IF(C519=4,F519*0)+IF(C519=5,F519*0)</f>
        <v>10791438.614999998</v>
      </c>
      <c r="I519" s="19">
        <f t="shared" si="42"/>
        <v>64712.974321070324</v>
      </c>
      <c r="J519" s="19">
        <f t="shared" si="43"/>
        <v>27329.436132927418</v>
      </c>
      <c r="K519" s="62">
        <v>0</v>
      </c>
      <c r="L519" s="41">
        <f t="shared" si="40"/>
        <v>27329.436132927418</v>
      </c>
    </row>
    <row r="520" spans="1:12" x14ac:dyDescent="0.25">
      <c r="A520" t="s">
        <v>169</v>
      </c>
      <c r="B520" t="s">
        <v>1128</v>
      </c>
      <c r="C520">
        <v>3</v>
      </c>
      <c r="D520" s="61">
        <v>28388</v>
      </c>
      <c r="E520">
        <v>0</v>
      </c>
      <c r="F520" s="41">
        <v>5839676.9299999997</v>
      </c>
      <c r="G520" s="17">
        <f t="shared" si="41"/>
        <v>45516.870821575103</v>
      </c>
      <c r="H520" s="18">
        <f t="shared" si="44"/>
        <v>8759515.3949999996</v>
      </c>
      <c r="I520" s="19">
        <f t="shared" si="42"/>
        <v>52528.148937782302</v>
      </c>
      <c r="J520" s="19">
        <f t="shared" si="43"/>
        <v>7011.2781162071988</v>
      </c>
      <c r="K520" s="62">
        <v>-1735.6145955912057</v>
      </c>
      <c r="L520" s="41">
        <f t="shared" ref="L520:L583" si="45">J520-K520</f>
        <v>8746.892711798404</v>
      </c>
    </row>
    <row r="521" spans="1:12" x14ac:dyDescent="0.25">
      <c r="A521" t="s">
        <v>171</v>
      </c>
      <c r="B521" t="s">
        <v>1129</v>
      </c>
      <c r="C521">
        <v>3</v>
      </c>
      <c r="D521" s="61">
        <v>43285</v>
      </c>
      <c r="E521">
        <v>0</v>
      </c>
      <c r="F521" s="41">
        <v>8090205.3500000006</v>
      </c>
      <c r="G521" s="17">
        <f t="shared" si="41"/>
        <v>63058.425363261631</v>
      </c>
      <c r="H521" s="18">
        <f t="shared" si="44"/>
        <v>12135308.025</v>
      </c>
      <c r="I521" s="19">
        <f t="shared" si="42"/>
        <v>72771.750330723051</v>
      </c>
      <c r="J521" s="19">
        <f t="shared" si="43"/>
        <v>9713.3249674614199</v>
      </c>
      <c r="K521" s="62">
        <v>-373.98252481912374</v>
      </c>
      <c r="L521" s="41">
        <f t="shared" si="45"/>
        <v>10087.307492280544</v>
      </c>
    </row>
    <row r="522" spans="1:12" x14ac:dyDescent="0.25">
      <c r="A522" t="s">
        <v>377</v>
      </c>
      <c r="B522" t="s">
        <v>1130</v>
      </c>
      <c r="C522">
        <v>2</v>
      </c>
      <c r="D522" s="61">
        <v>16492</v>
      </c>
      <c r="E522">
        <v>0</v>
      </c>
      <c r="F522" s="41">
        <v>3513891.3500000006</v>
      </c>
      <c r="G522" s="17">
        <f t="shared" si="41"/>
        <v>27388.730674010105</v>
      </c>
      <c r="H522" s="18">
        <f t="shared" si="44"/>
        <v>7906255.5375000015</v>
      </c>
      <c r="I522" s="19">
        <f t="shared" si="42"/>
        <v>47411.409157522939</v>
      </c>
      <c r="J522" s="19">
        <f t="shared" si="43"/>
        <v>20022.678483512835</v>
      </c>
      <c r="K522" s="62">
        <v>-1415.3613010364361</v>
      </c>
      <c r="L522" s="41">
        <f t="shared" si="45"/>
        <v>21438.03978454927</v>
      </c>
    </row>
    <row r="523" spans="1:12" x14ac:dyDescent="0.25">
      <c r="A523" t="s">
        <v>387</v>
      </c>
      <c r="B523" t="s">
        <v>1131</v>
      </c>
      <c r="C523">
        <v>4</v>
      </c>
      <c r="D523" s="61">
        <v>21330</v>
      </c>
      <c r="E523">
        <v>1</v>
      </c>
      <c r="F523" s="41">
        <v>3818988.13</v>
      </c>
      <c r="G523" s="17">
        <f t="shared" si="41"/>
        <v>29766.781872698335</v>
      </c>
      <c r="H523" s="18">
        <f t="shared" si="44"/>
        <v>0</v>
      </c>
      <c r="I523" s="19">
        <f t="shared" si="42"/>
        <v>0</v>
      </c>
      <c r="J523" s="19">
        <f t="shared" si="43"/>
        <v>-29766.781872698335</v>
      </c>
      <c r="K523" s="62">
        <v>0.72763363909388712</v>
      </c>
      <c r="L523" s="41">
        <f t="shared" si="45"/>
        <v>-29767.509506337428</v>
      </c>
    </row>
    <row r="524" spans="1:12" x14ac:dyDescent="0.25">
      <c r="A524" t="s">
        <v>581</v>
      </c>
      <c r="B524" t="s">
        <v>1508</v>
      </c>
      <c r="C524">
        <v>2</v>
      </c>
      <c r="D524" s="61">
        <v>61027</v>
      </c>
      <c r="E524">
        <v>0</v>
      </c>
      <c r="F524" s="41">
        <v>19173950.829999998</v>
      </c>
      <c r="G524" s="17">
        <f t="shared" si="41"/>
        <v>149449.74756820026</v>
      </c>
      <c r="H524" s="18">
        <f t="shared" si="44"/>
        <v>43141389.367499992</v>
      </c>
      <c r="I524" s="19">
        <f t="shared" si="42"/>
        <v>258705.78723709154</v>
      </c>
      <c r="J524" s="19">
        <f t="shared" si="43"/>
        <v>109256.03966889129</v>
      </c>
      <c r="K524" s="62">
        <v>3344.7241190156833</v>
      </c>
      <c r="L524" s="41">
        <f t="shared" si="45"/>
        <v>105911.31554987561</v>
      </c>
    </row>
    <row r="525" spans="1:12" x14ac:dyDescent="0.25">
      <c r="A525" t="s">
        <v>509</v>
      </c>
      <c r="B525" t="s">
        <v>1509</v>
      </c>
      <c r="C525">
        <v>2</v>
      </c>
      <c r="D525" s="61">
        <v>122770</v>
      </c>
      <c r="E525">
        <v>0</v>
      </c>
      <c r="F525" s="41">
        <v>31915522.179999996</v>
      </c>
      <c r="G525" s="17">
        <f t="shared" si="41"/>
        <v>248762.85412422204</v>
      </c>
      <c r="H525" s="18">
        <f t="shared" si="44"/>
        <v>71809924.904999986</v>
      </c>
      <c r="I525" s="19">
        <f t="shared" si="42"/>
        <v>430622.27309674158</v>
      </c>
      <c r="J525" s="19">
        <f t="shared" si="43"/>
        <v>181859.41897251955</v>
      </c>
      <c r="K525" s="62">
        <v>28876.095163654649</v>
      </c>
      <c r="L525" s="41">
        <f t="shared" si="45"/>
        <v>152983.32380886489</v>
      </c>
    </row>
    <row r="526" spans="1:12" x14ac:dyDescent="0.25">
      <c r="A526" t="s">
        <v>135</v>
      </c>
      <c r="B526" t="s">
        <v>1132</v>
      </c>
      <c r="C526">
        <v>4</v>
      </c>
      <c r="D526" s="61">
        <v>30851</v>
      </c>
      <c r="E526">
        <v>0</v>
      </c>
      <c r="F526" s="41">
        <v>6728799.0700000003</v>
      </c>
      <c r="G526" s="17">
        <f t="shared" si="41"/>
        <v>52447.058583003614</v>
      </c>
      <c r="H526" s="18">
        <f t="shared" si="44"/>
        <v>0</v>
      </c>
      <c r="I526" s="19">
        <f t="shared" si="42"/>
        <v>0</v>
      </c>
      <c r="J526" s="19">
        <f t="shared" si="43"/>
        <v>-52447.058583003614</v>
      </c>
      <c r="K526" s="62">
        <v>-1256.714390219076</v>
      </c>
      <c r="L526" s="41">
        <f t="shared" si="45"/>
        <v>-51190.344192784542</v>
      </c>
    </row>
    <row r="527" spans="1:12" x14ac:dyDescent="0.25">
      <c r="A527" t="s">
        <v>383</v>
      </c>
      <c r="B527" t="s">
        <v>1133</v>
      </c>
      <c r="C527">
        <v>2</v>
      </c>
      <c r="D527" s="61">
        <v>23139</v>
      </c>
      <c r="E527">
        <v>0</v>
      </c>
      <c r="F527" s="41">
        <v>4548088.7100000009</v>
      </c>
      <c r="G527" s="17">
        <f t="shared" si="41"/>
        <v>35449.695039573737</v>
      </c>
      <c r="H527" s="18">
        <f t="shared" si="44"/>
        <v>10233199.597500002</v>
      </c>
      <c r="I527" s="19">
        <f t="shared" si="42"/>
        <v>61365.384764819406</v>
      </c>
      <c r="J527" s="19">
        <f t="shared" si="43"/>
        <v>25915.689725245669</v>
      </c>
      <c r="K527" s="62">
        <v>8.8704960753108466</v>
      </c>
      <c r="L527" s="41">
        <f t="shared" si="45"/>
        <v>25906.81922917036</v>
      </c>
    </row>
    <row r="528" spans="1:12" x14ac:dyDescent="0.25">
      <c r="A528" t="s">
        <v>78</v>
      </c>
      <c r="B528" t="s">
        <v>1134</v>
      </c>
      <c r="C528">
        <v>3</v>
      </c>
      <c r="D528" s="61">
        <v>44677</v>
      </c>
      <c r="E528">
        <v>0</v>
      </c>
      <c r="F528" s="41">
        <v>8998192.2000000011</v>
      </c>
      <c r="G528" s="17">
        <f t="shared" si="41"/>
        <v>70135.652520610369</v>
      </c>
      <c r="H528" s="18">
        <f t="shared" si="44"/>
        <v>13497288.300000001</v>
      </c>
      <c r="I528" s="19">
        <f t="shared" si="42"/>
        <v>80939.131687956426</v>
      </c>
      <c r="J528" s="19">
        <f t="shared" si="43"/>
        <v>10803.479167346057</v>
      </c>
      <c r="K528" s="62">
        <v>36.895538732240098</v>
      </c>
      <c r="L528" s="41">
        <f t="shared" si="45"/>
        <v>10766.583628613816</v>
      </c>
    </row>
    <row r="529" spans="1:12" x14ac:dyDescent="0.25">
      <c r="A529" t="s">
        <v>239</v>
      </c>
      <c r="B529" t="s">
        <v>1135</v>
      </c>
      <c r="C529">
        <v>4</v>
      </c>
      <c r="D529" s="61">
        <v>24741</v>
      </c>
      <c r="E529">
        <v>0</v>
      </c>
      <c r="F529" s="41">
        <v>4849151.25</v>
      </c>
      <c r="G529" s="17">
        <f t="shared" si="41"/>
        <v>37796.301693787267</v>
      </c>
      <c r="H529" s="18">
        <f t="shared" si="44"/>
        <v>0</v>
      </c>
      <c r="I529" s="19">
        <f t="shared" si="42"/>
        <v>0</v>
      </c>
      <c r="J529" s="19">
        <f t="shared" si="43"/>
        <v>-37796.301693787267</v>
      </c>
      <c r="K529" s="62">
        <v>-1812.4697544738053</v>
      </c>
      <c r="L529" s="41">
        <f t="shared" si="45"/>
        <v>-35983.831939313459</v>
      </c>
    </row>
    <row r="530" spans="1:12" x14ac:dyDescent="0.25">
      <c r="A530" t="s">
        <v>42</v>
      </c>
      <c r="B530" t="s">
        <v>1136</v>
      </c>
      <c r="C530">
        <v>2</v>
      </c>
      <c r="D530" s="61">
        <v>34615</v>
      </c>
      <c r="E530">
        <v>0</v>
      </c>
      <c r="F530" s="41">
        <v>7662997.4299999997</v>
      </c>
      <c r="G530" s="17">
        <f t="shared" si="41"/>
        <v>59728.589151141961</v>
      </c>
      <c r="H530" s="18">
        <f t="shared" si="44"/>
        <v>17241744.217500001</v>
      </c>
      <c r="I530" s="19">
        <f t="shared" si="42"/>
        <v>103393.49465850068</v>
      </c>
      <c r="J530" s="19">
        <f t="shared" si="43"/>
        <v>43664.905507358722</v>
      </c>
      <c r="K530" s="62">
        <v>748.76251373875721</v>
      </c>
      <c r="L530" s="41">
        <f t="shared" si="45"/>
        <v>42916.142993619964</v>
      </c>
    </row>
    <row r="531" spans="1:12" x14ac:dyDescent="0.25">
      <c r="A531" t="s">
        <v>38</v>
      </c>
      <c r="B531" t="s">
        <v>1137</v>
      </c>
      <c r="C531">
        <v>3</v>
      </c>
      <c r="D531" s="61">
        <v>31783</v>
      </c>
      <c r="E531">
        <v>0</v>
      </c>
      <c r="F531" s="41">
        <v>5828172.4199999999</v>
      </c>
      <c r="G531" s="17">
        <f t="shared" si="41"/>
        <v>45427.19988569757</v>
      </c>
      <c r="H531" s="18">
        <f t="shared" si="44"/>
        <v>8742258.629999999</v>
      </c>
      <c r="I531" s="19">
        <f t="shared" si="42"/>
        <v>52424.66536806088</v>
      </c>
      <c r="J531" s="19">
        <f t="shared" si="43"/>
        <v>6997.46548236331</v>
      </c>
      <c r="K531" s="62">
        <v>236.04355088459263</v>
      </c>
      <c r="L531" s="41">
        <f t="shared" si="45"/>
        <v>6761.4219314787169</v>
      </c>
    </row>
    <row r="532" spans="1:12" x14ac:dyDescent="0.25">
      <c r="A532" t="s">
        <v>527</v>
      </c>
      <c r="B532" t="s">
        <v>1138</v>
      </c>
      <c r="C532">
        <v>4</v>
      </c>
      <c r="D532" s="61">
        <v>133235</v>
      </c>
      <c r="E532">
        <v>0</v>
      </c>
      <c r="F532" s="41">
        <v>37582403.900000006</v>
      </c>
      <c r="G532" s="17">
        <f t="shared" si="41"/>
        <v>292932.88721034786</v>
      </c>
      <c r="H532" s="18">
        <f t="shared" si="44"/>
        <v>0</v>
      </c>
      <c r="I532" s="19">
        <f t="shared" si="42"/>
        <v>0</v>
      </c>
      <c r="J532" s="19">
        <f t="shared" si="43"/>
        <v>-292932.88721034786</v>
      </c>
      <c r="K532" s="62">
        <v>0</v>
      </c>
      <c r="L532" s="41">
        <f t="shared" si="45"/>
        <v>-292932.88721034786</v>
      </c>
    </row>
    <row r="533" spans="1:12" x14ac:dyDescent="0.25">
      <c r="A533" t="s">
        <v>157</v>
      </c>
      <c r="B533" t="s">
        <v>1139</v>
      </c>
      <c r="C533">
        <v>4</v>
      </c>
      <c r="D533" s="61">
        <v>67226</v>
      </c>
      <c r="E533">
        <v>0</v>
      </c>
      <c r="F533" s="41">
        <v>11639869.959999999</v>
      </c>
      <c r="G533" s="17">
        <f t="shared" si="41"/>
        <v>90725.987704469211</v>
      </c>
      <c r="H533" s="18">
        <f t="shared" si="44"/>
        <v>0</v>
      </c>
      <c r="I533" s="19">
        <f t="shared" si="42"/>
        <v>0</v>
      </c>
      <c r="J533" s="19">
        <f t="shared" si="43"/>
        <v>-90725.987704469211</v>
      </c>
      <c r="K533" s="62">
        <v>-206.86848187656165</v>
      </c>
      <c r="L533" s="41">
        <f t="shared" si="45"/>
        <v>-90519.11922259265</v>
      </c>
    </row>
    <row r="534" spans="1:12" x14ac:dyDescent="0.25">
      <c r="A534" t="s">
        <v>290</v>
      </c>
      <c r="B534" t="s">
        <v>1140</v>
      </c>
      <c r="C534">
        <v>3</v>
      </c>
      <c r="D534" s="61">
        <v>18546</v>
      </c>
      <c r="E534">
        <v>0</v>
      </c>
      <c r="F534" s="41">
        <v>3878383.72</v>
      </c>
      <c r="G534" s="17">
        <f t="shared" si="41"/>
        <v>30229.735804877804</v>
      </c>
      <c r="H534" s="18">
        <f t="shared" si="44"/>
        <v>5817575.5800000001</v>
      </c>
      <c r="I534" s="19">
        <f t="shared" si="42"/>
        <v>34886.230886411417</v>
      </c>
      <c r="J534" s="19">
        <f t="shared" si="43"/>
        <v>4656.4950815336124</v>
      </c>
      <c r="K534" s="62">
        <v>-1370.0107778199981</v>
      </c>
      <c r="L534" s="41">
        <f t="shared" si="45"/>
        <v>6026.5058593536105</v>
      </c>
    </row>
    <row r="535" spans="1:12" x14ac:dyDescent="0.25">
      <c r="A535" t="s">
        <v>382</v>
      </c>
      <c r="B535" t="s">
        <v>1141</v>
      </c>
      <c r="C535">
        <v>3</v>
      </c>
      <c r="D535" s="61">
        <v>24022</v>
      </c>
      <c r="E535">
        <v>0</v>
      </c>
      <c r="F535" s="41">
        <v>3966950.1999999997</v>
      </c>
      <c r="G535" s="17">
        <f t="shared" si="41"/>
        <v>30920.059786427515</v>
      </c>
      <c r="H535" s="18">
        <f t="shared" si="44"/>
        <v>5950425.2999999998</v>
      </c>
      <c r="I535" s="19">
        <f t="shared" si="42"/>
        <v>35682.890240704692</v>
      </c>
      <c r="J535" s="19">
        <f t="shared" si="43"/>
        <v>4762.8304542771766</v>
      </c>
      <c r="K535" s="62">
        <v>-125.37171028885666</v>
      </c>
      <c r="L535" s="41">
        <f t="shared" si="45"/>
        <v>4888.2021645660334</v>
      </c>
    </row>
    <row r="536" spans="1:12" x14ac:dyDescent="0.25">
      <c r="A536" t="s">
        <v>268</v>
      </c>
      <c r="B536" t="s">
        <v>1142</v>
      </c>
      <c r="C536">
        <v>2</v>
      </c>
      <c r="D536" s="61">
        <v>92075</v>
      </c>
      <c r="E536">
        <v>0</v>
      </c>
      <c r="F536" s="41">
        <v>25710660.749999996</v>
      </c>
      <c r="G536" s="17">
        <f t="shared" si="41"/>
        <v>200399.58342268961</v>
      </c>
      <c r="H536" s="18">
        <f t="shared" si="44"/>
        <v>57848986.687499993</v>
      </c>
      <c r="I536" s="19">
        <f t="shared" si="42"/>
        <v>346902.7739086228</v>
      </c>
      <c r="J536" s="19">
        <f t="shared" si="43"/>
        <v>146503.19048593318</v>
      </c>
      <c r="K536" s="62">
        <v>1596.9185199230826</v>
      </c>
      <c r="L536" s="41">
        <f t="shared" si="45"/>
        <v>144906.2719660101</v>
      </c>
    </row>
    <row r="537" spans="1:12" x14ac:dyDescent="0.25">
      <c r="A537" t="s">
        <v>274</v>
      </c>
      <c r="B537" t="s">
        <v>1518</v>
      </c>
      <c r="C537">
        <v>5</v>
      </c>
      <c r="D537" s="61">
        <v>31226</v>
      </c>
      <c r="E537">
        <v>0</v>
      </c>
      <c r="F537" s="41">
        <v>5964990.6699999999</v>
      </c>
      <c r="G537" s="17">
        <f t="shared" si="41"/>
        <v>46493.618231426837</v>
      </c>
      <c r="H537" s="18">
        <f t="shared" si="44"/>
        <v>0</v>
      </c>
      <c r="I537" s="19">
        <f t="shared" si="42"/>
        <v>0</v>
      </c>
      <c r="J537" s="19">
        <f t="shared" si="43"/>
        <v>-46493.618231426837</v>
      </c>
      <c r="K537" s="62">
        <v>0</v>
      </c>
      <c r="L537" s="41">
        <f t="shared" si="45"/>
        <v>-46493.618231426837</v>
      </c>
    </row>
    <row r="538" spans="1:12" x14ac:dyDescent="0.25">
      <c r="A538" t="s">
        <v>397</v>
      </c>
      <c r="B538" t="s">
        <v>1144</v>
      </c>
      <c r="C538">
        <v>1</v>
      </c>
      <c r="D538" s="61">
        <v>47228</v>
      </c>
      <c r="E538">
        <v>0</v>
      </c>
      <c r="F538" s="41">
        <v>11734828.890000001</v>
      </c>
      <c r="G538" s="17">
        <f t="shared" si="41"/>
        <v>91466.137100056585</v>
      </c>
      <c r="H538" s="18">
        <f t="shared" si="44"/>
        <v>35204486.670000002</v>
      </c>
      <c r="I538" s="19">
        <f t="shared" si="42"/>
        <v>211110.5963847595</v>
      </c>
      <c r="J538" s="19">
        <f t="shared" si="43"/>
        <v>119644.45928470291</v>
      </c>
      <c r="K538" s="62">
        <v>3792.1427391240982</v>
      </c>
      <c r="L538" s="41">
        <f t="shared" si="45"/>
        <v>115852.31654557881</v>
      </c>
    </row>
    <row r="539" spans="1:12" x14ac:dyDescent="0.25">
      <c r="A539" t="s">
        <v>463</v>
      </c>
      <c r="B539" t="s">
        <v>1145</v>
      </c>
      <c r="C539">
        <v>2</v>
      </c>
      <c r="D539" s="61">
        <v>55951</v>
      </c>
      <c r="E539">
        <v>0</v>
      </c>
      <c r="F539" s="41">
        <v>14737502.220000001</v>
      </c>
      <c r="G539" s="17">
        <f t="shared" si="41"/>
        <v>114870.22190119963</v>
      </c>
      <c r="H539" s="18">
        <f t="shared" si="44"/>
        <v>33159379.995000001</v>
      </c>
      <c r="I539" s="19">
        <f t="shared" si="42"/>
        <v>198846.71383260688</v>
      </c>
      <c r="J539" s="19">
        <f t="shared" si="43"/>
        <v>83976.491931407247</v>
      </c>
      <c r="K539" s="62">
        <v>2716.9990620958047</v>
      </c>
      <c r="L539" s="41">
        <f t="shared" si="45"/>
        <v>81259.492869311449</v>
      </c>
    </row>
    <row r="540" spans="1:12" x14ac:dyDescent="0.25">
      <c r="A540" t="s">
        <v>297</v>
      </c>
      <c r="B540" t="s">
        <v>1146</v>
      </c>
      <c r="C540">
        <v>4</v>
      </c>
      <c r="D540" s="61">
        <v>24917</v>
      </c>
      <c r="E540">
        <v>0</v>
      </c>
      <c r="F540" s="41">
        <v>4069433.9099999997</v>
      </c>
      <c r="G540" s="17">
        <f t="shared" si="41"/>
        <v>31718.860447029434</v>
      </c>
      <c r="H540" s="18">
        <f t="shared" si="44"/>
        <v>0</v>
      </c>
      <c r="I540" s="19">
        <f t="shared" si="42"/>
        <v>0</v>
      </c>
      <c r="J540" s="19">
        <f t="shared" si="43"/>
        <v>-31718.860447029434</v>
      </c>
      <c r="K540" s="62">
        <v>0</v>
      </c>
      <c r="L540" s="41">
        <f t="shared" si="45"/>
        <v>-31718.860447029434</v>
      </c>
    </row>
    <row r="541" spans="1:12" x14ac:dyDescent="0.25">
      <c r="A541" t="s">
        <v>210</v>
      </c>
      <c r="B541" t="s">
        <v>1147</v>
      </c>
      <c r="C541">
        <v>5</v>
      </c>
      <c r="D541" s="61">
        <v>62315</v>
      </c>
      <c r="E541">
        <v>0</v>
      </c>
      <c r="F541" s="41">
        <v>16651211.5</v>
      </c>
      <c r="G541" s="17">
        <f t="shared" si="41"/>
        <v>129786.46797644434</v>
      </c>
      <c r="H541" s="18">
        <f t="shared" si="44"/>
        <v>0</v>
      </c>
      <c r="I541" s="19">
        <f t="shared" si="42"/>
        <v>0</v>
      </c>
      <c r="J541" s="19">
        <f t="shared" si="43"/>
        <v>-129786.46797644434</v>
      </c>
      <c r="K541" s="62">
        <v>-10010.752417029864</v>
      </c>
      <c r="L541" s="41">
        <f t="shared" si="45"/>
        <v>-119775.71555941447</v>
      </c>
    </row>
    <row r="542" spans="1:12" x14ac:dyDescent="0.25">
      <c r="A542" t="s">
        <v>247</v>
      </c>
      <c r="B542" t="s">
        <v>1579</v>
      </c>
      <c r="C542">
        <v>2</v>
      </c>
      <c r="D542" s="61">
        <v>21645</v>
      </c>
      <c r="E542">
        <v>0</v>
      </c>
      <c r="F542" s="41">
        <v>3457307.25</v>
      </c>
      <c r="G542" s="17">
        <f t="shared" si="41"/>
        <v>26947.690664241087</v>
      </c>
      <c r="H542" s="18">
        <f t="shared" si="44"/>
        <v>7778941.3125</v>
      </c>
      <c r="I542" s="19">
        <f t="shared" si="42"/>
        <v>46647.944482694504</v>
      </c>
      <c r="J542" s="19">
        <f t="shared" si="43"/>
        <v>19700.253818453417</v>
      </c>
      <c r="K542" s="62">
        <v>41.042375574798044</v>
      </c>
      <c r="L542" s="41">
        <f t="shared" si="45"/>
        <v>19659.211442878619</v>
      </c>
    </row>
    <row r="543" spans="1:12" x14ac:dyDescent="0.25">
      <c r="A543" t="s">
        <v>126</v>
      </c>
      <c r="B543" t="s">
        <v>1148</v>
      </c>
      <c r="C543">
        <v>3</v>
      </c>
      <c r="D543" s="61">
        <v>20239</v>
      </c>
      <c r="E543">
        <v>0</v>
      </c>
      <c r="F543" s="41">
        <v>3344292.3600000003</v>
      </c>
      <c r="G543" s="17">
        <f t="shared" si="41"/>
        <v>26066.805606607511</v>
      </c>
      <c r="H543" s="18">
        <f t="shared" si="44"/>
        <v>5016438.540000001</v>
      </c>
      <c r="I543" s="19">
        <f t="shared" si="42"/>
        <v>30082.055785501736</v>
      </c>
      <c r="J543" s="19">
        <f t="shared" si="43"/>
        <v>4015.2501788942245</v>
      </c>
      <c r="K543" s="62">
        <v>1.9074442902644406</v>
      </c>
      <c r="L543" s="41">
        <f t="shared" si="45"/>
        <v>4013.3427346039603</v>
      </c>
    </row>
    <row r="544" spans="1:12" x14ac:dyDescent="0.25">
      <c r="A544" t="s">
        <v>564</v>
      </c>
      <c r="B544" t="s">
        <v>1149</v>
      </c>
      <c r="C544">
        <v>1</v>
      </c>
      <c r="D544" s="61">
        <v>56297</v>
      </c>
      <c r="E544">
        <v>0</v>
      </c>
      <c r="F544" s="41">
        <v>15512656.540000001</v>
      </c>
      <c r="G544" s="17">
        <f t="shared" si="41"/>
        <v>120912.09707223345</v>
      </c>
      <c r="H544" s="18">
        <f t="shared" si="44"/>
        <v>46537969.620000005</v>
      </c>
      <c r="I544" s="19">
        <f t="shared" si="42"/>
        <v>279074.04567799711</v>
      </c>
      <c r="J544" s="19">
        <f t="shared" si="43"/>
        <v>158161.94860576367</v>
      </c>
      <c r="K544" s="62">
        <v>24751.214199039183</v>
      </c>
      <c r="L544" s="41">
        <f t="shared" si="45"/>
        <v>133410.73440672448</v>
      </c>
    </row>
    <row r="545" spans="1:12" x14ac:dyDescent="0.25">
      <c r="A545" t="s">
        <v>399</v>
      </c>
      <c r="B545" t="s">
        <v>1150</v>
      </c>
      <c r="C545">
        <v>1</v>
      </c>
      <c r="D545" s="61">
        <v>77102</v>
      </c>
      <c r="E545">
        <v>0</v>
      </c>
      <c r="F545" s="41">
        <v>21009599.419999998</v>
      </c>
      <c r="G545" s="17">
        <f t="shared" si="41"/>
        <v>163757.55615870672</v>
      </c>
      <c r="H545" s="18">
        <f t="shared" si="44"/>
        <v>63028798.25999999</v>
      </c>
      <c r="I545" s="19">
        <f t="shared" si="42"/>
        <v>377964.52806744725</v>
      </c>
      <c r="J545" s="19">
        <f t="shared" si="43"/>
        <v>214206.97190874052</v>
      </c>
      <c r="K545" s="62">
        <v>0</v>
      </c>
      <c r="L545" s="41">
        <f t="shared" si="45"/>
        <v>214206.97190874052</v>
      </c>
    </row>
    <row r="546" spans="1:12" x14ac:dyDescent="0.25">
      <c r="A546" t="s">
        <v>156</v>
      </c>
      <c r="B546" t="s">
        <v>1151</v>
      </c>
      <c r="C546">
        <v>5</v>
      </c>
      <c r="D546" s="61">
        <v>34848</v>
      </c>
      <c r="E546">
        <v>0</v>
      </c>
      <c r="F546" s="41">
        <v>7914617.5499999998</v>
      </c>
      <c r="G546" s="17">
        <f t="shared" si="41"/>
        <v>61689.821019862691</v>
      </c>
      <c r="H546" s="18">
        <f t="shared" si="44"/>
        <v>0</v>
      </c>
      <c r="I546" s="19">
        <f t="shared" si="42"/>
        <v>0</v>
      </c>
      <c r="J546" s="19">
        <f t="shared" si="43"/>
        <v>-61689.821019862691</v>
      </c>
      <c r="K546" s="62">
        <v>-1166.3860744608849</v>
      </c>
      <c r="L546" s="41">
        <f t="shared" si="45"/>
        <v>-60523.434945401808</v>
      </c>
    </row>
    <row r="547" spans="1:12" x14ac:dyDescent="0.25">
      <c r="A547" t="s">
        <v>443</v>
      </c>
      <c r="B547" t="s">
        <v>1152</v>
      </c>
      <c r="C547">
        <v>1</v>
      </c>
      <c r="D547" s="61">
        <v>14206</v>
      </c>
      <c r="E547">
        <v>0</v>
      </c>
      <c r="F547" s="41">
        <v>3836753.4199999995</v>
      </c>
      <c r="G547" s="17">
        <f t="shared" si="41"/>
        <v>29905.251931869538</v>
      </c>
      <c r="H547" s="18">
        <f t="shared" si="44"/>
        <v>11510260.259999998</v>
      </c>
      <c r="I547" s="19">
        <f t="shared" si="42"/>
        <v>69023.529040777124</v>
      </c>
      <c r="J547" s="19">
        <f t="shared" si="43"/>
        <v>39118.277108907583</v>
      </c>
      <c r="K547" s="62">
        <v>1533.4097002310098</v>
      </c>
      <c r="L547" s="41">
        <f t="shared" si="45"/>
        <v>37584.867408676575</v>
      </c>
    </row>
    <row r="548" spans="1:12" x14ac:dyDescent="0.25">
      <c r="A548" t="s">
        <v>240</v>
      </c>
      <c r="B548" t="s">
        <v>1525</v>
      </c>
      <c r="C548">
        <v>5</v>
      </c>
      <c r="D548" s="61">
        <v>30288</v>
      </c>
      <c r="E548">
        <v>0</v>
      </c>
      <c r="F548" s="41">
        <v>4449541.3800000008</v>
      </c>
      <c r="G548" s="17">
        <f t="shared" si="41"/>
        <v>34681.576161904741</v>
      </c>
      <c r="H548" s="18">
        <f t="shared" si="44"/>
        <v>0</v>
      </c>
      <c r="I548" s="19">
        <f t="shared" si="42"/>
        <v>0</v>
      </c>
      <c r="J548" s="19">
        <f t="shared" si="43"/>
        <v>-34681.576161904741</v>
      </c>
      <c r="K548" s="62">
        <v>-1698.3355282330078</v>
      </c>
      <c r="L548" s="41">
        <f t="shared" si="45"/>
        <v>-32983.240633671732</v>
      </c>
    </row>
    <row r="549" spans="1:12" x14ac:dyDescent="0.25">
      <c r="A549" t="s">
        <v>138</v>
      </c>
      <c r="B549" t="s">
        <v>1153</v>
      </c>
      <c r="C549">
        <v>2</v>
      </c>
      <c r="D549" s="61">
        <v>43205</v>
      </c>
      <c r="E549">
        <v>0</v>
      </c>
      <c r="F549" s="41">
        <v>7443159.0800000001</v>
      </c>
      <c r="G549" s="17">
        <f t="shared" si="41"/>
        <v>58015.07761642454</v>
      </c>
      <c r="H549" s="18">
        <f t="shared" si="44"/>
        <v>16747107.93</v>
      </c>
      <c r="I549" s="19">
        <f t="shared" si="42"/>
        <v>100427.31132435609</v>
      </c>
      <c r="J549" s="19">
        <f t="shared" si="43"/>
        <v>42412.233707931555</v>
      </c>
      <c r="K549" s="62">
        <v>13.709194765142602</v>
      </c>
      <c r="L549" s="41">
        <f t="shared" si="45"/>
        <v>42398.524513166412</v>
      </c>
    </row>
    <row r="550" spans="1:12" x14ac:dyDescent="0.25">
      <c r="A550" t="s">
        <v>61</v>
      </c>
      <c r="B550" t="s">
        <v>1154</v>
      </c>
      <c r="C550">
        <v>4</v>
      </c>
      <c r="D550" s="61">
        <v>21676</v>
      </c>
      <c r="E550">
        <v>0</v>
      </c>
      <c r="F550" s="41">
        <v>3894526.92</v>
      </c>
      <c r="G550" s="17">
        <f t="shared" si="41"/>
        <v>30355.562619931912</v>
      </c>
      <c r="H550" s="18">
        <f t="shared" si="44"/>
        <v>0</v>
      </c>
      <c r="I550" s="19">
        <f t="shared" si="42"/>
        <v>0</v>
      </c>
      <c r="J550" s="19">
        <f t="shared" si="43"/>
        <v>-30355.562619931912</v>
      </c>
      <c r="K550" s="62">
        <v>0</v>
      </c>
      <c r="L550" s="41">
        <f t="shared" si="45"/>
        <v>-30355.562619931912</v>
      </c>
    </row>
    <row r="551" spans="1:12" x14ac:dyDescent="0.25">
      <c r="A551" t="s">
        <v>1232</v>
      </c>
      <c r="B551" t="s">
        <v>1526</v>
      </c>
      <c r="C551">
        <v>5</v>
      </c>
      <c r="D551" s="61">
        <v>129009</v>
      </c>
      <c r="E551">
        <v>0</v>
      </c>
      <c r="F551" s="41">
        <v>26797031.170000002</v>
      </c>
      <c r="G551" s="17">
        <f t="shared" si="41"/>
        <v>208867.20631762955</v>
      </c>
      <c r="H551" s="18">
        <f t="shared" si="44"/>
        <v>0</v>
      </c>
      <c r="I551" s="19">
        <f t="shared" si="42"/>
        <v>0</v>
      </c>
      <c r="J551" s="19">
        <f t="shared" si="43"/>
        <v>-208867.20631762955</v>
      </c>
      <c r="K551" s="62">
        <v>0</v>
      </c>
      <c r="L551" s="41">
        <f t="shared" si="45"/>
        <v>-208867.20631762955</v>
      </c>
    </row>
    <row r="552" spans="1:12" x14ac:dyDescent="0.25">
      <c r="A552" t="s">
        <v>287</v>
      </c>
      <c r="B552" t="s">
        <v>1155</v>
      </c>
      <c r="C552">
        <v>2</v>
      </c>
      <c r="D552" s="61">
        <v>103616</v>
      </c>
      <c r="E552">
        <v>0</v>
      </c>
      <c r="F552" s="41">
        <v>21936122.549999997</v>
      </c>
      <c r="G552" s="17">
        <f t="shared" si="41"/>
        <v>170979.26279195558</v>
      </c>
      <c r="H552" s="18">
        <f t="shared" si="44"/>
        <v>49356275.737499997</v>
      </c>
      <c r="I552" s="19">
        <f t="shared" si="42"/>
        <v>295974.5700582391</v>
      </c>
      <c r="J552" s="19">
        <f t="shared" si="43"/>
        <v>124995.30726628352</v>
      </c>
      <c r="K552" s="62">
        <v>27.938438291944305</v>
      </c>
      <c r="L552" s="41">
        <f t="shared" si="45"/>
        <v>124967.36882799158</v>
      </c>
    </row>
    <row r="553" spans="1:12" x14ac:dyDescent="0.25">
      <c r="A553" t="s">
        <v>588</v>
      </c>
      <c r="B553" t="s">
        <v>1156</v>
      </c>
      <c r="C553">
        <v>1</v>
      </c>
      <c r="D553" s="61">
        <v>36071</v>
      </c>
      <c r="E553">
        <v>0</v>
      </c>
      <c r="F553" s="41">
        <v>7723445.75</v>
      </c>
      <c r="G553" s="17">
        <f t="shared" si="41"/>
        <v>60199.748498791218</v>
      </c>
      <c r="H553" s="18">
        <f t="shared" si="44"/>
        <v>23170337.25</v>
      </c>
      <c r="I553" s="19">
        <f t="shared" si="42"/>
        <v>138945.46343298542</v>
      </c>
      <c r="J553" s="19">
        <f t="shared" si="43"/>
        <v>78745.714934194199</v>
      </c>
      <c r="K553" s="62">
        <v>263.76018839207609</v>
      </c>
      <c r="L553" s="41">
        <f t="shared" si="45"/>
        <v>78481.954745802126</v>
      </c>
    </row>
    <row r="554" spans="1:12" x14ac:dyDescent="0.25">
      <c r="A554" t="s">
        <v>37</v>
      </c>
      <c r="B554" t="s">
        <v>1157</v>
      </c>
      <c r="C554">
        <v>5</v>
      </c>
      <c r="D554" s="61">
        <v>33720</v>
      </c>
      <c r="E554">
        <v>0</v>
      </c>
      <c r="F554" s="41">
        <v>5732995.0800000001</v>
      </c>
      <c r="G554" s="17">
        <f t="shared" si="41"/>
        <v>44685.348111729465</v>
      </c>
      <c r="H554" s="18">
        <f t="shared" si="44"/>
        <v>0</v>
      </c>
      <c r="I554" s="19">
        <f t="shared" si="42"/>
        <v>0</v>
      </c>
      <c r="J554" s="19">
        <f t="shared" si="43"/>
        <v>-44685.348111729465</v>
      </c>
      <c r="K554" s="62">
        <v>-362.03839002624113</v>
      </c>
      <c r="L554" s="41">
        <f t="shared" si="45"/>
        <v>-44323.309721703226</v>
      </c>
    </row>
    <row r="555" spans="1:12" x14ac:dyDescent="0.25">
      <c r="A555" t="s">
        <v>406</v>
      </c>
      <c r="B555" t="s">
        <v>1158</v>
      </c>
      <c r="C555">
        <v>1</v>
      </c>
      <c r="D555" s="61">
        <v>12529</v>
      </c>
      <c r="E555">
        <v>0</v>
      </c>
      <c r="F555" s="41">
        <v>3092243.1799999997</v>
      </c>
      <c r="G555" s="17">
        <f t="shared" si="41"/>
        <v>24102.229465792825</v>
      </c>
      <c r="H555" s="18">
        <f t="shared" si="44"/>
        <v>9276729.5399999991</v>
      </c>
      <c r="I555" s="19">
        <f t="shared" si="42"/>
        <v>55629.724814547764</v>
      </c>
      <c r="J555" s="19">
        <f t="shared" si="43"/>
        <v>31527.495348754939</v>
      </c>
      <c r="K555" s="62">
        <v>536.28186135614214</v>
      </c>
      <c r="L555" s="41">
        <f t="shared" si="45"/>
        <v>30991.213487398796</v>
      </c>
    </row>
    <row r="556" spans="1:12" x14ac:dyDescent="0.25">
      <c r="A556" t="s">
        <v>514</v>
      </c>
      <c r="B556" t="s">
        <v>1159</v>
      </c>
      <c r="C556">
        <v>2</v>
      </c>
      <c r="D556" s="61">
        <v>965</v>
      </c>
      <c r="E556">
        <v>0</v>
      </c>
      <c r="F556" s="41">
        <v>266967.25</v>
      </c>
      <c r="G556" s="17">
        <f t="shared" si="41"/>
        <v>2080.8537830946661</v>
      </c>
      <c r="H556" s="18">
        <f t="shared" si="44"/>
        <v>600676.3125</v>
      </c>
      <c r="I556" s="19">
        <f t="shared" si="42"/>
        <v>3602.0731037710411</v>
      </c>
      <c r="J556" s="19">
        <f t="shared" si="43"/>
        <v>1521.219320676375</v>
      </c>
      <c r="K556" s="62">
        <v>0</v>
      </c>
      <c r="L556" s="41">
        <f t="shared" si="45"/>
        <v>1521.219320676375</v>
      </c>
    </row>
    <row r="557" spans="1:12" x14ac:dyDescent="0.25">
      <c r="A557" t="s">
        <v>1233</v>
      </c>
      <c r="B557" t="s">
        <v>1530</v>
      </c>
      <c r="C557">
        <v>5</v>
      </c>
      <c r="D557" s="61">
        <v>32495</v>
      </c>
      <c r="E557">
        <v>0</v>
      </c>
      <c r="F557" s="41">
        <v>6344309.5199999996</v>
      </c>
      <c r="G557" s="17">
        <f t="shared" si="41"/>
        <v>49450.187114020562</v>
      </c>
      <c r="H557" s="18">
        <f t="shared" si="44"/>
        <v>0</v>
      </c>
      <c r="I557" s="19">
        <f t="shared" si="42"/>
        <v>0</v>
      </c>
      <c r="J557" s="19">
        <f t="shared" si="43"/>
        <v>-49450.187114020562</v>
      </c>
      <c r="K557" s="62">
        <v>0</v>
      </c>
      <c r="L557" s="41">
        <f t="shared" si="45"/>
        <v>-49450.187114020562</v>
      </c>
    </row>
    <row r="558" spans="1:12" x14ac:dyDescent="0.25">
      <c r="A558" t="s">
        <v>93</v>
      </c>
      <c r="B558" t="s">
        <v>1160</v>
      </c>
      <c r="C558">
        <v>4</v>
      </c>
      <c r="D558" s="61">
        <v>44468</v>
      </c>
      <c r="E558">
        <v>0</v>
      </c>
      <c r="F558" s="41">
        <v>8935694.7599999998</v>
      </c>
      <c r="G558" s="17">
        <f t="shared" si="41"/>
        <v>69648.521479414354</v>
      </c>
      <c r="H558" s="18">
        <f t="shared" si="44"/>
        <v>0</v>
      </c>
      <c r="I558" s="19">
        <f t="shared" si="42"/>
        <v>0</v>
      </c>
      <c r="J558" s="19">
        <f t="shared" si="43"/>
        <v>-69648.521479414354</v>
      </c>
      <c r="K558" s="62">
        <v>122.95465395195306</v>
      </c>
      <c r="L558" s="41">
        <f t="shared" si="45"/>
        <v>-69771.476133366305</v>
      </c>
    </row>
    <row r="559" spans="1:12" x14ac:dyDescent="0.25">
      <c r="A559" t="s">
        <v>332</v>
      </c>
      <c r="B559" t="s">
        <v>1161</v>
      </c>
      <c r="C559">
        <v>5</v>
      </c>
      <c r="D559" s="61">
        <v>24782</v>
      </c>
      <c r="E559">
        <v>0</v>
      </c>
      <c r="F559" s="41">
        <v>6940899.6100000013</v>
      </c>
      <c r="G559" s="17">
        <f t="shared" si="41"/>
        <v>54100.258408283393</v>
      </c>
      <c r="H559" s="18">
        <f t="shared" si="44"/>
        <v>0</v>
      </c>
      <c r="I559" s="19">
        <f t="shared" si="42"/>
        <v>0</v>
      </c>
      <c r="J559" s="19">
        <f t="shared" si="43"/>
        <v>-54100.258408283393</v>
      </c>
      <c r="K559" s="62">
        <v>0</v>
      </c>
      <c r="L559" s="41">
        <f t="shared" si="45"/>
        <v>-54100.258408283393</v>
      </c>
    </row>
    <row r="560" spans="1:12" x14ac:dyDescent="0.25">
      <c r="A560" t="s">
        <v>424</v>
      </c>
      <c r="B560" t="s">
        <v>1162</v>
      </c>
      <c r="C560">
        <v>2</v>
      </c>
      <c r="D560" s="61">
        <v>30179</v>
      </c>
      <c r="E560">
        <v>0</v>
      </c>
      <c r="F560" s="41">
        <v>7642911.5900000008</v>
      </c>
      <c r="G560" s="17">
        <f t="shared" si="41"/>
        <v>59572.031760111291</v>
      </c>
      <c r="H560" s="18">
        <f t="shared" si="44"/>
        <v>17196551.077500001</v>
      </c>
      <c r="I560" s="19">
        <f t="shared" si="42"/>
        <v>103122.48514691959</v>
      </c>
      <c r="J560" s="19">
        <f t="shared" si="43"/>
        <v>43550.453386808294</v>
      </c>
      <c r="K560" s="62">
        <v>52.278006169187975</v>
      </c>
      <c r="L560" s="41">
        <f t="shared" si="45"/>
        <v>43498.175380639106</v>
      </c>
    </row>
    <row r="561" spans="1:12" x14ac:dyDescent="0.25">
      <c r="A561" t="s">
        <v>548</v>
      </c>
      <c r="B561" t="s">
        <v>1163</v>
      </c>
      <c r="C561">
        <v>2</v>
      </c>
      <c r="D561" s="61">
        <v>53140</v>
      </c>
      <c r="E561">
        <v>0</v>
      </c>
      <c r="F561" s="41">
        <v>13742426.92</v>
      </c>
      <c r="G561" s="17">
        <f t="shared" si="41"/>
        <v>107114.19114286108</v>
      </c>
      <c r="H561" s="18">
        <f t="shared" si="44"/>
        <v>30920460.57</v>
      </c>
      <c r="I561" s="19">
        <f t="shared" si="42"/>
        <v>185420.59518188509</v>
      </c>
      <c r="J561" s="19">
        <f t="shared" si="43"/>
        <v>78306.404039024012</v>
      </c>
      <c r="K561" s="62">
        <v>395.20511579710421</v>
      </c>
      <c r="L561" s="41">
        <f t="shared" si="45"/>
        <v>77911.198923226912</v>
      </c>
    </row>
    <row r="562" spans="1:12" x14ac:dyDescent="0.25">
      <c r="A562" t="s">
        <v>445</v>
      </c>
      <c r="B562" t="s">
        <v>1164</v>
      </c>
      <c r="C562">
        <v>4</v>
      </c>
      <c r="D562" s="61">
        <v>62318</v>
      </c>
      <c r="E562">
        <v>0</v>
      </c>
      <c r="F562" s="41">
        <v>13177039.280000001</v>
      </c>
      <c r="G562" s="17">
        <f t="shared" si="41"/>
        <v>102707.32472157171</v>
      </c>
      <c r="H562" s="18">
        <f t="shared" si="44"/>
        <v>0</v>
      </c>
      <c r="I562" s="19">
        <f t="shared" si="42"/>
        <v>0</v>
      </c>
      <c r="J562" s="19">
        <f t="shared" si="43"/>
        <v>-102707.32472157171</v>
      </c>
      <c r="K562" s="62">
        <v>9430.7742932427045</v>
      </c>
      <c r="L562" s="41">
        <f t="shared" si="45"/>
        <v>-112138.09901481442</v>
      </c>
    </row>
    <row r="563" spans="1:12" x14ac:dyDescent="0.25">
      <c r="A563" t="s">
        <v>391</v>
      </c>
      <c r="B563" t="s">
        <v>1165</v>
      </c>
      <c r="C563">
        <v>2</v>
      </c>
      <c r="D563" s="61">
        <v>48560</v>
      </c>
      <c r="E563">
        <v>0</v>
      </c>
      <c r="F563" s="41">
        <v>10719308.100000001</v>
      </c>
      <c r="G563" s="17">
        <f t="shared" si="41"/>
        <v>83550.745689002302</v>
      </c>
      <c r="H563" s="18">
        <f t="shared" si="44"/>
        <v>24118443.225000001</v>
      </c>
      <c r="I563" s="19">
        <f t="shared" si="42"/>
        <v>144630.966525089</v>
      </c>
      <c r="J563" s="19">
        <f t="shared" si="43"/>
        <v>61080.220836086693</v>
      </c>
      <c r="K563" s="62">
        <v>110.19740278408341</v>
      </c>
      <c r="L563" s="41">
        <f t="shared" si="45"/>
        <v>60970.023433302609</v>
      </c>
    </row>
    <row r="564" spans="1:12" x14ac:dyDescent="0.25">
      <c r="A564" t="s">
        <v>389</v>
      </c>
      <c r="B564" t="s">
        <v>1166</v>
      </c>
      <c r="C564">
        <v>4</v>
      </c>
      <c r="D564" s="61">
        <v>40385</v>
      </c>
      <c r="E564">
        <v>0</v>
      </c>
      <c r="F564" s="41">
        <v>9095788.6500000004</v>
      </c>
      <c r="G564" s="17">
        <f t="shared" si="41"/>
        <v>70896.359844070859</v>
      </c>
      <c r="H564" s="18">
        <f t="shared" si="44"/>
        <v>0</v>
      </c>
      <c r="I564" s="19">
        <f t="shared" si="42"/>
        <v>0</v>
      </c>
      <c r="J564" s="19">
        <f t="shared" si="43"/>
        <v>-70896.359844070859</v>
      </c>
      <c r="K564" s="62">
        <v>0</v>
      </c>
      <c r="L564" s="41">
        <f t="shared" si="45"/>
        <v>-70896.359844070859</v>
      </c>
    </row>
    <row r="565" spans="1:12" x14ac:dyDescent="0.25">
      <c r="A565" t="s">
        <v>162</v>
      </c>
      <c r="B565" t="s">
        <v>1167</v>
      </c>
      <c r="C565">
        <v>2</v>
      </c>
      <c r="D565" s="61">
        <v>6033</v>
      </c>
      <c r="E565">
        <v>0</v>
      </c>
      <c r="F565" s="41">
        <v>1052120.1399999999</v>
      </c>
      <c r="G565" s="17">
        <f t="shared" si="41"/>
        <v>8200.6619672978213</v>
      </c>
      <c r="H565" s="18">
        <f t="shared" si="44"/>
        <v>2367270.3149999999</v>
      </c>
      <c r="I565" s="19">
        <f t="shared" si="42"/>
        <v>14195.79989017313</v>
      </c>
      <c r="J565" s="19">
        <f t="shared" si="43"/>
        <v>5995.1379228753085</v>
      </c>
      <c r="K565" s="62">
        <v>0</v>
      </c>
      <c r="L565" s="41">
        <f t="shared" si="45"/>
        <v>5995.1379228753085</v>
      </c>
    </row>
    <row r="566" spans="1:12" x14ac:dyDescent="0.25">
      <c r="A566" t="s">
        <v>129</v>
      </c>
      <c r="B566" t="s">
        <v>1168</v>
      </c>
      <c r="C566">
        <v>3</v>
      </c>
      <c r="D566" s="61">
        <v>29011</v>
      </c>
      <c r="E566">
        <v>0</v>
      </c>
      <c r="F566" s="41">
        <v>4563646.59</v>
      </c>
      <c r="G566" s="17">
        <f t="shared" si="41"/>
        <v>35570.959627102471</v>
      </c>
      <c r="H566" s="18">
        <f t="shared" si="44"/>
        <v>6845469.8849999998</v>
      </c>
      <c r="I566" s="19">
        <f t="shared" si="42"/>
        <v>41050.200319715696</v>
      </c>
      <c r="J566" s="19">
        <f t="shared" si="43"/>
        <v>5479.2406926132244</v>
      </c>
      <c r="K566" s="62">
        <v>0</v>
      </c>
      <c r="L566" s="41">
        <f t="shared" si="45"/>
        <v>5479.2406926132244</v>
      </c>
    </row>
    <row r="567" spans="1:12" x14ac:dyDescent="0.25">
      <c r="A567" t="s">
        <v>27</v>
      </c>
      <c r="B567" t="s">
        <v>1169</v>
      </c>
      <c r="C567">
        <v>2</v>
      </c>
      <c r="D567" s="61">
        <v>24518</v>
      </c>
      <c r="E567">
        <v>0</v>
      </c>
      <c r="F567" s="41">
        <v>4183850.88</v>
      </c>
      <c r="G567" s="17">
        <f t="shared" si="41"/>
        <v>32610.673899333895</v>
      </c>
      <c r="H567" s="18">
        <f t="shared" si="44"/>
        <v>9413664.4800000004</v>
      </c>
      <c r="I567" s="19">
        <f t="shared" si="42"/>
        <v>56450.881990344518</v>
      </c>
      <c r="J567" s="19">
        <f t="shared" si="43"/>
        <v>23840.208091010623</v>
      </c>
      <c r="K567" s="62">
        <v>0</v>
      </c>
      <c r="L567" s="41">
        <f t="shared" si="45"/>
        <v>23840.208091010623</v>
      </c>
    </row>
    <row r="568" spans="1:12" x14ac:dyDescent="0.25">
      <c r="A568" t="s">
        <v>152</v>
      </c>
      <c r="B568" t="s">
        <v>1170</v>
      </c>
      <c r="C568">
        <v>5</v>
      </c>
      <c r="D568" s="61">
        <v>48112</v>
      </c>
      <c r="E568">
        <v>0</v>
      </c>
      <c r="F568" s="41">
        <v>9126472.040000001</v>
      </c>
      <c r="G568" s="17">
        <f t="shared" si="41"/>
        <v>71135.518947517703</v>
      </c>
      <c r="H568" s="18">
        <f t="shared" si="44"/>
        <v>0</v>
      </c>
      <c r="I568" s="19">
        <f t="shared" si="42"/>
        <v>0</v>
      </c>
      <c r="J568" s="19">
        <f t="shared" si="43"/>
        <v>-71135.518947517703</v>
      </c>
      <c r="K568" s="62">
        <v>-1652.2831807786215</v>
      </c>
      <c r="L568" s="41">
        <f t="shared" si="45"/>
        <v>-69483.235766739075</v>
      </c>
    </row>
    <row r="569" spans="1:12" x14ac:dyDescent="0.25">
      <c r="A569" t="s">
        <v>308</v>
      </c>
      <c r="B569" t="s">
        <v>1171</v>
      </c>
      <c r="C569">
        <v>1</v>
      </c>
      <c r="D569" s="61">
        <v>92357</v>
      </c>
      <c r="E569">
        <v>0</v>
      </c>
      <c r="F569" s="41">
        <v>19600728.779999997</v>
      </c>
      <c r="G569" s="17">
        <f t="shared" si="41"/>
        <v>152776.23241530746</v>
      </c>
      <c r="H569" s="18">
        <f t="shared" si="44"/>
        <v>58802186.339999989</v>
      </c>
      <c r="I569" s="19">
        <f t="shared" si="42"/>
        <v>352618.82223505672</v>
      </c>
      <c r="J569" s="19">
        <f t="shared" si="43"/>
        <v>199842.58981974926</v>
      </c>
      <c r="K569" s="62">
        <v>2084.3802678920001</v>
      </c>
      <c r="L569" s="41">
        <f t="shared" si="45"/>
        <v>197758.20955185726</v>
      </c>
    </row>
    <row r="570" spans="1:12" x14ac:dyDescent="0.25">
      <c r="A570" t="s">
        <v>572</v>
      </c>
      <c r="B570" t="s">
        <v>1172</v>
      </c>
      <c r="C570">
        <v>5</v>
      </c>
      <c r="D570" s="61">
        <v>67296</v>
      </c>
      <c r="E570">
        <v>0</v>
      </c>
      <c r="F570" s="41">
        <v>16823126.729999997</v>
      </c>
      <c r="G570" s="17">
        <f t="shared" si="41"/>
        <v>131126.44678177376</v>
      </c>
      <c r="H570" s="18">
        <f t="shared" si="44"/>
        <v>0</v>
      </c>
      <c r="I570" s="19">
        <f t="shared" si="42"/>
        <v>0</v>
      </c>
      <c r="J570" s="19">
        <f t="shared" si="43"/>
        <v>-131126.44678177376</v>
      </c>
      <c r="K570" s="62">
        <v>11369.512133449396</v>
      </c>
      <c r="L570" s="41">
        <f t="shared" si="45"/>
        <v>-142495.95891522316</v>
      </c>
    </row>
    <row r="571" spans="1:12" x14ac:dyDescent="0.25">
      <c r="A571" t="s">
        <v>394</v>
      </c>
      <c r="B571" t="s">
        <v>1173</v>
      </c>
      <c r="C571">
        <v>3</v>
      </c>
      <c r="D571" s="61">
        <v>27892</v>
      </c>
      <c r="E571">
        <v>0</v>
      </c>
      <c r="F571" s="41">
        <v>7066971</v>
      </c>
      <c r="G571" s="17">
        <f t="shared" si="41"/>
        <v>55082.911257355714</v>
      </c>
      <c r="H571" s="18">
        <f t="shared" si="44"/>
        <v>10600456.5</v>
      </c>
      <c r="I571" s="19">
        <f t="shared" si="42"/>
        <v>63567.712679438991</v>
      </c>
      <c r="J571" s="19">
        <f t="shared" si="43"/>
        <v>8484.8014220832774</v>
      </c>
      <c r="K571" s="62">
        <v>4202.9109414184404</v>
      </c>
      <c r="L571" s="41">
        <f t="shared" si="45"/>
        <v>4281.890480664837</v>
      </c>
    </row>
    <row r="572" spans="1:12" x14ac:dyDescent="0.25">
      <c r="A572" t="s">
        <v>398</v>
      </c>
      <c r="B572" t="s">
        <v>1174</v>
      </c>
      <c r="C572">
        <v>2</v>
      </c>
      <c r="D572" s="61">
        <v>64854</v>
      </c>
      <c r="E572">
        <v>0</v>
      </c>
      <c r="F572" s="41">
        <v>18040537.799999997</v>
      </c>
      <c r="G572" s="17">
        <f t="shared" si="41"/>
        <v>140615.45500503271</v>
      </c>
      <c r="H572" s="18">
        <f t="shared" si="44"/>
        <v>40591210.049999997</v>
      </c>
      <c r="I572" s="19">
        <f t="shared" si="42"/>
        <v>243413.13770488621</v>
      </c>
      <c r="J572" s="19">
        <f t="shared" si="43"/>
        <v>102797.6826998535</v>
      </c>
      <c r="K572" s="62">
        <v>0</v>
      </c>
      <c r="L572" s="41">
        <f t="shared" si="45"/>
        <v>102797.6826998535</v>
      </c>
    </row>
    <row r="573" spans="1:12" x14ac:dyDescent="0.25">
      <c r="A573" t="s">
        <v>131</v>
      </c>
      <c r="B573" t="s">
        <v>1175</v>
      </c>
      <c r="C573">
        <v>1</v>
      </c>
      <c r="D573" s="61">
        <v>25316</v>
      </c>
      <c r="E573">
        <v>0</v>
      </c>
      <c r="F573" s="41">
        <v>5464032.8799999999</v>
      </c>
      <c r="G573" s="17">
        <f t="shared" si="41"/>
        <v>42588.944858598363</v>
      </c>
      <c r="H573" s="18">
        <f t="shared" si="44"/>
        <v>16392098.640000001</v>
      </c>
      <c r="I573" s="19">
        <f t="shared" si="42"/>
        <v>98298.428615837707</v>
      </c>
      <c r="J573" s="19">
        <f t="shared" si="43"/>
        <v>55709.483757239344</v>
      </c>
      <c r="K573" s="62">
        <v>107.11664414106541</v>
      </c>
      <c r="L573" s="41">
        <f t="shared" si="45"/>
        <v>55602.367113098277</v>
      </c>
    </row>
    <row r="574" spans="1:12" x14ac:dyDescent="0.25">
      <c r="A574" t="s">
        <v>173</v>
      </c>
      <c r="B574" t="s">
        <v>1176</v>
      </c>
      <c r="C574">
        <v>5</v>
      </c>
      <c r="D574" s="61">
        <v>26286</v>
      </c>
      <c r="E574">
        <v>0</v>
      </c>
      <c r="F574" s="41">
        <v>4022606.5800000005</v>
      </c>
      <c r="G574" s="17">
        <f t="shared" si="41"/>
        <v>31353.868760660709</v>
      </c>
      <c r="H574" s="18">
        <f t="shared" si="44"/>
        <v>0</v>
      </c>
      <c r="I574" s="19">
        <f t="shared" si="42"/>
        <v>0</v>
      </c>
      <c r="J574" s="19">
        <f t="shared" si="43"/>
        <v>-31353.868760660709</v>
      </c>
      <c r="K574" s="62">
        <v>0</v>
      </c>
      <c r="L574" s="41">
        <f t="shared" si="45"/>
        <v>-31353.868760660709</v>
      </c>
    </row>
    <row r="575" spans="1:12" x14ac:dyDescent="0.25">
      <c r="A575" t="s">
        <v>365</v>
      </c>
      <c r="B575" t="s">
        <v>1177</v>
      </c>
      <c r="C575">
        <v>4</v>
      </c>
      <c r="D575" s="61">
        <v>42764</v>
      </c>
      <c r="E575">
        <v>0</v>
      </c>
      <c r="F575" s="41">
        <v>9984538.7199999988</v>
      </c>
      <c r="G575" s="17">
        <f t="shared" si="41"/>
        <v>77823.647537168596</v>
      </c>
      <c r="H575" s="18">
        <f t="shared" si="44"/>
        <v>0</v>
      </c>
      <c r="I575" s="19">
        <f t="shared" si="42"/>
        <v>0</v>
      </c>
      <c r="J575" s="19">
        <f t="shared" si="43"/>
        <v>-77823.647537168596</v>
      </c>
      <c r="K575" s="62">
        <v>1344.6715860287986</v>
      </c>
      <c r="L575" s="41">
        <f t="shared" si="45"/>
        <v>-79168.319123197391</v>
      </c>
    </row>
    <row r="576" spans="1:12" x14ac:dyDescent="0.25">
      <c r="A576" t="s">
        <v>385</v>
      </c>
      <c r="B576" t="s">
        <v>1178</v>
      </c>
      <c r="C576">
        <v>1</v>
      </c>
      <c r="D576" s="61">
        <v>19784</v>
      </c>
      <c r="E576">
        <v>0</v>
      </c>
      <c r="F576" s="41">
        <v>3536186.5300000003</v>
      </c>
      <c r="G576" s="17">
        <f t="shared" si="41"/>
        <v>27562.508579905963</v>
      </c>
      <c r="H576" s="18">
        <f t="shared" si="44"/>
        <v>10608559.59</v>
      </c>
      <c r="I576" s="19">
        <f t="shared" si="42"/>
        <v>63616.304444985661</v>
      </c>
      <c r="J576" s="19">
        <f t="shared" si="43"/>
        <v>36053.795865079694</v>
      </c>
      <c r="K576" s="62">
        <v>0</v>
      </c>
      <c r="L576" s="41">
        <f t="shared" si="45"/>
        <v>36053.795865079694</v>
      </c>
    </row>
    <row r="577" spans="1:12" x14ac:dyDescent="0.25">
      <c r="A577" t="s">
        <v>216</v>
      </c>
      <c r="B577" t="s">
        <v>1179</v>
      </c>
      <c r="C577">
        <v>1</v>
      </c>
      <c r="D577" s="61">
        <v>52064</v>
      </c>
      <c r="E577">
        <v>0</v>
      </c>
      <c r="F577" s="41">
        <v>12501607.68</v>
      </c>
      <c r="G577" s="17">
        <f t="shared" si="41"/>
        <v>97442.72990673325</v>
      </c>
      <c r="H577" s="18">
        <f t="shared" si="44"/>
        <v>37504823.039999999</v>
      </c>
      <c r="I577" s="19">
        <f t="shared" si="42"/>
        <v>224905.01376991865</v>
      </c>
      <c r="J577" s="19">
        <f t="shared" si="43"/>
        <v>127462.2838631854</v>
      </c>
      <c r="K577" s="62">
        <v>0</v>
      </c>
      <c r="L577" s="41">
        <f t="shared" si="45"/>
        <v>127462.2838631854</v>
      </c>
    </row>
    <row r="578" spans="1:12" x14ac:dyDescent="0.25">
      <c r="A578" t="s">
        <v>396</v>
      </c>
      <c r="B578" t="s">
        <v>1180</v>
      </c>
      <c r="C578">
        <v>4</v>
      </c>
      <c r="D578" s="61">
        <v>18314</v>
      </c>
      <c r="E578">
        <v>0</v>
      </c>
      <c r="F578" s="41">
        <v>4726073.74</v>
      </c>
      <c r="G578" s="17">
        <f t="shared" si="41"/>
        <v>36836.984390644764</v>
      </c>
      <c r="H578" s="18">
        <f t="shared" si="44"/>
        <v>0</v>
      </c>
      <c r="I578" s="19">
        <f t="shared" si="42"/>
        <v>0</v>
      </c>
      <c r="J578" s="19">
        <f t="shared" si="43"/>
        <v>-36836.984390644764</v>
      </c>
      <c r="K578" s="62">
        <v>1276.3780975237514</v>
      </c>
      <c r="L578" s="41">
        <f t="shared" si="45"/>
        <v>-38113.362488168517</v>
      </c>
    </row>
    <row r="579" spans="1:12" x14ac:dyDescent="0.25">
      <c r="A579" t="s">
        <v>70</v>
      </c>
      <c r="B579" t="s">
        <v>1181</v>
      </c>
      <c r="C579">
        <v>4</v>
      </c>
      <c r="D579" s="61">
        <v>27676</v>
      </c>
      <c r="E579">
        <v>0</v>
      </c>
      <c r="F579" s="41">
        <v>5615460.4000000004</v>
      </c>
      <c r="G579" s="17">
        <f t="shared" si="41"/>
        <v>43769.233930972012</v>
      </c>
      <c r="H579" s="18">
        <f t="shared" si="44"/>
        <v>0</v>
      </c>
      <c r="I579" s="19">
        <f t="shared" si="42"/>
        <v>0</v>
      </c>
      <c r="J579" s="19">
        <f t="shared" si="43"/>
        <v>-43769.233930972012</v>
      </c>
      <c r="K579" s="62">
        <v>0</v>
      </c>
      <c r="L579" s="41">
        <f t="shared" si="45"/>
        <v>-43769.233930972012</v>
      </c>
    </row>
    <row r="580" spans="1:12" x14ac:dyDescent="0.25">
      <c r="A580" t="s">
        <v>182</v>
      </c>
      <c r="B580" t="s">
        <v>1182</v>
      </c>
      <c r="C580">
        <v>3</v>
      </c>
      <c r="D580" s="61">
        <v>38581</v>
      </c>
      <c r="E580">
        <v>0</v>
      </c>
      <c r="F580" s="41">
        <v>7621290.7399999993</v>
      </c>
      <c r="G580" s="17">
        <f t="shared" si="41"/>
        <v>59403.509862701685</v>
      </c>
      <c r="H580" s="18">
        <f t="shared" si="44"/>
        <v>11431936.109999999</v>
      </c>
      <c r="I580" s="19">
        <f t="shared" si="42"/>
        <v>68553.842941592506</v>
      </c>
      <c r="J580" s="19">
        <f t="shared" si="43"/>
        <v>9150.3330788908206</v>
      </c>
      <c r="K580" s="62">
        <v>0</v>
      </c>
      <c r="L580" s="41">
        <f t="shared" si="45"/>
        <v>9150.3330788908206</v>
      </c>
    </row>
    <row r="581" spans="1:12" x14ac:dyDescent="0.25">
      <c r="A581" t="s">
        <v>456</v>
      </c>
      <c r="B581" t="s">
        <v>1183</v>
      </c>
      <c r="C581">
        <v>2</v>
      </c>
      <c r="D581" s="61">
        <v>22933</v>
      </c>
      <c r="E581">
        <v>0</v>
      </c>
      <c r="F581" s="41">
        <v>5896511.6800000006</v>
      </c>
      <c r="G581" s="17">
        <f t="shared" si="41"/>
        <v>45959.864501694072</v>
      </c>
      <c r="H581" s="18">
        <f t="shared" si="44"/>
        <v>13267151.280000001</v>
      </c>
      <c r="I581" s="19">
        <f t="shared" si="42"/>
        <v>79559.069993041456</v>
      </c>
      <c r="J581" s="19">
        <f t="shared" si="43"/>
        <v>33599.205491347384</v>
      </c>
      <c r="K581" s="62">
        <v>1707.4997789383772</v>
      </c>
      <c r="L581" s="41">
        <f t="shared" si="45"/>
        <v>31891.705712409006</v>
      </c>
    </row>
    <row r="582" spans="1:12" x14ac:dyDescent="0.25">
      <c r="A582" t="s">
        <v>104</v>
      </c>
      <c r="B582" t="s">
        <v>1184</v>
      </c>
      <c r="C582">
        <v>5</v>
      </c>
      <c r="D582" s="61">
        <v>52148</v>
      </c>
      <c r="E582">
        <v>0</v>
      </c>
      <c r="F582" s="41">
        <v>8862397.1199999992</v>
      </c>
      <c r="G582" s="17">
        <f t="shared" ref="G582:G586" si="46">SUM(F582/$F$6)*50000000</f>
        <v>69077.209187416331</v>
      </c>
      <c r="H582" s="18">
        <f t="shared" si="44"/>
        <v>0</v>
      </c>
      <c r="I582" s="19">
        <f t="shared" ref="I582:I586" si="47">SUM(H582/$H$6)*50000000</f>
        <v>0</v>
      </c>
      <c r="J582" s="19">
        <f t="shared" ref="J582:J586" si="48">I582-G582</f>
        <v>-69077.209187416331</v>
      </c>
      <c r="K582" s="62">
        <v>5.2915833810591826</v>
      </c>
      <c r="L582" s="41">
        <f t="shared" si="45"/>
        <v>-69082.500770797385</v>
      </c>
    </row>
    <row r="583" spans="1:12" x14ac:dyDescent="0.25">
      <c r="A583" t="s">
        <v>36</v>
      </c>
      <c r="B583" t="s">
        <v>1185</v>
      </c>
      <c r="C583">
        <v>5</v>
      </c>
      <c r="D583" s="61">
        <v>75633</v>
      </c>
      <c r="E583">
        <v>0</v>
      </c>
      <c r="F583" s="41">
        <v>15034037.52</v>
      </c>
      <c r="G583" s="17">
        <f t="shared" si="46"/>
        <v>117181.5413638907</v>
      </c>
      <c r="H583" s="18">
        <f t="shared" ref="H583:H593" si="49">IF(C583=1,F583*3)+IF(C583=2,F583*2.25)+IF(C583=3,F583*1.5)+IF(C583=4,F583*0)+IF(C583=5,F583*0)</f>
        <v>0</v>
      </c>
      <c r="I583" s="19">
        <f t="shared" si="47"/>
        <v>0</v>
      </c>
      <c r="J583" s="19">
        <f t="shared" si="48"/>
        <v>-117181.5413638907</v>
      </c>
      <c r="K583" s="62">
        <v>-318.31141274170608</v>
      </c>
      <c r="L583" s="41">
        <f t="shared" si="45"/>
        <v>-116863.229951149</v>
      </c>
    </row>
    <row r="584" spans="1:12" x14ac:dyDescent="0.25">
      <c r="A584" t="s">
        <v>542</v>
      </c>
      <c r="B584" t="s">
        <v>1186</v>
      </c>
      <c r="C584">
        <v>4</v>
      </c>
      <c r="D584" s="61">
        <v>21425</v>
      </c>
      <c r="E584">
        <v>0</v>
      </c>
      <c r="F584" s="41">
        <v>5358071.09</v>
      </c>
      <c r="G584" s="17">
        <f t="shared" si="46"/>
        <v>41763.034595878933</v>
      </c>
      <c r="H584" s="18">
        <f t="shared" si="49"/>
        <v>0</v>
      </c>
      <c r="I584" s="19">
        <f t="shared" si="47"/>
        <v>0</v>
      </c>
      <c r="J584" s="19">
        <f t="shared" si="48"/>
        <v>-41763.034595878933</v>
      </c>
      <c r="K584" s="62">
        <v>1081.3699210687716</v>
      </c>
      <c r="L584" s="41">
        <f t="shared" ref="L584:L593" si="50">J584-K584</f>
        <v>-42844.404516947703</v>
      </c>
    </row>
    <row r="585" spans="1:12" x14ac:dyDescent="0.25">
      <c r="A585" t="s">
        <v>1234</v>
      </c>
      <c r="B585" t="s">
        <v>1536</v>
      </c>
      <c r="C585">
        <v>5</v>
      </c>
      <c r="D585" s="61">
        <v>35453</v>
      </c>
      <c r="E585">
        <v>0</v>
      </c>
      <c r="F585" s="41">
        <v>8553591.7200000007</v>
      </c>
      <c r="G585" s="17">
        <f t="shared" si="46"/>
        <v>66670.251461964755</v>
      </c>
      <c r="H585" s="18">
        <f t="shared" si="49"/>
        <v>0</v>
      </c>
      <c r="I585" s="19">
        <f t="shared" si="47"/>
        <v>0</v>
      </c>
      <c r="J585" s="19">
        <f t="shared" si="48"/>
        <v>-66670.251461964755</v>
      </c>
      <c r="K585" s="62">
        <v>0</v>
      </c>
      <c r="L585" s="41">
        <f t="shared" si="50"/>
        <v>-66670.251461964755</v>
      </c>
    </row>
    <row r="586" spans="1:12" x14ac:dyDescent="0.25">
      <c r="A586" t="s">
        <v>80</v>
      </c>
      <c r="B586" t="s">
        <v>1187</v>
      </c>
      <c r="C586">
        <v>5</v>
      </c>
      <c r="D586" s="61">
        <v>32902</v>
      </c>
      <c r="E586">
        <v>0</v>
      </c>
      <c r="F586" s="41">
        <v>7893209.4400000004</v>
      </c>
      <c r="G586" s="17">
        <f t="shared" si="46"/>
        <v>61522.957306495577</v>
      </c>
      <c r="H586" s="18">
        <f t="shared" si="49"/>
        <v>0</v>
      </c>
      <c r="I586" s="19">
        <f t="shared" si="47"/>
        <v>0</v>
      </c>
      <c r="J586" s="19">
        <f t="shared" si="48"/>
        <v>-61522.957306495577</v>
      </c>
      <c r="K586" s="62">
        <v>0</v>
      </c>
      <c r="L586" s="41">
        <f t="shared" si="50"/>
        <v>-61522.957306495577</v>
      </c>
    </row>
    <row r="587" spans="1:12" x14ac:dyDescent="0.25">
      <c r="A587" t="s">
        <v>378</v>
      </c>
      <c r="B587" t="s">
        <v>1188</v>
      </c>
      <c r="C587">
        <v>5</v>
      </c>
      <c r="D587">
        <v>22855</v>
      </c>
      <c r="E587">
        <v>0</v>
      </c>
      <c r="F587">
        <v>5615711.0999999996</v>
      </c>
      <c r="G587" s="17">
        <f t="shared" ref="G587:G593" si="51">SUM(F587/$F$6)*50000000</f>
        <v>43771.187991042745</v>
      </c>
      <c r="H587" s="18">
        <f t="shared" si="49"/>
        <v>0</v>
      </c>
      <c r="I587" s="19">
        <f t="shared" ref="I587:I593" si="52">SUM(H587/$H$6)*50000000</f>
        <v>0</v>
      </c>
      <c r="J587" s="19">
        <f t="shared" ref="J587:J593" si="53">I587-G587</f>
        <v>-43771.187991042745</v>
      </c>
      <c r="K587" s="62">
        <v>0</v>
      </c>
      <c r="L587" s="41">
        <f t="shared" si="50"/>
        <v>-43771.187991042745</v>
      </c>
    </row>
    <row r="588" spans="1:12" x14ac:dyDescent="0.25">
      <c r="A588" t="s">
        <v>535</v>
      </c>
      <c r="B588" t="s">
        <v>1189</v>
      </c>
      <c r="C588">
        <v>5</v>
      </c>
      <c r="D588">
        <v>58933</v>
      </c>
      <c r="E588">
        <v>0</v>
      </c>
      <c r="F588">
        <v>13197909.289999999</v>
      </c>
      <c r="G588" s="17">
        <f t="shared" si="51"/>
        <v>102869.99425973312</v>
      </c>
      <c r="H588" s="18">
        <f t="shared" si="49"/>
        <v>0</v>
      </c>
      <c r="I588" s="19">
        <f t="shared" si="52"/>
        <v>0</v>
      </c>
      <c r="J588" s="19">
        <f t="shared" si="53"/>
        <v>-102869.99425973312</v>
      </c>
      <c r="K588" s="62">
        <v>-16787.99947169076</v>
      </c>
      <c r="L588" s="41">
        <f t="shared" si="50"/>
        <v>-86081.994788042357</v>
      </c>
    </row>
    <row r="589" spans="1:12" x14ac:dyDescent="0.25">
      <c r="A589" t="s">
        <v>342</v>
      </c>
      <c r="B589" t="s">
        <v>1190</v>
      </c>
      <c r="C589">
        <v>4</v>
      </c>
      <c r="D589">
        <v>24562</v>
      </c>
      <c r="E589">
        <v>0</v>
      </c>
      <c r="F589">
        <v>5818683.4600000009</v>
      </c>
      <c r="G589" s="17">
        <f t="shared" si="51"/>
        <v>45353.238984824406</v>
      </c>
      <c r="H589" s="18">
        <f t="shared" si="49"/>
        <v>0</v>
      </c>
      <c r="I589" s="19">
        <f t="shared" si="52"/>
        <v>0</v>
      </c>
      <c r="J589" s="19">
        <f t="shared" si="53"/>
        <v>-45353.238984824406</v>
      </c>
      <c r="K589" s="62">
        <v>-792.07050514659704</v>
      </c>
      <c r="L589" s="41">
        <f t="shared" si="50"/>
        <v>-44561.168479677806</v>
      </c>
    </row>
    <row r="590" spans="1:12" x14ac:dyDescent="0.25">
      <c r="A590" t="s">
        <v>207</v>
      </c>
      <c r="B590" t="s">
        <v>1191</v>
      </c>
      <c r="C590">
        <v>4</v>
      </c>
      <c r="D590">
        <v>39818</v>
      </c>
      <c r="E590">
        <v>0</v>
      </c>
      <c r="F590">
        <v>10641486.82</v>
      </c>
      <c r="G590" s="17">
        <f t="shared" si="51"/>
        <v>82944.174265379101</v>
      </c>
      <c r="H590" s="18">
        <f t="shared" si="49"/>
        <v>0</v>
      </c>
      <c r="I590" s="19">
        <f t="shared" si="52"/>
        <v>0</v>
      </c>
      <c r="J590" s="19">
        <f t="shared" si="53"/>
        <v>-82944.174265379101</v>
      </c>
      <c r="K590" s="62">
        <v>-10575.815147321402</v>
      </c>
      <c r="L590" s="41">
        <f t="shared" si="50"/>
        <v>-72368.359118057706</v>
      </c>
    </row>
    <row r="591" spans="1:12" x14ac:dyDescent="0.25">
      <c r="A591" t="s">
        <v>167</v>
      </c>
      <c r="B591" t="s">
        <v>1192</v>
      </c>
      <c r="C591">
        <v>3</v>
      </c>
      <c r="D591">
        <v>9006</v>
      </c>
      <c r="E591">
        <v>0</v>
      </c>
      <c r="F591">
        <v>1948976.58</v>
      </c>
      <c r="G591" s="17">
        <f t="shared" si="51"/>
        <v>15191.134079764108</v>
      </c>
      <c r="H591" s="18">
        <f t="shared" si="49"/>
        <v>2923464.87</v>
      </c>
      <c r="I591" s="19">
        <f t="shared" si="52"/>
        <v>17531.12942679341</v>
      </c>
      <c r="J591" s="19">
        <f t="shared" si="53"/>
        <v>2339.9953470293021</v>
      </c>
      <c r="K591" s="62">
        <v>-303.56960611508521</v>
      </c>
      <c r="L591" s="41">
        <f t="shared" si="50"/>
        <v>2643.5649531443873</v>
      </c>
    </row>
    <row r="592" spans="1:12" x14ac:dyDescent="0.25">
      <c r="A592" t="s">
        <v>466</v>
      </c>
      <c r="B592" t="s">
        <v>1193</v>
      </c>
      <c r="C592">
        <v>2</v>
      </c>
      <c r="D592">
        <v>138052</v>
      </c>
      <c r="E592">
        <v>0</v>
      </c>
      <c r="F592">
        <v>43365723.319999993</v>
      </c>
      <c r="G592" s="17">
        <f t="shared" si="51"/>
        <v>338010.48415885679</v>
      </c>
      <c r="H592" s="18">
        <f t="shared" si="49"/>
        <v>97572877.469999984</v>
      </c>
      <c r="I592" s="19">
        <f t="shared" si="52"/>
        <v>585114.86182873964</v>
      </c>
      <c r="J592" s="19">
        <f t="shared" si="53"/>
        <v>247104.37766988284</v>
      </c>
      <c r="K592" s="62">
        <v>0</v>
      </c>
      <c r="L592" s="41">
        <f t="shared" si="50"/>
        <v>247104.37766988284</v>
      </c>
    </row>
    <row r="593" spans="1:12" x14ac:dyDescent="0.25">
      <c r="A593" t="s">
        <v>428</v>
      </c>
      <c r="B593" t="s">
        <v>1194</v>
      </c>
      <c r="C593">
        <v>2</v>
      </c>
      <c r="D593">
        <v>34186</v>
      </c>
      <c r="E593">
        <v>0</v>
      </c>
      <c r="F593">
        <v>6841123.3199999994</v>
      </c>
      <c r="G593" s="17">
        <f t="shared" si="51"/>
        <v>53322.560505227295</v>
      </c>
      <c r="H593" s="18">
        <f t="shared" si="49"/>
        <v>15392527.469999999</v>
      </c>
      <c r="I593" s="19">
        <f t="shared" si="52"/>
        <v>92304.304406450028</v>
      </c>
      <c r="J593" s="19">
        <f t="shared" si="53"/>
        <v>38981.743901222733</v>
      </c>
      <c r="K593" s="62">
        <v>1.7971955517783609</v>
      </c>
      <c r="L593" s="41">
        <f t="shared" si="50"/>
        <v>38979.946705670955</v>
      </c>
    </row>
  </sheetData>
  <mergeCells count="6">
    <mergeCell ref="A1:L1"/>
    <mergeCell ref="A2:L2"/>
    <mergeCell ref="A4:D4"/>
    <mergeCell ref="F4:G4"/>
    <mergeCell ref="H4:I4"/>
    <mergeCell ref="J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12001-AF0B-4D01-BB1A-2217746D0A22}">
  <dimension ref="A1:P618"/>
  <sheetViews>
    <sheetView workbookViewId="0">
      <pane ySplit="7" topLeftCell="A8" activePane="bottomLeft" state="frozen"/>
      <selection pane="bottomLeft" activeCell="M502" sqref="M502"/>
    </sheetView>
  </sheetViews>
  <sheetFormatPr defaultRowHeight="15" x14ac:dyDescent="0.25"/>
  <cols>
    <col min="2" max="2" width="42.85546875" customWidth="1"/>
    <col min="3" max="3" width="9.28515625" style="64" customWidth="1"/>
    <col min="4" max="4" width="11.42578125" customWidth="1"/>
    <col min="5" max="5" width="14.28515625" style="34" customWidth="1"/>
    <col min="6" max="6" width="9.28515625" style="64" customWidth="1"/>
    <col min="7" max="7" width="11.42578125" customWidth="1"/>
    <col min="8" max="8" width="14.28515625" style="34" customWidth="1"/>
    <col min="9" max="9" width="9.28515625" style="75" customWidth="1"/>
    <col min="10" max="10" width="11.42578125" customWidth="1"/>
    <col min="11" max="11" width="14.28515625" style="34" customWidth="1"/>
    <col min="12" max="12" width="9.28515625" style="75" customWidth="1"/>
    <col min="13" max="13" width="11.42578125" customWidth="1"/>
    <col min="14" max="14" width="14.28515625" style="34" customWidth="1"/>
    <col min="15" max="15" width="20" style="64" customWidth="1"/>
  </cols>
  <sheetData>
    <row r="1" spans="1:15" ht="18.75" x14ac:dyDescent="0.3">
      <c r="A1" s="153" t="s">
        <v>1195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18.75" x14ac:dyDescent="0.3">
      <c r="A2" s="153" t="s">
        <v>1580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8.75" x14ac:dyDescent="0.3">
      <c r="A4" s="63"/>
      <c r="B4" s="63"/>
      <c r="C4" s="154" t="s">
        <v>1197</v>
      </c>
      <c r="D4" s="155"/>
      <c r="E4" s="156"/>
      <c r="F4" s="154" t="s">
        <v>1197</v>
      </c>
      <c r="G4" s="155"/>
      <c r="H4" s="156"/>
      <c r="I4" s="154" t="s">
        <v>1198</v>
      </c>
      <c r="J4" s="155"/>
      <c r="K4" s="156"/>
      <c r="L4" s="154" t="s">
        <v>1198</v>
      </c>
      <c r="M4" s="155"/>
      <c r="N4" s="156"/>
    </row>
    <row r="5" spans="1:15" x14ac:dyDescent="0.25">
      <c r="C5" s="151" t="s">
        <v>1199</v>
      </c>
      <c r="D5" s="152"/>
      <c r="E5" s="152"/>
      <c r="F5" s="151" t="s">
        <v>1200</v>
      </c>
      <c r="G5" s="152"/>
      <c r="H5" s="152"/>
      <c r="I5" s="151" t="s">
        <v>1199</v>
      </c>
      <c r="J5" s="152"/>
      <c r="K5" s="152"/>
      <c r="L5" s="151" t="s">
        <v>1200</v>
      </c>
      <c r="M5" s="152"/>
      <c r="N5" s="152"/>
    </row>
    <row r="6" spans="1:15" s="34" customFormat="1" ht="18" x14ac:dyDescent="0.25">
      <c r="A6" s="65" t="s">
        <v>1201</v>
      </c>
      <c r="B6" s="65"/>
      <c r="C6" s="66" t="s">
        <v>1202</v>
      </c>
      <c r="D6" s="67" t="s">
        <v>1203</v>
      </c>
      <c r="E6" s="67" t="s">
        <v>1204</v>
      </c>
      <c r="F6" s="66" t="s">
        <v>1202</v>
      </c>
      <c r="G6" s="67" t="s">
        <v>1203</v>
      </c>
      <c r="H6" s="67" t="s">
        <v>1204</v>
      </c>
      <c r="I6" s="66" t="s">
        <v>1202</v>
      </c>
      <c r="J6" s="67" t="s">
        <v>1203</v>
      </c>
      <c r="K6" s="67" t="s">
        <v>1204</v>
      </c>
      <c r="L6" s="66" t="s">
        <v>1202</v>
      </c>
      <c r="M6" s="67" t="s">
        <v>1203</v>
      </c>
      <c r="N6" s="67" t="s">
        <v>1204</v>
      </c>
      <c r="O6" s="68" t="s">
        <v>1205</v>
      </c>
    </row>
    <row r="7" spans="1:15" s="34" customFormat="1" ht="17.25" customHeight="1" thickBot="1" x14ac:dyDescent="0.3">
      <c r="A7" s="69" t="s">
        <v>1581</v>
      </c>
      <c r="B7" s="69"/>
      <c r="C7" s="70" t="str">
        <f>C6</f>
        <v>Days</v>
      </c>
      <c r="D7" s="71" t="str">
        <f t="shared" ref="D7:N7" si="0">D6</f>
        <v>Rate</v>
      </c>
      <c r="E7" s="71" t="str">
        <f t="shared" si="0"/>
        <v>Revenue</v>
      </c>
      <c r="F7" s="70" t="str">
        <f t="shared" si="0"/>
        <v>Days</v>
      </c>
      <c r="G7" s="71" t="str">
        <f t="shared" si="0"/>
        <v>Rate</v>
      </c>
      <c r="H7" s="71" t="str">
        <f t="shared" si="0"/>
        <v>Revenue</v>
      </c>
      <c r="I7" s="70" t="str">
        <f t="shared" si="0"/>
        <v>Days</v>
      </c>
      <c r="J7" s="71" t="str">
        <f t="shared" si="0"/>
        <v>Rate</v>
      </c>
      <c r="K7" s="71" t="str">
        <f t="shared" si="0"/>
        <v>Revenue</v>
      </c>
      <c r="L7" s="70" t="str">
        <f t="shared" si="0"/>
        <v>Days</v>
      </c>
      <c r="M7" s="71" t="str">
        <f t="shared" si="0"/>
        <v>Rate</v>
      </c>
      <c r="N7" s="71" t="str">
        <f t="shared" si="0"/>
        <v>Revenue</v>
      </c>
      <c r="O7" s="72">
        <f>SUM(O8:O617)</f>
        <v>6426770482.7900066</v>
      </c>
    </row>
    <row r="8" spans="1:15" x14ac:dyDescent="0.25">
      <c r="A8" t="s">
        <v>205</v>
      </c>
      <c r="B8" s="93" t="s">
        <v>606</v>
      </c>
      <c r="C8" s="92">
        <v>44436</v>
      </c>
      <c r="D8" s="73">
        <v>270</v>
      </c>
      <c r="E8" s="41">
        <f>D8*C8</f>
        <v>11997720</v>
      </c>
      <c r="F8" s="91">
        <v>113727</v>
      </c>
      <c r="G8" s="73">
        <v>267.97000000000003</v>
      </c>
      <c r="H8" s="41">
        <f>G8*F8</f>
        <v>30475424.190000001</v>
      </c>
      <c r="I8" s="91">
        <v>0</v>
      </c>
      <c r="J8" s="73">
        <v>270</v>
      </c>
      <c r="K8" s="41">
        <f>J8*I8</f>
        <v>0</v>
      </c>
      <c r="L8" s="91">
        <v>0</v>
      </c>
      <c r="M8" s="73">
        <v>267.97000000000003</v>
      </c>
      <c r="N8" s="41">
        <f>M8*L8</f>
        <v>0</v>
      </c>
      <c r="O8" s="42">
        <f t="shared" ref="O8:O71" si="1">N8+K8+H8+E8</f>
        <v>42473144.189999998</v>
      </c>
    </row>
    <row r="9" spans="1:15" x14ac:dyDescent="0.25">
      <c r="A9" t="s">
        <v>164</v>
      </c>
      <c r="B9" s="94" t="s">
        <v>607</v>
      </c>
      <c r="C9" s="90">
        <v>730</v>
      </c>
      <c r="D9" s="73">
        <v>199.74</v>
      </c>
      <c r="E9" s="41">
        <f t="shared" ref="E9:E72" si="2">D9*C9</f>
        <v>145810.20000000001</v>
      </c>
      <c r="F9" s="91">
        <v>29375</v>
      </c>
      <c r="G9" s="73">
        <v>198.42</v>
      </c>
      <c r="H9" s="41">
        <f t="shared" ref="H9:H72" si="3">G9*F9</f>
        <v>5828587.5</v>
      </c>
      <c r="I9" s="91">
        <v>0</v>
      </c>
      <c r="J9" s="73">
        <v>199.74</v>
      </c>
      <c r="K9" s="41">
        <f t="shared" ref="K9:K72" si="4">J9*I9</f>
        <v>0</v>
      </c>
      <c r="L9" s="91">
        <v>0</v>
      </c>
      <c r="M9" s="73">
        <v>198.42</v>
      </c>
      <c r="N9" s="41">
        <f t="shared" ref="N9:N72" si="5">M9*L9</f>
        <v>0</v>
      </c>
      <c r="O9" s="42">
        <f t="shared" si="1"/>
        <v>5974397.7000000002</v>
      </c>
    </row>
    <row r="10" spans="1:15" x14ac:dyDescent="0.25">
      <c r="A10" t="s">
        <v>39</v>
      </c>
      <c r="B10" s="94" t="s">
        <v>1236</v>
      </c>
      <c r="C10" s="90">
        <v>0</v>
      </c>
      <c r="D10" s="73">
        <v>198.51</v>
      </c>
      <c r="E10" s="41">
        <f t="shared" si="2"/>
        <v>0</v>
      </c>
      <c r="F10" s="91">
        <v>6180</v>
      </c>
      <c r="G10" s="73">
        <v>196.68</v>
      </c>
      <c r="H10" s="41">
        <f t="shared" si="3"/>
        <v>1215482.4000000001</v>
      </c>
      <c r="I10" s="91">
        <v>0</v>
      </c>
      <c r="J10" s="73">
        <v>198.51</v>
      </c>
      <c r="K10" s="41">
        <f t="shared" si="4"/>
        <v>0</v>
      </c>
      <c r="L10" s="91">
        <v>324</v>
      </c>
      <c r="M10" s="73">
        <v>196.68</v>
      </c>
      <c r="N10" s="41">
        <f t="shared" si="5"/>
        <v>63724.32</v>
      </c>
      <c r="O10" s="42">
        <f t="shared" si="1"/>
        <v>1279206.7200000002</v>
      </c>
    </row>
    <row r="11" spans="1:15" x14ac:dyDescent="0.25">
      <c r="A11" t="s">
        <v>107</v>
      </c>
      <c r="B11" s="94" t="s">
        <v>1237</v>
      </c>
      <c r="C11" s="90">
        <v>1789</v>
      </c>
      <c r="D11" s="73">
        <v>207.23</v>
      </c>
      <c r="E11" s="41">
        <f t="shared" si="2"/>
        <v>370734.47</v>
      </c>
      <c r="F11" s="91">
        <v>82499</v>
      </c>
      <c r="G11" s="73">
        <v>205.47</v>
      </c>
      <c r="H11" s="41">
        <f t="shared" si="3"/>
        <v>16951069.530000001</v>
      </c>
      <c r="I11" s="91">
        <v>12</v>
      </c>
      <c r="J11" s="73">
        <v>207.23</v>
      </c>
      <c r="K11" s="41">
        <f t="shared" si="4"/>
        <v>2486.7599999999998</v>
      </c>
      <c r="L11" s="91">
        <v>559</v>
      </c>
      <c r="M11" s="73">
        <v>205.47</v>
      </c>
      <c r="N11" s="41">
        <f t="shared" si="5"/>
        <v>114857.73</v>
      </c>
      <c r="O11" s="42">
        <f t="shared" si="1"/>
        <v>17439148.489999998</v>
      </c>
    </row>
    <row r="12" spans="1:15" x14ac:dyDescent="0.25">
      <c r="A12" t="s">
        <v>48</v>
      </c>
      <c r="B12" s="94" t="s">
        <v>1238</v>
      </c>
      <c r="C12" s="90">
        <v>297</v>
      </c>
      <c r="D12" s="73">
        <v>205.02</v>
      </c>
      <c r="E12" s="41">
        <f t="shared" si="2"/>
        <v>60890.94</v>
      </c>
      <c r="F12" s="91">
        <v>7796</v>
      </c>
      <c r="G12" s="73">
        <v>203.2</v>
      </c>
      <c r="H12" s="41">
        <f t="shared" si="3"/>
        <v>1584147.2</v>
      </c>
      <c r="I12" s="91">
        <v>3</v>
      </c>
      <c r="J12" s="73">
        <v>205.02</v>
      </c>
      <c r="K12" s="41">
        <f t="shared" si="4"/>
        <v>615.06000000000006</v>
      </c>
      <c r="L12" s="91">
        <v>67</v>
      </c>
      <c r="M12" s="73">
        <v>203.2</v>
      </c>
      <c r="N12" s="41">
        <f t="shared" si="5"/>
        <v>13614.4</v>
      </c>
      <c r="O12" s="42">
        <f t="shared" si="1"/>
        <v>1659267.5999999999</v>
      </c>
    </row>
    <row r="13" spans="1:15" x14ac:dyDescent="0.25">
      <c r="A13" t="s">
        <v>120</v>
      </c>
      <c r="B13" s="94" t="s">
        <v>1239</v>
      </c>
      <c r="C13" s="90">
        <v>0</v>
      </c>
      <c r="D13" s="73">
        <v>192.28</v>
      </c>
      <c r="E13" s="41">
        <f t="shared" si="2"/>
        <v>0</v>
      </c>
      <c r="F13" s="91">
        <v>11262</v>
      </c>
      <c r="G13" s="73">
        <v>190.58</v>
      </c>
      <c r="H13" s="41">
        <f t="shared" si="3"/>
        <v>2146311.96</v>
      </c>
      <c r="I13" s="91">
        <v>0</v>
      </c>
      <c r="J13" s="73">
        <v>192.28</v>
      </c>
      <c r="K13" s="41">
        <f t="shared" si="4"/>
        <v>0</v>
      </c>
      <c r="L13" s="91">
        <v>0</v>
      </c>
      <c r="M13" s="73">
        <v>190.58</v>
      </c>
      <c r="N13" s="41">
        <f t="shared" si="5"/>
        <v>0</v>
      </c>
      <c r="O13" s="42">
        <f t="shared" si="1"/>
        <v>2146311.96</v>
      </c>
    </row>
    <row r="14" spans="1:15" x14ac:dyDescent="0.25">
      <c r="A14" t="s">
        <v>33</v>
      </c>
      <c r="B14" s="94" t="s">
        <v>1240</v>
      </c>
      <c r="C14" s="90">
        <v>1719</v>
      </c>
      <c r="D14" s="73">
        <v>194.48</v>
      </c>
      <c r="E14" s="41">
        <f t="shared" si="2"/>
        <v>334311.12</v>
      </c>
      <c r="F14" s="91">
        <v>39406</v>
      </c>
      <c r="G14" s="73">
        <v>192.93</v>
      </c>
      <c r="H14" s="41">
        <f t="shared" si="3"/>
        <v>7602599.5800000001</v>
      </c>
      <c r="I14" s="91">
        <v>12</v>
      </c>
      <c r="J14" s="73">
        <v>194.48</v>
      </c>
      <c r="K14" s="41">
        <f t="shared" si="4"/>
        <v>2333.7599999999998</v>
      </c>
      <c r="L14" s="91">
        <v>270</v>
      </c>
      <c r="M14" s="73">
        <v>192.93</v>
      </c>
      <c r="N14" s="41">
        <f t="shared" si="5"/>
        <v>52091.1</v>
      </c>
      <c r="O14" s="42">
        <f t="shared" si="1"/>
        <v>7991335.5600000005</v>
      </c>
    </row>
    <row r="15" spans="1:15" x14ac:dyDescent="0.25">
      <c r="A15" t="s">
        <v>229</v>
      </c>
      <c r="B15" s="94" t="s">
        <v>1241</v>
      </c>
      <c r="C15" s="90">
        <v>84</v>
      </c>
      <c r="D15" s="73">
        <v>189.4</v>
      </c>
      <c r="E15" s="41">
        <f t="shared" si="2"/>
        <v>15909.6</v>
      </c>
      <c r="F15" s="91">
        <v>21010</v>
      </c>
      <c r="G15" s="73">
        <v>187.73</v>
      </c>
      <c r="H15" s="41">
        <f t="shared" si="3"/>
        <v>3944207.3</v>
      </c>
      <c r="I15" s="91">
        <v>2</v>
      </c>
      <c r="J15" s="73">
        <v>189.4</v>
      </c>
      <c r="K15" s="41">
        <f t="shared" si="4"/>
        <v>378.8</v>
      </c>
      <c r="L15" s="91">
        <v>435</v>
      </c>
      <c r="M15" s="73">
        <v>187.73</v>
      </c>
      <c r="N15" s="41">
        <f t="shared" si="5"/>
        <v>81662.549999999988</v>
      </c>
      <c r="O15" s="42">
        <f t="shared" si="1"/>
        <v>4042158.25</v>
      </c>
    </row>
    <row r="16" spans="1:15" x14ac:dyDescent="0.25">
      <c r="A16" t="s">
        <v>26</v>
      </c>
      <c r="B16" s="94" t="s">
        <v>1242</v>
      </c>
      <c r="C16" s="90">
        <v>2089</v>
      </c>
      <c r="D16" s="73">
        <v>175.17</v>
      </c>
      <c r="E16" s="41">
        <f t="shared" si="2"/>
        <v>365930.12999999995</v>
      </c>
      <c r="F16" s="91">
        <v>23055</v>
      </c>
      <c r="G16" s="73">
        <v>173.78</v>
      </c>
      <c r="H16" s="41">
        <f t="shared" si="3"/>
        <v>4006497.9</v>
      </c>
      <c r="I16" s="91">
        <v>32</v>
      </c>
      <c r="J16" s="73">
        <v>175.17</v>
      </c>
      <c r="K16" s="41">
        <f t="shared" si="4"/>
        <v>5605.44</v>
      </c>
      <c r="L16" s="91">
        <v>357</v>
      </c>
      <c r="M16" s="73">
        <v>173.78</v>
      </c>
      <c r="N16" s="41">
        <f t="shared" si="5"/>
        <v>62039.46</v>
      </c>
      <c r="O16" s="42">
        <f t="shared" si="1"/>
        <v>4440072.93</v>
      </c>
    </row>
    <row r="17" spans="1:15" x14ac:dyDescent="0.25">
      <c r="A17" t="s">
        <v>113</v>
      </c>
      <c r="B17" s="94" t="s">
        <v>1243</v>
      </c>
      <c r="C17" s="90">
        <v>1827</v>
      </c>
      <c r="D17" s="73">
        <v>192.36</v>
      </c>
      <c r="E17" s="41">
        <f t="shared" si="2"/>
        <v>351441.72000000003</v>
      </c>
      <c r="F17" s="91">
        <v>50409</v>
      </c>
      <c r="G17" s="73">
        <v>190.67</v>
      </c>
      <c r="H17" s="41">
        <f t="shared" si="3"/>
        <v>9611484.0299999993</v>
      </c>
      <c r="I17" s="91">
        <v>47</v>
      </c>
      <c r="J17" s="73">
        <v>192.36</v>
      </c>
      <c r="K17" s="41">
        <f t="shared" si="4"/>
        <v>9040.92</v>
      </c>
      <c r="L17" s="91">
        <v>1290</v>
      </c>
      <c r="M17" s="73">
        <v>190.67</v>
      </c>
      <c r="N17" s="41">
        <f t="shared" si="5"/>
        <v>245964.3</v>
      </c>
      <c r="O17" s="42">
        <f t="shared" si="1"/>
        <v>10217930.970000001</v>
      </c>
    </row>
    <row r="18" spans="1:15" x14ac:dyDescent="0.25">
      <c r="A18" t="s">
        <v>41</v>
      </c>
      <c r="B18" s="94" t="s">
        <v>1244</v>
      </c>
      <c r="C18" s="90">
        <v>655</v>
      </c>
      <c r="D18" s="73">
        <v>177.95</v>
      </c>
      <c r="E18" s="41">
        <f t="shared" si="2"/>
        <v>116557.24999999999</v>
      </c>
      <c r="F18" s="91">
        <v>29214</v>
      </c>
      <c r="G18" s="73">
        <v>176.39</v>
      </c>
      <c r="H18" s="41">
        <f t="shared" si="3"/>
        <v>5153057.46</v>
      </c>
      <c r="I18" s="91">
        <v>27</v>
      </c>
      <c r="J18" s="73">
        <v>177.95</v>
      </c>
      <c r="K18" s="41">
        <f t="shared" si="4"/>
        <v>4804.6499999999996</v>
      </c>
      <c r="L18" s="91">
        <v>1225</v>
      </c>
      <c r="M18" s="73">
        <v>176.39</v>
      </c>
      <c r="N18" s="41">
        <f t="shared" si="5"/>
        <v>216077.74999999997</v>
      </c>
      <c r="O18" s="42">
        <f t="shared" si="1"/>
        <v>5490497.1100000003</v>
      </c>
    </row>
    <row r="19" spans="1:15" x14ac:dyDescent="0.25">
      <c r="A19" t="s">
        <v>324</v>
      </c>
      <c r="B19" s="94" t="s">
        <v>1245</v>
      </c>
      <c r="C19" s="90">
        <v>8</v>
      </c>
      <c r="D19" s="73">
        <v>185.12</v>
      </c>
      <c r="E19" s="41">
        <f t="shared" si="2"/>
        <v>1480.96</v>
      </c>
      <c r="F19" s="91">
        <v>31398</v>
      </c>
      <c r="G19" s="73">
        <v>183.54</v>
      </c>
      <c r="H19" s="41">
        <f t="shared" si="3"/>
        <v>5762788.9199999999</v>
      </c>
      <c r="I19" s="91">
        <v>0</v>
      </c>
      <c r="J19" s="73">
        <v>185.12</v>
      </c>
      <c r="K19" s="41">
        <f t="shared" si="4"/>
        <v>0</v>
      </c>
      <c r="L19" s="91">
        <v>193</v>
      </c>
      <c r="M19" s="73">
        <v>183.54</v>
      </c>
      <c r="N19" s="41">
        <f t="shared" si="5"/>
        <v>35423.22</v>
      </c>
      <c r="O19" s="42">
        <f t="shared" si="1"/>
        <v>5799693.0999999996</v>
      </c>
    </row>
    <row r="20" spans="1:15" x14ac:dyDescent="0.25">
      <c r="A20" t="s">
        <v>54</v>
      </c>
      <c r="B20" s="94" t="s">
        <v>1246</v>
      </c>
      <c r="C20" s="90">
        <v>839</v>
      </c>
      <c r="D20" s="73">
        <v>194.7</v>
      </c>
      <c r="E20" s="41">
        <f t="shared" si="2"/>
        <v>163353.29999999999</v>
      </c>
      <c r="F20" s="91">
        <v>29472</v>
      </c>
      <c r="G20" s="73">
        <v>193.16</v>
      </c>
      <c r="H20" s="41">
        <f t="shared" si="3"/>
        <v>5692811.5199999996</v>
      </c>
      <c r="I20" s="91">
        <v>22</v>
      </c>
      <c r="J20" s="73">
        <v>194.7</v>
      </c>
      <c r="K20" s="41">
        <f t="shared" si="4"/>
        <v>4283.3999999999996</v>
      </c>
      <c r="L20" s="91">
        <v>762</v>
      </c>
      <c r="M20" s="73">
        <v>193.16</v>
      </c>
      <c r="N20" s="41">
        <f t="shared" si="5"/>
        <v>147187.91999999998</v>
      </c>
      <c r="O20" s="42">
        <f t="shared" si="1"/>
        <v>6007636.1399999997</v>
      </c>
    </row>
    <row r="21" spans="1:15" x14ac:dyDescent="0.25">
      <c r="A21" t="s">
        <v>357</v>
      </c>
      <c r="B21" s="94" t="s">
        <v>1247</v>
      </c>
      <c r="C21" s="90">
        <v>365</v>
      </c>
      <c r="D21" s="73">
        <v>246.89</v>
      </c>
      <c r="E21" s="41">
        <f t="shared" si="2"/>
        <v>90114.849999999991</v>
      </c>
      <c r="F21" s="91">
        <v>34618</v>
      </c>
      <c r="G21" s="73">
        <v>244.55</v>
      </c>
      <c r="H21" s="41">
        <f t="shared" si="3"/>
        <v>8465831.9000000004</v>
      </c>
      <c r="I21" s="91">
        <v>0</v>
      </c>
      <c r="J21" s="73">
        <v>246.89</v>
      </c>
      <c r="K21" s="41">
        <f t="shared" si="4"/>
        <v>0</v>
      </c>
      <c r="L21" s="91">
        <v>0</v>
      </c>
      <c r="M21" s="73">
        <v>244.55</v>
      </c>
      <c r="N21" s="41">
        <f t="shared" si="5"/>
        <v>0</v>
      </c>
      <c r="O21" s="42">
        <f t="shared" si="1"/>
        <v>8555946.75</v>
      </c>
    </row>
    <row r="22" spans="1:15" x14ac:dyDescent="0.25">
      <c r="A22" t="s">
        <v>367</v>
      </c>
      <c r="B22" s="94" t="s">
        <v>619</v>
      </c>
      <c r="C22" s="90">
        <v>596</v>
      </c>
      <c r="D22" s="73">
        <v>267.55</v>
      </c>
      <c r="E22" s="41">
        <f t="shared" si="2"/>
        <v>159459.80000000002</v>
      </c>
      <c r="F22" s="91">
        <v>32542</v>
      </c>
      <c r="G22" s="73">
        <v>265.26</v>
      </c>
      <c r="H22" s="41">
        <f t="shared" si="3"/>
        <v>8632090.9199999999</v>
      </c>
      <c r="I22" s="91">
        <v>11</v>
      </c>
      <c r="J22" s="73">
        <v>267.55</v>
      </c>
      <c r="K22" s="41">
        <f t="shared" si="4"/>
        <v>2943.05</v>
      </c>
      <c r="L22" s="91">
        <v>581</v>
      </c>
      <c r="M22" s="73">
        <v>265.26</v>
      </c>
      <c r="N22" s="41">
        <f t="shared" si="5"/>
        <v>154116.06</v>
      </c>
      <c r="O22" s="42">
        <f t="shared" si="1"/>
        <v>8948609.8300000001</v>
      </c>
    </row>
    <row r="23" spans="1:15" x14ac:dyDescent="0.25">
      <c r="A23" t="s">
        <v>413</v>
      </c>
      <c r="B23" s="94" t="s">
        <v>1248</v>
      </c>
      <c r="C23" s="90">
        <v>63</v>
      </c>
      <c r="D23" s="73">
        <v>295.76</v>
      </c>
      <c r="E23" s="41">
        <f t="shared" si="2"/>
        <v>18632.88</v>
      </c>
      <c r="F23" s="91">
        <v>25409</v>
      </c>
      <c r="G23" s="73">
        <v>293.27999999999997</v>
      </c>
      <c r="H23" s="41">
        <f t="shared" si="3"/>
        <v>7451951.5199999996</v>
      </c>
      <c r="I23" s="91">
        <v>1</v>
      </c>
      <c r="J23" s="73">
        <v>295.76</v>
      </c>
      <c r="K23" s="41">
        <f t="shared" si="4"/>
        <v>295.76</v>
      </c>
      <c r="L23" s="91">
        <v>477</v>
      </c>
      <c r="M23" s="73">
        <v>293.27999999999997</v>
      </c>
      <c r="N23" s="41">
        <f t="shared" si="5"/>
        <v>139894.56</v>
      </c>
      <c r="O23" s="42">
        <f t="shared" si="1"/>
        <v>7610774.7199999997</v>
      </c>
    </row>
    <row r="24" spans="1:15" x14ac:dyDescent="0.25">
      <c r="A24" t="s">
        <v>384</v>
      </c>
      <c r="B24" s="94" t="s">
        <v>1249</v>
      </c>
      <c r="C24" s="90">
        <v>0</v>
      </c>
      <c r="D24" s="73">
        <v>162.02000000000001</v>
      </c>
      <c r="E24" s="41">
        <f t="shared" si="2"/>
        <v>0</v>
      </c>
      <c r="F24" s="91">
        <v>20669</v>
      </c>
      <c r="G24" s="73">
        <v>160.88999999999999</v>
      </c>
      <c r="H24" s="41">
        <f t="shared" si="3"/>
        <v>3325435.4099999997</v>
      </c>
      <c r="I24" s="91">
        <v>0</v>
      </c>
      <c r="J24" s="73">
        <v>162.02000000000001</v>
      </c>
      <c r="K24" s="41">
        <f t="shared" si="4"/>
        <v>0</v>
      </c>
      <c r="L24" s="91">
        <v>0</v>
      </c>
      <c r="M24" s="73">
        <v>160.88999999999999</v>
      </c>
      <c r="N24" s="41">
        <f t="shared" si="5"/>
        <v>0</v>
      </c>
      <c r="O24" s="42">
        <f t="shared" si="1"/>
        <v>3325435.4099999997</v>
      </c>
    </row>
    <row r="25" spans="1:15" x14ac:dyDescent="0.25">
      <c r="A25" t="s">
        <v>352</v>
      </c>
      <c r="B25" s="94" t="s">
        <v>621</v>
      </c>
      <c r="C25" s="90">
        <v>4771</v>
      </c>
      <c r="D25" s="73">
        <v>303.88</v>
      </c>
      <c r="E25" s="41">
        <f t="shared" si="2"/>
        <v>1449811.48</v>
      </c>
      <c r="F25" s="91">
        <v>65489</v>
      </c>
      <c r="G25" s="73">
        <v>301.36</v>
      </c>
      <c r="H25" s="41">
        <f t="shared" si="3"/>
        <v>19735765.039999999</v>
      </c>
      <c r="I25" s="91">
        <v>0</v>
      </c>
      <c r="J25" s="73">
        <v>303.88</v>
      </c>
      <c r="K25" s="41">
        <f t="shared" si="4"/>
        <v>0</v>
      </c>
      <c r="L25" s="91">
        <v>0</v>
      </c>
      <c r="M25" s="73">
        <v>301.36</v>
      </c>
      <c r="N25" s="41">
        <f t="shared" si="5"/>
        <v>0</v>
      </c>
      <c r="O25" s="42">
        <f t="shared" si="1"/>
        <v>21185576.52</v>
      </c>
    </row>
    <row r="26" spans="1:15" x14ac:dyDescent="0.25">
      <c r="A26" t="s">
        <v>22</v>
      </c>
      <c r="B26" s="94" t="s">
        <v>622</v>
      </c>
      <c r="C26" s="90">
        <v>8054</v>
      </c>
      <c r="D26" s="73">
        <v>189.72</v>
      </c>
      <c r="E26" s="41">
        <f t="shared" si="2"/>
        <v>1528004.88</v>
      </c>
      <c r="F26" s="91">
        <v>60127</v>
      </c>
      <c r="G26" s="73">
        <v>188.19</v>
      </c>
      <c r="H26" s="41">
        <f t="shared" si="3"/>
        <v>11315300.129999999</v>
      </c>
      <c r="I26" s="91">
        <v>0</v>
      </c>
      <c r="J26" s="73">
        <v>189.72</v>
      </c>
      <c r="K26" s="41">
        <f t="shared" si="4"/>
        <v>0</v>
      </c>
      <c r="L26" s="91">
        <v>0</v>
      </c>
      <c r="M26" s="73">
        <v>188.19</v>
      </c>
      <c r="N26" s="41">
        <f t="shared" si="5"/>
        <v>0</v>
      </c>
      <c r="O26" s="42">
        <f t="shared" si="1"/>
        <v>12843305.009999998</v>
      </c>
    </row>
    <row r="27" spans="1:15" x14ac:dyDescent="0.25">
      <c r="A27" t="s">
        <v>127</v>
      </c>
      <c r="B27" s="94" t="s">
        <v>623</v>
      </c>
      <c r="C27" s="90">
        <v>0</v>
      </c>
      <c r="D27" s="73">
        <v>180.93</v>
      </c>
      <c r="E27" s="41">
        <f t="shared" si="2"/>
        <v>0</v>
      </c>
      <c r="F27" s="91">
        <v>34074</v>
      </c>
      <c r="G27" s="73">
        <v>179.68</v>
      </c>
      <c r="H27" s="41">
        <f t="shared" si="3"/>
        <v>6122416.3200000003</v>
      </c>
      <c r="I27" s="91">
        <v>0</v>
      </c>
      <c r="J27" s="73">
        <v>180.93</v>
      </c>
      <c r="K27" s="41">
        <f t="shared" si="4"/>
        <v>0</v>
      </c>
      <c r="L27" s="91">
        <v>0</v>
      </c>
      <c r="M27" s="73">
        <v>179.68</v>
      </c>
      <c r="N27" s="41">
        <f t="shared" si="5"/>
        <v>0</v>
      </c>
      <c r="O27" s="42">
        <f t="shared" si="1"/>
        <v>6122416.3200000003</v>
      </c>
    </row>
    <row r="28" spans="1:15" x14ac:dyDescent="0.25">
      <c r="A28" t="s">
        <v>139</v>
      </c>
      <c r="B28" s="94" t="s">
        <v>624</v>
      </c>
      <c r="C28" s="90">
        <v>131</v>
      </c>
      <c r="D28" s="73">
        <v>205.81</v>
      </c>
      <c r="E28" s="41">
        <f t="shared" si="2"/>
        <v>26961.11</v>
      </c>
      <c r="F28" s="91">
        <v>17830</v>
      </c>
      <c r="G28" s="73">
        <v>204.16</v>
      </c>
      <c r="H28" s="41">
        <f t="shared" si="3"/>
        <v>3640172.8</v>
      </c>
      <c r="I28" s="91">
        <v>6</v>
      </c>
      <c r="J28" s="73">
        <v>205.81</v>
      </c>
      <c r="K28" s="41">
        <f t="shared" si="4"/>
        <v>1234.8600000000001</v>
      </c>
      <c r="L28" s="91">
        <v>799</v>
      </c>
      <c r="M28" s="73">
        <v>204.16</v>
      </c>
      <c r="N28" s="41">
        <f t="shared" si="5"/>
        <v>163123.84</v>
      </c>
      <c r="O28" s="42">
        <f t="shared" si="1"/>
        <v>3831492.61</v>
      </c>
    </row>
    <row r="29" spans="1:15" x14ac:dyDescent="0.25">
      <c r="A29" t="s">
        <v>524</v>
      </c>
      <c r="B29" s="94" t="s">
        <v>1250</v>
      </c>
      <c r="C29" s="90">
        <v>365</v>
      </c>
      <c r="D29" s="73">
        <v>288.67</v>
      </c>
      <c r="E29" s="41">
        <f t="shared" si="2"/>
        <v>105364.55</v>
      </c>
      <c r="F29" s="91">
        <v>92665</v>
      </c>
      <c r="G29" s="73">
        <v>286.49</v>
      </c>
      <c r="H29" s="41">
        <f t="shared" si="3"/>
        <v>26547595.850000001</v>
      </c>
      <c r="I29" s="91">
        <v>24</v>
      </c>
      <c r="J29" s="73">
        <v>288.67</v>
      </c>
      <c r="K29" s="41">
        <f t="shared" si="4"/>
        <v>6928.08</v>
      </c>
      <c r="L29" s="91">
        <v>6095</v>
      </c>
      <c r="M29" s="73">
        <v>286.49</v>
      </c>
      <c r="N29" s="41">
        <f t="shared" si="5"/>
        <v>1746156.55</v>
      </c>
      <c r="O29" s="42">
        <f t="shared" si="1"/>
        <v>28406045.030000001</v>
      </c>
    </row>
    <row r="30" spans="1:15" x14ac:dyDescent="0.25">
      <c r="A30" t="s">
        <v>420</v>
      </c>
      <c r="B30" s="94" t="s">
        <v>626</v>
      </c>
      <c r="C30" s="90">
        <v>358</v>
      </c>
      <c r="D30" s="73">
        <v>221.41</v>
      </c>
      <c r="E30" s="41">
        <f t="shared" si="2"/>
        <v>79264.78</v>
      </c>
      <c r="F30" s="91">
        <v>53986</v>
      </c>
      <c r="G30" s="73">
        <v>219.59</v>
      </c>
      <c r="H30" s="41">
        <f t="shared" si="3"/>
        <v>11854785.74</v>
      </c>
      <c r="I30" s="91">
        <v>0</v>
      </c>
      <c r="J30" s="73">
        <v>221.41</v>
      </c>
      <c r="K30" s="41">
        <f t="shared" si="4"/>
        <v>0</v>
      </c>
      <c r="L30" s="91">
        <v>0</v>
      </c>
      <c r="M30" s="73">
        <v>219.59</v>
      </c>
      <c r="N30" s="41">
        <f t="shared" si="5"/>
        <v>0</v>
      </c>
      <c r="O30" s="42">
        <f t="shared" si="1"/>
        <v>11934050.52</v>
      </c>
    </row>
    <row r="31" spans="1:15" x14ac:dyDescent="0.25">
      <c r="A31" t="s">
        <v>347</v>
      </c>
      <c r="B31" s="94" t="s">
        <v>627</v>
      </c>
      <c r="C31" s="90">
        <v>5809</v>
      </c>
      <c r="D31" s="73">
        <v>337.4</v>
      </c>
      <c r="E31" s="41">
        <f t="shared" si="2"/>
        <v>1959956.5999999999</v>
      </c>
      <c r="F31" s="91">
        <v>39225</v>
      </c>
      <c r="G31" s="73">
        <v>335.03</v>
      </c>
      <c r="H31" s="41">
        <f t="shared" si="3"/>
        <v>13141551.749999998</v>
      </c>
      <c r="I31" s="91">
        <v>492</v>
      </c>
      <c r="J31" s="73">
        <v>337.4</v>
      </c>
      <c r="K31" s="41">
        <f t="shared" si="4"/>
        <v>166000.79999999999</v>
      </c>
      <c r="L31" s="91">
        <v>3326</v>
      </c>
      <c r="M31" s="73">
        <v>335.03</v>
      </c>
      <c r="N31" s="41">
        <f t="shared" si="5"/>
        <v>1114309.7799999998</v>
      </c>
      <c r="O31" s="42">
        <f t="shared" si="1"/>
        <v>16381818.929999998</v>
      </c>
    </row>
    <row r="32" spans="1:15" x14ac:dyDescent="0.25">
      <c r="A32" t="s">
        <v>491</v>
      </c>
      <c r="B32" s="94" t="s">
        <v>630</v>
      </c>
      <c r="C32" s="90">
        <v>13294</v>
      </c>
      <c r="D32" s="73">
        <v>260.10000000000002</v>
      </c>
      <c r="E32" s="41">
        <f t="shared" si="2"/>
        <v>3457769.4000000004</v>
      </c>
      <c r="F32" s="91">
        <v>83160</v>
      </c>
      <c r="G32" s="73">
        <v>257.87</v>
      </c>
      <c r="H32" s="41">
        <f t="shared" si="3"/>
        <v>21444469.199999999</v>
      </c>
      <c r="I32" s="91">
        <v>565</v>
      </c>
      <c r="J32" s="73">
        <v>260.10000000000002</v>
      </c>
      <c r="K32" s="41">
        <f t="shared" si="4"/>
        <v>146956.5</v>
      </c>
      <c r="L32" s="91">
        <v>3534</v>
      </c>
      <c r="M32" s="73">
        <v>257.87</v>
      </c>
      <c r="N32" s="41">
        <f t="shared" si="5"/>
        <v>911312.58</v>
      </c>
      <c r="O32" s="42">
        <f t="shared" si="1"/>
        <v>25960507.68</v>
      </c>
    </row>
    <row r="33" spans="1:16" x14ac:dyDescent="0.25">
      <c r="A33" t="s">
        <v>44</v>
      </c>
      <c r="B33" s="94" t="s">
        <v>1251</v>
      </c>
      <c r="C33" s="90">
        <v>893</v>
      </c>
      <c r="D33" s="73">
        <v>152.18</v>
      </c>
      <c r="E33" s="41">
        <f t="shared" si="2"/>
        <v>135896.74000000002</v>
      </c>
      <c r="F33" s="91">
        <v>22520</v>
      </c>
      <c r="G33" s="73">
        <v>150.91</v>
      </c>
      <c r="H33" s="41">
        <f t="shared" si="3"/>
        <v>3398493.1999999997</v>
      </c>
      <c r="I33" s="91">
        <v>0</v>
      </c>
      <c r="J33" s="73">
        <v>152.18</v>
      </c>
      <c r="K33" s="41">
        <f t="shared" si="4"/>
        <v>0</v>
      </c>
      <c r="L33" s="91">
        <v>0</v>
      </c>
      <c r="M33" s="73">
        <v>150.91</v>
      </c>
      <c r="N33" s="41">
        <f t="shared" si="5"/>
        <v>0</v>
      </c>
      <c r="O33" s="42">
        <f t="shared" si="1"/>
        <v>3534389.94</v>
      </c>
    </row>
    <row r="34" spans="1:16" x14ac:dyDescent="0.25">
      <c r="A34" t="s">
        <v>47</v>
      </c>
      <c r="B34" s="94" t="s">
        <v>1252</v>
      </c>
      <c r="C34" s="90">
        <v>1204</v>
      </c>
      <c r="D34" s="73">
        <v>171.84</v>
      </c>
      <c r="E34" s="41">
        <f t="shared" si="2"/>
        <v>206895.36000000002</v>
      </c>
      <c r="F34" s="91">
        <v>58983</v>
      </c>
      <c r="G34" s="73">
        <v>170.39</v>
      </c>
      <c r="H34" s="41">
        <f t="shared" si="3"/>
        <v>10050113.369999999</v>
      </c>
      <c r="I34" s="91">
        <v>11</v>
      </c>
      <c r="J34" s="73">
        <v>170.84</v>
      </c>
      <c r="K34" s="41">
        <f t="shared" si="4"/>
        <v>1879.24</v>
      </c>
      <c r="L34" s="91">
        <v>536</v>
      </c>
      <c r="M34" s="73">
        <v>170.39</v>
      </c>
      <c r="N34" s="41">
        <f t="shared" si="5"/>
        <v>91329.04</v>
      </c>
      <c r="O34" s="42">
        <f t="shared" si="1"/>
        <v>10350217.009999998</v>
      </c>
      <c r="P34" t="s">
        <v>1590</v>
      </c>
    </row>
    <row r="35" spans="1:16" x14ac:dyDescent="0.25">
      <c r="A35" t="s">
        <v>46</v>
      </c>
      <c r="B35" s="94" t="s">
        <v>1252</v>
      </c>
      <c r="C35" s="90">
        <v>0</v>
      </c>
      <c r="D35" s="73">
        <v>190.64</v>
      </c>
      <c r="E35" s="41">
        <f t="shared" si="2"/>
        <v>0</v>
      </c>
      <c r="F35" s="91">
        <v>0</v>
      </c>
      <c r="G35" s="73">
        <v>189.07</v>
      </c>
      <c r="H35" s="41">
        <f t="shared" si="3"/>
        <v>0</v>
      </c>
      <c r="I35" s="91">
        <v>0</v>
      </c>
      <c r="J35" s="73">
        <v>190.64</v>
      </c>
      <c r="K35" s="41">
        <f t="shared" si="4"/>
        <v>0</v>
      </c>
      <c r="L35" s="91">
        <v>0</v>
      </c>
      <c r="M35" s="73">
        <v>189.07</v>
      </c>
      <c r="N35" s="41">
        <f t="shared" si="5"/>
        <v>0</v>
      </c>
      <c r="O35" s="42">
        <f t="shared" si="1"/>
        <v>0</v>
      </c>
      <c r="P35" t="s">
        <v>1590</v>
      </c>
    </row>
    <row r="36" spans="1:16" x14ac:dyDescent="0.25">
      <c r="A36" t="s">
        <v>281</v>
      </c>
      <c r="B36" s="94" t="s">
        <v>632</v>
      </c>
      <c r="C36" s="90">
        <v>482</v>
      </c>
      <c r="D36" s="73">
        <v>176.44</v>
      </c>
      <c r="E36" s="41">
        <f t="shared" si="2"/>
        <v>85044.08</v>
      </c>
      <c r="F36" s="91">
        <v>32633</v>
      </c>
      <c r="G36" s="73">
        <v>175.32</v>
      </c>
      <c r="H36" s="41">
        <f t="shared" si="3"/>
        <v>5721217.5599999996</v>
      </c>
      <c r="I36" s="91">
        <v>1</v>
      </c>
      <c r="J36" s="73">
        <v>176.44</v>
      </c>
      <c r="K36" s="41">
        <f t="shared" si="4"/>
        <v>176.44</v>
      </c>
      <c r="L36" s="91">
        <v>87</v>
      </c>
      <c r="M36" s="73">
        <v>175.32</v>
      </c>
      <c r="N36" s="41">
        <f t="shared" si="5"/>
        <v>15252.84</v>
      </c>
      <c r="O36" s="42">
        <f t="shared" si="1"/>
        <v>5821690.9199999999</v>
      </c>
    </row>
    <row r="37" spans="1:16" x14ac:dyDescent="0.25">
      <c r="A37" t="s">
        <v>110</v>
      </c>
      <c r="B37" s="94" t="s">
        <v>1253</v>
      </c>
      <c r="C37" s="90">
        <v>0</v>
      </c>
      <c r="D37" s="73">
        <v>205.01</v>
      </c>
      <c r="E37" s="41">
        <f t="shared" si="2"/>
        <v>0</v>
      </c>
      <c r="F37" s="91">
        <v>40374</v>
      </c>
      <c r="G37" s="73">
        <v>203.19</v>
      </c>
      <c r="H37" s="41">
        <f t="shared" si="3"/>
        <v>8203593.0599999996</v>
      </c>
      <c r="I37" s="91">
        <v>0</v>
      </c>
      <c r="J37" s="73">
        <v>205.01</v>
      </c>
      <c r="K37" s="41">
        <f t="shared" si="4"/>
        <v>0</v>
      </c>
      <c r="L37" s="91">
        <v>265</v>
      </c>
      <c r="M37" s="73">
        <v>203.19</v>
      </c>
      <c r="N37" s="41">
        <f t="shared" si="5"/>
        <v>53845.35</v>
      </c>
      <c r="O37" s="42">
        <f t="shared" si="1"/>
        <v>8257438.4099999992</v>
      </c>
    </row>
    <row r="38" spans="1:16" x14ac:dyDescent="0.25">
      <c r="A38" t="s">
        <v>143</v>
      </c>
      <c r="B38" s="94" t="s">
        <v>1254</v>
      </c>
      <c r="C38" s="90">
        <v>74</v>
      </c>
      <c r="D38" s="73">
        <v>184.71</v>
      </c>
      <c r="E38" s="41">
        <f t="shared" si="2"/>
        <v>13668.54</v>
      </c>
      <c r="F38" s="91">
        <v>8931</v>
      </c>
      <c r="G38" s="73">
        <v>183.11</v>
      </c>
      <c r="H38" s="41">
        <f t="shared" si="3"/>
        <v>1635355.4100000001</v>
      </c>
      <c r="I38" s="91">
        <v>0</v>
      </c>
      <c r="J38" s="73">
        <v>184.71</v>
      </c>
      <c r="K38" s="41">
        <f t="shared" si="4"/>
        <v>0</v>
      </c>
      <c r="L38" s="91">
        <v>0</v>
      </c>
      <c r="M38" s="73">
        <v>183.11</v>
      </c>
      <c r="N38" s="41">
        <f t="shared" si="5"/>
        <v>0</v>
      </c>
      <c r="O38" s="42">
        <f t="shared" si="1"/>
        <v>1649023.9500000002</v>
      </c>
    </row>
    <row r="39" spans="1:16" x14ac:dyDescent="0.25">
      <c r="A39" t="s">
        <v>440</v>
      </c>
      <c r="B39" s="94" t="s">
        <v>1255</v>
      </c>
      <c r="C39" s="90">
        <v>10292</v>
      </c>
      <c r="D39" s="73">
        <v>215.7</v>
      </c>
      <c r="E39" s="41">
        <f t="shared" si="2"/>
        <v>2219984.4</v>
      </c>
      <c r="F39" s="91">
        <v>46493</v>
      </c>
      <c r="G39" s="73">
        <v>213.84</v>
      </c>
      <c r="H39" s="41">
        <f t="shared" si="3"/>
        <v>9942063.120000001</v>
      </c>
      <c r="I39" s="91">
        <v>614</v>
      </c>
      <c r="J39" s="73">
        <v>215.7</v>
      </c>
      <c r="K39" s="41">
        <f t="shared" si="4"/>
        <v>132439.79999999999</v>
      </c>
      <c r="L39" s="91">
        <v>2775</v>
      </c>
      <c r="M39" s="73">
        <v>213.84</v>
      </c>
      <c r="N39" s="41">
        <f t="shared" si="5"/>
        <v>593406</v>
      </c>
      <c r="O39" s="42">
        <f t="shared" si="1"/>
        <v>12887893.320000002</v>
      </c>
    </row>
    <row r="40" spans="1:16" x14ac:dyDescent="0.25">
      <c r="A40" t="s">
        <v>155</v>
      </c>
      <c r="B40" s="94" t="s">
        <v>1256</v>
      </c>
      <c r="C40" s="90">
        <v>0</v>
      </c>
      <c r="D40" s="73">
        <v>150.41999999999999</v>
      </c>
      <c r="E40" s="41">
        <f t="shared" si="2"/>
        <v>0</v>
      </c>
      <c r="F40" s="91">
        <v>4608</v>
      </c>
      <c r="G40" s="73">
        <v>149.32</v>
      </c>
      <c r="H40" s="41">
        <f t="shared" si="3"/>
        <v>688066.55999999994</v>
      </c>
      <c r="I40" s="91">
        <v>0</v>
      </c>
      <c r="J40" s="73">
        <v>150.41999999999999</v>
      </c>
      <c r="K40" s="41">
        <f t="shared" si="4"/>
        <v>0</v>
      </c>
      <c r="L40" s="91">
        <v>0</v>
      </c>
      <c r="M40" s="73">
        <v>149.32</v>
      </c>
      <c r="N40" s="41">
        <f t="shared" si="5"/>
        <v>0</v>
      </c>
      <c r="O40" s="42">
        <f t="shared" si="1"/>
        <v>688066.55999999994</v>
      </c>
    </row>
    <row r="41" spans="1:16" x14ac:dyDescent="0.25">
      <c r="A41" t="s">
        <v>314</v>
      </c>
      <c r="B41" s="94" t="s">
        <v>1257</v>
      </c>
      <c r="C41" s="90">
        <v>1351</v>
      </c>
      <c r="D41" s="73">
        <v>185.27</v>
      </c>
      <c r="E41" s="41">
        <f t="shared" si="2"/>
        <v>250299.77000000002</v>
      </c>
      <c r="F41" s="91">
        <v>63760</v>
      </c>
      <c r="G41" s="73">
        <v>183.82</v>
      </c>
      <c r="H41" s="41">
        <f t="shared" si="3"/>
        <v>11720363.199999999</v>
      </c>
      <c r="I41" s="91">
        <v>33</v>
      </c>
      <c r="J41" s="73">
        <v>185.27</v>
      </c>
      <c r="K41" s="41">
        <f t="shared" si="4"/>
        <v>6113.9100000000008</v>
      </c>
      <c r="L41" s="91">
        <v>1579</v>
      </c>
      <c r="M41" s="73">
        <v>183.82</v>
      </c>
      <c r="N41" s="41">
        <f t="shared" si="5"/>
        <v>290251.77999999997</v>
      </c>
      <c r="O41" s="42">
        <f t="shared" si="1"/>
        <v>12267028.659999998</v>
      </c>
    </row>
    <row r="42" spans="1:16" x14ac:dyDescent="0.25">
      <c r="A42" t="s">
        <v>69</v>
      </c>
      <c r="B42" s="94" t="s">
        <v>1258</v>
      </c>
      <c r="C42" s="90">
        <v>6057</v>
      </c>
      <c r="D42" s="73">
        <v>213.37</v>
      </c>
      <c r="E42" s="41">
        <f t="shared" si="2"/>
        <v>1292382.0900000001</v>
      </c>
      <c r="F42" s="91">
        <v>48251</v>
      </c>
      <c r="G42" s="73">
        <v>211.48</v>
      </c>
      <c r="H42" s="41">
        <f t="shared" si="3"/>
        <v>10204121.479999999</v>
      </c>
      <c r="I42" s="91">
        <v>365</v>
      </c>
      <c r="J42" s="73">
        <v>213.37</v>
      </c>
      <c r="K42" s="41">
        <f t="shared" si="4"/>
        <v>77880.05</v>
      </c>
      <c r="L42" s="91">
        <v>2905</v>
      </c>
      <c r="M42" s="73">
        <v>211.48</v>
      </c>
      <c r="N42" s="41">
        <f t="shared" si="5"/>
        <v>614349.4</v>
      </c>
      <c r="O42" s="42">
        <f t="shared" si="1"/>
        <v>12188733.019999998</v>
      </c>
    </row>
    <row r="43" spans="1:16" x14ac:dyDescent="0.25">
      <c r="A43" t="s">
        <v>132</v>
      </c>
      <c r="B43" s="94" t="s">
        <v>1259</v>
      </c>
      <c r="C43" s="90">
        <v>6</v>
      </c>
      <c r="D43" s="73">
        <v>171.71</v>
      </c>
      <c r="E43" s="41">
        <f t="shared" si="2"/>
        <v>1030.26</v>
      </c>
      <c r="F43" s="91">
        <v>14498</v>
      </c>
      <c r="G43" s="73">
        <v>170.33</v>
      </c>
      <c r="H43" s="41">
        <f t="shared" si="3"/>
        <v>2469444.3400000003</v>
      </c>
      <c r="I43" s="91">
        <v>0</v>
      </c>
      <c r="J43" s="73">
        <v>171.71</v>
      </c>
      <c r="K43" s="41">
        <f t="shared" si="4"/>
        <v>0</v>
      </c>
      <c r="L43" s="91">
        <v>399</v>
      </c>
      <c r="M43" s="73">
        <v>170.33</v>
      </c>
      <c r="N43" s="41">
        <f t="shared" si="5"/>
        <v>67961.67</v>
      </c>
      <c r="O43" s="42">
        <f t="shared" si="1"/>
        <v>2538436.27</v>
      </c>
    </row>
    <row r="44" spans="1:16" x14ac:dyDescent="0.25">
      <c r="A44" t="s">
        <v>465</v>
      </c>
      <c r="B44" s="94" t="s">
        <v>1260</v>
      </c>
      <c r="C44" s="90">
        <v>57322</v>
      </c>
      <c r="D44" s="73">
        <v>262.92</v>
      </c>
      <c r="E44" s="41">
        <f t="shared" si="2"/>
        <v>15071100.24</v>
      </c>
      <c r="F44" s="91">
        <v>87386</v>
      </c>
      <c r="G44" s="73">
        <v>260.7</v>
      </c>
      <c r="H44" s="41">
        <f t="shared" si="3"/>
        <v>22781530.199999999</v>
      </c>
      <c r="I44" s="91">
        <v>3675</v>
      </c>
      <c r="J44" s="73">
        <v>262.92</v>
      </c>
      <c r="K44" s="41">
        <f t="shared" si="4"/>
        <v>966231.00000000012</v>
      </c>
      <c r="L44" s="91">
        <v>5603</v>
      </c>
      <c r="M44" s="73">
        <v>260.7</v>
      </c>
      <c r="N44" s="41">
        <f t="shared" si="5"/>
        <v>1460702.0999999999</v>
      </c>
      <c r="O44" s="42">
        <f t="shared" si="1"/>
        <v>40279563.539999999</v>
      </c>
    </row>
    <row r="45" spans="1:16" x14ac:dyDescent="0.25">
      <c r="A45" t="s">
        <v>400</v>
      </c>
      <c r="B45" s="94" t="s">
        <v>642</v>
      </c>
      <c r="C45" s="90">
        <v>0</v>
      </c>
      <c r="D45" s="73">
        <v>208.08</v>
      </c>
      <c r="E45" s="41">
        <f t="shared" si="2"/>
        <v>0</v>
      </c>
      <c r="F45" s="91">
        <v>8990</v>
      </c>
      <c r="G45" s="73">
        <v>206.26</v>
      </c>
      <c r="H45" s="41">
        <f t="shared" si="3"/>
        <v>1854277.4</v>
      </c>
      <c r="I45" s="91">
        <v>0</v>
      </c>
      <c r="J45" s="73">
        <v>208.08</v>
      </c>
      <c r="K45" s="41">
        <f t="shared" si="4"/>
        <v>0</v>
      </c>
      <c r="L45" s="91">
        <v>181</v>
      </c>
      <c r="M45" s="73">
        <v>206.26</v>
      </c>
      <c r="N45" s="41">
        <f t="shared" si="5"/>
        <v>37333.06</v>
      </c>
      <c r="O45" s="42">
        <f t="shared" si="1"/>
        <v>1891610.46</v>
      </c>
    </row>
    <row r="46" spans="1:16" x14ac:dyDescent="0.25">
      <c r="A46" t="s">
        <v>579</v>
      </c>
      <c r="B46" s="94" t="s">
        <v>1261</v>
      </c>
      <c r="C46" s="90">
        <v>19346</v>
      </c>
      <c r="D46" s="73">
        <v>260.06</v>
      </c>
      <c r="E46" s="41">
        <f t="shared" si="2"/>
        <v>5031120.76</v>
      </c>
      <c r="F46" s="91">
        <v>26050</v>
      </c>
      <c r="G46" s="73">
        <v>257.64</v>
      </c>
      <c r="H46" s="41">
        <f t="shared" si="3"/>
        <v>6711522</v>
      </c>
      <c r="I46" s="91">
        <v>534</v>
      </c>
      <c r="J46" s="73">
        <v>260.06</v>
      </c>
      <c r="K46" s="41">
        <f t="shared" si="4"/>
        <v>138872.04</v>
      </c>
      <c r="L46" s="91">
        <v>718</v>
      </c>
      <c r="M46" s="73">
        <v>257.64</v>
      </c>
      <c r="N46" s="41">
        <f t="shared" si="5"/>
        <v>184985.52</v>
      </c>
      <c r="O46" s="42">
        <f t="shared" si="1"/>
        <v>12066500.32</v>
      </c>
    </row>
    <row r="47" spans="1:16" x14ac:dyDescent="0.25">
      <c r="A47" t="s">
        <v>190</v>
      </c>
      <c r="B47" s="94" t="s">
        <v>643</v>
      </c>
      <c r="C47" s="90">
        <v>14657</v>
      </c>
      <c r="D47" s="73">
        <v>237.57</v>
      </c>
      <c r="E47" s="41">
        <f t="shared" si="2"/>
        <v>3482063.4899999998</v>
      </c>
      <c r="F47" s="91">
        <v>38699</v>
      </c>
      <c r="G47" s="73">
        <v>235.66</v>
      </c>
      <c r="H47" s="41">
        <f t="shared" si="3"/>
        <v>9119806.3399999999</v>
      </c>
      <c r="I47" s="91">
        <v>32</v>
      </c>
      <c r="J47" s="73">
        <v>237.57</v>
      </c>
      <c r="K47" s="41">
        <f t="shared" si="4"/>
        <v>7602.24</v>
      </c>
      <c r="L47" s="91">
        <v>85</v>
      </c>
      <c r="M47" s="73">
        <v>235.66</v>
      </c>
      <c r="N47" s="41">
        <f t="shared" si="5"/>
        <v>20031.099999999999</v>
      </c>
      <c r="O47" s="42">
        <f t="shared" si="1"/>
        <v>12629503.17</v>
      </c>
    </row>
    <row r="48" spans="1:16" x14ac:dyDescent="0.25">
      <c r="A48" t="s">
        <v>570</v>
      </c>
      <c r="B48" s="94" t="s">
        <v>644</v>
      </c>
      <c r="C48" s="90">
        <v>2893</v>
      </c>
      <c r="D48" s="73">
        <v>289.13</v>
      </c>
      <c r="E48" s="41">
        <f t="shared" si="2"/>
        <v>836453.09</v>
      </c>
      <c r="F48" s="91">
        <v>26360</v>
      </c>
      <c r="G48" s="73">
        <v>286.64</v>
      </c>
      <c r="H48" s="41">
        <f t="shared" si="3"/>
        <v>7555830.3999999994</v>
      </c>
      <c r="I48" s="91">
        <v>56</v>
      </c>
      <c r="J48" s="73">
        <v>289.13</v>
      </c>
      <c r="K48" s="41">
        <f t="shared" si="4"/>
        <v>16191.279999999999</v>
      </c>
      <c r="L48" s="91">
        <v>506</v>
      </c>
      <c r="M48" s="73">
        <v>286.64</v>
      </c>
      <c r="N48" s="41">
        <f t="shared" si="5"/>
        <v>145039.84</v>
      </c>
      <c r="O48" s="42">
        <f t="shared" si="1"/>
        <v>8553514.6099999994</v>
      </c>
    </row>
    <row r="49" spans="1:15" x14ac:dyDescent="0.25">
      <c r="A49" t="s">
        <v>511</v>
      </c>
      <c r="B49" s="94" t="s">
        <v>1262</v>
      </c>
      <c r="C49" s="90">
        <v>8865</v>
      </c>
      <c r="D49" s="73">
        <v>280.27</v>
      </c>
      <c r="E49" s="41">
        <f t="shared" si="2"/>
        <v>2484593.5499999998</v>
      </c>
      <c r="F49" s="91">
        <v>35124</v>
      </c>
      <c r="G49" s="73">
        <v>277.7</v>
      </c>
      <c r="H49" s="41">
        <f t="shared" si="3"/>
        <v>9753934.7999999989</v>
      </c>
      <c r="I49" s="91">
        <v>1239</v>
      </c>
      <c r="J49" s="73">
        <v>280.27</v>
      </c>
      <c r="K49" s="41">
        <f t="shared" si="4"/>
        <v>347254.52999999997</v>
      </c>
      <c r="L49" s="91">
        <v>4909</v>
      </c>
      <c r="M49" s="73">
        <v>277.7</v>
      </c>
      <c r="N49" s="41">
        <f t="shared" si="5"/>
        <v>1363229.3</v>
      </c>
      <c r="O49" s="42">
        <f t="shared" si="1"/>
        <v>13949012.18</v>
      </c>
    </row>
    <row r="50" spans="1:15" x14ac:dyDescent="0.25">
      <c r="A50" t="s">
        <v>375</v>
      </c>
      <c r="B50" s="94" t="s">
        <v>1263</v>
      </c>
      <c r="C50" s="90">
        <v>923</v>
      </c>
      <c r="D50" s="73">
        <v>170.37</v>
      </c>
      <c r="E50" s="41">
        <f t="shared" si="2"/>
        <v>157251.51</v>
      </c>
      <c r="F50" s="91">
        <v>26509</v>
      </c>
      <c r="G50" s="73">
        <v>169.09</v>
      </c>
      <c r="H50" s="41">
        <f t="shared" si="3"/>
        <v>4482406.8100000005</v>
      </c>
      <c r="I50" s="91">
        <v>14</v>
      </c>
      <c r="J50" s="73">
        <v>170.37</v>
      </c>
      <c r="K50" s="41">
        <f t="shared" si="4"/>
        <v>2385.1800000000003</v>
      </c>
      <c r="L50" s="91">
        <v>399</v>
      </c>
      <c r="M50" s="73">
        <v>169.09</v>
      </c>
      <c r="N50" s="41">
        <f t="shared" si="5"/>
        <v>67466.91</v>
      </c>
      <c r="O50" s="42">
        <f t="shared" si="1"/>
        <v>4709510.41</v>
      </c>
    </row>
    <row r="51" spans="1:15" x14ac:dyDescent="0.25">
      <c r="A51" t="s">
        <v>115</v>
      </c>
      <c r="B51" s="94" t="s">
        <v>1264</v>
      </c>
      <c r="C51" s="90">
        <v>365</v>
      </c>
      <c r="D51" s="73">
        <v>189.28</v>
      </c>
      <c r="E51" s="41">
        <f t="shared" si="2"/>
        <v>69087.199999999997</v>
      </c>
      <c r="F51" s="91">
        <v>49943</v>
      </c>
      <c r="G51" s="73">
        <v>187.87</v>
      </c>
      <c r="H51" s="41">
        <f t="shared" si="3"/>
        <v>9382791.4100000001</v>
      </c>
      <c r="I51" s="91">
        <v>0</v>
      </c>
      <c r="J51" s="73">
        <v>189.28</v>
      </c>
      <c r="K51" s="41">
        <f t="shared" si="4"/>
        <v>0</v>
      </c>
      <c r="L51" s="91">
        <v>0</v>
      </c>
      <c r="M51" s="73">
        <v>187.87</v>
      </c>
      <c r="N51" s="41">
        <f t="shared" si="5"/>
        <v>0</v>
      </c>
      <c r="O51" s="42">
        <f t="shared" si="1"/>
        <v>9451878.6099999994</v>
      </c>
    </row>
    <row r="52" spans="1:15" x14ac:dyDescent="0.25">
      <c r="A52" t="s">
        <v>204</v>
      </c>
      <c r="B52" s="94" t="s">
        <v>647</v>
      </c>
      <c r="C52" s="90">
        <v>3988</v>
      </c>
      <c r="D52" s="73">
        <v>276.25</v>
      </c>
      <c r="E52" s="41">
        <f t="shared" si="2"/>
        <v>1101685</v>
      </c>
      <c r="F52" s="91">
        <v>0</v>
      </c>
      <c r="G52" s="73">
        <v>274.22000000000003</v>
      </c>
      <c r="H52" s="41">
        <f t="shared" si="3"/>
        <v>0</v>
      </c>
      <c r="I52" s="91">
        <v>240</v>
      </c>
      <c r="J52" s="73">
        <v>276.25</v>
      </c>
      <c r="K52" s="41">
        <f t="shared" si="4"/>
        <v>66300</v>
      </c>
      <c r="L52" s="91">
        <v>0</v>
      </c>
      <c r="M52" s="73">
        <v>274.22000000000003</v>
      </c>
      <c r="N52" s="41">
        <f t="shared" si="5"/>
        <v>0</v>
      </c>
      <c r="O52" s="42">
        <f t="shared" si="1"/>
        <v>1167985</v>
      </c>
    </row>
    <row r="53" spans="1:15" x14ac:dyDescent="0.25">
      <c r="A53" t="s">
        <v>340</v>
      </c>
      <c r="B53" s="94" t="s">
        <v>1265</v>
      </c>
      <c r="C53" s="90">
        <v>5239</v>
      </c>
      <c r="D53" s="73">
        <v>223.1</v>
      </c>
      <c r="E53" s="41">
        <f t="shared" si="2"/>
        <v>1168820.8999999999</v>
      </c>
      <c r="F53" s="91">
        <v>56509</v>
      </c>
      <c r="G53" s="73">
        <v>220.85</v>
      </c>
      <c r="H53" s="41">
        <f t="shared" si="3"/>
        <v>12480012.65</v>
      </c>
      <c r="I53" s="91">
        <v>0</v>
      </c>
      <c r="J53" s="73">
        <v>223.1</v>
      </c>
      <c r="K53" s="41">
        <f t="shared" si="4"/>
        <v>0</v>
      </c>
      <c r="L53" s="91">
        <v>0</v>
      </c>
      <c r="M53" s="73">
        <v>220.85</v>
      </c>
      <c r="N53" s="41">
        <f t="shared" si="5"/>
        <v>0</v>
      </c>
      <c r="O53" s="42">
        <f t="shared" si="1"/>
        <v>13648833.550000001</v>
      </c>
    </row>
    <row r="54" spans="1:15" x14ac:dyDescent="0.25">
      <c r="A54" t="s">
        <v>504</v>
      </c>
      <c r="B54" s="94" t="s">
        <v>649</v>
      </c>
      <c r="C54" s="90">
        <v>5809</v>
      </c>
      <c r="D54" s="73">
        <v>264.89999999999998</v>
      </c>
      <c r="E54" s="41">
        <f t="shared" si="2"/>
        <v>1538804.0999999999</v>
      </c>
      <c r="F54" s="91">
        <v>31721</v>
      </c>
      <c r="G54" s="73">
        <v>262.58</v>
      </c>
      <c r="H54" s="41">
        <f t="shared" si="3"/>
        <v>8329300.1799999997</v>
      </c>
      <c r="I54" s="91">
        <v>660</v>
      </c>
      <c r="J54" s="73">
        <v>264.89999999999998</v>
      </c>
      <c r="K54" s="41">
        <f t="shared" si="4"/>
        <v>174833.99999999997</v>
      </c>
      <c r="L54" s="91">
        <v>3604</v>
      </c>
      <c r="M54" s="73">
        <v>262.58</v>
      </c>
      <c r="N54" s="41">
        <f t="shared" si="5"/>
        <v>946338.32</v>
      </c>
      <c r="O54" s="42">
        <f t="shared" si="1"/>
        <v>10989276.6</v>
      </c>
    </row>
    <row r="55" spans="1:15" x14ac:dyDescent="0.25">
      <c r="A55" t="s">
        <v>326</v>
      </c>
      <c r="B55" s="94" t="s">
        <v>1266</v>
      </c>
      <c r="C55" s="90">
        <v>9</v>
      </c>
      <c r="D55" s="73">
        <v>223.45</v>
      </c>
      <c r="E55" s="41">
        <f t="shared" si="2"/>
        <v>2011.05</v>
      </c>
      <c r="F55" s="91">
        <v>42759</v>
      </c>
      <c r="G55" s="73">
        <v>221.51</v>
      </c>
      <c r="H55" s="41">
        <f t="shared" si="3"/>
        <v>9471546.0899999999</v>
      </c>
      <c r="I55" s="91">
        <v>0</v>
      </c>
      <c r="J55" s="73">
        <v>223.45</v>
      </c>
      <c r="K55" s="41">
        <f t="shared" si="4"/>
        <v>0</v>
      </c>
      <c r="L55" s="91">
        <v>0</v>
      </c>
      <c r="M55" s="73">
        <v>221.51</v>
      </c>
      <c r="N55" s="41">
        <f t="shared" si="5"/>
        <v>0</v>
      </c>
      <c r="O55" s="42">
        <f t="shared" si="1"/>
        <v>9473557.1400000006</v>
      </c>
    </row>
    <row r="56" spans="1:15" x14ac:dyDescent="0.25">
      <c r="A56" t="s">
        <v>435</v>
      </c>
      <c r="B56" s="94" t="s">
        <v>651</v>
      </c>
      <c r="C56" s="90">
        <v>25692</v>
      </c>
      <c r="D56" s="73">
        <v>308.63</v>
      </c>
      <c r="E56" s="41">
        <f t="shared" si="2"/>
        <v>7929321.96</v>
      </c>
      <c r="F56" s="91">
        <v>83036</v>
      </c>
      <c r="G56" s="73">
        <v>306.32</v>
      </c>
      <c r="H56" s="41">
        <f t="shared" si="3"/>
        <v>25435587.52</v>
      </c>
      <c r="I56" s="91">
        <v>7259</v>
      </c>
      <c r="J56" s="73">
        <v>308.63</v>
      </c>
      <c r="K56" s="41">
        <f t="shared" si="4"/>
        <v>2240345.17</v>
      </c>
      <c r="L56" s="91">
        <v>23460</v>
      </c>
      <c r="M56" s="73">
        <v>306.32</v>
      </c>
      <c r="N56" s="41">
        <f t="shared" si="5"/>
        <v>7186267.2000000002</v>
      </c>
      <c r="O56" s="42">
        <f t="shared" si="1"/>
        <v>42791521.850000001</v>
      </c>
    </row>
    <row r="57" spans="1:15" x14ac:dyDescent="0.25">
      <c r="A57" t="s">
        <v>233</v>
      </c>
      <c r="B57" s="94" t="s">
        <v>652</v>
      </c>
      <c r="C57" s="90">
        <v>0</v>
      </c>
      <c r="D57" s="73">
        <v>201.12</v>
      </c>
      <c r="E57" s="41">
        <f t="shared" si="2"/>
        <v>0</v>
      </c>
      <c r="F57" s="91">
        <v>19375</v>
      </c>
      <c r="G57" s="73">
        <v>199.41</v>
      </c>
      <c r="H57" s="41">
        <f t="shared" si="3"/>
        <v>3863568.75</v>
      </c>
      <c r="I57" s="91">
        <v>0</v>
      </c>
      <c r="J57" s="73">
        <v>201.12</v>
      </c>
      <c r="K57" s="41">
        <f t="shared" si="4"/>
        <v>0</v>
      </c>
      <c r="L57" s="91">
        <v>140</v>
      </c>
      <c r="M57" s="73">
        <v>199.41</v>
      </c>
      <c r="N57" s="41">
        <f t="shared" si="5"/>
        <v>27917.399999999998</v>
      </c>
      <c r="O57" s="42">
        <f t="shared" si="1"/>
        <v>3891486.15</v>
      </c>
    </row>
    <row r="58" spans="1:15" x14ac:dyDescent="0.25">
      <c r="A58" t="s">
        <v>57</v>
      </c>
      <c r="B58" s="94" t="s">
        <v>653</v>
      </c>
      <c r="C58" s="90">
        <v>639</v>
      </c>
      <c r="D58" s="73">
        <v>152.81</v>
      </c>
      <c r="E58" s="41">
        <f t="shared" si="2"/>
        <v>97645.59</v>
      </c>
      <c r="F58" s="91">
        <v>26757</v>
      </c>
      <c r="G58" s="73">
        <v>151.63</v>
      </c>
      <c r="H58" s="41">
        <f t="shared" si="3"/>
        <v>4057163.9099999997</v>
      </c>
      <c r="I58" s="91">
        <v>4</v>
      </c>
      <c r="J58" s="73">
        <v>152.81</v>
      </c>
      <c r="K58" s="41">
        <f t="shared" si="4"/>
        <v>611.24</v>
      </c>
      <c r="L58" s="91">
        <v>182</v>
      </c>
      <c r="M58" s="73">
        <v>151.63</v>
      </c>
      <c r="N58" s="41">
        <f t="shared" si="5"/>
        <v>27596.66</v>
      </c>
      <c r="O58" s="42">
        <f t="shared" si="1"/>
        <v>4183017.3999999994</v>
      </c>
    </row>
    <row r="59" spans="1:15" x14ac:dyDescent="0.25">
      <c r="A59" t="s">
        <v>417</v>
      </c>
      <c r="B59" s="94" t="s">
        <v>1267</v>
      </c>
      <c r="C59" s="90">
        <v>2648</v>
      </c>
      <c r="D59" s="73">
        <v>253.88</v>
      </c>
      <c r="E59" s="41">
        <f t="shared" si="2"/>
        <v>672274.24</v>
      </c>
      <c r="F59" s="91">
        <v>45081</v>
      </c>
      <c r="G59" s="73">
        <v>251.88</v>
      </c>
      <c r="H59" s="41">
        <f t="shared" si="3"/>
        <v>11355002.279999999</v>
      </c>
      <c r="I59" s="91">
        <v>0</v>
      </c>
      <c r="J59" s="73">
        <v>253.88</v>
      </c>
      <c r="K59" s="41">
        <f t="shared" si="4"/>
        <v>0</v>
      </c>
      <c r="L59" s="91">
        <v>0</v>
      </c>
      <c r="M59" s="73">
        <v>251.88</v>
      </c>
      <c r="N59" s="41">
        <f t="shared" si="5"/>
        <v>0</v>
      </c>
      <c r="O59" s="42">
        <f t="shared" si="1"/>
        <v>12027276.52</v>
      </c>
    </row>
    <row r="60" spans="1:15" x14ac:dyDescent="0.25">
      <c r="A60" t="s">
        <v>405</v>
      </c>
      <c r="B60" s="94" t="s">
        <v>655</v>
      </c>
      <c r="C60" s="90">
        <v>1530</v>
      </c>
      <c r="D60" s="73">
        <v>245.23</v>
      </c>
      <c r="E60" s="41">
        <f t="shared" si="2"/>
        <v>375201.89999999997</v>
      </c>
      <c r="F60" s="91">
        <v>5614</v>
      </c>
      <c r="G60" s="73">
        <v>243.26</v>
      </c>
      <c r="H60" s="41">
        <f t="shared" si="3"/>
        <v>1365661.64</v>
      </c>
      <c r="I60" s="91">
        <v>0</v>
      </c>
      <c r="J60" s="73">
        <v>245.23</v>
      </c>
      <c r="K60" s="41">
        <f t="shared" si="4"/>
        <v>0</v>
      </c>
      <c r="L60" s="91">
        <v>0</v>
      </c>
      <c r="M60" s="73">
        <v>243.26</v>
      </c>
      <c r="N60" s="41">
        <f t="shared" si="5"/>
        <v>0</v>
      </c>
      <c r="O60" s="42">
        <f t="shared" si="1"/>
        <v>1740863.5399999998</v>
      </c>
    </row>
    <row r="61" spans="1:15" x14ac:dyDescent="0.25">
      <c r="A61" t="s">
        <v>20</v>
      </c>
      <c r="B61" s="94" t="s">
        <v>656</v>
      </c>
      <c r="C61" s="90">
        <v>0</v>
      </c>
      <c r="D61" s="73">
        <v>178.11</v>
      </c>
      <c r="E61" s="41">
        <f t="shared" si="2"/>
        <v>0</v>
      </c>
      <c r="F61" s="91">
        <v>27035</v>
      </c>
      <c r="G61" s="73">
        <v>176.76</v>
      </c>
      <c r="H61" s="41">
        <f t="shared" si="3"/>
        <v>4778706.5999999996</v>
      </c>
      <c r="I61" s="91">
        <v>0</v>
      </c>
      <c r="J61" s="73">
        <v>178.11</v>
      </c>
      <c r="K61" s="41">
        <f t="shared" si="4"/>
        <v>0</v>
      </c>
      <c r="L61" s="91">
        <v>1455</v>
      </c>
      <c r="M61" s="73">
        <v>176.76</v>
      </c>
      <c r="N61" s="41">
        <f t="shared" si="5"/>
        <v>257185.8</v>
      </c>
      <c r="O61" s="42">
        <f t="shared" si="1"/>
        <v>5035892.3999999994</v>
      </c>
    </row>
    <row r="62" spans="1:15" x14ac:dyDescent="0.25">
      <c r="A62" t="s">
        <v>232</v>
      </c>
      <c r="B62" s="94" t="s">
        <v>1268</v>
      </c>
      <c r="C62" s="90">
        <v>957</v>
      </c>
      <c r="D62" s="73">
        <v>163.11000000000001</v>
      </c>
      <c r="E62" s="41">
        <f t="shared" si="2"/>
        <v>156096.27000000002</v>
      </c>
      <c r="F62" s="91">
        <v>32180</v>
      </c>
      <c r="G62" s="73">
        <v>161.72</v>
      </c>
      <c r="H62" s="41">
        <f t="shared" si="3"/>
        <v>5204149.5999999996</v>
      </c>
      <c r="I62" s="91">
        <v>12</v>
      </c>
      <c r="J62" s="73">
        <v>163.11000000000001</v>
      </c>
      <c r="K62" s="41">
        <f t="shared" si="4"/>
        <v>1957.3200000000002</v>
      </c>
      <c r="L62" s="91">
        <v>419</v>
      </c>
      <c r="M62" s="73">
        <v>161.72</v>
      </c>
      <c r="N62" s="41">
        <f t="shared" si="5"/>
        <v>67760.679999999993</v>
      </c>
      <c r="O62" s="42">
        <f t="shared" si="1"/>
        <v>5429963.8699999992</v>
      </c>
    </row>
    <row r="63" spans="1:15" x14ac:dyDescent="0.25">
      <c r="A63" t="s">
        <v>540</v>
      </c>
      <c r="B63" s="94" t="s">
        <v>658</v>
      </c>
      <c r="C63" s="90">
        <v>3685</v>
      </c>
      <c r="D63" s="73">
        <v>225.47</v>
      </c>
      <c r="E63" s="41">
        <f t="shared" si="2"/>
        <v>830856.95</v>
      </c>
      <c r="F63" s="91">
        <v>33214</v>
      </c>
      <c r="G63" s="73">
        <v>223.4</v>
      </c>
      <c r="H63" s="41">
        <f t="shared" si="3"/>
        <v>7420007.6000000006</v>
      </c>
      <c r="I63" s="91">
        <v>152</v>
      </c>
      <c r="J63" s="73">
        <v>225.47</v>
      </c>
      <c r="K63" s="41">
        <f t="shared" si="4"/>
        <v>34271.440000000002</v>
      </c>
      <c r="L63" s="91">
        <v>1375</v>
      </c>
      <c r="M63" s="73">
        <v>223.4</v>
      </c>
      <c r="N63" s="41">
        <f t="shared" si="5"/>
        <v>307175</v>
      </c>
      <c r="O63" s="42">
        <f t="shared" si="1"/>
        <v>8592310.9900000002</v>
      </c>
    </row>
    <row r="64" spans="1:15" x14ac:dyDescent="0.25">
      <c r="A64" t="s">
        <v>502</v>
      </c>
      <c r="B64" s="94" t="s">
        <v>664</v>
      </c>
      <c r="C64" s="90">
        <v>12138</v>
      </c>
      <c r="D64" s="73">
        <v>361.7</v>
      </c>
      <c r="E64" s="41">
        <f t="shared" si="2"/>
        <v>4390314.5999999996</v>
      </c>
      <c r="F64" s="91">
        <v>84723</v>
      </c>
      <c r="G64" s="73">
        <v>358.72</v>
      </c>
      <c r="H64" s="41">
        <f t="shared" si="3"/>
        <v>30391834.560000002</v>
      </c>
      <c r="I64" s="91">
        <v>2893</v>
      </c>
      <c r="J64" s="73">
        <v>361.7</v>
      </c>
      <c r="K64" s="41">
        <f t="shared" si="4"/>
        <v>1046398.1</v>
      </c>
      <c r="L64" s="91">
        <v>20194</v>
      </c>
      <c r="M64" s="73">
        <v>358.72</v>
      </c>
      <c r="N64" s="41">
        <f t="shared" si="5"/>
        <v>7243991.6800000006</v>
      </c>
      <c r="O64" s="42">
        <f t="shared" si="1"/>
        <v>43072538.940000005</v>
      </c>
    </row>
    <row r="65" spans="1:15" x14ac:dyDescent="0.25">
      <c r="A65" t="s">
        <v>421</v>
      </c>
      <c r="B65" s="94" t="s">
        <v>665</v>
      </c>
      <c r="C65" s="90">
        <v>11225</v>
      </c>
      <c r="D65" s="73">
        <v>228.76</v>
      </c>
      <c r="E65" s="41">
        <f t="shared" si="2"/>
        <v>2567831</v>
      </c>
      <c r="F65" s="91">
        <v>19163</v>
      </c>
      <c r="G65" s="73">
        <v>226.89</v>
      </c>
      <c r="H65" s="41">
        <f t="shared" si="3"/>
        <v>4347893.0699999994</v>
      </c>
      <c r="I65" s="91">
        <v>375</v>
      </c>
      <c r="J65" s="73">
        <v>228.76</v>
      </c>
      <c r="K65" s="41">
        <f t="shared" si="4"/>
        <v>85785</v>
      </c>
      <c r="L65" s="91">
        <v>640</v>
      </c>
      <c r="M65" s="73">
        <v>226.89</v>
      </c>
      <c r="N65" s="41">
        <f t="shared" si="5"/>
        <v>145209.59999999998</v>
      </c>
      <c r="O65" s="42">
        <f t="shared" si="1"/>
        <v>7146718.669999999</v>
      </c>
    </row>
    <row r="66" spans="1:15" x14ac:dyDescent="0.25">
      <c r="A66" t="s">
        <v>532</v>
      </c>
      <c r="B66" s="94" t="s">
        <v>666</v>
      </c>
      <c r="C66" s="90">
        <v>10062</v>
      </c>
      <c r="D66" s="73">
        <v>214.89</v>
      </c>
      <c r="E66" s="41">
        <f t="shared" si="2"/>
        <v>2162223.1799999997</v>
      </c>
      <c r="F66" s="91">
        <v>51595</v>
      </c>
      <c r="G66" s="73">
        <v>212.92</v>
      </c>
      <c r="H66" s="41">
        <f t="shared" si="3"/>
        <v>10985607.399999999</v>
      </c>
      <c r="I66" s="91">
        <v>0</v>
      </c>
      <c r="J66" s="73">
        <v>214.89</v>
      </c>
      <c r="K66" s="41">
        <f t="shared" si="4"/>
        <v>0</v>
      </c>
      <c r="L66" s="91">
        <v>0</v>
      </c>
      <c r="M66" s="73">
        <v>212.92</v>
      </c>
      <c r="N66" s="41">
        <f t="shared" si="5"/>
        <v>0</v>
      </c>
      <c r="O66" s="42">
        <f t="shared" si="1"/>
        <v>13147830.579999998</v>
      </c>
    </row>
    <row r="67" spans="1:15" x14ac:dyDescent="0.25">
      <c r="A67" t="s">
        <v>31</v>
      </c>
      <c r="B67" s="94" t="s">
        <v>1270</v>
      </c>
      <c r="C67" s="90">
        <v>5988</v>
      </c>
      <c r="D67" s="73">
        <v>195.68</v>
      </c>
      <c r="E67" s="41">
        <f t="shared" si="2"/>
        <v>1171731.8400000001</v>
      </c>
      <c r="F67" s="91">
        <v>85782</v>
      </c>
      <c r="G67" s="73">
        <v>194.1</v>
      </c>
      <c r="H67" s="41">
        <f t="shared" si="3"/>
        <v>16650286.199999999</v>
      </c>
      <c r="I67" s="91">
        <v>35</v>
      </c>
      <c r="J67" s="73">
        <v>195.68</v>
      </c>
      <c r="K67" s="41">
        <f t="shared" si="4"/>
        <v>6848.8</v>
      </c>
      <c r="L67" s="91">
        <v>502</v>
      </c>
      <c r="M67" s="73">
        <v>194.1</v>
      </c>
      <c r="N67" s="41">
        <f t="shared" si="5"/>
        <v>97438.2</v>
      </c>
      <c r="O67" s="42">
        <f t="shared" si="1"/>
        <v>17926305.039999999</v>
      </c>
    </row>
    <row r="68" spans="1:15" x14ac:dyDescent="0.25">
      <c r="A68" s="76" t="s">
        <v>154</v>
      </c>
      <c r="B68" s="95" t="s">
        <v>1271</v>
      </c>
      <c r="C68" s="90">
        <v>1960</v>
      </c>
      <c r="D68" s="73">
        <v>166.53</v>
      </c>
      <c r="E68" s="41">
        <f t="shared" si="2"/>
        <v>326398.8</v>
      </c>
      <c r="F68" s="91">
        <v>17648</v>
      </c>
      <c r="G68" s="73">
        <v>165.19</v>
      </c>
      <c r="H68" s="41">
        <f t="shared" si="3"/>
        <v>2915273.12</v>
      </c>
      <c r="I68" s="91">
        <v>1</v>
      </c>
      <c r="J68" s="73">
        <v>166.53</v>
      </c>
      <c r="K68" s="41">
        <f t="shared" si="4"/>
        <v>166.53</v>
      </c>
      <c r="L68" s="91">
        <v>14</v>
      </c>
      <c r="M68" s="73">
        <v>165.19</v>
      </c>
      <c r="N68" s="41">
        <f t="shared" si="5"/>
        <v>2312.66</v>
      </c>
      <c r="O68" s="42">
        <f t="shared" si="1"/>
        <v>3244151.11</v>
      </c>
    </row>
    <row r="69" spans="1:15" x14ac:dyDescent="0.25">
      <c r="A69" t="s">
        <v>222</v>
      </c>
      <c r="B69" s="94" t="s">
        <v>1272</v>
      </c>
      <c r="C69" s="90">
        <v>0</v>
      </c>
      <c r="D69" s="73">
        <v>165.9</v>
      </c>
      <c r="E69" s="41">
        <f t="shared" si="2"/>
        <v>0</v>
      </c>
      <c r="F69" s="91">
        <v>16222</v>
      </c>
      <c r="G69" s="73">
        <v>164.63</v>
      </c>
      <c r="H69" s="41">
        <f t="shared" si="3"/>
        <v>2670627.86</v>
      </c>
      <c r="I69" s="91">
        <v>0</v>
      </c>
      <c r="J69" s="73">
        <v>165.9</v>
      </c>
      <c r="K69" s="41">
        <f t="shared" si="4"/>
        <v>0</v>
      </c>
      <c r="L69" s="91">
        <v>0</v>
      </c>
      <c r="M69" s="73">
        <v>164.63</v>
      </c>
      <c r="N69" s="41">
        <f t="shared" si="5"/>
        <v>0</v>
      </c>
      <c r="O69" s="42">
        <f t="shared" si="1"/>
        <v>2670627.86</v>
      </c>
    </row>
    <row r="70" spans="1:15" x14ac:dyDescent="0.25">
      <c r="A70" t="s">
        <v>327</v>
      </c>
      <c r="B70" s="94" t="s">
        <v>1273</v>
      </c>
      <c r="C70" s="90">
        <v>2092</v>
      </c>
      <c r="D70" s="73">
        <v>266.83999999999997</v>
      </c>
      <c r="E70" s="41">
        <f t="shared" si="2"/>
        <v>558229.27999999991</v>
      </c>
      <c r="F70" s="91">
        <v>77527</v>
      </c>
      <c r="G70" s="73">
        <v>264.79000000000002</v>
      </c>
      <c r="H70" s="41">
        <f t="shared" si="3"/>
        <v>20528374.330000002</v>
      </c>
      <c r="I70" s="91">
        <v>151</v>
      </c>
      <c r="J70" s="73">
        <v>266.83999999999997</v>
      </c>
      <c r="K70" s="41">
        <f t="shared" si="4"/>
        <v>40292.839999999997</v>
      </c>
      <c r="L70" s="91">
        <v>5588</v>
      </c>
      <c r="M70" s="73">
        <v>264.79000000000002</v>
      </c>
      <c r="N70" s="41">
        <f t="shared" si="5"/>
        <v>1479646.52</v>
      </c>
      <c r="O70" s="42">
        <f t="shared" si="1"/>
        <v>22606542.970000003</v>
      </c>
    </row>
    <row r="71" spans="1:15" x14ac:dyDescent="0.25">
      <c r="A71" t="s">
        <v>458</v>
      </c>
      <c r="B71" s="94" t="s">
        <v>1274</v>
      </c>
      <c r="C71" s="90">
        <v>4515</v>
      </c>
      <c r="D71" s="73">
        <v>271.52999999999997</v>
      </c>
      <c r="E71" s="41">
        <f t="shared" si="2"/>
        <v>1225957.95</v>
      </c>
      <c r="F71" s="91">
        <v>45155</v>
      </c>
      <c r="G71" s="73">
        <v>269.12</v>
      </c>
      <c r="H71" s="41">
        <f t="shared" si="3"/>
        <v>12152113.6</v>
      </c>
      <c r="I71" s="91">
        <v>678</v>
      </c>
      <c r="J71" s="73">
        <v>271.52999999999997</v>
      </c>
      <c r="K71" s="41">
        <f t="shared" si="4"/>
        <v>184097.33999999997</v>
      </c>
      <c r="L71" s="91">
        <v>6780</v>
      </c>
      <c r="M71" s="73">
        <v>269.12</v>
      </c>
      <c r="N71" s="41">
        <f t="shared" si="5"/>
        <v>1824633.6</v>
      </c>
      <c r="O71" s="42">
        <f t="shared" si="1"/>
        <v>15386802.489999998</v>
      </c>
    </row>
    <row r="72" spans="1:15" x14ac:dyDescent="0.25">
      <c r="A72" t="s">
        <v>472</v>
      </c>
      <c r="B72" s="94" t="s">
        <v>1275</v>
      </c>
      <c r="C72" s="90">
        <v>7806</v>
      </c>
      <c r="D72" s="73">
        <v>270.77</v>
      </c>
      <c r="E72" s="41">
        <f t="shared" si="2"/>
        <v>2113630.6199999996</v>
      </c>
      <c r="F72" s="91">
        <v>22240</v>
      </c>
      <c r="G72" s="73">
        <v>268.56</v>
      </c>
      <c r="H72" s="41">
        <f t="shared" si="3"/>
        <v>5972774.4000000004</v>
      </c>
      <c r="I72" s="91">
        <v>2385</v>
      </c>
      <c r="J72" s="73">
        <v>270.77</v>
      </c>
      <c r="K72" s="41">
        <f t="shared" si="4"/>
        <v>645786.44999999995</v>
      </c>
      <c r="L72" s="91">
        <v>6795</v>
      </c>
      <c r="M72" s="73">
        <v>268.56</v>
      </c>
      <c r="N72" s="41">
        <f t="shared" si="5"/>
        <v>1824865.2</v>
      </c>
      <c r="O72" s="42">
        <f t="shared" ref="O72:O135" si="6">N72+K72+H72+E72</f>
        <v>10557056.67</v>
      </c>
    </row>
    <row r="73" spans="1:15" x14ac:dyDescent="0.25">
      <c r="A73" t="s">
        <v>457</v>
      </c>
      <c r="B73" s="94" t="s">
        <v>672</v>
      </c>
      <c r="C73" s="90">
        <v>20827</v>
      </c>
      <c r="D73" s="73">
        <v>207.24</v>
      </c>
      <c r="E73" s="41">
        <f t="shared" ref="E73:E136" si="7">D73*C73</f>
        <v>4316187.4800000004</v>
      </c>
      <c r="F73" s="91">
        <v>54145</v>
      </c>
      <c r="G73" s="73">
        <v>205.32</v>
      </c>
      <c r="H73" s="41">
        <f t="shared" ref="H73:H136" si="8">G73*F73</f>
        <v>11117051.4</v>
      </c>
      <c r="I73" s="91">
        <v>0</v>
      </c>
      <c r="J73" s="73">
        <v>207.24</v>
      </c>
      <c r="K73" s="41">
        <f t="shared" ref="K73:K136" si="9">J73*I73</f>
        <v>0</v>
      </c>
      <c r="L73" s="91">
        <v>0</v>
      </c>
      <c r="M73" s="73">
        <v>205.32</v>
      </c>
      <c r="N73" s="41">
        <f t="shared" ref="N73:N136" si="10">M73*L73</f>
        <v>0</v>
      </c>
      <c r="O73" s="42">
        <f t="shared" si="6"/>
        <v>15433238.880000001</v>
      </c>
    </row>
    <row r="74" spans="1:15" x14ac:dyDescent="0.25">
      <c r="A74" t="s">
        <v>450</v>
      </c>
      <c r="B74" s="94" t="s">
        <v>1276</v>
      </c>
      <c r="C74" s="90">
        <v>12673</v>
      </c>
      <c r="D74" s="73">
        <v>247.44</v>
      </c>
      <c r="E74" s="41">
        <f t="shared" si="7"/>
        <v>3135807.12</v>
      </c>
      <c r="F74" s="91">
        <v>24135</v>
      </c>
      <c r="G74" s="73">
        <v>245.58</v>
      </c>
      <c r="H74" s="41">
        <f t="shared" si="8"/>
        <v>5927073.3000000007</v>
      </c>
      <c r="I74" s="91">
        <v>1017</v>
      </c>
      <c r="J74" s="73">
        <v>247.44</v>
      </c>
      <c r="K74" s="41">
        <f t="shared" si="9"/>
        <v>251646.48</v>
      </c>
      <c r="L74" s="91">
        <v>1937</v>
      </c>
      <c r="M74" s="73">
        <v>245.58</v>
      </c>
      <c r="N74" s="41">
        <f t="shared" si="10"/>
        <v>475688.46</v>
      </c>
      <c r="O74" s="42">
        <f t="shared" si="6"/>
        <v>9790215.3600000013</v>
      </c>
    </row>
    <row r="75" spans="1:15" x14ac:dyDescent="0.25">
      <c r="A75" t="s">
        <v>328</v>
      </c>
      <c r="B75" s="94" t="s">
        <v>1277</v>
      </c>
      <c r="C75" s="90">
        <v>0</v>
      </c>
      <c r="D75" s="73">
        <v>277.43</v>
      </c>
      <c r="E75" s="41">
        <f t="shared" si="7"/>
        <v>0</v>
      </c>
      <c r="F75" s="91">
        <v>28378</v>
      </c>
      <c r="G75" s="73">
        <v>274.81</v>
      </c>
      <c r="H75" s="41">
        <f t="shared" si="8"/>
        <v>7798558.1799999997</v>
      </c>
      <c r="I75" s="91">
        <v>0</v>
      </c>
      <c r="J75" s="73">
        <v>277.43</v>
      </c>
      <c r="K75" s="41">
        <f t="shared" si="9"/>
        <v>0</v>
      </c>
      <c r="L75" s="91">
        <v>1017</v>
      </c>
      <c r="M75" s="73">
        <v>274.81</v>
      </c>
      <c r="N75" s="41">
        <f t="shared" si="10"/>
        <v>279481.77</v>
      </c>
      <c r="O75" s="42">
        <f t="shared" si="6"/>
        <v>8078039.9499999993</v>
      </c>
    </row>
    <row r="76" spans="1:15" x14ac:dyDescent="0.25">
      <c r="A76" t="s">
        <v>569</v>
      </c>
      <c r="B76" s="94" t="s">
        <v>1278</v>
      </c>
      <c r="C76" s="90">
        <v>39970</v>
      </c>
      <c r="D76" s="73">
        <v>254.17</v>
      </c>
      <c r="E76" s="41">
        <f t="shared" si="7"/>
        <v>10159174.9</v>
      </c>
      <c r="F76" s="91">
        <v>53960</v>
      </c>
      <c r="G76" s="73">
        <v>252</v>
      </c>
      <c r="H76" s="41">
        <f t="shared" si="8"/>
        <v>13597920</v>
      </c>
      <c r="I76" s="91">
        <v>0</v>
      </c>
      <c r="J76" s="73">
        <v>254.17</v>
      </c>
      <c r="K76" s="41">
        <f t="shared" si="9"/>
        <v>0</v>
      </c>
      <c r="L76" s="91">
        <v>0</v>
      </c>
      <c r="M76" s="73">
        <v>252</v>
      </c>
      <c r="N76" s="41">
        <f t="shared" si="10"/>
        <v>0</v>
      </c>
      <c r="O76" s="42">
        <f t="shared" si="6"/>
        <v>23757094.899999999</v>
      </c>
    </row>
    <row r="77" spans="1:15" x14ac:dyDescent="0.25">
      <c r="A77" t="s">
        <v>498</v>
      </c>
      <c r="B77" s="94" t="s">
        <v>1279</v>
      </c>
      <c r="C77" s="90">
        <v>15633</v>
      </c>
      <c r="D77" s="73">
        <v>251.05</v>
      </c>
      <c r="E77" s="41">
        <f t="shared" si="7"/>
        <v>3924664.6500000004</v>
      </c>
      <c r="F77" s="91">
        <v>38238</v>
      </c>
      <c r="G77" s="73">
        <v>248.62</v>
      </c>
      <c r="H77" s="41">
        <f t="shared" si="8"/>
        <v>9506731.5600000005</v>
      </c>
      <c r="I77" s="91">
        <v>1900</v>
      </c>
      <c r="J77" s="73">
        <v>251.05</v>
      </c>
      <c r="K77" s="41">
        <f t="shared" si="9"/>
        <v>476995</v>
      </c>
      <c r="L77" s="91">
        <v>4649</v>
      </c>
      <c r="M77" s="73">
        <v>248.62</v>
      </c>
      <c r="N77" s="41">
        <f t="shared" si="10"/>
        <v>1155834.3800000001</v>
      </c>
      <c r="O77" s="42">
        <f t="shared" si="6"/>
        <v>15064225.590000002</v>
      </c>
    </row>
    <row r="78" spans="1:15" x14ac:dyDescent="0.25">
      <c r="A78" t="s">
        <v>507</v>
      </c>
      <c r="B78" s="94" t="s">
        <v>1280</v>
      </c>
      <c r="C78" s="90">
        <v>59122</v>
      </c>
      <c r="D78" s="73">
        <v>268.18</v>
      </c>
      <c r="E78" s="41">
        <f t="shared" si="7"/>
        <v>15855337.960000001</v>
      </c>
      <c r="F78" s="91">
        <v>9535</v>
      </c>
      <c r="G78" s="73">
        <v>265.86</v>
      </c>
      <c r="H78" s="41">
        <f t="shared" si="8"/>
        <v>2534975.1</v>
      </c>
      <c r="I78" s="91">
        <v>319</v>
      </c>
      <c r="J78" s="73">
        <v>268.18</v>
      </c>
      <c r="K78" s="41">
        <f t="shared" si="9"/>
        <v>85549.42</v>
      </c>
      <c r="L78" s="91">
        <v>52</v>
      </c>
      <c r="M78" s="73">
        <v>265.86</v>
      </c>
      <c r="N78" s="41">
        <f t="shared" si="10"/>
        <v>13824.720000000001</v>
      </c>
      <c r="O78" s="42">
        <f t="shared" si="6"/>
        <v>18489687.200000003</v>
      </c>
    </row>
    <row r="79" spans="1:15" x14ac:dyDescent="0.25">
      <c r="A79" t="s">
        <v>476</v>
      </c>
      <c r="B79" s="94" t="s">
        <v>676</v>
      </c>
      <c r="C79" s="90">
        <v>17002</v>
      </c>
      <c r="D79" s="73">
        <v>237.64</v>
      </c>
      <c r="E79" s="41">
        <f t="shared" si="7"/>
        <v>4040355.28</v>
      </c>
      <c r="F79" s="91">
        <v>19968</v>
      </c>
      <c r="G79" s="73">
        <v>235.86</v>
      </c>
      <c r="H79" s="41">
        <f t="shared" si="8"/>
        <v>4709652.4800000004</v>
      </c>
      <c r="I79" s="91">
        <v>1157</v>
      </c>
      <c r="J79" s="73">
        <v>237.64</v>
      </c>
      <c r="K79" s="41">
        <f t="shared" si="9"/>
        <v>274949.48</v>
      </c>
      <c r="L79" s="91">
        <v>1359</v>
      </c>
      <c r="M79" s="73">
        <v>235.86</v>
      </c>
      <c r="N79" s="41">
        <f t="shared" si="10"/>
        <v>320533.74</v>
      </c>
      <c r="O79" s="42">
        <f t="shared" si="6"/>
        <v>9345490.9800000004</v>
      </c>
    </row>
    <row r="80" spans="1:15" x14ac:dyDescent="0.25">
      <c r="A80" t="s">
        <v>493</v>
      </c>
      <c r="B80" s="94" t="s">
        <v>677</v>
      </c>
      <c r="C80" s="90">
        <v>17543</v>
      </c>
      <c r="D80" s="73">
        <v>224.27</v>
      </c>
      <c r="E80" s="41">
        <f t="shared" si="7"/>
        <v>3934368.6100000003</v>
      </c>
      <c r="F80" s="91">
        <v>23390</v>
      </c>
      <c r="G80" s="73">
        <v>221.96</v>
      </c>
      <c r="H80" s="41">
        <f t="shared" si="8"/>
        <v>5191644.4000000004</v>
      </c>
      <c r="I80" s="91">
        <v>1023</v>
      </c>
      <c r="J80" s="73">
        <v>224.27</v>
      </c>
      <c r="K80" s="41">
        <f t="shared" si="9"/>
        <v>229428.21000000002</v>
      </c>
      <c r="L80" s="91">
        <v>1363</v>
      </c>
      <c r="M80" s="73">
        <v>221.96</v>
      </c>
      <c r="N80" s="41">
        <f t="shared" si="10"/>
        <v>302531.48000000004</v>
      </c>
      <c r="O80" s="42">
        <f t="shared" si="6"/>
        <v>9657972.7000000011</v>
      </c>
    </row>
    <row r="81" spans="1:15" x14ac:dyDescent="0.25">
      <c r="A81" t="s">
        <v>360</v>
      </c>
      <c r="B81" s="94" t="s">
        <v>1281</v>
      </c>
      <c r="C81" s="90">
        <v>31801</v>
      </c>
      <c r="D81" s="73">
        <v>274.81</v>
      </c>
      <c r="E81" s="41">
        <f t="shared" si="7"/>
        <v>8739232.8100000005</v>
      </c>
      <c r="F81" s="91">
        <v>69754</v>
      </c>
      <c r="G81" s="73">
        <v>272.36</v>
      </c>
      <c r="H81" s="41">
        <f t="shared" si="8"/>
        <v>18998199.440000001</v>
      </c>
      <c r="I81" s="91">
        <v>0</v>
      </c>
      <c r="J81" s="73">
        <v>274.81</v>
      </c>
      <c r="K81" s="41">
        <f t="shared" si="9"/>
        <v>0</v>
      </c>
      <c r="L81" s="91">
        <v>0</v>
      </c>
      <c r="M81" s="73">
        <v>272.36</v>
      </c>
      <c r="N81" s="41">
        <f t="shared" si="10"/>
        <v>0</v>
      </c>
      <c r="O81" s="42">
        <f t="shared" si="6"/>
        <v>27737432.25</v>
      </c>
    </row>
    <row r="82" spans="1:15" x14ac:dyDescent="0.25">
      <c r="A82" t="s">
        <v>119</v>
      </c>
      <c r="B82" s="94" t="s">
        <v>1282</v>
      </c>
      <c r="C82" s="90">
        <v>0</v>
      </c>
      <c r="D82" s="73">
        <v>161.82</v>
      </c>
      <c r="E82" s="41">
        <f t="shared" si="7"/>
        <v>0</v>
      </c>
      <c r="F82" s="91">
        <v>46737</v>
      </c>
      <c r="G82" s="73">
        <v>160.47</v>
      </c>
      <c r="H82" s="41">
        <f t="shared" si="8"/>
        <v>7499886.3899999997</v>
      </c>
      <c r="I82" s="91">
        <v>0</v>
      </c>
      <c r="J82" s="73">
        <v>161.82</v>
      </c>
      <c r="K82" s="41">
        <f t="shared" si="9"/>
        <v>0</v>
      </c>
      <c r="L82" s="91">
        <v>147</v>
      </c>
      <c r="M82" s="73">
        <v>160.47</v>
      </c>
      <c r="N82" s="41">
        <f t="shared" si="10"/>
        <v>23589.09</v>
      </c>
      <c r="O82" s="42">
        <f t="shared" si="6"/>
        <v>7523475.4799999995</v>
      </c>
    </row>
    <row r="83" spans="1:15" x14ac:dyDescent="0.25">
      <c r="A83" t="s">
        <v>494</v>
      </c>
      <c r="B83" s="94" t="s">
        <v>1283</v>
      </c>
      <c r="C83" s="90">
        <v>7484</v>
      </c>
      <c r="D83" s="73">
        <v>244.66</v>
      </c>
      <c r="E83" s="41">
        <f t="shared" si="7"/>
        <v>1831035.44</v>
      </c>
      <c r="F83" s="91">
        <v>54122</v>
      </c>
      <c r="G83" s="73">
        <v>242.91</v>
      </c>
      <c r="H83" s="41">
        <f t="shared" si="8"/>
        <v>13146775.02</v>
      </c>
      <c r="I83" s="91">
        <v>1504</v>
      </c>
      <c r="J83" s="73">
        <v>244.66</v>
      </c>
      <c r="K83" s="41">
        <f t="shared" si="9"/>
        <v>367968.64</v>
      </c>
      <c r="L83" s="91">
        <v>10874</v>
      </c>
      <c r="M83" s="73">
        <v>242.91</v>
      </c>
      <c r="N83" s="41">
        <f t="shared" si="10"/>
        <v>2641403.34</v>
      </c>
      <c r="O83" s="42">
        <f t="shared" si="6"/>
        <v>17987182.440000001</v>
      </c>
    </row>
    <row r="84" spans="1:15" x14ac:dyDescent="0.25">
      <c r="A84" t="s">
        <v>97</v>
      </c>
      <c r="B84" s="94" t="s">
        <v>1284</v>
      </c>
      <c r="C84" s="90">
        <v>5281</v>
      </c>
      <c r="D84" s="73">
        <v>174.26</v>
      </c>
      <c r="E84" s="41">
        <f t="shared" si="7"/>
        <v>920267.05999999994</v>
      </c>
      <c r="F84" s="91">
        <v>46039</v>
      </c>
      <c r="G84" s="73">
        <v>172.59</v>
      </c>
      <c r="H84" s="41">
        <f t="shared" si="8"/>
        <v>7945871.0099999998</v>
      </c>
      <c r="I84" s="91">
        <v>348</v>
      </c>
      <c r="J84" s="73">
        <v>174.26</v>
      </c>
      <c r="K84" s="41">
        <f t="shared" si="9"/>
        <v>60642.479999999996</v>
      </c>
      <c r="L84" s="91">
        <v>3034</v>
      </c>
      <c r="M84" s="73">
        <v>172.59</v>
      </c>
      <c r="N84" s="41">
        <f t="shared" si="10"/>
        <v>523638.06</v>
      </c>
      <c r="O84" s="42">
        <f t="shared" si="6"/>
        <v>9450418.6100000013</v>
      </c>
    </row>
    <row r="85" spans="1:15" x14ac:dyDescent="0.25">
      <c r="A85" t="s">
        <v>484</v>
      </c>
      <c r="B85" s="94" t="s">
        <v>680</v>
      </c>
      <c r="C85" s="90">
        <v>18885</v>
      </c>
      <c r="D85" s="73">
        <v>281.32</v>
      </c>
      <c r="E85" s="41">
        <f t="shared" si="7"/>
        <v>5312728.2</v>
      </c>
      <c r="F85" s="91">
        <v>41678</v>
      </c>
      <c r="G85" s="73">
        <v>278.93</v>
      </c>
      <c r="H85" s="41">
        <f t="shared" si="8"/>
        <v>11625244.540000001</v>
      </c>
      <c r="I85" s="91">
        <v>1978</v>
      </c>
      <c r="J85" s="73">
        <v>281.32</v>
      </c>
      <c r="K85" s="41">
        <f t="shared" si="9"/>
        <v>556450.96</v>
      </c>
      <c r="L85" s="91">
        <v>4366</v>
      </c>
      <c r="M85" s="73">
        <v>278.93</v>
      </c>
      <c r="N85" s="41">
        <f t="shared" si="10"/>
        <v>1217808.3800000001</v>
      </c>
      <c r="O85" s="42">
        <f t="shared" si="6"/>
        <v>18712232.080000002</v>
      </c>
    </row>
    <row r="86" spans="1:15" x14ac:dyDescent="0.25">
      <c r="A86" t="s">
        <v>272</v>
      </c>
      <c r="B86" s="94" t="s">
        <v>681</v>
      </c>
      <c r="C86" s="90">
        <v>3056</v>
      </c>
      <c r="D86" s="73">
        <v>194.19</v>
      </c>
      <c r="E86" s="41">
        <f t="shared" si="7"/>
        <v>593444.64</v>
      </c>
      <c r="F86" s="91">
        <v>25703</v>
      </c>
      <c r="G86" s="73">
        <v>192.4</v>
      </c>
      <c r="H86" s="41">
        <f t="shared" si="8"/>
        <v>4945257.2</v>
      </c>
      <c r="I86" s="91">
        <v>0</v>
      </c>
      <c r="J86" s="73">
        <v>194.19</v>
      </c>
      <c r="K86" s="41">
        <f t="shared" si="9"/>
        <v>0</v>
      </c>
      <c r="L86" s="91">
        <v>0</v>
      </c>
      <c r="M86" s="73">
        <v>192.4</v>
      </c>
      <c r="N86" s="41">
        <f t="shared" si="10"/>
        <v>0</v>
      </c>
      <c r="O86" s="42">
        <f t="shared" si="6"/>
        <v>5538701.8399999999</v>
      </c>
    </row>
    <row r="87" spans="1:15" x14ac:dyDescent="0.25">
      <c r="A87" t="s">
        <v>1208</v>
      </c>
      <c r="B87" s="94" t="s">
        <v>1286</v>
      </c>
      <c r="C87" s="90">
        <v>1380</v>
      </c>
      <c r="D87" s="73">
        <v>214.36</v>
      </c>
      <c r="E87" s="41">
        <f t="shared" si="7"/>
        <v>295816.80000000005</v>
      </c>
      <c r="F87" s="91">
        <v>292</v>
      </c>
      <c r="G87" s="73">
        <v>213.12</v>
      </c>
      <c r="H87" s="41">
        <f t="shared" si="8"/>
        <v>62231.040000000001</v>
      </c>
      <c r="I87" s="91">
        <v>0</v>
      </c>
      <c r="J87" s="73">
        <v>214.36</v>
      </c>
      <c r="K87" s="41">
        <f t="shared" si="9"/>
        <v>0</v>
      </c>
      <c r="L87" s="91">
        <v>0</v>
      </c>
      <c r="M87" s="73">
        <v>213.12</v>
      </c>
      <c r="N87" s="41">
        <f t="shared" si="10"/>
        <v>0</v>
      </c>
      <c r="O87" s="42">
        <f t="shared" si="6"/>
        <v>358047.84</v>
      </c>
    </row>
    <row r="88" spans="1:15" x14ac:dyDescent="0.25">
      <c r="A88" t="s">
        <v>186</v>
      </c>
      <c r="B88" s="94" t="s">
        <v>682</v>
      </c>
      <c r="C88" s="90">
        <v>2718</v>
      </c>
      <c r="D88" s="73">
        <v>190.15</v>
      </c>
      <c r="E88" s="41">
        <f t="shared" si="7"/>
        <v>516827.7</v>
      </c>
      <c r="F88" s="91">
        <v>30256</v>
      </c>
      <c r="G88" s="73">
        <v>188.52</v>
      </c>
      <c r="H88" s="41">
        <f t="shared" si="8"/>
        <v>5703861.1200000001</v>
      </c>
      <c r="I88" s="91">
        <v>71</v>
      </c>
      <c r="J88" s="73">
        <v>190.15</v>
      </c>
      <c r="K88" s="41">
        <f t="shared" si="9"/>
        <v>13500.65</v>
      </c>
      <c r="L88" s="91">
        <v>793</v>
      </c>
      <c r="M88" s="73">
        <v>188.52</v>
      </c>
      <c r="N88" s="41">
        <f t="shared" si="10"/>
        <v>149496.36000000002</v>
      </c>
      <c r="O88" s="42">
        <f t="shared" si="6"/>
        <v>6383685.8300000001</v>
      </c>
    </row>
    <row r="89" spans="1:15" x14ac:dyDescent="0.25">
      <c r="A89" t="s">
        <v>343</v>
      </c>
      <c r="B89" s="94" t="s">
        <v>683</v>
      </c>
      <c r="C89" s="90">
        <v>1101</v>
      </c>
      <c r="D89" s="73">
        <v>283.75</v>
      </c>
      <c r="E89" s="41">
        <f t="shared" si="7"/>
        <v>312408.75</v>
      </c>
      <c r="F89" s="91">
        <v>62286</v>
      </c>
      <c r="G89" s="73">
        <v>281.17</v>
      </c>
      <c r="H89" s="41">
        <f t="shared" si="8"/>
        <v>17512954.620000001</v>
      </c>
      <c r="I89" s="91">
        <v>54</v>
      </c>
      <c r="J89" s="73">
        <v>283.75</v>
      </c>
      <c r="K89" s="41">
        <f t="shared" si="9"/>
        <v>15322.5</v>
      </c>
      <c r="L89" s="91">
        <v>3056</v>
      </c>
      <c r="M89" s="73">
        <v>281.17</v>
      </c>
      <c r="N89" s="41">
        <f t="shared" si="10"/>
        <v>859255.52</v>
      </c>
      <c r="O89" s="42">
        <f t="shared" si="6"/>
        <v>18699941.390000001</v>
      </c>
    </row>
    <row r="90" spans="1:15" x14ac:dyDescent="0.25">
      <c r="A90" t="s">
        <v>585</v>
      </c>
      <c r="B90" s="94" t="s">
        <v>684</v>
      </c>
      <c r="C90" s="90">
        <v>1397</v>
      </c>
      <c r="D90" s="73">
        <v>279.2</v>
      </c>
      <c r="E90" s="41">
        <f t="shared" si="7"/>
        <v>390042.39999999997</v>
      </c>
      <c r="F90" s="91">
        <v>62209</v>
      </c>
      <c r="G90" s="73">
        <v>276.94</v>
      </c>
      <c r="H90" s="41">
        <f t="shared" si="8"/>
        <v>17228160.460000001</v>
      </c>
      <c r="I90" s="91">
        <v>160</v>
      </c>
      <c r="J90" s="73">
        <v>279.2</v>
      </c>
      <c r="K90" s="41">
        <f t="shared" si="9"/>
        <v>44672</v>
      </c>
      <c r="L90" s="91">
        <v>7105</v>
      </c>
      <c r="M90" s="73">
        <v>276.94</v>
      </c>
      <c r="N90" s="41">
        <f t="shared" si="10"/>
        <v>1967658.7</v>
      </c>
      <c r="O90" s="42">
        <f t="shared" si="6"/>
        <v>19630533.559999999</v>
      </c>
    </row>
    <row r="91" spans="1:15" x14ac:dyDescent="0.25">
      <c r="A91" t="s">
        <v>1209</v>
      </c>
      <c r="B91" s="94" t="s">
        <v>1287</v>
      </c>
      <c r="C91" s="90">
        <v>1652</v>
      </c>
      <c r="D91" s="73">
        <v>177.68</v>
      </c>
      <c r="E91" s="41">
        <f t="shared" si="7"/>
        <v>293527.36</v>
      </c>
      <c r="F91" s="91">
        <v>6081</v>
      </c>
      <c r="G91" s="73">
        <v>176.48</v>
      </c>
      <c r="H91" s="41">
        <f t="shared" si="8"/>
        <v>1073174.8799999999</v>
      </c>
      <c r="I91" s="91">
        <v>0</v>
      </c>
      <c r="J91" s="73">
        <v>177.68</v>
      </c>
      <c r="K91" s="41">
        <f t="shared" si="9"/>
        <v>0</v>
      </c>
      <c r="L91" s="91">
        <v>0</v>
      </c>
      <c r="M91" s="73">
        <v>176.48</v>
      </c>
      <c r="N91" s="41">
        <f t="shared" si="10"/>
        <v>0</v>
      </c>
      <c r="O91" s="42">
        <f t="shared" si="6"/>
        <v>1366702.2399999998</v>
      </c>
    </row>
    <row r="92" spans="1:15" x14ac:dyDescent="0.25">
      <c r="A92" t="s">
        <v>485</v>
      </c>
      <c r="B92" s="94" t="s">
        <v>685</v>
      </c>
      <c r="C92" s="90">
        <v>8067</v>
      </c>
      <c r="D92" s="73">
        <v>244.78</v>
      </c>
      <c r="E92" s="41">
        <f t="shared" si="7"/>
        <v>1974640.26</v>
      </c>
      <c r="F92" s="91">
        <v>26709</v>
      </c>
      <c r="G92" s="73">
        <v>242.49</v>
      </c>
      <c r="H92" s="41">
        <f t="shared" si="8"/>
        <v>6476665.4100000001</v>
      </c>
      <c r="I92" s="91">
        <v>639</v>
      </c>
      <c r="J92" s="73">
        <v>244.78</v>
      </c>
      <c r="K92" s="41">
        <f t="shared" si="9"/>
        <v>156414.42000000001</v>
      </c>
      <c r="L92" s="91">
        <v>2114</v>
      </c>
      <c r="M92" s="73">
        <v>242.49</v>
      </c>
      <c r="N92" s="41">
        <f t="shared" si="10"/>
        <v>512623.86000000004</v>
      </c>
      <c r="O92" s="42">
        <f t="shared" si="6"/>
        <v>9120343.9500000011</v>
      </c>
    </row>
    <row r="93" spans="1:15" x14ac:dyDescent="0.25">
      <c r="A93" t="s">
        <v>369</v>
      </c>
      <c r="B93" s="94" t="s">
        <v>686</v>
      </c>
      <c r="C93" s="90">
        <v>0</v>
      </c>
      <c r="D93" s="73">
        <v>239.58</v>
      </c>
      <c r="E93" s="41">
        <f t="shared" si="7"/>
        <v>0</v>
      </c>
      <c r="F93" s="91">
        <v>15136</v>
      </c>
      <c r="G93" s="73">
        <v>237.79</v>
      </c>
      <c r="H93" s="41">
        <f t="shared" si="8"/>
        <v>3599189.44</v>
      </c>
      <c r="I93" s="91">
        <v>0</v>
      </c>
      <c r="J93" s="73">
        <v>239.58</v>
      </c>
      <c r="K93" s="41">
        <f t="shared" si="9"/>
        <v>0</v>
      </c>
      <c r="L93" s="91">
        <v>397</v>
      </c>
      <c r="M93" s="73">
        <v>237.79</v>
      </c>
      <c r="N93" s="41">
        <f t="shared" si="10"/>
        <v>94402.62999999999</v>
      </c>
      <c r="O93" s="42">
        <f t="shared" si="6"/>
        <v>3693592.07</v>
      </c>
    </row>
    <row r="94" spans="1:15" x14ac:dyDescent="0.25">
      <c r="A94" t="s">
        <v>374</v>
      </c>
      <c r="B94" s="94" t="s">
        <v>1288</v>
      </c>
      <c r="C94" s="90">
        <v>2749</v>
      </c>
      <c r="D94" s="73">
        <v>181.81</v>
      </c>
      <c r="E94" s="41">
        <f t="shared" si="7"/>
        <v>499795.69</v>
      </c>
      <c r="F94" s="91">
        <v>37319</v>
      </c>
      <c r="G94" s="73">
        <v>180.24</v>
      </c>
      <c r="H94" s="41">
        <f t="shared" si="8"/>
        <v>6726376.5600000005</v>
      </c>
      <c r="I94" s="91">
        <v>20</v>
      </c>
      <c r="J94" s="73">
        <v>181.81</v>
      </c>
      <c r="K94" s="41">
        <f t="shared" si="9"/>
        <v>3636.2</v>
      </c>
      <c r="L94" s="91">
        <v>269</v>
      </c>
      <c r="M94" s="73">
        <v>180.24</v>
      </c>
      <c r="N94" s="41">
        <f t="shared" si="10"/>
        <v>48484.560000000005</v>
      </c>
      <c r="O94" s="42">
        <f t="shared" si="6"/>
        <v>7278293.0100000007</v>
      </c>
    </row>
    <row r="95" spans="1:15" x14ac:dyDescent="0.25">
      <c r="A95" t="s">
        <v>407</v>
      </c>
      <c r="B95" s="94" t="s">
        <v>690</v>
      </c>
      <c r="C95" s="90">
        <v>96</v>
      </c>
      <c r="D95" s="73">
        <v>217.83</v>
      </c>
      <c r="E95" s="41">
        <f t="shared" si="7"/>
        <v>20911.68</v>
      </c>
      <c r="F95" s="91">
        <v>27921</v>
      </c>
      <c r="G95" s="73">
        <v>215.91</v>
      </c>
      <c r="H95" s="41">
        <f t="shared" si="8"/>
        <v>6028423.1100000003</v>
      </c>
      <c r="I95" s="91">
        <v>18</v>
      </c>
      <c r="J95" s="73">
        <v>217.83</v>
      </c>
      <c r="K95" s="41">
        <f t="shared" si="9"/>
        <v>3920.94</v>
      </c>
      <c r="L95" s="91">
        <v>5196</v>
      </c>
      <c r="M95" s="73">
        <v>215.91</v>
      </c>
      <c r="N95" s="41">
        <f t="shared" si="10"/>
        <v>1121868.3599999999</v>
      </c>
      <c r="O95" s="42">
        <f t="shared" si="6"/>
        <v>7175124.0899999999</v>
      </c>
    </row>
    <row r="96" spans="1:15" x14ac:dyDescent="0.25">
      <c r="A96" t="s">
        <v>482</v>
      </c>
      <c r="B96" s="94" t="s">
        <v>1289</v>
      </c>
      <c r="C96" s="90">
        <v>10424</v>
      </c>
      <c r="D96" s="73">
        <v>279.42</v>
      </c>
      <c r="E96" s="41">
        <f t="shared" si="7"/>
        <v>2912674.08</v>
      </c>
      <c r="F96" s="91">
        <v>76784</v>
      </c>
      <c r="G96" s="73">
        <v>277.12</v>
      </c>
      <c r="H96" s="41">
        <f t="shared" si="8"/>
        <v>21278382.080000002</v>
      </c>
      <c r="I96" s="91">
        <v>1589</v>
      </c>
      <c r="J96" s="73">
        <v>279.42</v>
      </c>
      <c r="K96" s="41">
        <f t="shared" si="9"/>
        <v>443998.38</v>
      </c>
      <c r="L96" s="91">
        <v>11702</v>
      </c>
      <c r="M96" s="73">
        <v>277.12</v>
      </c>
      <c r="N96" s="41">
        <f t="shared" si="10"/>
        <v>3242858.24</v>
      </c>
      <c r="O96" s="42">
        <f t="shared" si="6"/>
        <v>27877912.780000001</v>
      </c>
    </row>
    <row r="97" spans="1:15" x14ac:dyDescent="0.25">
      <c r="A97" t="s">
        <v>217</v>
      </c>
      <c r="B97" s="94" t="s">
        <v>692</v>
      </c>
      <c r="C97" s="90">
        <v>1943</v>
      </c>
      <c r="D97" s="73">
        <v>250.34</v>
      </c>
      <c r="E97" s="41">
        <f t="shared" si="7"/>
        <v>486410.62</v>
      </c>
      <c r="F97" s="91">
        <v>36911</v>
      </c>
      <c r="G97" s="73">
        <v>248.22</v>
      </c>
      <c r="H97" s="41">
        <f t="shared" si="8"/>
        <v>9162048.4199999999</v>
      </c>
      <c r="I97" s="91">
        <v>106</v>
      </c>
      <c r="J97" s="73">
        <v>250.34</v>
      </c>
      <c r="K97" s="41">
        <f t="shared" si="9"/>
        <v>26536.04</v>
      </c>
      <c r="L97" s="91">
        <v>2018</v>
      </c>
      <c r="M97" s="73">
        <v>248.22</v>
      </c>
      <c r="N97" s="41">
        <f t="shared" si="10"/>
        <v>500907.96</v>
      </c>
      <c r="O97" s="42">
        <f t="shared" si="6"/>
        <v>10175903.039999999</v>
      </c>
    </row>
    <row r="98" spans="1:15" x14ac:dyDescent="0.25">
      <c r="A98" t="s">
        <v>64</v>
      </c>
      <c r="B98" s="94" t="s">
        <v>1290</v>
      </c>
      <c r="C98" s="90">
        <v>1058</v>
      </c>
      <c r="D98" s="73">
        <v>235.29</v>
      </c>
      <c r="E98" s="41">
        <f t="shared" si="7"/>
        <v>248936.81999999998</v>
      </c>
      <c r="F98" s="91">
        <v>23392</v>
      </c>
      <c r="G98" s="73">
        <v>233.89</v>
      </c>
      <c r="H98" s="41">
        <f t="shared" si="8"/>
        <v>5471154.8799999999</v>
      </c>
      <c r="I98" s="91">
        <v>42</v>
      </c>
      <c r="J98" s="73">
        <v>235.29</v>
      </c>
      <c r="K98" s="41">
        <f t="shared" si="9"/>
        <v>9882.18</v>
      </c>
      <c r="L98" s="91">
        <v>918</v>
      </c>
      <c r="M98" s="73">
        <v>233.89</v>
      </c>
      <c r="N98" s="41">
        <f t="shared" si="10"/>
        <v>214711.02</v>
      </c>
      <c r="O98" s="42">
        <f t="shared" si="6"/>
        <v>5944684.9000000004</v>
      </c>
    </row>
    <row r="99" spans="1:15" x14ac:dyDescent="0.25">
      <c r="A99" t="s">
        <v>539</v>
      </c>
      <c r="B99" s="94" t="s">
        <v>1291</v>
      </c>
      <c r="C99" s="90">
        <v>3257</v>
      </c>
      <c r="D99" s="73">
        <v>213.09</v>
      </c>
      <c r="E99" s="41">
        <f t="shared" si="7"/>
        <v>694034.13</v>
      </c>
      <c r="F99" s="91">
        <v>54596</v>
      </c>
      <c r="G99" s="73">
        <v>211.19</v>
      </c>
      <c r="H99" s="41">
        <f t="shared" si="8"/>
        <v>11530129.24</v>
      </c>
      <c r="I99" s="91">
        <v>117</v>
      </c>
      <c r="J99" s="73">
        <v>213.09</v>
      </c>
      <c r="K99" s="41">
        <f t="shared" si="9"/>
        <v>24931.53</v>
      </c>
      <c r="L99" s="91">
        <v>1970</v>
      </c>
      <c r="M99" s="73">
        <v>211.19</v>
      </c>
      <c r="N99" s="41">
        <f t="shared" si="10"/>
        <v>416044.3</v>
      </c>
      <c r="O99" s="42">
        <f t="shared" si="6"/>
        <v>12665139.200000001</v>
      </c>
    </row>
    <row r="100" spans="1:15" x14ac:dyDescent="0.25">
      <c r="A100" t="s">
        <v>245</v>
      </c>
      <c r="B100" s="94" t="s">
        <v>696</v>
      </c>
      <c r="C100" s="90">
        <v>1137</v>
      </c>
      <c r="D100" s="73">
        <v>226.98</v>
      </c>
      <c r="E100" s="41">
        <f t="shared" si="7"/>
        <v>258076.25999999998</v>
      </c>
      <c r="F100" s="91">
        <v>30421</v>
      </c>
      <c r="G100" s="73">
        <v>225.59</v>
      </c>
      <c r="H100" s="41">
        <f t="shared" si="8"/>
        <v>6862673.3899999997</v>
      </c>
      <c r="I100" s="91">
        <v>10</v>
      </c>
      <c r="J100" s="73">
        <v>226.98</v>
      </c>
      <c r="K100" s="41">
        <f t="shared" si="9"/>
        <v>2269.7999999999997</v>
      </c>
      <c r="L100" s="91">
        <v>256</v>
      </c>
      <c r="M100" s="73">
        <v>225.59</v>
      </c>
      <c r="N100" s="41">
        <f t="shared" si="10"/>
        <v>57751.040000000001</v>
      </c>
      <c r="O100" s="42">
        <f t="shared" si="6"/>
        <v>7180770.4899999993</v>
      </c>
    </row>
    <row r="101" spans="1:15" x14ac:dyDescent="0.25">
      <c r="A101" t="s">
        <v>59</v>
      </c>
      <c r="B101" s="94" t="s">
        <v>1292</v>
      </c>
      <c r="C101" s="90">
        <v>1808</v>
      </c>
      <c r="D101" s="73">
        <v>152.91</v>
      </c>
      <c r="E101" s="41">
        <f t="shared" si="7"/>
        <v>276461.27999999997</v>
      </c>
      <c r="F101" s="91">
        <v>18417</v>
      </c>
      <c r="G101" s="73">
        <v>151.68</v>
      </c>
      <c r="H101" s="41">
        <f t="shared" si="8"/>
        <v>2793490.56</v>
      </c>
      <c r="I101" s="91">
        <v>0</v>
      </c>
      <c r="J101" s="73">
        <v>152.91</v>
      </c>
      <c r="K101" s="41">
        <f t="shared" si="9"/>
        <v>0</v>
      </c>
      <c r="L101" s="91">
        <v>0</v>
      </c>
      <c r="M101" s="73">
        <v>151.68</v>
      </c>
      <c r="N101" s="41">
        <f t="shared" si="10"/>
        <v>0</v>
      </c>
      <c r="O101" s="42">
        <f t="shared" si="6"/>
        <v>3069951.84</v>
      </c>
    </row>
    <row r="102" spans="1:15" x14ac:dyDescent="0.25">
      <c r="A102" t="s">
        <v>49</v>
      </c>
      <c r="B102" s="94" t="s">
        <v>1293</v>
      </c>
      <c r="C102" s="90">
        <v>2403</v>
      </c>
      <c r="D102" s="73">
        <v>182.41</v>
      </c>
      <c r="E102" s="41">
        <f t="shared" si="7"/>
        <v>438331.23</v>
      </c>
      <c r="F102" s="91">
        <v>51820</v>
      </c>
      <c r="G102" s="73">
        <v>181.12</v>
      </c>
      <c r="H102" s="41">
        <f t="shared" si="8"/>
        <v>9385638.4000000004</v>
      </c>
      <c r="I102" s="91">
        <v>4</v>
      </c>
      <c r="J102" s="73">
        <v>182.41</v>
      </c>
      <c r="K102" s="41">
        <f t="shared" si="9"/>
        <v>729.64</v>
      </c>
      <c r="L102" s="91">
        <v>88</v>
      </c>
      <c r="M102" s="73">
        <v>181.12</v>
      </c>
      <c r="N102" s="41">
        <f t="shared" si="10"/>
        <v>15938.560000000001</v>
      </c>
      <c r="O102" s="42">
        <f t="shared" si="6"/>
        <v>9840637.8300000001</v>
      </c>
    </row>
    <row r="103" spans="1:15" x14ac:dyDescent="0.25">
      <c r="A103" t="s">
        <v>56</v>
      </c>
      <c r="B103" s="94" t="s">
        <v>1294</v>
      </c>
      <c r="C103" s="90">
        <v>2827</v>
      </c>
      <c r="D103" s="73">
        <v>189.69</v>
      </c>
      <c r="E103" s="41">
        <f t="shared" si="7"/>
        <v>536253.63</v>
      </c>
      <c r="F103" s="91">
        <v>53703</v>
      </c>
      <c r="G103" s="73">
        <v>188.24</v>
      </c>
      <c r="H103" s="41">
        <f t="shared" si="8"/>
        <v>10109052.720000001</v>
      </c>
      <c r="I103" s="91">
        <v>1</v>
      </c>
      <c r="J103" s="73">
        <v>189.69</v>
      </c>
      <c r="K103" s="41">
        <f t="shared" si="9"/>
        <v>189.69</v>
      </c>
      <c r="L103" s="91">
        <v>21</v>
      </c>
      <c r="M103" s="73">
        <v>188.24</v>
      </c>
      <c r="N103" s="41">
        <f t="shared" si="10"/>
        <v>3953.04</v>
      </c>
      <c r="O103" s="42">
        <f t="shared" si="6"/>
        <v>10649449.080000002</v>
      </c>
    </row>
    <row r="104" spans="1:15" x14ac:dyDescent="0.25">
      <c r="A104" t="s">
        <v>60</v>
      </c>
      <c r="B104" s="94" t="s">
        <v>1295</v>
      </c>
      <c r="C104" s="90">
        <v>0</v>
      </c>
      <c r="D104" s="73">
        <v>187.88</v>
      </c>
      <c r="E104" s="41">
        <f t="shared" si="7"/>
        <v>0</v>
      </c>
      <c r="F104" s="91">
        <v>18650</v>
      </c>
      <c r="G104" s="73">
        <v>186.8</v>
      </c>
      <c r="H104" s="41">
        <f t="shared" si="8"/>
        <v>3483820</v>
      </c>
      <c r="I104" s="91">
        <v>0</v>
      </c>
      <c r="J104" s="73">
        <v>187.88</v>
      </c>
      <c r="K104" s="41">
        <f t="shared" si="9"/>
        <v>0</v>
      </c>
      <c r="L104" s="91">
        <v>0</v>
      </c>
      <c r="M104" s="73">
        <v>186.8</v>
      </c>
      <c r="N104" s="41">
        <f t="shared" si="10"/>
        <v>0</v>
      </c>
      <c r="O104" s="42">
        <f t="shared" si="6"/>
        <v>3483820</v>
      </c>
    </row>
    <row r="105" spans="1:15" x14ac:dyDescent="0.25">
      <c r="A105" t="s">
        <v>282</v>
      </c>
      <c r="B105" s="94" t="s">
        <v>701</v>
      </c>
      <c r="C105" s="90">
        <v>7</v>
      </c>
      <c r="D105" s="73">
        <v>177.22</v>
      </c>
      <c r="E105" s="41">
        <f t="shared" si="7"/>
        <v>1240.54</v>
      </c>
      <c r="F105" s="91">
        <v>16706</v>
      </c>
      <c r="G105" s="73">
        <v>175.72</v>
      </c>
      <c r="H105" s="41">
        <f t="shared" si="8"/>
        <v>2935578.32</v>
      </c>
      <c r="I105" s="91">
        <v>0</v>
      </c>
      <c r="J105" s="73">
        <v>177.22</v>
      </c>
      <c r="K105" s="41">
        <f t="shared" si="9"/>
        <v>0</v>
      </c>
      <c r="L105" s="91">
        <v>194</v>
      </c>
      <c r="M105" s="73">
        <v>175.72</v>
      </c>
      <c r="N105" s="41">
        <f t="shared" si="10"/>
        <v>34089.68</v>
      </c>
      <c r="O105" s="42">
        <f t="shared" si="6"/>
        <v>2970908.54</v>
      </c>
    </row>
    <row r="106" spans="1:15" x14ac:dyDescent="0.25">
      <c r="A106" t="s">
        <v>150</v>
      </c>
      <c r="B106" s="94" t="s">
        <v>1296</v>
      </c>
      <c r="C106" s="90">
        <v>0</v>
      </c>
      <c r="D106" s="73">
        <v>189.19</v>
      </c>
      <c r="E106" s="41">
        <f t="shared" si="7"/>
        <v>0</v>
      </c>
      <c r="F106" s="91">
        <v>33202</v>
      </c>
      <c r="G106" s="73">
        <v>187.69</v>
      </c>
      <c r="H106" s="41">
        <f t="shared" si="8"/>
        <v>6231683.3799999999</v>
      </c>
      <c r="I106" s="91">
        <v>0</v>
      </c>
      <c r="J106" s="73">
        <v>189.19</v>
      </c>
      <c r="K106" s="41">
        <f t="shared" si="9"/>
        <v>0</v>
      </c>
      <c r="L106" s="91">
        <v>0</v>
      </c>
      <c r="M106" s="73">
        <v>187.69</v>
      </c>
      <c r="N106" s="41">
        <f t="shared" si="10"/>
        <v>0</v>
      </c>
      <c r="O106" s="42">
        <f t="shared" si="6"/>
        <v>6231683.3799999999</v>
      </c>
    </row>
    <row r="107" spans="1:15" x14ac:dyDescent="0.25">
      <c r="A107" t="s">
        <v>555</v>
      </c>
      <c r="B107" s="94" t="s">
        <v>1297</v>
      </c>
      <c r="C107" s="90">
        <v>7723</v>
      </c>
      <c r="D107" s="73">
        <v>226.06</v>
      </c>
      <c r="E107" s="41">
        <f t="shared" si="7"/>
        <v>1745861.3800000001</v>
      </c>
      <c r="F107" s="91">
        <v>34216</v>
      </c>
      <c r="G107" s="73">
        <v>224.08</v>
      </c>
      <c r="H107" s="41">
        <f t="shared" si="8"/>
        <v>7667121.2800000003</v>
      </c>
      <c r="I107" s="91">
        <v>1630</v>
      </c>
      <c r="J107" s="73">
        <v>226.06</v>
      </c>
      <c r="K107" s="41">
        <f t="shared" si="9"/>
        <v>368477.8</v>
      </c>
      <c r="L107" s="91">
        <v>7222</v>
      </c>
      <c r="M107" s="73">
        <v>224.08</v>
      </c>
      <c r="N107" s="41">
        <f t="shared" si="10"/>
        <v>1618305.76</v>
      </c>
      <c r="O107" s="42">
        <f t="shared" si="6"/>
        <v>11399766.220000001</v>
      </c>
    </row>
    <row r="108" spans="1:15" x14ac:dyDescent="0.25">
      <c r="A108" t="s">
        <v>261</v>
      </c>
      <c r="B108" s="94" t="s">
        <v>1298</v>
      </c>
      <c r="C108" s="90">
        <v>365</v>
      </c>
      <c r="D108" s="73">
        <v>202.52</v>
      </c>
      <c r="E108" s="41">
        <f t="shared" si="7"/>
        <v>73919.8</v>
      </c>
      <c r="F108" s="91">
        <v>25844</v>
      </c>
      <c r="G108" s="73">
        <v>201.18</v>
      </c>
      <c r="H108" s="41">
        <f t="shared" si="8"/>
        <v>5199295.92</v>
      </c>
      <c r="I108" s="91">
        <v>2</v>
      </c>
      <c r="J108" s="73">
        <v>202.52</v>
      </c>
      <c r="K108" s="41">
        <f t="shared" si="9"/>
        <v>405.04</v>
      </c>
      <c r="L108" s="91">
        <v>146</v>
      </c>
      <c r="M108" s="73">
        <v>201.18</v>
      </c>
      <c r="N108" s="41">
        <f t="shared" si="10"/>
        <v>29372.280000000002</v>
      </c>
      <c r="O108" s="42">
        <f t="shared" si="6"/>
        <v>5302993.04</v>
      </c>
    </row>
    <row r="109" spans="1:15" x14ac:dyDescent="0.25">
      <c r="A109" t="s">
        <v>67</v>
      </c>
      <c r="B109" s="94" t="s">
        <v>706</v>
      </c>
      <c r="C109" s="90">
        <v>3606</v>
      </c>
      <c r="D109" s="73">
        <v>174.14</v>
      </c>
      <c r="E109" s="41">
        <f t="shared" si="7"/>
        <v>627948.84</v>
      </c>
      <c r="F109" s="91">
        <v>22230</v>
      </c>
      <c r="G109" s="73">
        <v>172.66</v>
      </c>
      <c r="H109" s="41">
        <f t="shared" si="8"/>
        <v>3838231.8</v>
      </c>
      <c r="I109" s="91">
        <v>9</v>
      </c>
      <c r="J109" s="73">
        <v>174.14</v>
      </c>
      <c r="K109" s="41">
        <f t="shared" si="9"/>
        <v>1567.2599999999998</v>
      </c>
      <c r="L109" s="91">
        <v>52</v>
      </c>
      <c r="M109" s="73">
        <v>172.66</v>
      </c>
      <c r="N109" s="41">
        <f t="shared" si="10"/>
        <v>8978.32</v>
      </c>
      <c r="O109" s="42">
        <f t="shared" si="6"/>
        <v>4476726.22</v>
      </c>
    </row>
    <row r="110" spans="1:15" x14ac:dyDescent="0.25">
      <c r="A110" t="s">
        <v>589</v>
      </c>
      <c r="B110" s="94" t="s">
        <v>1299</v>
      </c>
      <c r="C110" s="90">
        <v>1978</v>
      </c>
      <c r="D110" s="73">
        <v>259.02</v>
      </c>
      <c r="E110" s="41">
        <f t="shared" si="7"/>
        <v>512341.55999999994</v>
      </c>
      <c r="F110" s="91">
        <v>114035</v>
      </c>
      <c r="G110" s="73">
        <v>256.81</v>
      </c>
      <c r="H110" s="41">
        <f t="shared" si="8"/>
        <v>29285328.350000001</v>
      </c>
      <c r="I110" s="91">
        <v>156</v>
      </c>
      <c r="J110" s="73">
        <v>259.02</v>
      </c>
      <c r="K110" s="41">
        <f t="shared" si="9"/>
        <v>40407.119999999995</v>
      </c>
      <c r="L110" s="91">
        <v>9008</v>
      </c>
      <c r="M110" s="73">
        <v>256.81</v>
      </c>
      <c r="N110" s="41">
        <f t="shared" si="10"/>
        <v>2313344.48</v>
      </c>
      <c r="O110" s="42">
        <f t="shared" si="6"/>
        <v>32151421.510000002</v>
      </c>
    </row>
    <row r="111" spans="1:15" x14ac:dyDescent="0.25">
      <c r="A111" t="s">
        <v>480</v>
      </c>
      <c r="B111" s="94" t="s">
        <v>1300</v>
      </c>
      <c r="C111" s="90">
        <v>10005</v>
      </c>
      <c r="D111" s="73">
        <v>292.77</v>
      </c>
      <c r="E111" s="41">
        <f t="shared" si="7"/>
        <v>2929163.8499999996</v>
      </c>
      <c r="F111" s="91">
        <v>82377</v>
      </c>
      <c r="G111" s="73">
        <v>290.56</v>
      </c>
      <c r="H111" s="41">
        <f t="shared" si="8"/>
        <v>23935461.120000001</v>
      </c>
      <c r="I111" s="91">
        <v>1743</v>
      </c>
      <c r="J111" s="73">
        <v>292.77</v>
      </c>
      <c r="K111" s="41">
        <f t="shared" si="9"/>
        <v>510298.11</v>
      </c>
      <c r="L111" s="91">
        <v>14349</v>
      </c>
      <c r="M111" s="73">
        <v>290.56</v>
      </c>
      <c r="N111" s="41">
        <f t="shared" si="10"/>
        <v>4169245.44</v>
      </c>
      <c r="O111" s="42">
        <f t="shared" si="6"/>
        <v>31544168.520000003</v>
      </c>
    </row>
    <row r="112" spans="1:15" x14ac:dyDescent="0.25">
      <c r="A112" t="s">
        <v>219</v>
      </c>
      <c r="B112" s="94" t="s">
        <v>709</v>
      </c>
      <c r="C112" s="90">
        <v>12341</v>
      </c>
      <c r="D112" s="73">
        <v>283.3</v>
      </c>
      <c r="E112" s="41">
        <f t="shared" si="7"/>
        <v>3496205.3000000003</v>
      </c>
      <c r="F112" s="91">
        <v>129007</v>
      </c>
      <c r="G112" s="73">
        <v>281.11</v>
      </c>
      <c r="H112" s="41">
        <f t="shared" si="8"/>
        <v>36265157.770000003</v>
      </c>
      <c r="I112" s="91">
        <v>636</v>
      </c>
      <c r="J112" s="73">
        <v>283.3</v>
      </c>
      <c r="K112" s="41">
        <f t="shared" si="9"/>
        <v>180178.80000000002</v>
      </c>
      <c r="L112" s="91">
        <v>6653</v>
      </c>
      <c r="M112" s="73">
        <v>281.11</v>
      </c>
      <c r="N112" s="41">
        <f t="shared" si="10"/>
        <v>1870224.83</v>
      </c>
      <c r="O112" s="42">
        <f t="shared" si="6"/>
        <v>41811766.700000003</v>
      </c>
    </row>
    <row r="113" spans="1:16" x14ac:dyDescent="0.25">
      <c r="A113" t="s">
        <v>515</v>
      </c>
      <c r="B113" s="94" t="s">
        <v>1301</v>
      </c>
      <c r="C113" s="90">
        <v>95083</v>
      </c>
      <c r="D113" s="73">
        <v>305.70999999999998</v>
      </c>
      <c r="E113" s="41">
        <f t="shared" si="7"/>
        <v>29067823.93</v>
      </c>
      <c r="F113" s="91">
        <v>70831</v>
      </c>
      <c r="G113" s="73">
        <v>303.58999999999997</v>
      </c>
      <c r="H113" s="41">
        <f t="shared" si="8"/>
        <v>21503583.289999999</v>
      </c>
      <c r="I113" s="91">
        <v>1332</v>
      </c>
      <c r="J113" s="73">
        <v>305.70999999999998</v>
      </c>
      <c r="K113" s="41">
        <f t="shared" si="9"/>
        <v>407205.72</v>
      </c>
      <c r="L113" s="91">
        <v>993</v>
      </c>
      <c r="M113" s="73">
        <v>303.58999999999997</v>
      </c>
      <c r="N113" s="41">
        <f t="shared" si="10"/>
        <v>301464.87</v>
      </c>
      <c r="O113" s="42">
        <f t="shared" si="6"/>
        <v>51280077.810000002</v>
      </c>
    </row>
    <row r="114" spans="1:16" x14ac:dyDescent="0.25">
      <c r="A114" t="s">
        <v>235</v>
      </c>
      <c r="B114" s="94" t="s">
        <v>711</v>
      </c>
      <c r="C114" s="90">
        <v>1569</v>
      </c>
      <c r="D114" s="73">
        <v>171.47</v>
      </c>
      <c r="E114" s="41">
        <f t="shared" si="7"/>
        <v>269036.43</v>
      </c>
      <c r="F114" s="91">
        <v>21495</v>
      </c>
      <c r="G114" s="73">
        <v>170.18</v>
      </c>
      <c r="H114" s="41">
        <f t="shared" si="8"/>
        <v>3658019.1</v>
      </c>
      <c r="I114" s="91">
        <v>43</v>
      </c>
      <c r="J114" s="73">
        <v>171.47</v>
      </c>
      <c r="K114" s="41">
        <f t="shared" si="9"/>
        <v>7373.21</v>
      </c>
      <c r="L114" s="91">
        <v>583</v>
      </c>
      <c r="M114" s="73">
        <v>170.18</v>
      </c>
      <c r="N114" s="41">
        <f t="shared" si="10"/>
        <v>99214.94</v>
      </c>
      <c r="O114" s="42">
        <f t="shared" si="6"/>
        <v>4033643.68</v>
      </c>
    </row>
    <row r="115" spans="1:16" x14ac:dyDescent="0.25">
      <c r="A115" t="s">
        <v>595</v>
      </c>
      <c r="B115" s="94" t="s">
        <v>1302</v>
      </c>
      <c r="C115" s="90">
        <v>0</v>
      </c>
      <c r="D115" s="73">
        <v>184.98</v>
      </c>
      <c r="E115" s="41">
        <f t="shared" si="7"/>
        <v>0</v>
      </c>
      <c r="F115" s="91">
        <v>0</v>
      </c>
      <c r="G115" s="73">
        <v>183.73</v>
      </c>
      <c r="H115" s="41">
        <f t="shared" si="8"/>
        <v>0</v>
      </c>
      <c r="I115" s="91">
        <v>0</v>
      </c>
      <c r="J115" s="73">
        <v>184.98</v>
      </c>
      <c r="K115" s="41">
        <f t="shared" si="9"/>
        <v>0</v>
      </c>
      <c r="L115" s="91">
        <v>0</v>
      </c>
      <c r="M115" s="73">
        <v>183.73</v>
      </c>
      <c r="N115" s="41">
        <f t="shared" si="10"/>
        <v>0</v>
      </c>
      <c r="O115" s="42">
        <f t="shared" si="6"/>
        <v>0</v>
      </c>
    </row>
    <row r="116" spans="1:16" x14ac:dyDescent="0.25">
      <c r="A116" t="s">
        <v>106</v>
      </c>
      <c r="B116" s="94" t="s">
        <v>1303</v>
      </c>
      <c r="C116" s="90">
        <v>10276</v>
      </c>
      <c r="D116" s="73">
        <v>184.77</v>
      </c>
      <c r="E116" s="41">
        <f t="shared" si="7"/>
        <v>1898696.52</v>
      </c>
      <c r="F116" s="91">
        <v>18271</v>
      </c>
      <c r="G116" s="73">
        <v>183.25</v>
      </c>
      <c r="H116" s="41">
        <f t="shared" si="8"/>
        <v>3348160.75</v>
      </c>
      <c r="I116" s="91">
        <v>0</v>
      </c>
      <c r="J116" s="73">
        <v>184.77</v>
      </c>
      <c r="K116" s="41">
        <f t="shared" si="9"/>
        <v>0</v>
      </c>
      <c r="L116" s="91">
        <v>0</v>
      </c>
      <c r="M116" s="73">
        <v>183.25</v>
      </c>
      <c r="N116" s="41">
        <f t="shared" si="10"/>
        <v>0</v>
      </c>
      <c r="O116" s="42">
        <f t="shared" si="6"/>
        <v>5246857.2699999996</v>
      </c>
    </row>
    <row r="117" spans="1:16" x14ac:dyDescent="0.25">
      <c r="A117" t="s">
        <v>481</v>
      </c>
      <c r="B117" s="94" t="s">
        <v>713</v>
      </c>
      <c r="C117" s="90">
        <v>7224</v>
      </c>
      <c r="D117" s="73">
        <v>249.78</v>
      </c>
      <c r="E117" s="41">
        <f t="shared" si="7"/>
        <v>1804410.72</v>
      </c>
      <c r="F117" s="91">
        <v>26800</v>
      </c>
      <c r="G117" s="73">
        <v>247.88</v>
      </c>
      <c r="H117" s="41">
        <f t="shared" si="8"/>
        <v>6643184</v>
      </c>
      <c r="I117" s="91">
        <v>52</v>
      </c>
      <c r="J117" s="73">
        <v>249.78</v>
      </c>
      <c r="K117" s="41">
        <f t="shared" si="9"/>
        <v>12988.56</v>
      </c>
      <c r="L117" s="91">
        <v>195</v>
      </c>
      <c r="M117" s="73">
        <v>247.88</v>
      </c>
      <c r="N117" s="41">
        <f t="shared" si="10"/>
        <v>48336.6</v>
      </c>
      <c r="O117" s="42">
        <f t="shared" si="6"/>
        <v>8508919.8800000008</v>
      </c>
    </row>
    <row r="118" spans="1:16" x14ac:dyDescent="0.25">
      <c r="A118" t="s">
        <v>454</v>
      </c>
      <c r="B118" s="94" t="s">
        <v>1304</v>
      </c>
      <c r="C118" s="90">
        <v>5968</v>
      </c>
      <c r="D118" s="73">
        <v>304.35000000000002</v>
      </c>
      <c r="E118" s="41">
        <f t="shared" si="7"/>
        <v>1816360.8</v>
      </c>
      <c r="F118" s="91">
        <v>46399</v>
      </c>
      <c r="G118" s="73">
        <v>301.7</v>
      </c>
      <c r="H118" s="41">
        <f t="shared" si="8"/>
        <v>13998578.299999999</v>
      </c>
      <c r="I118" s="91">
        <v>639</v>
      </c>
      <c r="J118" s="73">
        <v>304.35000000000002</v>
      </c>
      <c r="K118" s="41">
        <f t="shared" si="9"/>
        <v>194479.65000000002</v>
      </c>
      <c r="L118" s="91">
        <v>4970</v>
      </c>
      <c r="M118" s="73">
        <v>301.7</v>
      </c>
      <c r="N118" s="41">
        <f t="shared" si="10"/>
        <v>1499449</v>
      </c>
      <c r="O118" s="42">
        <f t="shared" si="6"/>
        <v>17508867.75</v>
      </c>
    </row>
    <row r="119" spans="1:16" x14ac:dyDescent="0.25">
      <c r="A119" t="s">
        <v>145</v>
      </c>
      <c r="B119" s="94" t="s">
        <v>1305</v>
      </c>
      <c r="C119" s="90">
        <v>225</v>
      </c>
      <c r="D119" s="73">
        <v>195.51</v>
      </c>
      <c r="E119" s="41">
        <f t="shared" si="7"/>
        <v>43989.75</v>
      </c>
      <c r="F119" s="91">
        <v>8901</v>
      </c>
      <c r="G119" s="73">
        <v>193.87</v>
      </c>
      <c r="H119" s="41">
        <f t="shared" si="8"/>
        <v>1725636.87</v>
      </c>
      <c r="I119" s="91">
        <v>5</v>
      </c>
      <c r="J119" s="73">
        <v>195.51</v>
      </c>
      <c r="K119" s="41">
        <f t="shared" si="9"/>
        <v>977.55</v>
      </c>
      <c r="L119" s="91">
        <v>179</v>
      </c>
      <c r="M119" s="73">
        <v>193.87</v>
      </c>
      <c r="N119" s="41">
        <f t="shared" si="10"/>
        <v>34702.730000000003</v>
      </c>
      <c r="O119" s="42">
        <f t="shared" si="6"/>
        <v>1805306.9000000001</v>
      </c>
    </row>
    <row r="120" spans="1:16" x14ac:dyDescent="0.25">
      <c r="A120" t="s">
        <v>320</v>
      </c>
      <c r="B120" s="94" t="s">
        <v>716</v>
      </c>
      <c r="C120" s="90">
        <v>2678</v>
      </c>
      <c r="D120" s="73">
        <v>209.53</v>
      </c>
      <c r="E120" s="41">
        <f t="shared" si="7"/>
        <v>561121.34</v>
      </c>
      <c r="F120" s="91">
        <v>26680</v>
      </c>
      <c r="G120" s="73">
        <v>207.58</v>
      </c>
      <c r="H120" s="41">
        <f t="shared" si="8"/>
        <v>5538234.4000000004</v>
      </c>
      <c r="I120" s="91">
        <v>163</v>
      </c>
      <c r="J120" s="73">
        <v>209.53</v>
      </c>
      <c r="K120" s="41">
        <f t="shared" si="9"/>
        <v>34153.39</v>
      </c>
      <c r="L120" s="91">
        <v>1622</v>
      </c>
      <c r="M120" s="73">
        <v>207.58</v>
      </c>
      <c r="N120" s="41">
        <f t="shared" si="10"/>
        <v>336694.76</v>
      </c>
      <c r="O120" s="42">
        <f t="shared" si="6"/>
        <v>6470203.8900000006</v>
      </c>
    </row>
    <row r="121" spans="1:16" x14ac:dyDescent="0.25">
      <c r="A121" t="s">
        <v>73</v>
      </c>
      <c r="B121" s="94" t="s">
        <v>717</v>
      </c>
      <c r="C121" s="90">
        <v>365</v>
      </c>
      <c r="D121" s="73">
        <v>162.84</v>
      </c>
      <c r="E121" s="41">
        <f t="shared" si="7"/>
        <v>59436.6</v>
      </c>
      <c r="F121" s="91">
        <v>31251</v>
      </c>
      <c r="G121" s="73">
        <v>161.56</v>
      </c>
      <c r="H121" s="41">
        <f t="shared" si="8"/>
        <v>5048911.5600000005</v>
      </c>
      <c r="I121" s="91">
        <v>1</v>
      </c>
      <c r="J121" s="73">
        <v>162.84</v>
      </c>
      <c r="K121" s="41">
        <f t="shared" si="9"/>
        <v>162.84</v>
      </c>
      <c r="L121" s="91">
        <v>75</v>
      </c>
      <c r="M121" s="73">
        <v>161.56</v>
      </c>
      <c r="N121" s="41">
        <f t="shared" si="10"/>
        <v>12117</v>
      </c>
      <c r="O121" s="42">
        <f t="shared" si="6"/>
        <v>5120628</v>
      </c>
    </row>
    <row r="122" spans="1:16" x14ac:dyDescent="0.25">
      <c r="A122" t="s">
        <v>72</v>
      </c>
      <c r="B122" s="94" t="s">
        <v>718</v>
      </c>
      <c r="C122" s="90">
        <v>107</v>
      </c>
      <c r="D122" s="73">
        <v>204.99</v>
      </c>
      <c r="E122" s="41">
        <f t="shared" si="7"/>
        <v>21933.93</v>
      </c>
      <c r="F122" s="91">
        <v>17056</v>
      </c>
      <c r="G122" s="73">
        <v>203.8</v>
      </c>
      <c r="H122" s="41">
        <f t="shared" si="8"/>
        <v>3476012.8000000003</v>
      </c>
      <c r="I122" s="91">
        <v>0</v>
      </c>
      <c r="J122" s="73">
        <v>204.99</v>
      </c>
      <c r="K122" s="41">
        <f t="shared" si="9"/>
        <v>0</v>
      </c>
      <c r="L122" s="91">
        <v>0</v>
      </c>
      <c r="M122" s="73">
        <v>203.8</v>
      </c>
      <c r="N122" s="41">
        <f t="shared" si="10"/>
        <v>0</v>
      </c>
      <c r="O122" s="42">
        <f t="shared" si="6"/>
        <v>3497946.7300000004</v>
      </c>
    </row>
    <row r="123" spans="1:16" x14ac:dyDescent="0.25">
      <c r="A123" t="s">
        <v>393</v>
      </c>
      <c r="B123" s="94" t="s">
        <v>1306</v>
      </c>
      <c r="C123" s="90">
        <v>0</v>
      </c>
      <c r="D123" s="73">
        <v>250.37</v>
      </c>
      <c r="E123" s="41">
        <f t="shared" si="7"/>
        <v>0</v>
      </c>
      <c r="F123" s="91">
        <v>23816</v>
      </c>
      <c r="G123" s="73">
        <v>248.2</v>
      </c>
      <c r="H123" s="41">
        <f t="shared" si="8"/>
        <v>5911131.2000000002</v>
      </c>
      <c r="I123" s="91">
        <v>0</v>
      </c>
      <c r="J123" s="73">
        <v>250.37</v>
      </c>
      <c r="K123" s="41">
        <f t="shared" si="9"/>
        <v>0</v>
      </c>
      <c r="L123" s="91">
        <v>976</v>
      </c>
      <c r="M123" s="73">
        <v>248.2</v>
      </c>
      <c r="N123" s="41">
        <f t="shared" si="10"/>
        <v>242243.19999999998</v>
      </c>
      <c r="O123" s="42">
        <f t="shared" si="6"/>
        <v>6153374.4000000004</v>
      </c>
    </row>
    <row r="124" spans="1:16" x14ac:dyDescent="0.25">
      <c r="A124" t="s">
        <v>173</v>
      </c>
      <c r="B124" s="94" t="s">
        <v>1308</v>
      </c>
      <c r="C124" s="90">
        <v>4431</v>
      </c>
      <c r="D124" s="73">
        <v>154.03</v>
      </c>
      <c r="E124" s="41">
        <f t="shared" si="7"/>
        <v>682506.93</v>
      </c>
      <c r="F124" s="91">
        <v>21855</v>
      </c>
      <c r="G124" s="73">
        <v>152.83000000000001</v>
      </c>
      <c r="H124" s="41">
        <f t="shared" si="8"/>
        <v>3340099.6500000004</v>
      </c>
      <c r="I124" s="91">
        <v>0</v>
      </c>
      <c r="J124" s="73">
        <v>154.03</v>
      </c>
      <c r="K124" s="41">
        <f t="shared" si="9"/>
        <v>0</v>
      </c>
      <c r="L124" s="91">
        <v>0</v>
      </c>
      <c r="M124" s="73">
        <v>152.83000000000001</v>
      </c>
      <c r="N124" s="41">
        <f t="shared" si="10"/>
        <v>0</v>
      </c>
      <c r="O124" s="42">
        <f t="shared" si="6"/>
        <v>4022606.5800000005</v>
      </c>
    </row>
    <row r="125" spans="1:16" x14ac:dyDescent="0.25">
      <c r="A125" t="s">
        <v>180</v>
      </c>
      <c r="B125" s="94" t="s">
        <v>720</v>
      </c>
      <c r="C125" s="90">
        <v>9504</v>
      </c>
      <c r="D125" s="73">
        <v>165.75</v>
      </c>
      <c r="E125" s="41">
        <f t="shared" si="7"/>
        <v>1575288</v>
      </c>
      <c r="F125" s="91">
        <v>6494</v>
      </c>
      <c r="G125" s="73">
        <v>164.44</v>
      </c>
      <c r="H125" s="41">
        <f t="shared" si="8"/>
        <v>1067873.3599999999</v>
      </c>
      <c r="I125" s="91">
        <v>0</v>
      </c>
      <c r="J125" s="73">
        <v>165.75</v>
      </c>
      <c r="K125" s="41">
        <f t="shared" si="9"/>
        <v>0</v>
      </c>
      <c r="L125" s="91">
        <v>0</v>
      </c>
      <c r="M125" s="73">
        <v>164.44</v>
      </c>
      <c r="N125" s="41">
        <f t="shared" si="10"/>
        <v>0</v>
      </c>
      <c r="O125" s="42">
        <f t="shared" si="6"/>
        <v>2643161.36</v>
      </c>
    </row>
    <row r="126" spans="1:16" x14ac:dyDescent="0.25">
      <c r="A126" s="77" t="s">
        <v>147</v>
      </c>
      <c r="B126" s="96" t="s">
        <v>721</v>
      </c>
      <c r="C126" s="90">
        <v>356</v>
      </c>
      <c r="D126" s="73">
        <v>178.2</v>
      </c>
      <c r="E126" s="41">
        <f t="shared" si="7"/>
        <v>63439.199999999997</v>
      </c>
      <c r="F126" s="91">
        <v>28963</v>
      </c>
      <c r="G126" s="73">
        <v>176.73</v>
      </c>
      <c r="H126" s="41">
        <f t="shared" si="8"/>
        <v>5118630.9899999993</v>
      </c>
      <c r="I126" s="91">
        <v>3</v>
      </c>
      <c r="J126" s="73">
        <v>178.2</v>
      </c>
      <c r="K126" s="41">
        <f t="shared" si="9"/>
        <v>534.59999999999991</v>
      </c>
      <c r="L126" s="91">
        <v>211</v>
      </c>
      <c r="M126" s="73">
        <v>176.73</v>
      </c>
      <c r="N126" s="41">
        <f t="shared" si="10"/>
        <v>37290.03</v>
      </c>
      <c r="O126" s="79">
        <f t="shared" si="6"/>
        <v>5219894.8199999994</v>
      </c>
      <c r="P126" s="77"/>
    </row>
    <row r="127" spans="1:16" x14ac:dyDescent="0.25">
      <c r="A127" t="s">
        <v>1211</v>
      </c>
      <c r="B127" s="94" t="s">
        <v>1309</v>
      </c>
      <c r="C127" s="90">
        <v>22786</v>
      </c>
      <c r="D127" s="73">
        <v>230.61</v>
      </c>
      <c r="E127" s="41">
        <f t="shared" si="7"/>
        <v>5254679.46</v>
      </c>
      <c r="F127" s="91">
        <v>63206</v>
      </c>
      <c r="G127" s="73">
        <v>228.52</v>
      </c>
      <c r="H127" s="41">
        <f t="shared" si="8"/>
        <v>14443835.120000001</v>
      </c>
      <c r="I127" s="91">
        <v>691</v>
      </c>
      <c r="J127" s="73">
        <v>230.61</v>
      </c>
      <c r="K127" s="41">
        <f t="shared" si="9"/>
        <v>159351.51</v>
      </c>
      <c r="L127" s="91">
        <v>1916</v>
      </c>
      <c r="M127" s="73">
        <v>228.52</v>
      </c>
      <c r="N127" s="41">
        <f t="shared" si="10"/>
        <v>437844.32</v>
      </c>
      <c r="O127" s="42">
        <f t="shared" si="6"/>
        <v>20295710.41</v>
      </c>
    </row>
    <row r="128" spans="1:16" x14ac:dyDescent="0.25">
      <c r="A128" t="s">
        <v>486</v>
      </c>
      <c r="B128" s="94" t="s">
        <v>1310</v>
      </c>
      <c r="C128" s="90">
        <v>3890</v>
      </c>
      <c r="D128" s="73">
        <v>224.46</v>
      </c>
      <c r="E128" s="41">
        <f t="shared" si="7"/>
        <v>873149.4</v>
      </c>
      <c r="F128" s="91">
        <v>35095</v>
      </c>
      <c r="G128" s="73">
        <v>222.46</v>
      </c>
      <c r="H128" s="41">
        <f t="shared" si="8"/>
        <v>7807233.7000000002</v>
      </c>
      <c r="I128" s="91">
        <v>819</v>
      </c>
      <c r="J128" s="73">
        <v>224.46</v>
      </c>
      <c r="K128" s="41">
        <f t="shared" si="9"/>
        <v>183832.74000000002</v>
      </c>
      <c r="L128" s="91">
        <v>7386</v>
      </c>
      <c r="M128" s="73">
        <v>222.46</v>
      </c>
      <c r="N128" s="41">
        <f t="shared" si="10"/>
        <v>1643089.56</v>
      </c>
      <c r="O128" s="42">
        <f t="shared" si="6"/>
        <v>10507305.4</v>
      </c>
    </row>
    <row r="129" spans="1:15" x14ac:dyDescent="0.25">
      <c r="A129" t="s">
        <v>74</v>
      </c>
      <c r="B129" s="94" t="s">
        <v>1311</v>
      </c>
      <c r="C129" s="90">
        <v>8422</v>
      </c>
      <c r="D129" s="73">
        <v>181.17</v>
      </c>
      <c r="E129" s="41">
        <f t="shared" si="7"/>
        <v>1525813.74</v>
      </c>
      <c r="F129" s="91">
        <v>46065</v>
      </c>
      <c r="G129" s="73">
        <v>179.75</v>
      </c>
      <c r="H129" s="41">
        <f t="shared" si="8"/>
        <v>8280183.75</v>
      </c>
      <c r="I129" s="91">
        <v>259</v>
      </c>
      <c r="J129" s="73">
        <v>181.17</v>
      </c>
      <c r="K129" s="41">
        <f t="shared" si="9"/>
        <v>46923.03</v>
      </c>
      <c r="L129" s="91">
        <v>1419</v>
      </c>
      <c r="M129" s="73">
        <v>179.75</v>
      </c>
      <c r="N129" s="41">
        <f t="shared" si="10"/>
        <v>255065.25</v>
      </c>
      <c r="O129" s="42">
        <f t="shared" si="6"/>
        <v>10107985.77</v>
      </c>
    </row>
    <row r="130" spans="1:15" x14ac:dyDescent="0.25">
      <c r="A130" t="s">
        <v>25</v>
      </c>
      <c r="B130" s="94" t="s">
        <v>1312</v>
      </c>
      <c r="C130" s="90">
        <v>725</v>
      </c>
      <c r="D130" s="73">
        <v>178.55</v>
      </c>
      <c r="E130" s="41">
        <f t="shared" si="7"/>
        <v>129448.75000000001</v>
      </c>
      <c r="F130" s="91">
        <v>14857</v>
      </c>
      <c r="G130" s="73">
        <v>177.45</v>
      </c>
      <c r="H130" s="41">
        <f t="shared" si="8"/>
        <v>2636374.65</v>
      </c>
      <c r="I130" s="91">
        <v>28</v>
      </c>
      <c r="J130" s="73">
        <v>178.55</v>
      </c>
      <c r="K130" s="41">
        <f t="shared" si="9"/>
        <v>4999.4000000000005</v>
      </c>
      <c r="L130" s="91">
        <v>580</v>
      </c>
      <c r="M130" s="73">
        <v>177.45</v>
      </c>
      <c r="N130" s="41">
        <f t="shared" si="10"/>
        <v>102921</v>
      </c>
      <c r="O130" s="42">
        <f t="shared" si="6"/>
        <v>2873743.8</v>
      </c>
    </row>
    <row r="131" spans="1:15" x14ac:dyDescent="0.25">
      <c r="A131" t="s">
        <v>580</v>
      </c>
      <c r="B131" s="94" t="s">
        <v>1313</v>
      </c>
      <c r="C131" s="90">
        <v>8315</v>
      </c>
      <c r="D131" s="73">
        <v>244.45</v>
      </c>
      <c r="E131" s="41">
        <f t="shared" si="7"/>
        <v>2032601.75</v>
      </c>
      <c r="F131" s="91">
        <v>58225</v>
      </c>
      <c r="G131" s="73">
        <v>242.17</v>
      </c>
      <c r="H131" s="41">
        <f t="shared" si="8"/>
        <v>14100348.25</v>
      </c>
      <c r="I131" s="91">
        <v>1002</v>
      </c>
      <c r="J131" s="73">
        <v>244.45</v>
      </c>
      <c r="K131" s="41">
        <f t="shared" si="9"/>
        <v>244938.9</v>
      </c>
      <c r="L131" s="91">
        <v>7018</v>
      </c>
      <c r="M131" s="73">
        <v>242.17</v>
      </c>
      <c r="N131" s="41">
        <f t="shared" si="10"/>
        <v>1699549.0599999998</v>
      </c>
      <c r="O131" s="42">
        <f t="shared" si="6"/>
        <v>18077437.960000001</v>
      </c>
    </row>
    <row r="132" spans="1:15" x14ac:dyDescent="0.25">
      <c r="A132" t="s">
        <v>333</v>
      </c>
      <c r="B132" s="94" t="s">
        <v>725</v>
      </c>
      <c r="C132" s="90">
        <v>1038</v>
      </c>
      <c r="D132" s="73">
        <v>249.22</v>
      </c>
      <c r="E132" s="41">
        <f t="shared" si="7"/>
        <v>258690.36</v>
      </c>
      <c r="F132" s="91">
        <v>25611</v>
      </c>
      <c r="G132" s="73">
        <v>247.07</v>
      </c>
      <c r="H132" s="41">
        <f t="shared" si="8"/>
        <v>6327709.7699999996</v>
      </c>
      <c r="I132" s="91">
        <v>22</v>
      </c>
      <c r="J132" s="73">
        <v>249.22</v>
      </c>
      <c r="K132" s="41">
        <f t="shared" si="9"/>
        <v>5482.84</v>
      </c>
      <c r="L132" s="91">
        <v>551</v>
      </c>
      <c r="M132" s="73">
        <v>247.07</v>
      </c>
      <c r="N132" s="41">
        <f t="shared" si="10"/>
        <v>136135.57</v>
      </c>
      <c r="O132" s="42">
        <f t="shared" si="6"/>
        <v>6728018.54</v>
      </c>
    </row>
    <row r="133" spans="1:15" x14ac:dyDescent="0.25">
      <c r="A133" t="s">
        <v>16</v>
      </c>
      <c r="B133" s="94" t="s">
        <v>1314</v>
      </c>
      <c r="C133" s="90">
        <v>480</v>
      </c>
      <c r="D133" s="73">
        <v>189.7</v>
      </c>
      <c r="E133" s="41">
        <f t="shared" si="7"/>
        <v>91056</v>
      </c>
      <c r="F133" s="91">
        <v>42803</v>
      </c>
      <c r="G133" s="73">
        <v>188.3</v>
      </c>
      <c r="H133" s="41">
        <f t="shared" si="8"/>
        <v>8059804.9000000004</v>
      </c>
      <c r="I133" s="91">
        <v>13</v>
      </c>
      <c r="J133" s="73">
        <v>189.7</v>
      </c>
      <c r="K133" s="41">
        <f t="shared" si="9"/>
        <v>2466.1</v>
      </c>
      <c r="L133" s="91">
        <v>1136</v>
      </c>
      <c r="M133" s="73">
        <v>188.3</v>
      </c>
      <c r="N133" s="41">
        <f t="shared" si="10"/>
        <v>213908.80000000002</v>
      </c>
      <c r="O133" s="42">
        <f t="shared" si="6"/>
        <v>8367235.8000000007</v>
      </c>
    </row>
    <row r="134" spans="1:15" x14ac:dyDescent="0.25">
      <c r="A134" t="s">
        <v>225</v>
      </c>
      <c r="B134" s="94" t="s">
        <v>1315</v>
      </c>
      <c r="C134" s="90">
        <v>96</v>
      </c>
      <c r="D134" s="73">
        <v>274.19</v>
      </c>
      <c r="E134" s="41">
        <f t="shared" si="7"/>
        <v>26322.239999999998</v>
      </c>
      <c r="F134" s="91">
        <v>18106</v>
      </c>
      <c r="G134" s="73">
        <v>272.29000000000002</v>
      </c>
      <c r="H134" s="41">
        <f t="shared" si="8"/>
        <v>4930082.74</v>
      </c>
      <c r="I134" s="91">
        <v>1</v>
      </c>
      <c r="J134" s="73">
        <v>274.19</v>
      </c>
      <c r="K134" s="41">
        <f t="shared" si="9"/>
        <v>274.19</v>
      </c>
      <c r="L134" s="91">
        <v>148</v>
      </c>
      <c r="M134" s="73">
        <v>272.29000000000002</v>
      </c>
      <c r="N134" s="41">
        <f t="shared" si="10"/>
        <v>40298.920000000006</v>
      </c>
      <c r="O134" s="42">
        <f t="shared" si="6"/>
        <v>4996978.0900000008</v>
      </c>
    </row>
    <row r="135" spans="1:15" x14ac:dyDescent="0.25">
      <c r="A135" t="s">
        <v>294</v>
      </c>
      <c r="B135" s="94" t="s">
        <v>731</v>
      </c>
      <c r="C135" s="90">
        <v>4671</v>
      </c>
      <c r="D135" s="73">
        <v>207.11</v>
      </c>
      <c r="E135" s="41">
        <f t="shared" si="7"/>
        <v>967410.81</v>
      </c>
      <c r="F135" s="91">
        <v>27979</v>
      </c>
      <c r="G135" s="73">
        <v>205.36</v>
      </c>
      <c r="H135" s="41">
        <f t="shared" si="8"/>
        <v>5745767.4400000004</v>
      </c>
      <c r="I135" s="91">
        <v>118</v>
      </c>
      <c r="J135" s="73">
        <v>207.11</v>
      </c>
      <c r="K135" s="41">
        <f t="shared" si="9"/>
        <v>24438.980000000003</v>
      </c>
      <c r="L135" s="91">
        <v>707</v>
      </c>
      <c r="M135" s="73">
        <v>205.36</v>
      </c>
      <c r="N135" s="41">
        <f t="shared" si="10"/>
        <v>145189.52000000002</v>
      </c>
      <c r="O135" s="42">
        <f t="shared" si="6"/>
        <v>6882806.75</v>
      </c>
    </row>
    <row r="136" spans="1:15" x14ac:dyDescent="0.25">
      <c r="A136" t="s">
        <v>501</v>
      </c>
      <c r="B136" s="94" t="s">
        <v>732</v>
      </c>
      <c r="C136" s="90">
        <v>2651</v>
      </c>
      <c r="D136" s="73">
        <v>281.48</v>
      </c>
      <c r="E136" s="41">
        <f t="shared" si="7"/>
        <v>746203.4800000001</v>
      </c>
      <c r="F136" s="91">
        <v>36728</v>
      </c>
      <c r="G136" s="73">
        <v>278.87</v>
      </c>
      <c r="H136" s="41">
        <f t="shared" si="8"/>
        <v>10242337.359999999</v>
      </c>
      <c r="I136" s="91">
        <v>377</v>
      </c>
      <c r="J136" s="73">
        <v>281.48</v>
      </c>
      <c r="K136" s="41">
        <f t="shared" si="9"/>
        <v>106117.96</v>
      </c>
      <c r="L136" s="91">
        <v>5224</v>
      </c>
      <c r="M136" s="73">
        <v>278.87</v>
      </c>
      <c r="N136" s="41">
        <f t="shared" si="10"/>
        <v>1456816.8800000001</v>
      </c>
      <c r="O136" s="42">
        <f t="shared" ref="O136:O199" si="11">N136+K136+H136+E136</f>
        <v>12551475.68</v>
      </c>
    </row>
    <row r="137" spans="1:15" x14ac:dyDescent="0.25">
      <c r="A137" t="s">
        <v>492</v>
      </c>
      <c r="B137" s="94" t="s">
        <v>733</v>
      </c>
      <c r="C137" s="90">
        <v>14314</v>
      </c>
      <c r="D137" s="73">
        <v>270.49</v>
      </c>
      <c r="E137" s="41">
        <f t="shared" ref="E137:E200" si="12">D137*C137</f>
        <v>3871793.8600000003</v>
      </c>
      <c r="F137" s="91">
        <v>59946</v>
      </c>
      <c r="G137" s="73">
        <v>268.61</v>
      </c>
      <c r="H137" s="41">
        <f t="shared" ref="H137:H200" si="13">G137*F137</f>
        <v>16102095.060000001</v>
      </c>
      <c r="I137" s="91">
        <v>2421</v>
      </c>
      <c r="J137" s="73">
        <v>270.49</v>
      </c>
      <c r="K137" s="41">
        <f t="shared" ref="K137:K200" si="14">J137*I137</f>
        <v>654856.29</v>
      </c>
      <c r="L137" s="91">
        <v>10139</v>
      </c>
      <c r="M137" s="73">
        <v>268.61</v>
      </c>
      <c r="N137" s="41">
        <f t="shared" ref="N137:N200" si="15">M137*L137</f>
        <v>2723436.79</v>
      </c>
      <c r="O137" s="42">
        <f t="shared" si="11"/>
        <v>23352182</v>
      </c>
    </row>
    <row r="138" spans="1:15" x14ac:dyDescent="0.25">
      <c r="A138" t="s">
        <v>543</v>
      </c>
      <c r="B138" s="94" t="s">
        <v>735</v>
      </c>
      <c r="C138" s="90">
        <v>20</v>
      </c>
      <c r="D138" s="73">
        <v>295.66000000000003</v>
      </c>
      <c r="E138" s="41">
        <f t="shared" si="12"/>
        <v>5913.2000000000007</v>
      </c>
      <c r="F138" s="91">
        <v>68393</v>
      </c>
      <c r="G138" s="73">
        <v>293.01</v>
      </c>
      <c r="H138" s="41">
        <f t="shared" si="13"/>
        <v>20039832.93</v>
      </c>
      <c r="I138" s="91">
        <v>2</v>
      </c>
      <c r="J138" s="73">
        <v>295.66000000000003</v>
      </c>
      <c r="K138" s="41">
        <f t="shared" si="14"/>
        <v>591.32000000000005</v>
      </c>
      <c r="L138" s="91">
        <v>5816</v>
      </c>
      <c r="M138" s="73">
        <v>293.01</v>
      </c>
      <c r="N138" s="41">
        <f t="shared" si="15"/>
        <v>1704146.16</v>
      </c>
      <c r="O138" s="42">
        <f t="shared" si="11"/>
        <v>21750483.609999999</v>
      </c>
    </row>
    <row r="139" spans="1:15" x14ac:dyDescent="0.25">
      <c r="A139" t="s">
        <v>403</v>
      </c>
      <c r="B139" s="94" t="s">
        <v>736</v>
      </c>
      <c r="C139" s="90">
        <v>9225</v>
      </c>
      <c r="D139" s="73">
        <v>265.89999999999998</v>
      </c>
      <c r="E139" s="41">
        <f t="shared" si="12"/>
        <v>2452927.5</v>
      </c>
      <c r="F139" s="91">
        <v>37489</v>
      </c>
      <c r="G139" s="73">
        <v>263.45</v>
      </c>
      <c r="H139" s="41">
        <f t="shared" si="13"/>
        <v>9876477.0499999989</v>
      </c>
      <c r="I139" s="91">
        <v>647</v>
      </c>
      <c r="J139" s="73">
        <v>265.89999999999998</v>
      </c>
      <c r="K139" s="41">
        <f t="shared" si="14"/>
        <v>172037.3</v>
      </c>
      <c r="L139" s="91">
        <v>2630</v>
      </c>
      <c r="M139" s="73">
        <v>263.45</v>
      </c>
      <c r="N139" s="41">
        <f t="shared" si="15"/>
        <v>692873.5</v>
      </c>
      <c r="O139" s="42">
        <f t="shared" si="11"/>
        <v>13194315.35</v>
      </c>
    </row>
    <row r="140" spans="1:15" x14ac:dyDescent="0.25">
      <c r="A140" t="s">
        <v>448</v>
      </c>
      <c r="B140" s="94" t="s">
        <v>1316</v>
      </c>
      <c r="C140" s="90">
        <v>13064</v>
      </c>
      <c r="D140" s="73">
        <v>229.53</v>
      </c>
      <c r="E140" s="41">
        <f t="shared" si="12"/>
        <v>2998579.92</v>
      </c>
      <c r="F140" s="91">
        <v>41545</v>
      </c>
      <c r="G140" s="73">
        <v>227.37</v>
      </c>
      <c r="H140" s="41">
        <f t="shared" si="13"/>
        <v>9446086.6500000004</v>
      </c>
      <c r="I140" s="91">
        <v>1198</v>
      </c>
      <c r="J140" s="73">
        <v>229.53</v>
      </c>
      <c r="K140" s="41">
        <f t="shared" si="14"/>
        <v>274976.94</v>
      </c>
      <c r="L140" s="91">
        <v>3811</v>
      </c>
      <c r="M140" s="73">
        <v>227.37</v>
      </c>
      <c r="N140" s="41">
        <f t="shared" si="15"/>
        <v>866507.07000000007</v>
      </c>
      <c r="O140" s="42">
        <f t="shared" si="11"/>
        <v>13586150.58</v>
      </c>
    </row>
    <row r="141" spans="1:15" x14ac:dyDescent="0.25">
      <c r="A141" t="s">
        <v>334</v>
      </c>
      <c r="B141" s="94" t="s">
        <v>1317</v>
      </c>
      <c r="C141" s="90">
        <v>517</v>
      </c>
      <c r="D141" s="73">
        <v>292.98</v>
      </c>
      <c r="E141" s="41">
        <f t="shared" si="12"/>
        <v>151470.66</v>
      </c>
      <c r="F141" s="91">
        <v>67239</v>
      </c>
      <c r="G141" s="73">
        <v>290.39999999999998</v>
      </c>
      <c r="H141" s="41">
        <f t="shared" si="13"/>
        <v>19526205.599999998</v>
      </c>
      <c r="I141" s="91">
        <v>18</v>
      </c>
      <c r="J141" s="73">
        <v>292.98</v>
      </c>
      <c r="K141" s="41">
        <f t="shared" si="14"/>
        <v>5273.64</v>
      </c>
      <c r="L141" s="91">
        <v>2321</v>
      </c>
      <c r="M141" s="73">
        <v>290.39999999999998</v>
      </c>
      <c r="N141" s="41">
        <f t="shared" si="15"/>
        <v>674018.39999999991</v>
      </c>
      <c r="O141" s="42">
        <f t="shared" si="11"/>
        <v>20356968.299999997</v>
      </c>
    </row>
    <row r="142" spans="1:15" x14ac:dyDescent="0.25">
      <c r="A142" t="s">
        <v>429</v>
      </c>
      <c r="B142" s="94" t="s">
        <v>740</v>
      </c>
      <c r="C142" s="90">
        <v>6362</v>
      </c>
      <c r="D142" s="73">
        <v>158.02000000000001</v>
      </c>
      <c r="E142" s="41">
        <f t="shared" si="12"/>
        <v>1005323.2400000001</v>
      </c>
      <c r="F142" s="91">
        <v>12882</v>
      </c>
      <c r="G142" s="73">
        <v>156.74</v>
      </c>
      <c r="H142" s="41">
        <f t="shared" si="13"/>
        <v>2019124.6800000002</v>
      </c>
      <c r="I142" s="91">
        <v>0</v>
      </c>
      <c r="J142" s="73">
        <v>158.02000000000001</v>
      </c>
      <c r="K142" s="41">
        <f t="shared" si="14"/>
        <v>0</v>
      </c>
      <c r="L142" s="91">
        <v>0</v>
      </c>
      <c r="M142" s="73">
        <v>156.74</v>
      </c>
      <c r="N142" s="41">
        <f t="shared" si="15"/>
        <v>0</v>
      </c>
      <c r="O142" s="42">
        <f t="shared" si="11"/>
        <v>3024447.9200000004</v>
      </c>
    </row>
    <row r="143" spans="1:15" x14ac:dyDescent="0.25">
      <c r="A143" t="s">
        <v>460</v>
      </c>
      <c r="B143" s="94" t="s">
        <v>741</v>
      </c>
      <c r="C143" s="90">
        <v>17363</v>
      </c>
      <c r="D143" s="73">
        <v>269.36</v>
      </c>
      <c r="E143" s="41">
        <f t="shared" si="12"/>
        <v>4676897.6800000006</v>
      </c>
      <c r="F143" s="91">
        <v>30335</v>
      </c>
      <c r="G143" s="73">
        <v>266.74</v>
      </c>
      <c r="H143" s="41">
        <f t="shared" si="13"/>
        <v>8091557.9000000004</v>
      </c>
      <c r="I143" s="91">
        <v>2810</v>
      </c>
      <c r="J143" s="73">
        <v>269.36</v>
      </c>
      <c r="K143" s="41">
        <f t="shared" si="14"/>
        <v>756901.60000000009</v>
      </c>
      <c r="L143" s="91">
        <v>4909</v>
      </c>
      <c r="M143" s="73">
        <v>266.74</v>
      </c>
      <c r="N143" s="41">
        <f t="shared" si="15"/>
        <v>1309426.6600000001</v>
      </c>
      <c r="O143" s="42">
        <f t="shared" si="11"/>
        <v>14834783.84</v>
      </c>
    </row>
    <row r="144" spans="1:15" x14ac:dyDescent="0.25">
      <c r="A144" t="s">
        <v>247</v>
      </c>
      <c r="B144" s="94" t="s">
        <v>742</v>
      </c>
      <c r="C144" s="90">
        <v>365</v>
      </c>
      <c r="D144" s="73">
        <v>160.76</v>
      </c>
      <c r="E144" s="41">
        <f t="shared" si="12"/>
        <v>58677.399999999994</v>
      </c>
      <c r="F144" s="91">
        <v>21219</v>
      </c>
      <c r="G144" s="73">
        <v>159.71</v>
      </c>
      <c r="H144" s="41">
        <f t="shared" si="13"/>
        <v>3388886.49</v>
      </c>
      <c r="I144" s="91">
        <v>1</v>
      </c>
      <c r="J144" s="73">
        <v>160.76</v>
      </c>
      <c r="K144" s="41">
        <f t="shared" si="14"/>
        <v>160.76</v>
      </c>
      <c r="L144" s="91">
        <v>60</v>
      </c>
      <c r="M144" s="73">
        <v>159.71</v>
      </c>
      <c r="N144" s="41">
        <f t="shared" si="15"/>
        <v>9582.6</v>
      </c>
      <c r="O144" s="42">
        <f t="shared" si="11"/>
        <v>3457307.25</v>
      </c>
    </row>
    <row r="145" spans="1:15" x14ac:dyDescent="0.25">
      <c r="A145" t="s">
        <v>19</v>
      </c>
      <c r="B145" s="94" t="s">
        <v>1318</v>
      </c>
      <c r="C145" s="90">
        <v>0</v>
      </c>
      <c r="D145" s="73">
        <v>194.89</v>
      </c>
      <c r="E145" s="41">
        <f t="shared" si="12"/>
        <v>0</v>
      </c>
      <c r="F145" s="91">
        <v>37806</v>
      </c>
      <c r="G145" s="73">
        <v>193.48</v>
      </c>
      <c r="H145" s="41">
        <f t="shared" si="13"/>
        <v>7314704.8799999999</v>
      </c>
      <c r="I145" s="91">
        <v>0</v>
      </c>
      <c r="J145" s="73">
        <v>194.89</v>
      </c>
      <c r="K145" s="41">
        <f t="shared" si="14"/>
        <v>0</v>
      </c>
      <c r="L145" s="91">
        <v>0</v>
      </c>
      <c r="M145" s="73">
        <v>193.48</v>
      </c>
      <c r="N145" s="41">
        <f t="shared" si="15"/>
        <v>0</v>
      </c>
      <c r="O145" s="42">
        <f t="shared" si="11"/>
        <v>7314704.8799999999</v>
      </c>
    </row>
    <row r="146" spans="1:15" x14ac:dyDescent="0.25">
      <c r="A146" t="s">
        <v>289</v>
      </c>
      <c r="B146" s="94" t="s">
        <v>1319</v>
      </c>
      <c r="C146" s="90">
        <v>0</v>
      </c>
      <c r="D146" s="73">
        <v>183.54</v>
      </c>
      <c r="E146" s="41">
        <f t="shared" si="12"/>
        <v>0</v>
      </c>
      <c r="F146" s="91">
        <v>18922</v>
      </c>
      <c r="G146" s="73">
        <v>182.1</v>
      </c>
      <c r="H146" s="41">
        <f t="shared" si="13"/>
        <v>3445696.1999999997</v>
      </c>
      <c r="I146" s="91">
        <v>0</v>
      </c>
      <c r="J146" s="73">
        <v>183.54</v>
      </c>
      <c r="K146" s="41">
        <f t="shared" si="14"/>
        <v>0</v>
      </c>
      <c r="L146" s="91">
        <v>211</v>
      </c>
      <c r="M146" s="73">
        <v>182.1</v>
      </c>
      <c r="N146" s="41">
        <f t="shared" si="15"/>
        <v>38423.1</v>
      </c>
      <c r="O146" s="42">
        <f t="shared" si="11"/>
        <v>3484119.3</v>
      </c>
    </row>
    <row r="147" spans="1:15" x14ac:dyDescent="0.25">
      <c r="A147" t="s">
        <v>21</v>
      </c>
      <c r="B147" s="94" t="s">
        <v>745</v>
      </c>
      <c r="C147" s="90">
        <v>0</v>
      </c>
      <c r="D147" s="73">
        <v>171.3</v>
      </c>
      <c r="E147" s="41">
        <f t="shared" si="12"/>
        <v>0</v>
      </c>
      <c r="F147" s="91">
        <v>1092</v>
      </c>
      <c r="G147" s="73">
        <v>170.07</v>
      </c>
      <c r="H147" s="41">
        <f t="shared" si="13"/>
        <v>185716.44</v>
      </c>
      <c r="I147" s="91">
        <v>0</v>
      </c>
      <c r="J147" s="73">
        <v>171.3</v>
      </c>
      <c r="K147" s="41">
        <f t="shared" si="14"/>
        <v>0</v>
      </c>
      <c r="L147" s="91">
        <v>0</v>
      </c>
      <c r="M147" s="73">
        <v>170.07</v>
      </c>
      <c r="N147" s="41">
        <f t="shared" si="15"/>
        <v>0</v>
      </c>
      <c r="O147" s="42">
        <f t="shared" si="11"/>
        <v>185716.44</v>
      </c>
    </row>
    <row r="148" spans="1:15" x14ac:dyDescent="0.25">
      <c r="A148" t="s">
        <v>175</v>
      </c>
      <c r="B148" s="94" t="s">
        <v>746</v>
      </c>
      <c r="C148" s="90">
        <v>214</v>
      </c>
      <c r="D148" s="73">
        <v>176.12</v>
      </c>
      <c r="E148" s="41">
        <f t="shared" si="12"/>
        <v>37689.68</v>
      </c>
      <c r="F148" s="91">
        <v>26996</v>
      </c>
      <c r="G148" s="73">
        <v>174.78</v>
      </c>
      <c r="H148" s="41">
        <f t="shared" si="13"/>
        <v>4718360.88</v>
      </c>
      <c r="I148" s="91">
        <v>0</v>
      </c>
      <c r="J148" s="73">
        <v>176.12</v>
      </c>
      <c r="K148" s="41">
        <f t="shared" si="14"/>
        <v>0</v>
      </c>
      <c r="L148" s="91">
        <v>0</v>
      </c>
      <c r="M148" s="73">
        <v>174.78</v>
      </c>
      <c r="N148" s="41">
        <f t="shared" si="15"/>
        <v>0</v>
      </c>
      <c r="O148" s="42">
        <f t="shared" si="11"/>
        <v>4756050.5599999996</v>
      </c>
    </row>
    <row r="149" spans="1:15" x14ac:dyDescent="0.25">
      <c r="A149" t="s">
        <v>583</v>
      </c>
      <c r="B149" s="94" t="s">
        <v>747</v>
      </c>
      <c r="C149" s="90">
        <v>729</v>
      </c>
      <c r="D149" s="73">
        <v>261.98</v>
      </c>
      <c r="E149" s="41">
        <f t="shared" si="12"/>
        <v>190983.42</v>
      </c>
      <c r="F149" s="91">
        <v>79014</v>
      </c>
      <c r="G149" s="73">
        <v>259.74</v>
      </c>
      <c r="H149" s="41">
        <f t="shared" si="13"/>
        <v>20523096.359999999</v>
      </c>
      <c r="I149" s="91">
        <v>0</v>
      </c>
      <c r="J149" s="73">
        <v>261.98</v>
      </c>
      <c r="K149" s="41">
        <f t="shared" si="14"/>
        <v>0</v>
      </c>
      <c r="L149" s="91">
        <v>0</v>
      </c>
      <c r="M149" s="73">
        <v>259.74</v>
      </c>
      <c r="N149" s="41">
        <f t="shared" si="15"/>
        <v>0</v>
      </c>
      <c r="O149" s="42">
        <f t="shared" si="11"/>
        <v>20714079.780000001</v>
      </c>
    </row>
    <row r="150" spans="1:15" x14ac:dyDescent="0.25">
      <c r="A150" t="s">
        <v>86</v>
      </c>
      <c r="B150" s="94" t="s">
        <v>1320</v>
      </c>
      <c r="C150" s="90">
        <v>1169</v>
      </c>
      <c r="D150" s="73">
        <v>199.37</v>
      </c>
      <c r="E150" s="41">
        <f t="shared" si="12"/>
        <v>233063.53</v>
      </c>
      <c r="F150" s="91">
        <v>33938</v>
      </c>
      <c r="G150" s="73">
        <v>197.76</v>
      </c>
      <c r="H150" s="41">
        <f t="shared" si="13"/>
        <v>6711578.8799999999</v>
      </c>
      <c r="I150" s="91">
        <v>88</v>
      </c>
      <c r="J150" s="73">
        <v>199.37</v>
      </c>
      <c r="K150" s="41">
        <f t="shared" si="14"/>
        <v>17544.560000000001</v>
      </c>
      <c r="L150" s="91">
        <v>2554</v>
      </c>
      <c r="M150" s="73">
        <v>197.76</v>
      </c>
      <c r="N150" s="41">
        <f t="shared" si="15"/>
        <v>505079.03999999998</v>
      </c>
      <c r="O150" s="42">
        <f t="shared" si="11"/>
        <v>7467266.0099999998</v>
      </c>
    </row>
    <row r="151" spans="1:15" x14ac:dyDescent="0.25">
      <c r="A151" t="s">
        <v>269</v>
      </c>
      <c r="B151" s="94" t="s">
        <v>1321</v>
      </c>
      <c r="C151" s="90">
        <v>93</v>
      </c>
      <c r="D151" s="73">
        <v>232.34</v>
      </c>
      <c r="E151" s="41">
        <f t="shared" si="12"/>
        <v>21607.62</v>
      </c>
      <c r="F151" s="91">
        <v>19857</v>
      </c>
      <c r="G151" s="73">
        <v>230.33</v>
      </c>
      <c r="H151" s="41">
        <f t="shared" si="13"/>
        <v>4573662.8100000005</v>
      </c>
      <c r="I151" s="91">
        <v>17</v>
      </c>
      <c r="J151" s="73">
        <v>232.34</v>
      </c>
      <c r="K151" s="41">
        <f t="shared" si="14"/>
        <v>3949.78</v>
      </c>
      <c r="L151" s="91">
        <v>3523</v>
      </c>
      <c r="M151" s="73">
        <v>230.33</v>
      </c>
      <c r="N151" s="41">
        <f t="shared" si="15"/>
        <v>811452.59000000008</v>
      </c>
      <c r="O151" s="42">
        <f t="shared" si="11"/>
        <v>5410672.8000000007</v>
      </c>
    </row>
    <row r="152" spans="1:15" x14ac:dyDescent="0.25">
      <c r="A152" t="s">
        <v>267</v>
      </c>
      <c r="B152" s="94" t="s">
        <v>1322</v>
      </c>
      <c r="C152" s="90">
        <v>1935</v>
      </c>
      <c r="D152" s="73">
        <v>200.06</v>
      </c>
      <c r="E152" s="41">
        <f t="shared" si="12"/>
        <v>387116.1</v>
      </c>
      <c r="F152" s="91">
        <v>42722</v>
      </c>
      <c r="G152" s="73">
        <v>198.23</v>
      </c>
      <c r="H152" s="41">
        <f t="shared" si="13"/>
        <v>8468782.0599999987</v>
      </c>
      <c r="I152" s="91">
        <v>182</v>
      </c>
      <c r="J152" s="73">
        <v>200.06</v>
      </c>
      <c r="K152" s="41">
        <f t="shared" si="14"/>
        <v>36410.92</v>
      </c>
      <c r="L152" s="91">
        <v>4017</v>
      </c>
      <c r="M152" s="73">
        <v>198.23</v>
      </c>
      <c r="N152" s="41">
        <f t="shared" si="15"/>
        <v>796289.90999999992</v>
      </c>
      <c r="O152" s="42">
        <f t="shared" si="11"/>
        <v>9688598.9899999984</v>
      </c>
    </row>
    <row r="153" spans="1:15" x14ac:dyDescent="0.25">
      <c r="A153" t="s">
        <v>82</v>
      </c>
      <c r="B153" s="94" t="s">
        <v>1323</v>
      </c>
      <c r="C153" s="90">
        <v>1164</v>
      </c>
      <c r="D153" s="73">
        <v>197.83</v>
      </c>
      <c r="E153" s="41">
        <f t="shared" si="12"/>
        <v>230274.12000000002</v>
      </c>
      <c r="F153" s="91">
        <v>13159</v>
      </c>
      <c r="G153" s="73">
        <v>196.18</v>
      </c>
      <c r="H153" s="41">
        <f t="shared" si="13"/>
        <v>2581532.62</v>
      </c>
      <c r="I153" s="91">
        <v>89</v>
      </c>
      <c r="J153" s="73">
        <v>197.83</v>
      </c>
      <c r="K153" s="41">
        <f t="shared" si="14"/>
        <v>17606.870000000003</v>
      </c>
      <c r="L153" s="91">
        <v>1004</v>
      </c>
      <c r="M153" s="73">
        <v>196.18</v>
      </c>
      <c r="N153" s="41">
        <f t="shared" si="15"/>
        <v>196964.72</v>
      </c>
      <c r="O153" s="42">
        <f t="shared" si="11"/>
        <v>3026378.33</v>
      </c>
    </row>
    <row r="154" spans="1:15" x14ac:dyDescent="0.25">
      <c r="A154" t="s">
        <v>58</v>
      </c>
      <c r="B154" s="94" t="s">
        <v>752</v>
      </c>
      <c r="C154" s="90">
        <v>4104</v>
      </c>
      <c r="D154" s="73">
        <v>188.61</v>
      </c>
      <c r="E154" s="41">
        <f t="shared" si="12"/>
        <v>774055.44000000006</v>
      </c>
      <c r="F154" s="91">
        <v>87899</v>
      </c>
      <c r="G154" s="73">
        <v>187.1</v>
      </c>
      <c r="H154" s="41">
        <f t="shared" si="13"/>
        <v>16445902.9</v>
      </c>
      <c r="I154" s="91">
        <v>0</v>
      </c>
      <c r="J154" s="73">
        <v>188.61</v>
      </c>
      <c r="K154" s="41">
        <f t="shared" si="14"/>
        <v>0</v>
      </c>
      <c r="L154" s="91">
        <v>0</v>
      </c>
      <c r="M154" s="73">
        <v>187.1</v>
      </c>
      <c r="N154" s="41">
        <f t="shared" si="15"/>
        <v>0</v>
      </c>
      <c r="O154" s="42">
        <f t="shared" si="11"/>
        <v>17219958.34</v>
      </c>
    </row>
    <row r="155" spans="1:15" x14ac:dyDescent="0.25">
      <c r="A155" t="s">
        <v>116</v>
      </c>
      <c r="B155" s="94" t="s">
        <v>753</v>
      </c>
      <c r="C155" s="90">
        <v>0</v>
      </c>
      <c r="D155" s="73">
        <v>188.97</v>
      </c>
      <c r="E155" s="41">
        <f t="shared" si="12"/>
        <v>0</v>
      </c>
      <c r="F155" s="91">
        <v>14400</v>
      </c>
      <c r="G155" s="73">
        <v>187.44</v>
      </c>
      <c r="H155" s="41">
        <f t="shared" si="13"/>
        <v>2699136</v>
      </c>
      <c r="I155" s="91">
        <v>0</v>
      </c>
      <c r="J155" s="73">
        <v>188.97</v>
      </c>
      <c r="K155" s="41">
        <f t="shared" si="14"/>
        <v>0</v>
      </c>
      <c r="L155" s="91">
        <v>0</v>
      </c>
      <c r="M155" s="73">
        <v>187.44</v>
      </c>
      <c r="N155" s="41">
        <f t="shared" si="15"/>
        <v>0</v>
      </c>
      <c r="O155" s="42">
        <f t="shared" si="11"/>
        <v>2699136</v>
      </c>
    </row>
    <row r="156" spans="1:15" x14ac:dyDescent="0.25">
      <c r="A156" t="s">
        <v>118</v>
      </c>
      <c r="B156" s="94" t="s">
        <v>754</v>
      </c>
      <c r="C156" s="90">
        <v>381</v>
      </c>
      <c r="D156" s="73">
        <v>210.62</v>
      </c>
      <c r="E156" s="41">
        <f t="shared" si="12"/>
        <v>80246.22</v>
      </c>
      <c r="F156" s="91">
        <v>35299</v>
      </c>
      <c r="G156" s="73">
        <v>208.95</v>
      </c>
      <c r="H156" s="41">
        <f t="shared" si="13"/>
        <v>7375726.0499999998</v>
      </c>
      <c r="I156" s="91">
        <v>1</v>
      </c>
      <c r="J156" s="73">
        <v>210.62</v>
      </c>
      <c r="K156" s="41">
        <f t="shared" si="14"/>
        <v>210.62</v>
      </c>
      <c r="L156" s="91">
        <v>104</v>
      </c>
      <c r="M156" s="73">
        <v>208.95</v>
      </c>
      <c r="N156" s="41">
        <f t="shared" si="15"/>
        <v>21730.799999999999</v>
      </c>
      <c r="O156" s="42">
        <f t="shared" si="11"/>
        <v>7477913.6899999995</v>
      </c>
    </row>
    <row r="157" spans="1:15" x14ac:dyDescent="0.25">
      <c r="A157" t="s">
        <v>121</v>
      </c>
      <c r="B157" s="94" t="s">
        <v>755</v>
      </c>
      <c r="C157" s="90">
        <v>0</v>
      </c>
      <c r="D157" s="73">
        <v>196.32</v>
      </c>
      <c r="E157" s="41">
        <f t="shared" si="12"/>
        <v>0</v>
      </c>
      <c r="F157" s="91">
        <v>18727</v>
      </c>
      <c r="G157" s="73">
        <v>194.71</v>
      </c>
      <c r="H157" s="41">
        <f t="shared" si="13"/>
        <v>3646334.17</v>
      </c>
      <c r="I157" s="91">
        <v>0</v>
      </c>
      <c r="J157" s="73">
        <v>196.32</v>
      </c>
      <c r="K157" s="41">
        <f t="shared" si="14"/>
        <v>0</v>
      </c>
      <c r="L157" s="91">
        <v>0</v>
      </c>
      <c r="M157" s="73">
        <v>194.71</v>
      </c>
      <c r="N157" s="41">
        <f t="shared" si="15"/>
        <v>0</v>
      </c>
      <c r="O157" s="42">
        <f t="shared" si="11"/>
        <v>3646334.17</v>
      </c>
    </row>
    <row r="158" spans="1:15" x14ac:dyDescent="0.25">
      <c r="A158" t="s">
        <v>111</v>
      </c>
      <c r="B158" s="94" t="s">
        <v>756</v>
      </c>
      <c r="C158" s="90">
        <v>0</v>
      </c>
      <c r="D158" s="73">
        <v>206.65</v>
      </c>
      <c r="E158" s="41">
        <f t="shared" si="12"/>
        <v>0</v>
      </c>
      <c r="F158" s="91">
        <v>32640</v>
      </c>
      <c r="G158" s="73">
        <v>204.91</v>
      </c>
      <c r="H158" s="41">
        <f t="shared" si="13"/>
        <v>6688262.3999999994</v>
      </c>
      <c r="I158" s="91">
        <v>0</v>
      </c>
      <c r="J158" s="73">
        <v>206.65</v>
      </c>
      <c r="K158" s="41">
        <f t="shared" si="14"/>
        <v>0</v>
      </c>
      <c r="L158" s="91">
        <v>18</v>
      </c>
      <c r="M158" s="73">
        <v>204.91</v>
      </c>
      <c r="N158" s="41">
        <f t="shared" si="15"/>
        <v>3688.38</v>
      </c>
      <c r="O158" s="42">
        <f t="shared" si="11"/>
        <v>6691950.7799999993</v>
      </c>
    </row>
    <row r="159" spans="1:15" x14ac:dyDescent="0.25">
      <c r="A159" t="s">
        <v>325</v>
      </c>
      <c r="B159" s="94" t="s">
        <v>1324</v>
      </c>
      <c r="C159" s="90">
        <v>3455</v>
      </c>
      <c r="D159" s="73">
        <v>207.12</v>
      </c>
      <c r="E159" s="41">
        <f t="shared" si="12"/>
        <v>715599.6</v>
      </c>
      <c r="F159" s="91">
        <v>28670</v>
      </c>
      <c r="G159" s="73">
        <v>205.71</v>
      </c>
      <c r="H159" s="41">
        <f t="shared" si="13"/>
        <v>5897705.7000000002</v>
      </c>
      <c r="I159" s="91">
        <v>20</v>
      </c>
      <c r="J159" s="73">
        <v>207.12</v>
      </c>
      <c r="K159" s="41">
        <f t="shared" si="14"/>
        <v>4142.3999999999996</v>
      </c>
      <c r="L159" s="91">
        <v>162</v>
      </c>
      <c r="M159" s="73">
        <v>205.71</v>
      </c>
      <c r="N159" s="41">
        <f t="shared" si="15"/>
        <v>33325.020000000004</v>
      </c>
      <c r="O159" s="42">
        <f t="shared" si="11"/>
        <v>6650772.7199999997</v>
      </c>
    </row>
    <row r="160" spans="1:15" x14ac:dyDescent="0.25">
      <c r="A160" t="s">
        <v>103</v>
      </c>
      <c r="B160" s="94" t="s">
        <v>757</v>
      </c>
      <c r="C160" s="90">
        <v>0</v>
      </c>
      <c r="D160" s="73">
        <v>183.25</v>
      </c>
      <c r="E160" s="41">
        <f t="shared" si="12"/>
        <v>0</v>
      </c>
      <c r="F160" s="91">
        <v>17269</v>
      </c>
      <c r="G160" s="73">
        <v>181.72</v>
      </c>
      <c r="H160" s="41">
        <f t="shared" si="13"/>
        <v>3138122.68</v>
      </c>
      <c r="I160" s="91">
        <v>0</v>
      </c>
      <c r="J160" s="73">
        <v>183.25</v>
      </c>
      <c r="K160" s="41">
        <f t="shared" si="14"/>
        <v>0</v>
      </c>
      <c r="L160" s="91">
        <v>0</v>
      </c>
      <c r="M160" s="73">
        <v>181.72</v>
      </c>
      <c r="N160" s="41">
        <f t="shared" si="15"/>
        <v>0</v>
      </c>
      <c r="O160" s="42">
        <f t="shared" si="11"/>
        <v>3138122.68</v>
      </c>
    </row>
    <row r="161" spans="1:15" x14ac:dyDescent="0.25">
      <c r="A161" t="s">
        <v>255</v>
      </c>
      <c r="B161" s="94" t="s">
        <v>758</v>
      </c>
      <c r="C161" s="90">
        <v>0</v>
      </c>
      <c r="D161" s="73">
        <v>203.87</v>
      </c>
      <c r="E161" s="41">
        <f t="shared" si="12"/>
        <v>0</v>
      </c>
      <c r="F161" s="91">
        <v>18097</v>
      </c>
      <c r="G161" s="73">
        <v>202.29</v>
      </c>
      <c r="H161" s="41">
        <f t="shared" si="13"/>
        <v>3660842.13</v>
      </c>
      <c r="I161" s="91">
        <v>0</v>
      </c>
      <c r="J161" s="73">
        <v>203.87</v>
      </c>
      <c r="K161" s="41">
        <f t="shared" si="14"/>
        <v>0</v>
      </c>
      <c r="L161" s="91">
        <v>0</v>
      </c>
      <c r="M161" s="73">
        <v>202.29</v>
      </c>
      <c r="N161" s="41">
        <f t="shared" si="15"/>
        <v>0</v>
      </c>
      <c r="O161" s="42">
        <f t="shared" si="11"/>
        <v>3660842.13</v>
      </c>
    </row>
    <row r="162" spans="1:15" x14ac:dyDescent="0.25">
      <c r="A162" t="s">
        <v>370</v>
      </c>
      <c r="B162" s="94" t="s">
        <v>759</v>
      </c>
      <c r="C162" s="90">
        <v>0</v>
      </c>
      <c r="D162" s="73">
        <v>190.29</v>
      </c>
      <c r="E162" s="41">
        <f t="shared" si="12"/>
        <v>0</v>
      </c>
      <c r="F162" s="91">
        <v>45886</v>
      </c>
      <c r="G162" s="73">
        <v>188.69</v>
      </c>
      <c r="H162" s="41">
        <f t="shared" si="13"/>
        <v>8658229.3399999999</v>
      </c>
      <c r="I162" s="91">
        <v>0</v>
      </c>
      <c r="J162" s="73">
        <v>190.29</v>
      </c>
      <c r="K162" s="41">
        <f t="shared" si="14"/>
        <v>0</v>
      </c>
      <c r="L162" s="91">
        <v>0</v>
      </c>
      <c r="M162" s="73">
        <v>188.69</v>
      </c>
      <c r="N162" s="41">
        <f t="shared" si="15"/>
        <v>0</v>
      </c>
      <c r="O162" s="42">
        <f t="shared" si="11"/>
        <v>8658229.3399999999</v>
      </c>
    </row>
    <row r="163" spans="1:15" x14ac:dyDescent="0.25">
      <c r="A163" t="s">
        <v>227</v>
      </c>
      <c r="B163" s="94" t="s">
        <v>760</v>
      </c>
      <c r="C163" s="90">
        <v>18</v>
      </c>
      <c r="D163" s="73">
        <v>210.14</v>
      </c>
      <c r="E163" s="41">
        <f t="shared" si="12"/>
        <v>3782.5199999999995</v>
      </c>
      <c r="F163" s="91">
        <v>23255</v>
      </c>
      <c r="G163" s="73">
        <v>208.58</v>
      </c>
      <c r="H163" s="41">
        <f t="shared" si="13"/>
        <v>4850527.9000000004</v>
      </c>
      <c r="I163" s="91">
        <v>0</v>
      </c>
      <c r="J163" s="73">
        <v>210.14</v>
      </c>
      <c r="K163" s="41">
        <f t="shared" si="14"/>
        <v>0</v>
      </c>
      <c r="L163" s="91">
        <v>160</v>
      </c>
      <c r="M163" s="73">
        <v>208.58</v>
      </c>
      <c r="N163" s="41">
        <f t="shared" si="15"/>
        <v>33372.800000000003</v>
      </c>
      <c r="O163" s="42">
        <f t="shared" si="11"/>
        <v>4887683.22</v>
      </c>
    </row>
    <row r="164" spans="1:15" x14ac:dyDescent="0.25">
      <c r="A164" t="s">
        <v>105</v>
      </c>
      <c r="B164" s="94" t="s">
        <v>761</v>
      </c>
      <c r="C164" s="90">
        <v>27</v>
      </c>
      <c r="D164" s="73">
        <v>196.84</v>
      </c>
      <c r="E164" s="41">
        <f t="shared" si="12"/>
        <v>5314.68</v>
      </c>
      <c r="F164" s="91">
        <v>37832</v>
      </c>
      <c r="G164" s="73">
        <v>195.11</v>
      </c>
      <c r="H164" s="41">
        <f t="shared" si="13"/>
        <v>7381401.5200000005</v>
      </c>
      <c r="I164" s="91">
        <v>1</v>
      </c>
      <c r="J164" s="73">
        <v>196.84</v>
      </c>
      <c r="K164" s="41">
        <f t="shared" si="14"/>
        <v>196.84</v>
      </c>
      <c r="L164" s="91">
        <v>980</v>
      </c>
      <c r="M164" s="73">
        <v>195.11</v>
      </c>
      <c r="N164" s="41">
        <f t="shared" si="15"/>
        <v>191207.80000000002</v>
      </c>
      <c r="O164" s="42">
        <f t="shared" si="11"/>
        <v>7578120.8399999999</v>
      </c>
    </row>
    <row r="165" spans="1:15" x14ac:dyDescent="0.25">
      <c r="A165" t="s">
        <v>126</v>
      </c>
      <c r="B165" s="94" t="s">
        <v>1325</v>
      </c>
      <c r="C165" s="90">
        <v>0</v>
      </c>
      <c r="D165" s="73">
        <v>166.64</v>
      </c>
      <c r="E165" s="41">
        <f t="shared" si="12"/>
        <v>0</v>
      </c>
      <c r="F165" s="91">
        <v>20208</v>
      </c>
      <c r="G165" s="73">
        <v>165.24</v>
      </c>
      <c r="H165" s="41">
        <f t="shared" si="13"/>
        <v>3339169.9200000004</v>
      </c>
      <c r="I165" s="91">
        <v>0</v>
      </c>
      <c r="J165" s="73">
        <v>166.64</v>
      </c>
      <c r="K165" s="41">
        <f t="shared" si="14"/>
        <v>0</v>
      </c>
      <c r="L165" s="91">
        <v>31</v>
      </c>
      <c r="M165" s="73">
        <v>165.24</v>
      </c>
      <c r="N165" s="41">
        <f t="shared" si="15"/>
        <v>5122.4400000000005</v>
      </c>
      <c r="O165" s="42">
        <f t="shared" si="11"/>
        <v>3344292.3600000003</v>
      </c>
    </row>
    <row r="166" spans="1:15" x14ac:dyDescent="0.25">
      <c r="A166" t="s">
        <v>30</v>
      </c>
      <c r="B166" s="94" t="s">
        <v>1326</v>
      </c>
      <c r="C166" s="90">
        <v>0</v>
      </c>
      <c r="D166" s="73">
        <v>163.87</v>
      </c>
      <c r="E166" s="41">
        <f t="shared" si="12"/>
        <v>0</v>
      </c>
      <c r="F166" s="91">
        <v>25615</v>
      </c>
      <c r="G166" s="73">
        <v>162.57</v>
      </c>
      <c r="H166" s="41">
        <f t="shared" si="13"/>
        <v>4164230.55</v>
      </c>
      <c r="I166" s="91">
        <v>0</v>
      </c>
      <c r="J166" s="73">
        <v>163.87</v>
      </c>
      <c r="K166" s="41">
        <f t="shared" si="14"/>
        <v>0</v>
      </c>
      <c r="L166" s="91">
        <v>0</v>
      </c>
      <c r="M166" s="73">
        <v>162.57</v>
      </c>
      <c r="N166" s="41">
        <f t="shared" si="15"/>
        <v>0</v>
      </c>
      <c r="O166" s="42">
        <f t="shared" si="11"/>
        <v>4164230.55</v>
      </c>
    </row>
    <row r="167" spans="1:15" x14ac:dyDescent="0.25">
      <c r="A167" t="s">
        <v>311</v>
      </c>
      <c r="B167" s="94" t="s">
        <v>763</v>
      </c>
      <c r="C167" s="90">
        <v>394</v>
      </c>
      <c r="D167" s="73">
        <v>274.18</v>
      </c>
      <c r="E167" s="41">
        <f t="shared" si="12"/>
        <v>108026.92</v>
      </c>
      <c r="F167" s="91">
        <v>18071</v>
      </c>
      <c r="G167" s="73">
        <v>272.17</v>
      </c>
      <c r="H167" s="41">
        <f t="shared" si="13"/>
        <v>4918384.07</v>
      </c>
      <c r="I167" s="91">
        <v>1</v>
      </c>
      <c r="J167" s="73">
        <v>274.18</v>
      </c>
      <c r="K167" s="41">
        <f t="shared" si="14"/>
        <v>274.18</v>
      </c>
      <c r="L167" s="91">
        <v>69</v>
      </c>
      <c r="M167" s="73">
        <v>272.17</v>
      </c>
      <c r="N167" s="41">
        <f t="shared" si="15"/>
        <v>18779.73</v>
      </c>
      <c r="O167" s="42">
        <f t="shared" si="11"/>
        <v>5045464.9000000004</v>
      </c>
    </row>
    <row r="168" spans="1:15" x14ac:dyDescent="0.25">
      <c r="A168" t="s">
        <v>263</v>
      </c>
      <c r="B168" s="94" t="s">
        <v>764</v>
      </c>
      <c r="C168" s="90">
        <v>68</v>
      </c>
      <c r="D168" s="73">
        <v>193.9</v>
      </c>
      <c r="E168" s="41">
        <f t="shared" si="12"/>
        <v>13185.2</v>
      </c>
      <c r="F168" s="91">
        <v>8971</v>
      </c>
      <c r="G168" s="73">
        <v>192.24</v>
      </c>
      <c r="H168" s="41">
        <f t="shared" si="13"/>
        <v>1724585.04</v>
      </c>
      <c r="I168" s="91">
        <v>1</v>
      </c>
      <c r="J168" s="73">
        <v>193.9</v>
      </c>
      <c r="K168" s="41">
        <f t="shared" si="14"/>
        <v>193.9</v>
      </c>
      <c r="L168" s="91">
        <v>121</v>
      </c>
      <c r="M168" s="73">
        <v>192.24</v>
      </c>
      <c r="N168" s="41">
        <f t="shared" si="15"/>
        <v>23261.040000000001</v>
      </c>
      <c r="O168" s="42">
        <f t="shared" si="11"/>
        <v>1761225.18</v>
      </c>
    </row>
    <row r="169" spans="1:15" x14ac:dyDescent="0.25">
      <c r="A169" t="s">
        <v>566</v>
      </c>
      <c r="B169" s="94" t="s">
        <v>1327</v>
      </c>
      <c r="C169" s="90">
        <v>3727</v>
      </c>
      <c r="D169" s="73">
        <v>267.58</v>
      </c>
      <c r="E169" s="41">
        <f t="shared" si="12"/>
        <v>997270.65999999992</v>
      </c>
      <c r="F169" s="91">
        <v>58317</v>
      </c>
      <c r="G169" s="73">
        <v>265.43</v>
      </c>
      <c r="H169" s="41">
        <f t="shared" si="13"/>
        <v>15479081.310000001</v>
      </c>
      <c r="I169" s="91">
        <v>206</v>
      </c>
      <c r="J169" s="73">
        <v>267.58</v>
      </c>
      <c r="K169" s="41">
        <f t="shared" si="14"/>
        <v>55121.479999999996</v>
      </c>
      <c r="L169" s="91">
        <v>3226</v>
      </c>
      <c r="M169" s="73">
        <v>265.43</v>
      </c>
      <c r="N169" s="41">
        <f t="shared" si="15"/>
        <v>856277.18</v>
      </c>
      <c r="O169" s="42">
        <f t="shared" si="11"/>
        <v>17387750.629999999</v>
      </c>
    </row>
    <row r="170" spans="1:15" x14ac:dyDescent="0.25">
      <c r="A170" t="s">
        <v>95</v>
      </c>
      <c r="B170" s="94" t="s">
        <v>1328</v>
      </c>
      <c r="C170" s="90">
        <v>2927</v>
      </c>
      <c r="D170" s="73">
        <v>175.25</v>
      </c>
      <c r="E170" s="41">
        <f t="shared" si="12"/>
        <v>512956.75</v>
      </c>
      <c r="F170" s="91">
        <v>23016</v>
      </c>
      <c r="G170" s="73">
        <v>173.72</v>
      </c>
      <c r="H170" s="41">
        <f t="shared" si="13"/>
        <v>3998339.52</v>
      </c>
      <c r="I170" s="91">
        <v>157</v>
      </c>
      <c r="J170" s="73">
        <v>175.25</v>
      </c>
      <c r="K170" s="41">
        <f t="shared" si="14"/>
        <v>27514.25</v>
      </c>
      <c r="L170" s="91">
        <v>1238</v>
      </c>
      <c r="M170" s="73">
        <v>173.72</v>
      </c>
      <c r="N170" s="41">
        <f t="shared" si="15"/>
        <v>215065.36</v>
      </c>
      <c r="O170" s="42">
        <f t="shared" si="11"/>
        <v>4753875.88</v>
      </c>
    </row>
    <row r="171" spans="1:15" x14ac:dyDescent="0.25">
      <c r="A171" t="s">
        <v>94</v>
      </c>
      <c r="B171" s="94" t="s">
        <v>1329</v>
      </c>
      <c r="C171" s="90">
        <v>3908</v>
      </c>
      <c r="D171" s="73">
        <v>176.05</v>
      </c>
      <c r="E171" s="41">
        <f t="shared" si="12"/>
        <v>688003.4</v>
      </c>
      <c r="F171" s="91">
        <v>27382</v>
      </c>
      <c r="G171" s="73">
        <v>174.52</v>
      </c>
      <c r="H171" s="41">
        <f t="shared" si="13"/>
        <v>4778706.6400000006</v>
      </c>
      <c r="I171" s="91">
        <v>49</v>
      </c>
      <c r="J171" s="73">
        <v>176.05</v>
      </c>
      <c r="K171" s="41">
        <f t="shared" si="14"/>
        <v>8626.4500000000007</v>
      </c>
      <c r="L171" s="91">
        <v>346</v>
      </c>
      <c r="M171" s="73">
        <v>174.52</v>
      </c>
      <c r="N171" s="41">
        <f t="shared" si="15"/>
        <v>60383.920000000006</v>
      </c>
      <c r="O171" s="42">
        <f t="shared" si="11"/>
        <v>5535720.4100000011</v>
      </c>
    </row>
    <row r="172" spans="1:15" x14ac:dyDescent="0.25">
      <c r="A172" t="s">
        <v>125</v>
      </c>
      <c r="B172" s="94" t="s">
        <v>1331</v>
      </c>
      <c r="C172" s="90">
        <v>1560</v>
      </c>
      <c r="D172" s="73">
        <v>244.36</v>
      </c>
      <c r="E172" s="41">
        <f t="shared" si="12"/>
        <v>381201.60000000003</v>
      </c>
      <c r="F172" s="91">
        <v>26865</v>
      </c>
      <c r="G172" s="73">
        <v>242.06</v>
      </c>
      <c r="H172" s="41">
        <f t="shared" si="13"/>
        <v>6502941.9000000004</v>
      </c>
      <c r="I172" s="91">
        <v>10</v>
      </c>
      <c r="J172" s="73">
        <v>244.36</v>
      </c>
      <c r="K172" s="41">
        <f t="shared" si="14"/>
        <v>2443.6000000000004</v>
      </c>
      <c r="L172" s="91">
        <v>177</v>
      </c>
      <c r="M172" s="73">
        <v>242.06</v>
      </c>
      <c r="N172" s="41">
        <f t="shared" si="15"/>
        <v>42844.62</v>
      </c>
      <c r="O172" s="42">
        <f t="shared" si="11"/>
        <v>6929431.7199999997</v>
      </c>
    </row>
    <row r="173" spans="1:15" x14ac:dyDescent="0.25">
      <c r="A173" t="s">
        <v>293</v>
      </c>
      <c r="B173" s="94" t="s">
        <v>1332</v>
      </c>
      <c r="C173" s="90">
        <v>2562</v>
      </c>
      <c r="D173" s="73">
        <v>235.94</v>
      </c>
      <c r="E173" s="41">
        <f t="shared" si="12"/>
        <v>604478.28</v>
      </c>
      <c r="F173" s="91">
        <v>62275</v>
      </c>
      <c r="G173" s="73">
        <v>234.1</v>
      </c>
      <c r="H173" s="41">
        <f t="shared" si="13"/>
        <v>14578577.5</v>
      </c>
      <c r="I173" s="91">
        <v>0</v>
      </c>
      <c r="J173" s="73">
        <v>235.94</v>
      </c>
      <c r="K173" s="41">
        <f t="shared" si="14"/>
        <v>0</v>
      </c>
      <c r="L173" s="91">
        <v>0</v>
      </c>
      <c r="M173" s="73">
        <v>234.1</v>
      </c>
      <c r="N173" s="41">
        <f t="shared" si="15"/>
        <v>0</v>
      </c>
      <c r="O173" s="42">
        <f t="shared" si="11"/>
        <v>15183055.779999999</v>
      </c>
    </row>
    <row r="174" spans="1:15" x14ac:dyDescent="0.25">
      <c r="A174" t="s">
        <v>218</v>
      </c>
      <c r="B174" s="94" t="s">
        <v>1333</v>
      </c>
      <c r="C174" s="90">
        <v>92</v>
      </c>
      <c r="D174" s="73">
        <v>222.54</v>
      </c>
      <c r="E174" s="41">
        <f t="shared" si="12"/>
        <v>20473.68</v>
      </c>
      <c r="F174" s="91">
        <v>17915</v>
      </c>
      <c r="G174" s="73">
        <v>220.74</v>
      </c>
      <c r="H174" s="41">
        <f t="shared" si="13"/>
        <v>3954557.1</v>
      </c>
      <c r="I174" s="91">
        <v>0</v>
      </c>
      <c r="J174" s="73">
        <v>222.54</v>
      </c>
      <c r="K174" s="41">
        <f t="shared" si="14"/>
        <v>0</v>
      </c>
      <c r="L174" s="91">
        <v>0</v>
      </c>
      <c r="M174" s="73">
        <v>220.74</v>
      </c>
      <c r="N174" s="41">
        <f t="shared" si="15"/>
        <v>0</v>
      </c>
      <c r="O174" s="42">
        <f t="shared" si="11"/>
        <v>3975030.7800000003</v>
      </c>
    </row>
    <row r="175" spans="1:15" x14ac:dyDescent="0.25">
      <c r="A175" t="s">
        <v>163</v>
      </c>
      <c r="B175" s="94" t="s">
        <v>769</v>
      </c>
      <c r="C175" s="90">
        <v>206</v>
      </c>
      <c r="D175" s="73">
        <v>207.68</v>
      </c>
      <c r="E175" s="41">
        <f t="shared" si="12"/>
        <v>42782.080000000002</v>
      </c>
      <c r="F175" s="91">
        <v>25285</v>
      </c>
      <c r="G175" s="73">
        <v>206.14</v>
      </c>
      <c r="H175" s="41">
        <f t="shared" si="13"/>
        <v>5212249.8999999994</v>
      </c>
      <c r="I175" s="91">
        <v>0</v>
      </c>
      <c r="J175" s="73">
        <v>207.68</v>
      </c>
      <c r="K175" s="41">
        <f t="shared" si="14"/>
        <v>0</v>
      </c>
      <c r="L175" s="91">
        <v>0</v>
      </c>
      <c r="M175" s="73">
        <v>206.14</v>
      </c>
      <c r="N175" s="41">
        <f t="shared" si="15"/>
        <v>0</v>
      </c>
      <c r="O175" s="42">
        <f t="shared" si="11"/>
        <v>5255031.9799999995</v>
      </c>
    </row>
    <row r="176" spans="1:15" x14ac:dyDescent="0.25">
      <c r="A176" t="s">
        <v>552</v>
      </c>
      <c r="B176" s="94" t="s">
        <v>770</v>
      </c>
      <c r="C176" s="90">
        <v>4199</v>
      </c>
      <c r="D176" s="73">
        <v>239.77</v>
      </c>
      <c r="E176" s="41">
        <f t="shared" si="12"/>
        <v>1006794.2300000001</v>
      </c>
      <c r="F176" s="91">
        <v>34962</v>
      </c>
      <c r="G176" s="73">
        <v>237.67</v>
      </c>
      <c r="H176" s="41">
        <f t="shared" si="13"/>
        <v>8309418.5399999991</v>
      </c>
      <c r="I176" s="91">
        <v>331</v>
      </c>
      <c r="J176" s="73">
        <v>239.77</v>
      </c>
      <c r="K176" s="41">
        <f t="shared" si="14"/>
        <v>79363.87000000001</v>
      </c>
      <c r="L176" s="91">
        <v>2758</v>
      </c>
      <c r="M176" s="73">
        <v>237.67</v>
      </c>
      <c r="N176" s="41">
        <f t="shared" si="15"/>
        <v>655493.86</v>
      </c>
      <c r="O176" s="42">
        <f t="shared" si="11"/>
        <v>10051070.5</v>
      </c>
    </row>
    <row r="177" spans="1:15" x14ac:dyDescent="0.25">
      <c r="A177" t="s">
        <v>533</v>
      </c>
      <c r="B177" s="94" t="s">
        <v>771</v>
      </c>
      <c r="C177" s="90">
        <v>10083</v>
      </c>
      <c r="D177" s="73">
        <v>172.05</v>
      </c>
      <c r="E177" s="41">
        <f t="shared" si="12"/>
        <v>1734780.1500000001</v>
      </c>
      <c r="F177" s="91">
        <v>21189</v>
      </c>
      <c r="G177" s="73">
        <v>170.72</v>
      </c>
      <c r="H177" s="41">
        <f t="shared" si="13"/>
        <v>3617386.08</v>
      </c>
      <c r="I177" s="91">
        <v>369</v>
      </c>
      <c r="J177" s="73">
        <v>172.05</v>
      </c>
      <c r="K177" s="41">
        <f t="shared" si="14"/>
        <v>63486.450000000004</v>
      </c>
      <c r="L177" s="91">
        <v>776</v>
      </c>
      <c r="M177" s="73">
        <v>170.72</v>
      </c>
      <c r="N177" s="41">
        <f t="shared" si="15"/>
        <v>132478.72</v>
      </c>
      <c r="O177" s="42">
        <f t="shared" si="11"/>
        <v>5548131.4000000004</v>
      </c>
    </row>
    <row r="178" spans="1:15" x14ac:dyDescent="0.25">
      <c r="A178" t="s">
        <v>112</v>
      </c>
      <c r="B178" s="94" t="s">
        <v>772</v>
      </c>
      <c r="C178" s="90">
        <v>258</v>
      </c>
      <c r="D178" s="73">
        <v>188.9</v>
      </c>
      <c r="E178" s="41">
        <f t="shared" si="12"/>
        <v>48736.200000000004</v>
      </c>
      <c r="F178" s="91">
        <v>27157</v>
      </c>
      <c r="G178" s="73">
        <v>187.42</v>
      </c>
      <c r="H178" s="41">
        <f t="shared" si="13"/>
        <v>5089764.9399999995</v>
      </c>
      <c r="I178" s="91">
        <v>0</v>
      </c>
      <c r="J178" s="73">
        <v>188.9</v>
      </c>
      <c r="K178" s="41">
        <f t="shared" si="14"/>
        <v>0</v>
      </c>
      <c r="L178" s="91">
        <v>0</v>
      </c>
      <c r="M178" s="73">
        <v>187.42</v>
      </c>
      <c r="N178" s="41">
        <f t="shared" si="15"/>
        <v>0</v>
      </c>
      <c r="O178" s="42">
        <f t="shared" si="11"/>
        <v>5138501.1399999997</v>
      </c>
    </row>
    <row r="179" spans="1:15" x14ac:dyDescent="0.25">
      <c r="A179" t="s">
        <v>83</v>
      </c>
      <c r="B179" s="94" t="s">
        <v>773</v>
      </c>
      <c r="C179" s="90">
        <v>5567</v>
      </c>
      <c r="D179" s="73">
        <v>226.83</v>
      </c>
      <c r="E179" s="41">
        <f t="shared" si="12"/>
        <v>1262762.6100000001</v>
      </c>
      <c r="F179" s="91">
        <v>84329</v>
      </c>
      <c r="G179" s="73">
        <v>224.96</v>
      </c>
      <c r="H179" s="41">
        <f t="shared" si="13"/>
        <v>18970651.84</v>
      </c>
      <c r="I179" s="91">
        <v>163</v>
      </c>
      <c r="J179" s="73">
        <v>226.83</v>
      </c>
      <c r="K179" s="41">
        <f t="shared" si="14"/>
        <v>36973.29</v>
      </c>
      <c r="L179" s="91">
        <v>2469</v>
      </c>
      <c r="M179" s="73">
        <v>224.96</v>
      </c>
      <c r="N179" s="41">
        <f t="shared" si="15"/>
        <v>555426.24</v>
      </c>
      <c r="O179" s="42">
        <f t="shared" si="11"/>
        <v>20825813.98</v>
      </c>
    </row>
    <row r="180" spans="1:15" x14ac:dyDescent="0.25">
      <c r="A180" t="s">
        <v>109</v>
      </c>
      <c r="B180" s="94" t="s">
        <v>1334</v>
      </c>
      <c r="C180" s="90">
        <v>365</v>
      </c>
      <c r="D180" s="73">
        <v>169.53</v>
      </c>
      <c r="E180" s="41">
        <f t="shared" si="12"/>
        <v>61878.45</v>
      </c>
      <c r="F180" s="91">
        <v>21286</v>
      </c>
      <c r="G180" s="73">
        <v>168.07</v>
      </c>
      <c r="H180" s="41">
        <f t="shared" si="13"/>
        <v>3577538.02</v>
      </c>
      <c r="I180" s="91">
        <v>0</v>
      </c>
      <c r="J180" s="73">
        <v>169.53</v>
      </c>
      <c r="K180" s="41">
        <f t="shared" si="14"/>
        <v>0</v>
      </c>
      <c r="L180" s="91">
        <v>0</v>
      </c>
      <c r="M180" s="73">
        <v>168.07</v>
      </c>
      <c r="N180" s="41">
        <f t="shared" si="15"/>
        <v>0</v>
      </c>
      <c r="O180" s="42">
        <f t="shared" si="11"/>
        <v>3639416.47</v>
      </c>
    </row>
    <row r="181" spans="1:15" x14ac:dyDescent="0.25">
      <c r="A181" t="s">
        <v>392</v>
      </c>
      <c r="B181" s="94" t="s">
        <v>1335</v>
      </c>
      <c r="C181" s="90">
        <v>2709</v>
      </c>
      <c r="D181" s="73">
        <v>244.77</v>
      </c>
      <c r="E181" s="41">
        <f t="shared" si="12"/>
        <v>663081.93000000005</v>
      </c>
      <c r="F181" s="91">
        <v>21922</v>
      </c>
      <c r="G181" s="73">
        <v>242.63</v>
      </c>
      <c r="H181" s="41">
        <f t="shared" si="13"/>
        <v>5318934.8600000003</v>
      </c>
      <c r="I181" s="91">
        <v>0</v>
      </c>
      <c r="J181" s="73">
        <v>244.77</v>
      </c>
      <c r="K181" s="41">
        <f t="shared" si="14"/>
        <v>0</v>
      </c>
      <c r="L181" s="91">
        <v>0</v>
      </c>
      <c r="M181" s="73">
        <v>242.63</v>
      </c>
      <c r="N181" s="41">
        <f t="shared" si="15"/>
        <v>0</v>
      </c>
      <c r="O181" s="42">
        <f t="shared" si="11"/>
        <v>5982016.79</v>
      </c>
    </row>
    <row r="182" spans="1:15" x14ac:dyDescent="0.25">
      <c r="A182" t="s">
        <v>462</v>
      </c>
      <c r="B182" s="94" t="s">
        <v>776</v>
      </c>
      <c r="C182" s="90">
        <v>6612</v>
      </c>
      <c r="D182" s="73">
        <v>256.42</v>
      </c>
      <c r="E182" s="41">
        <f t="shared" si="12"/>
        <v>1695449.04</v>
      </c>
      <c r="F182" s="91">
        <v>48586</v>
      </c>
      <c r="G182" s="73">
        <v>253.99</v>
      </c>
      <c r="H182" s="41">
        <f t="shared" si="13"/>
        <v>12340358.140000001</v>
      </c>
      <c r="I182" s="91">
        <v>0</v>
      </c>
      <c r="J182" s="73">
        <v>256.42</v>
      </c>
      <c r="K182" s="41">
        <f t="shared" si="14"/>
        <v>0</v>
      </c>
      <c r="L182" s="91">
        <v>0</v>
      </c>
      <c r="M182" s="73">
        <v>253.99</v>
      </c>
      <c r="N182" s="41">
        <f t="shared" si="15"/>
        <v>0</v>
      </c>
      <c r="O182" s="42">
        <f t="shared" si="11"/>
        <v>14035807.18</v>
      </c>
    </row>
    <row r="183" spans="1:15" x14ac:dyDescent="0.25">
      <c r="A183" t="s">
        <v>43</v>
      </c>
      <c r="B183" s="94" t="s">
        <v>777</v>
      </c>
      <c r="C183" s="90">
        <v>93</v>
      </c>
      <c r="D183" s="73">
        <v>230.4</v>
      </c>
      <c r="E183" s="41">
        <f t="shared" si="12"/>
        <v>21427.200000000001</v>
      </c>
      <c r="F183" s="91">
        <v>14990</v>
      </c>
      <c r="G183" s="73">
        <v>228.97</v>
      </c>
      <c r="H183" s="41">
        <f t="shared" si="13"/>
        <v>3432260.3</v>
      </c>
      <c r="I183" s="91">
        <v>0</v>
      </c>
      <c r="J183" s="73">
        <v>230.4</v>
      </c>
      <c r="K183" s="41">
        <f t="shared" si="14"/>
        <v>0</v>
      </c>
      <c r="L183" s="91">
        <v>0</v>
      </c>
      <c r="M183" s="73">
        <v>228.97</v>
      </c>
      <c r="N183" s="41">
        <f t="shared" si="15"/>
        <v>0</v>
      </c>
      <c r="O183" s="42">
        <f t="shared" si="11"/>
        <v>3453687.5</v>
      </c>
    </row>
    <row r="184" spans="1:15" x14ac:dyDescent="0.25">
      <c r="A184" t="s">
        <v>283</v>
      </c>
      <c r="B184" s="94" t="s">
        <v>1336</v>
      </c>
      <c r="C184" s="90">
        <v>1164</v>
      </c>
      <c r="D184" s="73">
        <v>200.92</v>
      </c>
      <c r="E184" s="41">
        <f t="shared" si="12"/>
        <v>233870.87999999998</v>
      </c>
      <c r="F184" s="91">
        <v>38753</v>
      </c>
      <c r="G184" s="73">
        <v>199.51</v>
      </c>
      <c r="H184" s="41">
        <f t="shared" si="13"/>
        <v>7731611.0299999993</v>
      </c>
      <c r="I184" s="91">
        <v>103</v>
      </c>
      <c r="J184" s="73">
        <v>200.92</v>
      </c>
      <c r="K184" s="41">
        <f t="shared" si="14"/>
        <v>20694.759999999998</v>
      </c>
      <c r="L184" s="91">
        <v>3445</v>
      </c>
      <c r="M184" s="73">
        <v>199.51</v>
      </c>
      <c r="N184" s="41">
        <f t="shared" si="15"/>
        <v>687311.95</v>
      </c>
      <c r="O184" s="42">
        <f t="shared" si="11"/>
        <v>8673488.6199999992</v>
      </c>
    </row>
    <row r="185" spans="1:15" x14ac:dyDescent="0.25">
      <c r="A185" t="s">
        <v>237</v>
      </c>
      <c r="B185" s="94" t="s">
        <v>780</v>
      </c>
      <c r="C185" s="90">
        <v>5020</v>
      </c>
      <c r="D185" s="73">
        <v>183.8</v>
      </c>
      <c r="E185" s="41">
        <f t="shared" si="12"/>
        <v>922676</v>
      </c>
      <c r="F185" s="91">
        <v>30200</v>
      </c>
      <c r="G185" s="73">
        <v>182.3</v>
      </c>
      <c r="H185" s="41">
        <f t="shared" si="13"/>
        <v>5505460</v>
      </c>
      <c r="I185" s="91">
        <v>201</v>
      </c>
      <c r="J185" s="73">
        <v>183.8</v>
      </c>
      <c r="K185" s="41">
        <f t="shared" si="14"/>
        <v>36943.800000000003</v>
      </c>
      <c r="L185" s="91">
        <v>1210</v>
      </c>
      <c r="M185" s="73">
        <v>182.3</v>
      </c>
      <c r="N185" s="41">
        <f t="shared" si="15"/>
        <v>220583</v>
      </c>
      <c r="O185" s="42">
        <f t="shared" si="11"/>
        <v>6685662.7999999998</v>
      </c>
    </row>
    <row r="186" spans="1:15" x14ac:dyDescent="0.25">
      <c r="A186" t="s">
        <v>1213</v>
      </c>
      <c r="B186" s="94" t="s">
        <v>1337</v>
      </c>
      <c r="C186" s="90">
        <v>512</v>
      </c>
      <c r="D186" s="73">
        <v>161.13999999999999</v>
      </c>
      <c r="E186" s="41">
        <f t="shared" si="12"/>
        <v>82503.679999999993</v>
      </c>
      <c r="F186" s="91">
        <v>47017</v>
      </c>
      <c r="G186" s="73">
        <v>159.91</v>
      </c>
      <c r="H186" s="41">
        <f t="shared" si="13"/>
        <v>7518488.4699999997</v>
      </c>
      <c r="I186" s="91">
        <v>8</v>
      </c>
      <c r="J186" s="73">
        <v>161.13999999999999</v>
      </c>
      <c r="K186" s="41">
        <f t="shared" si="14"/>
        <v>1289.1199999999999</v>
      </c>
      <c r="L186" s="91">
        <v>699</v>
      </c>
      <c r="M186" s="73">
        <v>159.91</v>
      </c>
      <c r="N186" s="41">
        <f t="shared" si="15"/>
        <v>111777.09</v>
      </c>
      <c r="O186" s="42">
        <f t="shared" si="11"/>
        <v>7714058.3599999994</v>
      </c>
    </row>
    <row r="187" spans="1:15" x14ac:dyDescent="0.25">
      <c r="A187" t="s">
        <v>470</v>
      </c>
      <c r="B187" s="94" t="s">
        <v>1338</v>
      </c>
      <c r="C187" s="90">
        <v>39007</v>
      </c>
      <c r="D187" s="73">
        <v>201.59</v>
      </c>
      <c r="E187" s="41">
        <f t="shared" si="12"/>
        <v>7863421.1299999999</v>
      </c>
      <c r="F187" s="91">
        <v>37272</v>
      </c>
      <c r="G187" s="73">
        <v>199.9</v>
      </c>
      <c r="H187" s="41">
        <f t="shared" si="13"/>
        <v>7450672.7999999998</v>
      </c>
      <c r="I187" s="91">
        <v>1522</v>
      </c>
      <c r="J187" s="73">
        <v>201.59</v>
      </c>
      <c r="K187" s="41">
        <f t="shared" si="14"/>
        <v>306819.98</v>
      </c>
      <c r="L187" s="91">
        <v>1455</v>
      </c>
      <c r="M187" s="73">
        <v>199.9</v>
      </c>
      <c r="N187" s="41">
        <f t="shared" si="15"/>
        <v>290854.5</v>
      </c>
      <c r="O187" s="42">
        <f t="shared" si="11"/>
        <v>15911768.41</v>
      </c>
    </row>
    <row r="188" spans="1:15" x14ac:dyDescent="0.25">
      <c r="A188" t="s">
        <v>565</v>
      </c>
      <c r="B188" s="94" t="s">
        <v>781</v>
      </c>
      <c r="C188" s="90">
        <v>1739</v>
      </c>
      <c r="D188" s="73">
        <v>246.42</v>
      </c>
      <c r="E188" s="41">
        <f t="shared" si="12"/>
        <v>428524.38</v>
      </c>
      <c r="F188" s="91">
        <v>15963</v>
      </c>
      <c r="G188" s="73">
        <v>244.16</v>
      </c>
      <c r="H188" s="41">
        <f t="shared" si="13"/>
        <v>3897526.08</v>
      </c>
      <c r="I188" s="91">
        <v>86</v>
      </c>
      <c r="J188" s="73">
        <v>246.42</v>
      </c>
      <c r="K188" s="41">
        <f t="shared" si="14"/>
        <v>21192.12</v>
      </c>
      <c r="L188" s="91">
        <v>785</v>
      </c>
      <c r="M188" s="73">
        <v>244.16</v>
      </c>
      <c r="N188" s="41">
        <f t="shared" si="15"/>
        <v>191665.6</v>
      </c>
      <c r="O188" s="42">
        <f t="shared" si="11"/>
        <v>4538908.1800000006</v>
      </c>
    </row>
    <row r="189" spans="1:15" x14ac:dyDescent="0.25">
      <c r="A189" t="s">
        <v>560</v>
      </c>
      <c r="B189" s="94" t="s">
        <v>782</v>
      </c>
      <c r="C189" s="90">
        <v>4795</v>
      </c>
      <c r="D189" s="73">
        <v>224.62</v>
      </c>
      <c r="E189" s="41">
        <f t="shared" si="12"/>
        <v>1077052.8999999999</v>
      </c>
      <c r="F189" s="91">
        <v>30861</v>
      </c>
      <c r="G189" s="73">
        <v>222.6</v>
      </c>
      <c r="H189" s="41">
        <f t="shared" si="13"/>
        <v>6869658.5999999996</v>
      </c>
      <c r="I189" s="91">
        <v>700</v>
      </c>
      <c r="J189" s="73">
        <v>224.62</v>
      </c>
      <c r="K189" s="41">
        <f t="shared" si="14"/>
        <v>157234</v>
      </c>
      <c r="L189" s="91">
        <v>4507</v>
      </c>
      <c r="M189" s="73">
        <v>222.6</v>
      </c>
      <c r="N189" s="41">
        <f t="shared" si="15"/>
        <v>1003258.2</v>
      </c>
      <c r="O189" s="42">
        <f t="shared" si="11"/>
        <v>9107203.6999999993</v>
      </c>
    </row>
    <row r="190" spans="1:15" x14ac:dyDescent="0.25">
      <c r="A190" t="s">
        <v>386</v>
      </c>
      <c r="B190" s="94" t="s">
        <v>1339</v>
      </c>
      <c r="C190" s="90">
        <v>1794</v>
      </c>
      <c r="D190" s="73">
        <v>167.83</v>
      </c>
      <c r="E190" s="41">
        <f t="shared" si="12"/>
        <v>301087.02</v>
      </c>
      <c r="F190" s="91">
        <v>51767</v>
      </c>
      <c r="G190" s="73">
        <v>166.47</v>
      </c>
      <c r="H190" s="41">
        <f t="shared" si="13"/>
        <v>8617652.4900000002</v>
      </c>
      <c r="I190" s="91">
        <v>18</v>
      </c>
      <c r="J190" s="73">
        <v>167.83</v>
      </c>
      <c r="K190" s="41">
        <f t="shared" si="14"/>
        <v>3020.94</v>
      </c>
      <c r="L190" s="91">
        <v>530</v>
      </c>
      <c r="M190" s="73">
        <v>166.47</v>
      </c>
      <c r="N190" s="41">
        <f t="shared" si="15"/>
        <v>88229.1</v>
      </c>
      <c r="O190" s="42">
        <f t="shared" si="11"/>
        <v>9009989.5499999989</v>
      </c>
    </row>
    <row r="191" spans="1:15" x14ac:dyDescent="0.25">
      <c r="A191" t="s">
        <v>526</v>
      </c>
      <c r="B191" s="94" t="s">
        <v>784</v>
      </c>
      <c r="C191" s="90">
        <v>12036</v>
      </c>
      <c r="D191" s="73">
        <v>265.33999999999997</v>
      </c>
      <c r="E191" s="41">
        <f t="shared" si="12"/>
        <v>3193632.2399999998</v>
      </c>
      <c r="F191" s="91">
        <v>41161</v>
      </c>
      <c r="G191" s="73">
        <v>262.83999999999997</v>
      </c>
      <c r="H191" s="41">
        <f t="shared" si="13"/>
        <v>10818757.239999998</v>
      </c>
      <c r="I191" s="91">
        <v>1901</v>
      </c>
      <c r="J191" s="73">
        <v>265.33999999999997</v>
      </c>
      <c r="K191" s="41">
        <f t="shared" si="14"/>
        <v>504411.33999999997</v>
      </c>
      <c r="L191" s="91">
        <v>6501</v>
      </c>
      <c r="M191" s="73">
        <v>262.83999999999997</v>
      </c>
      <c r="N191" s="41">
        <f t="shared" si="15"/>
        <v>1708722.8399999999</v>
      </c>
      <c r="O191" s="42">
        <f t="shared" si="11"/>
        <v>16225523.659999998</v>
      </c>
    </row>
    <row r="192" spans="1:15" x14ac:dyDescent="0.25">
      <c r="A192" t="s">
        <v>496</v>
      </c>
      <c r="B192" s="94" t="s">
        <v>785</v>
      </c>
      <c r="C192" s="90">
        <v>8582</v>
      </c>
      <c r="D192" s="73">
        <v>249.7</v>
      </c>
      <c r="E192" s="41">
        <f t="shared" si="12"/>
        <v>2142925.4</v>
      </c>
      <c r="F192" s="91">
        <v>43838</v>
      </c>
      <c r="G192" s="73">
        <v>247.56</v>
      </c>
      <c r="H192" s="41">
        <f t="shared" si="13"/>
        <v>10852535.279999999</v>
      </c>
      <c r="I192" s="91">
        <v>2367</v>
      </c>
      <c r="J192" s="73">
        <v>249.7</v>
      </c>
      <c r="K192" s="41">
        <f t="shared" si="14"/>
        <v>591039.9</v>
      </c>
      <c r="L192" s="91">
        <v>12091</v>
      </c>
      <c r="M192" s="73">
        <v>247.56</v>
      </c>
      <c r="N192" s="41">
        <f t="shared" si="15"/>
        <v>2993247.96</v>
      </c>
      <c r="O192" s="42">
        <f t="shared" si="11"/>
        <v>16579748.539999999</v>
      </c>
    </row>
    <row r="193" spans="1:16" s="77" customFormat="1" x14ac:dyDescent="0.25">
      <c r="A193" t="s">
        <v>1214</v>
      </c>
      <c r="B193" s="94" t="s">
        <v>1340</v>
      </c>
      <c r="C193" s="90">
        <v>0</v>
      </c>
      <c r="D193" s="73">
        <v>172.35</v>
      </c>
      <c r="E193" s="41">
        <f t="shared" si="12"/>
        <v>0</v>
      </c>
      <c r="F193" s="91">
        <v>1690</v>
      </c>
      <c r="G193" s="73">
        <v>171.16</v>
      </c>
      <c r="H193" s="41">
        <f t="shared" si="13"/>
        <v>289260.40000000002</v>
      </c>
      <c r="I193" s="91">
        <v>0</v>
      </c>
      <c r="J193" s="73">
        <v>172.35</v>
      </c>
      <c r="K193" s="41">
        <f t="shared" si="14"/>
        <v>0</v>
      </c>
      <c r="L193" s="91">
        <v>0</v>
      </c>
      <c r="M193" s="73">
        <v>171.16</v>
      </c>
      <c r="N193" s="41">
        <f t="shared" si="15"/>
        <v>0</v>
      </c>
      <c r="O193" s="42">
        <f t="shared" si="11"/>
        <v>289260.40000000002</v>
      </c>
      <c r="P193"/>
    </row>
    <row r="194" spans="1:16" x14ac:dyDescent="0.25">
      <c r="A194" t="s">
        <v>571</v>
      </c>
      <c r="B194" s="94" t="s">
        <v>786</v>
      </c>
      <c r="C194" s="90">
        <v>24628</v>
      </c>
      <c r="D194" s="73">
        <v>297.26</v>
      </c>
      <c r="E194" s="41">
        <f t="shared" si="12"/>
        <v>7320919.2799999993</v>
      </c>
      <c r="F194" s="91">
        <v>51767</v>
      </c>
      <c r="G194" s="73">
        <v>294.64999999999998</v>
      </c>
      <c r="H194" s="41">
        <f t="shared" si="13"/>
        <v>15253146.549999999</v>
      </c>
      <c r="I194" s="91">
        <v>3057</v>
      </c>
      <c r="J194" s="73">
        <v>297.26</v>
      </c>
      <c r="K194" s="41">
        <f t="shared" si="14"/>
        <v>908723.82</v>
      </c>
      <c r="L194" s="91">
        <v>6426</v>
      </c>
      <c r="M194" s="73">
        <v>294.64999999999998</v>
      </c>
      <c r="N194" s="41">
        <f t="shared" si="15"/>
        <v>1893420.9</v>
      </c>
      <c r="O194" s="42">
        <f t="shared" si="11"/>
        <v>25376210.549999997</v>
      </c>
    </row>
    <row r="195" spans="1:16" x14ac:dyDescent="0.25">
      <c r="A195" t="s">
        <v>596</v>
      </c>
      <c r="B195" s="94" t="s">
        <v>787</v>
      </c>
      <c r="C195" s="90">
        <v>0</v>
      </c>
      <c r="D195" s="73">
        <v>147.22</v>
      </c>
      <c r="E195" s="41">
        <f t="shared" si="12"/>
        <v>0</v>
      </c>
      <c r="F195" s="91">
        <v>9094</v>
      </c>
      <c r="G195" s="73">
        <v>146.12</v>
      </c>
      <c r="H195" s="41">
        <f t="shared" si="13"/>
        <v>1328815.28</v>
      </c>
      <c r="I195" s="91">
        <v>0</v>
      </c>
      <c r="J195" s="73">
        <v>147.22</v>
      </c>
      <c r="K195" s="41">
        <f t="shared" si="14"/>
        <v>0</v>
      </c>
      <c r="L195" s="91">
        <v>0</v>
      </c>
      <c r="M195" s="73">
        <v>146.12</v>
      </c>
      <c r="N195" s="41">
        <f t="shared" si="15"/>
        <v>0</v>
      </c>
      <c r="O195" s="42">
        <f t="shared" si="11"/>
        <v>1328815.28</v>
      </c>
    </row>
    <row r="196" spans="1:16" x14ac:dyDescent="0.25">
      <c r="A196" t="s">
        <v>300</v>
      </c>
      <c r="B196" s="94" t="s">
        <v>1341</v>
      </c>
      <c r="C196" s="90">
        <v>8126</v>
      </c>
      <c r="D196" s="73">
        <v>280.3</v>
      </c>
      <c r="E196" s="41">
        <f t="shared" si="12"/>
        <v>2277717.8000000003</v>
      </c>
      <c r="F196" s="91">
        <v>25303</v>
      </c>
      <c r="G196" s="73">
        <v>277.8</v>
      </c>
      <c r="H196" s="41">
        <f t="shared" si="13"/>
        <v>7029173.4000000004</v>
      </c>
      <c r="I196" s="91">
        <v>224</v>
      </c>
      <c r="J196" s="73">
        <v>280.3</v>
      </c>
      <c r="K196" s="41">
        <f t="shared" si="14"/>
        <v>62787.200000000004</v>
      </c>
      <c r="L196" s="91">
        <v>699</v>
      </c>
      <c r="M196" s="73">
        <v>277.8</v>
      </c>
      <c r="N196" s="41">
        <f t="shared" si="15"/>
        <v>194182.2</v>
      </c>
      <c r="O196" s="42">
        <f t="shared" si="11"/>
        <v>9563860.6000000015</v>
      </c>
    </row>
    <row r="197" spans="1:16" x14ac:dyDescent="0.25">
      <c r="A197" t="s">
        <v>130</v>
      </c>
      <c r="B197" s="94" t="s">
        <v>789</v>
      </c>
      <c r="C197" s="90">
        <v>6234</v>
      </c>
      <c r="D197" s="73">
        <v>212.8</v>
      </c>
      <c r="E197" s="41">
        <f t="shared" si="12"/>
        <v>1326595.2000000002</v>
      </c>
      <c r="F197" s="91">
        <v>38282</v>
      </c>
      <c r="G197" s="73">
        <v>210.96</v>
      </c>
      <c r="H197" s="41">
        <f t="shared" si="13"/>
        <v>8075970.7200000007</v>
      </c>
      <c r="I197" s="91">
        <v>297</v>
      </c>
      <c r="J197" s="73">
        <v>212.8</v>
      </c>
      <c r="K197" s="41">
        <f t="shared" si="14"/>
        <v>63201.600000000006</v>
      </c>
      <c r="L197" s="91">
        <v>1825</v>
      </c>
      <c r="M197" s="73">
        <v>210.96</v>
      </c>
      <c r="N197" s="41">
        <f t="shared" si="15"/>
        <v>385002</v>
      </c>
      <c r="O197" s="42">
        <f t="shared" si="11"/>
        <v>9850769.5199999996</v>
      </c>
    </row>
    <row r="198" spans="1:16" x14ac:dyDescent="0.25">
      <c r="A198" t="s">
        <v>209</v>
      </c>
      <c r="B198" s="94" t="s">
        <v>790</v>
      </c>
      <c r="C198" s="90">
        <v>676</v>
      </c>
      <c r="D198" s="73">
        <v>224.59</v>
      </c>
      <c r="E198" s="41">
        <f t="shared" si="12"/>
        <v>151822.84</v>
      </c>
      <c r="F198" s="91">
        <v>70308</v>
      </c>
      <c r="G198" s="73">
        <v>222.83</v>
      </c>
      <c r="H198" s="41">
        <f t="shared" si="13"/>
        <v>15666731.640000001</v>
      </c>
      <c r="I198" s="91">
        <v>0</v>
      </c>
      <c r="J198" s="73">
        <v>224.59</v>
      </c>
      <c r="K198" s="41">
        <f t="shared" si="14"/>
        <v>0</v>
      </c>
      <c r="L198" s="91">
        <v>0</v>
      </c>
      <c r="M198" s="73">
        <v>222.83</v>
      </c>
      <c r="N198" s="41">
        <f t="shared" si="15"/>
        <v>0</v>
      </c>
      <c r="O198" s="42">
        <f t="shared" si="11"/>
        <v>15818554.48</v>
      </c>
    </row>
    <row r="199" spans="1:16" x14ac:dyDescent="0.25">
      <c r="A199" t="s">
        <v>208</v>
      </c>
      <c r="B199" s="94" t="s">
        <v>791</v>
      </c>
      <c r="C199" s="90">
        <v>3881</v>
      </c>
      <c r="D199" s="73">
        <v>242.66</v>
      </c>
      <c r="E199" s="41">
        <f t="shared" si="12"/>
        <v>941763.46</v>
      </c>
      <c r="F199" s="91">
        <v>33074</v>
      </c>
      <c r="G199" s="73">
        <v>240.53</v>
      </c>
      <c r="H199" s="41">
        <f t="shared" si="13"/>
        <v>7955289.2199999997</v>
      </c>
      <c r="I199" s="91">
        <v>100</v>
      </c>
      <c r="J199" s="73">
        <v>242.66</v>
      </c>
      <c r="K199" s="41">
        <f t="shared" si="14"/>
        <v>24266</v>
      </c>
      <c r="L199" s="91">
        <v>848</v>
      </c>
      <c r="M199" s="73">
        <v>240.53</v>
      </c>
      <c r="N199" s="41">
        <f t="shared" si="15"/>
        <v>203969.44</v>
      </c>
      <c r="O199" s="42">
        <f t="shared" si="11"/>
        <v>9125288.120000001</v>
      </c>
    </row>
    <row r="200" spans="1:16" x14ac:dyDescent="0.25">
      <c r="A200" t="s">
        <v>117</v>
      </c>
      <c r="B200" s="94" t="s">
        <v>792</v>
      </c>
      <c r="C200" s="90">
        <v>0</v>
      </c>
      <c r="D200" s="73">
        <v>210.14</v>
      </c>
      <c r="E200" s="41">
        <f t="shared" si="12"/>
        <v>0</v>
      </c>
      <c r="F200" s="91">
        <v>39566</v>
      </c>
      <c r="G200" s="73">
        <v>208.25</v>
      </c>
      <c r="H200" s="41">
        <f t="shared" si="13"/>
        <v>8239619.5</v>
      </c>
      <c r="I200" s="91">
        <v>0</v>
      </c>
      <c r="J200" s="73">
        <v>210.14</v>
      </c>
      <c r="K200" s="41">
        <f t="shared" si="14"/>
        <v>0</v>
      </c>
      <c r="L200" s="91">
        <v>350</v>
      </c>
      <c r="M200" s="73">
        <v>208.25</v>
      </c>
      <c r="N200" s="41">
        <f t="shared" si="15"/>
        <v>72887.5</v>
      </c>
      <c r="O200" s="42">
        <f t="shared" ref="O200:O263" si="16">N200+K200+H200+E200</f>
        <v>8312507</v>
      </c>
    </row>
    <row r="201" spans="1:16" x14ac:dyDescent="0.25">
      <c r="A201" t="s">
        <v>1215</v>
      </c>
      <c r="B201" s="94" t="s">
        <v>1342</v>
      </c>
      <c r="C201" s="90">
        <v>0</v>
      </c>
      <c r="D201" s="73">
        <v>227.43</v>
      </c>
      <c r="E201" s="41">
        <f t="shared" ref="E201:E264" si="17">D201*C201</f>
        <v>0</v>
      </c>
      <c r="F201" s="91">
        <v>1177</v>
      </c>
      <c r="G201" s="73">
        <v>225.54</v>
      </c>
      <c r="H201" s="41">
        <f t="shared" ref="H201:H264" si="18">G201*F201</f>
        <v>265460.58</v>
      </c>
      <c r="I201" s="91">
        <v>0</v>
      </c>
      <c r="J201" s="73">
        <v>227.43</v>
      </c>
      <c r="K201" s="41">
        <f t="shared" ref="K201:K264" si="19">J201*I201</f>
        <v>0</v>
      </c>
      <c r="L201" s="91">
        <v>0</v>
      </c>
      <c r="M201" s="73">
        <v>225.54</v>
      </c>
      <c r="N201" s="41">
        <f t="shared" ref="N201:N264" si="20">M201*L201</f>
        <v>0</v>
      </c>
      <c r="O201" s="42">
        <f t="shared" si="16"/>
        <v>265460.58</v>
      </c>
    </row>
    <row r="202" spans="1:16" x14ac:dyDescent="0.25">
      <c r="A202" t="s">
        <v>189</v>
      </c>
      <c r="B202" s="94" t="s">
        <v>794</v>
      </c>
      <c r="C202" s="90">
        <v>0</v>
      </c>
      <c r="D202" s="73">
        <v>233.07</v>
      </c>
      <c r="E202" s="41">
        <f t="shared" si="17"/>
        <v>0</v>
      </c>
      <c r="F202" s="91">
        <v>9994</v>
      </c>
      <c r="G202" s="73">
        <v>231.03</v>
      </c>
      <c r="H202" s="41">
        <f t="shared" si="18"/>
        <v>2308913.8199999998</v>
      </c>
      <c r="I202" s="91">
        <v>0</v>
      </c>
      <c r="J202" s="73">
        <v>233.07</v>
      </c>
      <c r="K202" s="41">
        <f t="shared" si="19"/>
        <v>0</v>
      </c>
      <c r="L202" s="91">
        <v>297</v>
      </c>
      <c r="M202" s="73">
        <v>231.03</v>
      </c>
      <c r="N202" s="41">
        <f t="shared" si="20"/>
        <v>68615.91</v>
      </c>
      <c r="O202" s="42">
        <f t="shared" si="16"/>
        <v>2377529.73</v>
      </c>
    </row>
    <row r="203" spans="1:16" x14ac:dyDescent="0.25">
      <c r="A203" t="s">
        <v>401</v>
      </c>
      <c r="B203" s="94" t="s">
        <v>795</v>
      </c>
      <c r="C203" s="90">
        <v>7809</v>
      </c>
      <c r="D203" s="73">
        <v>245.6</v>
      </c>
      <c r="E203" s="41">
        <f t="shared" si="17"/>
        <v>1917890.4</v>
      </c>
      <c r="F203" s="91">
        <v>40549</v>
      </c>
      <c r="G203" s="73">
        <v>243.57</v>
      </c>
      <c r="H203" s="41">
        <f t="shared" si="18"/>
        <v>9876519.9299999997</v>
      </c>
      <c r="I203" s="91">
        <v>99</v>
      </c>
      <c r="J203" s="73">
        <v>245.6</v>
      </c>
      <c r="K203" s="41">
        <f t="shared" si="19"/>
        <v>24314.399999999998</v>
      </c>
      <c r="L203" s="91">
        <v>516</v>
      </c>
      <c r="M203" s="73">
        <v>243.57</v>
      </c>
      <c r="N203" s="41">
        <f t="shared" si="20"/>
        <v>125682.12</v>
      </c>
      <c r="O203" s="42">
        <f t="shared" si="16"/>
        <v>11944406.85</v>
      </c>
    </row>
    <row r="204" spans="1:16" x14ac:dyDescent="0.25">
      <c r="A204" t="s">
        <v>315</v>
      </c>
      <c r="B204" s="94" t="s">
        <v>796</v>
      </c>
      <c r="C204" s="90">
        <v>1681</v>
      </c>
      <c r="D204" s="73">
        <v>230.49</v>
      </c>
      <c r="E204" s="41">
        <f t="shared" si="17"/>
        <v>387453.69</v>
      </c>
      <c r="F204" s="91">
        <v>49264</v>
      </c>
      <c r="G204" s="73">
        <v>228.87</v>
      </c>
      <c r="H204" s="41">
        <f t="shared" si="18"/>
        <v>11275051.68</v>
      </c>
      <c r="I204" s="91">
        <v>0</v>
      </c>
      <c r="J204" s="73">
        <v>230.49</v>
      </c>
      <c r="K204" s="41">
        <f t="shared" si="19"/>
        <v>0</v>
      </c>
      <c r="L204" s="91">
        <v>0</v>
      </c>
      <c r="M204" s="73">
        <v>228.87</v>
      </c>
      <c r="N204" s="41">
        <f t="shared" si="20"/>
        <v>0</v>
      </c>
      <c r="O204" s="42">
        <f t="shared" si="16"/>
        <v>11662505.369999999</v>
      </c>
    </row>
    <row r="205" spans="1:16" x14ac:dyDescent="0.25">
      <c r="A205" t="s">
        <v>187</v>
      </c>
      <c r="B205" s="94" t="s">
        <v>797</v>
      </c>
      <c r="C205" s="90">
        <v>2424</v>
      </c>
      <c r="D205" s="73">
        <v>258.39</v>
      </c>
      <c r="E205" s="41">
        <f t="shared" si="17"/>
        <v>626337.36</v>
      </c>
      <c r="F205" s="91">
        <v>40915</v>
      </c>
      <c r="G205" s="73">
        <v>256.18</v>
      </c>
      <c r="H205" s="41">
        <f t="shared" si="18"/>
        <v>10481604.700000001</v>
      </c>
      <c r="I205" s="91">
        <v>0</v>
      </c>
      <c r="J205" s="73">
        <v>258.39</v>
      </c>
      <c r="K205" s="41">
        <f t="shared" si="19"/>
        <v>0</v>
      </c>
      <c r="L205" s="91">
        <v>0</v>
      </c>
      <c r="M205" s="73">
        <v>256.18</v>
      </c>
      <c r="N205" s="41">
        <f t="shared" si="20"/>
        <v>0</v>
      </c>
      <c r="O205" s="42">
        <f t="shared" si="16"/>
        <v>11107942.060000001</v>
      </c>
    </row>
    <row r="206" spans="1:16" x14ac:dyDescent="0.25">
      <c r="A206" t="s">
        <v>455</v>
      </c>
      <c r="B206" s="94" t="s">
        <v>798</v>
      </c>
      <c r="C206" s="90">
        <v>0</v>
      </c>
      <c r="D206" s="73">
        <v>243.24</v>
      </c>
      <c r="E206" s="41">
        <f t="shared" si="17"/>
        <v>0</v>
      </c>
      <c r="F206" s="91">
        <v>48296</v>
      </c>
      <c r="G206" s="73">
        <v>241.03</v>
      </c>
      <c r="H206" s="41">
        <f t="shared" si="18"/>
        <v>11640784.880000001</v>
      </c>
      <c r="I206" s="91">
        <v>0</v>
      </c>
      <c r="J206" s="73">
        <v>243.24</v>
      </c>
      <c r="K206" s="41">
        <f t="shared" si="19"/>
        <v>0</v>
      </c>
      <c r="L206" s="91">
        <v>0</v>
      </c>
      <c r="M206" s="73">
        <v>241.03</v>
      </c>
      <c r="N206" s="41">
        <f t="shared" si="20"/>
        <v>0</v>
      </c>
      <c r="O206" s="42">
        <f t="shared" si="16"/>
        <v>11640784.880000001</v>
      </c>
    </row>
    <row r="207" spans="1:16" x14ac:dyDescent="0.25">
      <c r="A207" t="s">
        <v>590</v>
      </c>
      <c r="B207" s="94" t="s">
        <v>1343</v>
      </c>
      <c r="C207" s="90">
        <v>10654</v>
      </c>
      <c r="D207" s="73">
        <v>260.89999999999998</v>
      </c>
      <c r="E207" s="41">
        <f t="shared" si="17"/>
        <v>2779628.5999999996</v>
      </c>
      <c r="F207" s="91">
        <v>53783</v>
      </c>
      <c r="G207" s="73">
        <v>258.70999999999998</v>
      </c>
      <c r="H207" s="41">
        <f t="shared" si="18"/>
        <v>13914199.93</v>
      </c>
      <c r="I207" s="91">
        <v>1069</v>
      </c>
      <c r="J207" s="73">
        <v>260.89999999999998</v>
      </c>
      <c r="K207" s="41">
        <f t="shared" si="19"/>
        <v>278902.09999999998</v>
      </c>
      <c r="L207" s="91">
        <v>5399</v>
      </c>
      <c r="M207" s="73">
        <v>258.70999999999998</v>
      </c>
      <c r="N207" s="41">
        <f t="shared" si="20"/>
        <v>1396775.2899999998</v>
      </c>
      <c r="O207" s="42">
        <f t="shared" si="16"/>
        <v>18369505.920000002</v>
      </c>
    </row>
    <row r="208" spans="1:16" x14ac:dyDescent="0.25">
      <c r="A208" t="s">
        <v>376</v>
      </c>
      <c r="B208" s="94" t="s">
        <v>800</v>
      </c>
      <c r="C208" s="90">
        <v>930</v>
      </c>
      <c r="D208" s="73">
        <v>204.35</v>
      </c>
      <c r="E208" s="41">
        <f t="shared" si="17"/>
        <v>190045.5</v>
      </c>
      <c r="F208" s="91">
        <v>57439</v>
      </c>
      <c r="G208" s="73">
        <v>202.57</v>
      </c>
      <c r="H208" s="41">
        <f t="shared" si="18"/>
        <v>11635418.23</v>
      </c>
      <c r="I208" s="91">
        <v>3</v>
      </c>
      <c r="J208" s="73">
        <v>204.35</v>
      </c>
      <c r="K208" s="41">
        <f t="shared" si="19"/>
        <v>613.04999999999995</v>
      </c>
      <c r="L208" s="91">
        <v>215</v>
      </c>
      <c r="M208" s="73">
        <v>202.57</v>
      </c>
      <c r="N208" s="41">
        <f t="shared" si="20"/>
        <v>43552.549999999996</v>
      </c>
      <c r="O208" s="42">
        <f t="shared" si="16"/>
        <v>11869629.33</v>
      </c>
    </row>
    <row r="209" spans="1:15" x14ac:dyDescent="0.25">
      <c r="A209" t="s">
        <v>348</v>
      </c>
      <c r="B209" s="94" t="s">
        <v>801</v>
      </c>
      <c r="C209" s="90">
        <v>763</v>
      </c>
      <c r="D209" s="73">
        <v>240.79</v>
      </c>
      <c r="E209" s="41">
        <f t="shared" si="17"/>
        <v>183722.77</v>
      </c>
      <c r="F209" s="91">
        <v>30121</v>
      </c>
      <c r="G209" s="73">
        <v>238.75</v>
      </c>
      <c r="H209" s="41">
        <f t="shared" si="18"/>
        <v>7191388.75</v>
      </c>
      <c r="I209" s="91">
        <v>0</v>
      </c>
      <c r="J209" s="73">
        <v>240.79</v>
      </c>
      <c r="K209" s="41">
        <f t="shared" si="19"/>
        <v>0</v>
      </c>
      <c r="L209" s="91">
        <v>0</v>
      </c>
      <c r="M209" s="73">
        <v>238.75</v>
      </c>
      <c r="N209" s="41">
        <f t="shared" si="20"/>
        <v>0</v>
      </c>
      <c r="O209" s="42">
        <f t="shared" si="16"/>
        <v>7375111.5199999996</v>
      </c>
    </row>
    <row r="210" spans="1:15" x14ac:dyDescent="0.25">
      <c r="A210" t="s">
        <v>1216</v>
      </c>
      <c r="B210" s="94" t="s">
        <v>1344</v>
      </c>
      <c r="C210" s="90">
        <v>0</v>
      </c>
      <c r="D210" s="73">
        <v>192.87</v>
      </c>
      <c r="E210" s="41">
        <f t="shared" si="17"/>
        <v>0</v>
      </c>
      <c r="F210" s="91">
        <v>2803</v>
      </c>
      <c r="G210" s="73">
        <v>191.46</v>
      </c>
      <c r="H210" s="41">
        <f t="shared" si="18"/>
        <v>536662.38</v>
      </c>
      <c r="I210" s="91">
        <v>0</v>
      </c>
      <c r="J210" s="73">
        <v>192.87</v>
      </c>
      <c r="K210" s="41">
        <f t="shared" si="19"/>
        <v>0</v>
      </c>
      <c r="L210" s="91">
        <v>0</v>
      </c>
      <c r="M210" s="73">
        <v>191.46</v>
      </c>
      <c r="N210" s="41">
        <f t="shared" si="20"/>
        <v>0</v>
      </c>
      <c r="O210" s="42">
        <f t="shared" si="16"/>
        <v>536662.38</v>
      </c>
    </row>
    <row r="211" spans="1:15" x14ac:dyDescent="0.25">
      <c r="A211" t="s">
        <v>29</v>
      </c>
      <c r="B211" s="94" t="s">
        <v>1345</v>
      </c>
      <c r="C211" s="90">
        <v>0</v>
      </c>
      <c r="D211" s="73">
        <v>172.33</v>
      </c>
      <c r="E211" s="41">
        <f t="shared" si="17"/>
        <v>0</v>
      </c>
      <c r="F211" s="91">
        <v>6897</v>
      </c>
      <c r="G211" s="73">
        <v>171</v>
      </c>
      <c r="H211" s="41">
        <f t="shared" si="18"/>
        <v>1179387</v>
      </c>
      <c r="I211" s="91">
        <v>0</v>
      </c>
      <c r="J211" s="73">
        <v>172.33</v>
      </c>
      <c r="K211" s="41">
        <f t="shared" si="19"/>
        <v>0</v>
      </c>
      <c r="L211" s="91">
        <v>0</v>
      </c>
      <c r="M211" s="73">
        <v>171</v>
      </c>
      <c r="N211" s="41">
        <f t="shared" si="20"/>
        <v>0</v>
      </c>
      <c r="O211" s="42">
        <f t="shared" si="16"/>
        <v>1179387</v>
      </c>
    </row>
    <row r="212" spans="1:15" x14ac:dyDescent="0.25">
      <c r="A212" t="s">
        <v>40</v>
      </c>
      <c r="B212" s="94" t="s">
        <v>803</v>
      </c>
      <c r="C212" s="90">
        <v>885</v>
      </c>
      <c r="D212" s="73">
        <v>235.45</v>
      </c>
      <c r="E212" s="41">
        <f t="shared" si="17"/>
        <v>208373.25</v>
      </c>
      <c r="F212" s="91">
        <v>35115</v>
      </c>
      <c r="G212" s="73">
        <v>233.4</v>
      </c>
      <c r="H212" s="41">
        <f t="shared" si="18"/>
        <v>8195841</v>
      </c>
      <c r="I212" s="91">
        <v>30</v>
      </c>
      <c r="J212" s="73">
        <v>235.45</v>
      </c>
      <c r="K212" s="41">
        <f t="shared" si="19"/>
        <v>7063.5</v>
      </c>
      <c r="L212" s="91">
        <v>1186</v>
      </c>
      <c r="M212" s="73">
        <v>233.4</v>
      </c>
      <c r="N212" s="41">
        <f t="shared" si="20"/>
        <v>276812.40000000002</v>
      </c>
      <c r="O212" s="42">
        <f t="shared" si="16"/>
        <v>8688090.1500000004</v>
      </c>
    </row>
    <row r="213" spans="1:15" x14ac:dyDescent="0.25">
      <c r="A213" t="s">
        <v>203</v>
      </c>
      <c r="B213" s="94" t="s">
        <v>804</v>
      </c>
      <c r="C213" s="90">
        <v>3874</v>
      </c>
      <c r="D213" s="73">
        <v>266.58</v>
      </c>
      <c r="E213" s="41">
        <f t="shared" si="17"/>
        <v>1032730.9199999999</v>
      </c>
      <c r="F213" s="91">
        <v>43823</v>
      </c>
      <c r="G213" s="73">
        <v>264.13</v>
      </c>
      <c r="H213" s="41">
        <f t="shared" si="18"/>
        <v>11574968.99</v>
      </c>
      <c r="I213" s="91">
        <v>318</v>
      </c>
      <c r="J213" s="73">
        <v>266.58</v>
      </c>
      <c r="K213" s="41">
        <f t="shared" si="19"/>
        <v>84772.439999999988</v>
      </c>
      <c r="L213" s="91">
        <v>3596</v>
      </c>
      <c r="M213" s="73">
        <v>264.13</v>
      </c>
      <c r="N213" s="41">
        <f t="shared" si="20"/>
        <v>949811.48</v>
      </c>
      <c r="O213" s="42">
        <f t="shared" si="16"/>
        <v>13642283.83</v>
      </c>
    </row>
    <row r="214" spans="1:15" x14ac:dyDescent="0.25">
      <c r="A214" t="s">
        <v>449</v>
      </c>
      <c r="B214" s="94" t="s">
        <v>805</v>
      </c>
      <c r="C214" s="90">
        <v>14971</v>
      </c>
      <c r="D214" s="73">
        <v>207.3</v>
      </c>
      <c r="E214" s="41">
        <f t="shared" si="17"/>
        <v>3103488.3000000003</v>
      </c>
      <c r="F214" s="91">
        <v>56991</v>
      </c>
      <c r="G214" s="73">
        <v>205.56</v>
      </c>
      <c r="H214" s="41">
        <f t="shared" si="18"/>
        <v>11715069.960000001</v>
      </c>
      <c r="I214" s="91">
        <v>861</v>
      </c>
      <c r="J214" s="73">
        <v>207.3</v>
      </c>
      <c r="K214" s="41">
        <f t="shared" si="19"/>
        <v>178485.30000000002</v>
      </c>
      <c r="L214" s="91">
        <v>3276</v>
      </c>
      <c r="M214" s="73">
        <v>205.56</v>
      </c>
      <c r="N214" s="41">
        <f t="shared" si="20"/>
        <v>673414.56</v>
      </c>
      <c r="O214" s="42">
        <f t="shared" si="16"/>
        <v>15670458.120000001</v>
      </c>
    </row>
    <row r="215" spans="1:15" x14ac:dyDescent="0.25">
      <c r="A215" t="s">
        <v>191</v>
      </c>
      <c r="B215" s="94" t="s">
        <v>806</v>
      </c>
      <c r="C215" s="90">
        <v>9199</v>
      </c>
      <c r="D215" s="73">
        <v>226.33</v>
      </c>
      <c r="E215" s="41">
        <f t="shared" si="17"/>
        <v>2082009.6700000002</v>
      </c>
      <c r="F215" s="91">
        <v>63177</v>
      </c>
      <c r="G215" s="73">
        <v>224.28</v>
      </c>
      <c r="H215" s="41">
        <f t="shared" si="18"/>
        <v>14169337.560000001</v>
      </c>
      <c r="I215" s="91">
        <v>226</v>
      </c>
      <c r="J215" s="73">
        <v>226.33</v>
      </c>
      <c r="K215" s="41">
        <f t="shared" si="19"/>
        <v>51150.58</v>
      </c>
      <c r="L215" s="91">
        <v>1556</v>
      </c>
      <c r="M215" s="73">
        <v>224.28</v>
      </c>
      <c r="N215" s="41">
        <f t="shared" si="20"/>
        <v>348979.68</v>
      </c>
      <c r="O215" s="42">
        <f t="shared" si="16"/>
        <v>16651477.49</v>
      </c>
    </row>
    <row r="216" spans="1:15" x14ac:dyDescent="0.25">
      <c r="A216" t="s">
        <v>518</v>
      </c>
      <c r="B216" s="94" t="s">
        <v>807</v>
      </c>
      <c r="C216" s="90">
        <v>8145</v>
      </c>
      <c r="D216" s="73">
        <v>230.73</v>
      </c>
      <c r="E216" s="41">
        <f t="shared" si="17"/>
        <v>1879295.8499999999</v>
      </c>
      <c r="F216" s="91">
        <v>44075</v>
      </c>
      <c r="G216" s="73">
        <v>228.53</v>
      </c>
      <c r="H216" s="41">
        <f t="shared" si="18"/>
        <v>10072459.75</v>
      </c>
      <c r="I216" s="91">
        <v>421</v>
      </c>
      <c r="J216" s="73">
        <v>230.73</v>
      </c>
      <c r="K216" s="41">
        <f t="shared" si="19"/>
        <v>97137.33</v>
      </c>
      <c r="L216" s="91">
        <v>2275</v>
      </c>
      <c r="M216" s="73">
        <v>228.53</v>
      </c>
      <c r="N216" s="41">
        <f t="shared" si="20"/>
        <v>519905.75</v>
      </c>
      <c r="O216" s="42">
        <f t="shared" si="16"/>
        <v>12568798.68</v>
      </c>
    </row>
    <row r="217" spans="1:15" x14ac:dyDescent="0.25">
      <c r="A217" t="s">
        <v>136</v>
      </c>
      <c r="B217" s="94" t="s">
        <v>1346</v>
      </c>
      <c r="C217" s="90">
        <v>2920</v>
      </c>
      <c r="D217" s="73">
        <v>211.67</v>
      </c>
      <c r="E217" s="41">
        <f t="shared" si="17"/>
        <v>618076.39999999991</v>
      </c>
      <c r="F217" s="91">
        <v>23667</v>
      </c>
      <c r="G217" s="73">
        <v>210.04</v>
      </c>
      <c r="H217" s="41">
        <f t="shared" si="18"/>
        <v>4971016.68</v>
      </c>
      <c r="I217" s="91">
        <v>122</v>
      </c>
      <c r="J217" s="73">
        <v>211.67</v>
      </c>
      <c r="K217" s="41">
        <f t="shared" si="19"/>
        <v>25823.739999999998</v>
      </c>
      <c r="L217" s="91">
        <v>988</v>
      </c>
      <c r="M217" s="73">
        <v>210.04</v>
      </c>
      <c r="N217" s="41">
        <f t="shared" si="20"/>
        <v>207519.52</v>
      </c>
      <c r="O217" s="42">
        <f t="shared" si="16"/>
        <v>5822436.3399999999</v>
      </c>
    </row>
    <row r="218" spans="1:15" x14ac:dyDescent="0.25">
      <c r="A218" t="s">
        <v>122</v>
      </c>
      <c r="B218" s="94" t="s">
        <v>1347</v>
      </c>
      <c r="C218" s="90">
        <v>179</v>
      </c>
      <c r="D218" s="73">
        <v>174.02</v>
      </c>
      <c r="E218" s="41">
        <f t="shared" si="17"/>
        <v>31149.58</v>
      </c>
      <c r="F218" s="91">
        <v>14582</v>
      </c>
      <c r="G218" s="73">
        <v>172.8</v>
      </c>
      <c r="H218" s="41">
        <f t="shared" si="18"/>
        <v>2519769.6</v>
      </c>
      <c r="I218" s="91">
        <v>0</v>
      </c>
      <c r="J218" s="73">
        <v>174.02</v>
      </c>
      <c r="K218" s="41">
        <f t="shared" si="19"/>
        <v>0</v>
      </c>
      <c r="L218" s="91">
        <v>11</v>
      </c>
      <c r="M218" s="73">
        <v>172.8</v>
      </c>
      <c r="N218" s="41">
        <f t="shared" si="20"/>
        <v>1900.8000000000002</v>
      </c>
      <c r="O218" s="42">
        <f t="shared" si="16"/>
        <v>2552819.98</v>
      </c>
    </row>
    <row r="219" spans="1:15" x14ac:dyDescent="0.25">
      <c r="A219" t="s">
        <v>372</v>
      </c>
      <c r="B219" s="94" t="s">
        <v>809</v>
      </c>
      <c r="C219" s="90">
        <v>580</v>
      </c>
      <c r="D219" s="73">
        <v>143.69999999999999</v>
      </c>
      <c r="E219" s="41">
        <f t="shared" si="17"/>
        <v>83346</v>
      </c>
      <c r="F219" s="91">
        <v>18986</v>
      </c>
      <c r="G219" s="73">
        <v>142.66</v>
      </c>
      <c r="H219" s="41">
        <f t="shared" si="18"/>
        <v>2708542.76</v>
      </c>
      <c r="I219" s="91">
        <v>0</v>
      </c>
      <c r="J219" s="73">
        <v>143.69999999999999</v>
      </c>
      <c r="K219" s="41">
        <f t="shared" si="19"/>
        <v>0</v>
      </c>
      <c r="L219" s="91">
        <v>0</v>
      </c>
      <c r="M219" s="73">
        <v>142.66</v>
      </c>
      <c r="N219" s="41">
        <f t="shared" si="20"/>
        <v>0</v>
      </c>
      <c r="O219" s="42">
        <f t="shared" si="16"/>
        <v>2791888.76</v>
      </c>
    </row>
    <row r="220" spans="1:15" x14ac:dyDescent="0.25">
      <c r="A220" t="s">
        <v>344</v>
      </c>
      <c r="B220" s="94" t="s">
        <v>811</v>
      </c>
      <c r="C220" s="90">
        <v>3765</v>
      </c>
      <c r="D220" s="73">
        <v>279.05</v>
      </c>
      <c r="E220" s="41">
        <f t="shared" si="17"/>
        <v>1050623.25</v>
      </c>
      <c r="F220" s="91">
        <v>97585</v>
      </c>
      <c r="G220" s="73">
        <v>276.95</v>
      </c>
      <c r="H220" s="41">
        <f t="shared" si="18"/>
        <v>27026165.75</v>
      </c>
      <c r="I220" s="91">
        <v>137</v>
      </c>
      <c r="J220" s="73">
        <v>279.05</v>
      </c>
      <c r="K220" s="41">
        <f t="shared" si="19"/>
        <v>38229.85</v>
      </c>
      <c r="L220" s="91">
        <v>3548</v>
      </c>
      <c r="M220" s="73">
        <v>276.95</v>
      </c>
      <c r="N220" s="41">
        <f t="shared" si="20"/>
        <v>982618.6</v>
      </c>
      <c r="O220" s="42">
        <f t="shared" si="16"/>
        <v>29097637.449999999</v>
      </c>
    </row>
    <row r="221" spans="1:15" x14ac:dyDescent="0.25">
      <c r="A221" t="s">
        <v>161</v>
      </c>
      <c r="B221" s="94" t="s">
        <v>812</v>
      </c>
      <c r="C221" s="90">
        <v>0</v>
      </c>
      <c r="D221" s="73">
        <v>165.53</v>
      </c>
      <c r="E221" s="41">
        <f t="shared" si="17"/>
        <v>0</v>
      </c>
      <c r="F221" s="91">
        <v>9673</v>
      </c>
      <c r="G221" s="73">
        <v>164.21</v>
      </c>
      <c r="H221" s="41">
        <f t="shared" si="18"/>
        <v>1588403.33</v>
      </c>
      <c r="I221" s="91">
        <v>0</v>
      </c>
      <c r="J221" s="73">
        <v>165.53</v>
      </c>
      <c r="K221" s="41">
        <f t="shared" si="19"/>
        <v>0</v>
      </c>
      <c r="L221" s="91">
        <v>0</v>
      </c>
      <c r="M221" s="73">
        <v>164.21</v>
      </c>
      <c r="N221" s="41">
        <f t="shared" si="20"/>
        <v>0</v>
      </c>
      <c r="O221" s="42">
        <f t="shared" si="16"/>
        <v>1588403.33</v>
      </c>
    </row>
    <row r="222" spans="1:15" x14ac:dyDescent="0.25">
      <c r="A222" t="s">
        <v>475</v>
      </c>
      <c r="B222" s="94" t="s">
        <v>813</v>
      </c>
      <c r="C222" s="90">
        <v>2430</v>
      </c>
      <c r="D222" s="73">
        <v>346.62</v>
      </c>
      <c r="E222" s="41">
        <f t="shared" si="17"/>
        <v>842286.6</v>
      </c>
      <c r="F222" s="91">
        <v>34557</v>
      </c>
      <c r="G222" s="73">
        <v>344.14</v>
      </c>
      <c r="H222" s="41">
        <f t="shared" si="18"/>
        <v>11892445.98</v>
      </c>
      <c r="I222" s="91">
        <v>447</v>
      </c>
      <c r="J222" s="73">
        <v>346.62</v>
      </c>
      <c r="K222" s="41">
        <f t="shared" si="19"/>
        <v>154939.14000000001</v>
      </c>
      <c r="L222" s="91">
        <v>6354</v>
      </c>
      <c r="M222" s="73">
        <v>344.14</v>
      </c>
      <c r="N222" s="41">
        <f t="shared" si="20"/>
        <v>2186665.56</v>
      </c>
      <c r="O222" s="42">
        <f t="shared" si="16"/>
        <v>15076337.279999999</v>
      </c>
    </row>
    <row r="223" spans="1:15" x14ac:dyDescent="0.25">
      <c r="A223" t="s">
        <v>102</v>
      </c>
      <c r="B223" s="94" t="s">
        <v>1348</v>
      </c>
      <c r="C223" s="90">
        <v>791</v>
      </c>
      <c r="D223" s="73">
        <v>204.57</v>
      </c>
      <c r="E223" s="41">
        <f t="shared" si="17"/>
        <v>161814.87</v>
      </c>
      <c r="F223" s="91">
        <v>37051</v>
      </c>
      <c r="G223" s="73">
        <v>202.77</v>
      </c>
      <c r="H223" s="41">
        <f t="shared" si="18"/>
        <v>7512831.2700000005</v>
      </c>
      <c r="I223" s="91">
        <v>10</v>
      </c>
      <c r="J223" s="73">
        <v>204.57</v>
      </c>
      <c r="K223" s="41">
        <f t="shared" si="19"/>
        <v>2045.6999999999998</v>
      </c>
      <c r="L223" s="91">
        <v>486</v>
      </c>
      <c r="M223" s="73">
        <v>202.77</v>
      </c>
      <c r="N223" s="41">
        <f t="shared" si="20"/>
        <v>98546.22</v>
      </c>
      <c r="O223" s="42">
        <f t="shared" si="16"/>
        <v>7775238.0600000005</v>
      </c>
    </row>
    <row r="224" spans="1:15" x14ac:dyDescent="0.25">
      <c r="A224" t="s">
        <v>554</v>
      </c>
      <c r="B224" s="94" t="s">
        <v>1349</v>
      </c>
      <c r="C224" s="90">
        <v>23206</v>
      </c>
      <c r="D224" s="73">
        <v>214.44</v>
      </c>
      <c r="E224" s="41">
        <f t="shared" si="17"/>
        <v>4976294.6399999997</v>
      </c>
      <c r="F224" s="91">
        <v>59904</v>
      </c>
      <c r="G224" s="73">
        <v>212.6</v>
      </c>
      <c r="H224" s="41">
        <f t="shared" si="18"/>
        <v>12735590.4</v>
      </c>
      <c r="I224" s="91">
        <v>52</v>
      </c>
      <c r="J224" s="73">
        <v>214.44</v>
      </c>
      <c r="K224" s="41">
        <f t="shared" si="19"/>
        <v>11150.88</v>
      </c>
      <c r="L224" s="91">
        <v>133</v>
      </c>
      <c r="M224" s="73">
        <v>212.6</v>
      </c>
      <c r="N224" s="41">
        <f t="shared" si="20"/>
        <v>28275.8</v>
      </c>
      <c r="O224" s="42">
        <f t="shared" si="16"/>
        <v>17751311.719999999</v>
      </c>
    </row>
    <row r="225" spans="1:16" s="77" customFormat="1" x14ac:dyDescent="0.25">
      <c r="A225" t="s">
        <v>487</v>
      </c>
      <c r="B225" s="94" t="s">
        <v>1350</v>
      </c>
      <c r="C225" s="90">
        <v>2817</v>
      </c>
      <c r="D225" s="73">
        <v>302.61</v>
      </c>
      <c r="E225" s="41">
        <f t="shared" si="17"/>
        <v>852452.37</v>
      </c>
      <c r="F225" s="91">
        <v>32246</v>
      </c>
      <c r="G225" s="73">
        <v>300.12</v>
      </c>
      <c r="H225" s="41">
        <f t="shared" si="18"/>
        <v>9677669.5199999996</v>
      </c>
      <c r="I225" s="91">
        <v>0</v>
      </c>
      <c r="J225" s="73">
        <v>302.61</v>
      </c>
      <c r="K225" s="41">
        <f t="shared" si="19"/>
        <v>0</v>
      </c>
      <c r="L225" s="91">
        <v>0</v>
      </c>
      <c r="M225" s="73">
        <v>300.12</v>
      </c>
      <c r="N225" s="41">
        <f t="shared" si="20"/>
        <v>0</v>
      </c>
      <c r="O225" s="42">
        <f t="shared" si="16"/>
        <v>10530121.889999999</v>
      </c>
      <c r="P225"/>
    </row>
    <row r="226" spans="1:16" x14ac:dyDescent="0.25">
      <c r="A226" t="s">
        <v>432</v>
      </c>
      <c r="B226" s="94" t="s">
        <v>1351</v>
      </c>
      <c r="C226" s="90">
        <v>1043</v>
      </c>
      <c r="D226" s="73">
        <v>306.8</v>
      </c>
      <c r="E226" s="41">
        <f t="shared" si="17"/>
        <v>319992.40000000002</v>
      </c>
      <c r="F226" s="91">
        <v>168877</v>
      </c>
      <c r="G226" s="73">
        <v>304.63</v>
      </c>
      <c r="H226" s="41">
        <f t="shared" si="18"/>
        <v>51445000.509999998</v>
      </c>
      <c r="I226" s="91">
        <v>49</v>
      </c>
      <c r="J226" s="73">
        <v>306.8</v>
      </c>
      <c r="K226" s="41">
        <f t="shared" si="19"/>
        <v>15033.2</v>
      </c>
      <c r="L226" s="91">
        <v>7952</v>
      </c>
      <c r="M226" s="73">
        <v>304.63</v>
      </c>
      <c r="N226" s="41">
        <f t="shared" si="20"/>
        <v>2422417.7599999998</v>
      </c>
      <c r="O226" s="42">
        <f t="shared" si="16"/>
        <v>54202443.869999997</v>
      </c>
    </row>
    <row r="227" spans="1:16" x14ac:dyDescent="0.25">
      <c r="A227" t="s">
        <v>1217</v>
      </c>
      <c r="B227" s="94" t="s">
        <v>1352</v>
      </c>
      <c r="C227" s="90">
        <v>0</v>
      </c>
      <c r="D227" s="73">
        <v>228.58</v>
      </c>
      <c r="E227" s="41">
        <f t="shared" si="17"/>
        <v>0</v>
      </c>
      <c r="F227" s="91">
        <v>0</v>
      </c>
      <c r="G227" s="73">
        <v>226.95</v>
      </c>
      <c r="H227" s="41">
        <f t="shared" si="18"/>
        <v>0</v>
      </c>
      <c r="I227" s="91">
        <v>0</v>
      </c>
      <c r="J227" s="73">
        <v>228.58</v>
      </c>
      <c r="K227" s="41">
        <f t="shared" si="19"/>
        <v>0</v>
      </c>
      <c r="L227" s="91">
        <v>0</v>
      </c>
      <c r="M227" s="73">
        <v>226.95</v>
      </c>
      <c r="N227" s="41">
        <f t="shared" si="20"/>
        <v>0</v>
      </c>
      <c r="O227" s="42">
        <f t="shared" si="16"/>
        <v>0</v>
      </c>
    </row>
    <row r="228" spans="1:16" x14ac:dyDescent="0.25">
      <c r="A228" t="s">
        <v>197</v>
      </c>
      <c r="B228" s="94" t="s">
        <v>823</v>
      </c>
      <c r="C228" s="90">
        <v>18550</v>
      </c>
      <c r="D228" s="73">
        <v>229.27</v>
      </c>
      <c r="E228" s="41">
        <f t="shared" si="17"/>
        <v>4252958.5</v>
      </c>
      <c r="F228" s="91">
        <v>54166</v>
      </c>
      <c r="G228" s="73">
        <v>227.2</v>
      </c>
      <c r="H228" s="41">
        <f t="shared" si="18"/>
        <v>12306515.199999999</v>
      </c>
      <c r="I228" s="91">
        <v>0</v>
      </c>
      <c r="J228" s="73">
        <v>229.27</v>
      </c>
      <c r="K228" s="41">
        <f t="shared" si="19"/>
        <v>0</v>
      </c>
      <c r="L228" s="91">
        <v>0</v>
      </c>
      <c r="M228" s="73">
        <v>227.2</v>
      </c>
      <c r="N228" s="41">
        <f t="shared" si="20"/>
        <v>0</v>
      </c>
      <c r="O228" s="42">
        <f t="shared" si="16"/>
        <v>16559473.699999999</v>
      </c>
    </row>
    <row r="229" spans="1:16" x14ac:dyDescent="0.25">
      <c r="A229" t="s">
        <v>516</v>
      </c>
      <c r="B229" s="94" t="s">
        <v>824</v>
      </c>
      <c r="C229" s="90">
        <v>25492</v>
      </c>
      <c r="D229" s="73">
        <v>305.05</v>
      </c>
      <c r="E229" s="41">
        <f t="shared" si="17"/>
        <v>7776334.6000000006</v>
      </c>
      <c r="F229" s="91">
        <v>22698</v>
      </c>
      <c r="G229" s="73">
        <v>302.99</v>
      </c>
      <c r="H229" s="41">
        <f t="shared" si="18"/>
        <v>6877267.0200000005</v>
      </c>
      <c r="I229" s="91">
        <v>203</v>
      </c>
      <c r="J229" s="73">
        <v>305.05</v>
      </c>
      <c r="K229" s="41">
        <f t="shared" si="19"/>
        <v>61925.15</v>
      </c>
      <c r="L229" s="91">
        <v>180</v>
      </c>
      <c r="M229" s="73">
        <v>302.99</v>
      </c>
      <c r="N229" s="41">
        <f t="shared" si="20"/>
        <v>54538.200000000004</v>
      </c>
      <c r="O229" s="42">
        <f t="shared" si="16"/>
        <v>14770064.970000001</v>
      </c>
    </row>
    <row r="230" spans="1:16" x14ac:dyDescent="0.25">
      <c r="A230" t="s">
        <v>124</v>
      </c>
      <c r="B230" s="94" t="s">
        <v>825</v>
      </c>
      <c r="C230" s="90">
        <v>0</v>
      </c>
      <c r="D230" s="73">
        <v>177.75</v>
      </c>
      <c r="E230" s="41">
        <f t="shared" si="17"/>
        <v>0</v>
      </c>
      <c r="F230" s="91">
        <v>21953</v>
      </c>
      <c r="G230" s="73">
        <v>176.49</v>
      </c>
      <c r="H230" s="41">
        <f t="shared" si="18"/>
        <v>3874484.97</v>
      </c>
      <c r="I230" s="91">
        <v>0</v>
      </c>
      <c r="J230" s="73">
        <v>177.75</v>
      </c>
      <c r="K230" s="41">
        <f t="shared" si="19"/>
        <v>0</v>
      </c>
      <c r="L230" s="91">
        <v>0</v>
      </c>
      <c r="M230" s="73">
        <v>176.49</v>
      </c>
      <c r="N230" s="41">
        <f t="shared" si="20"/>
        <v>0</v>
      </c>
      <c r="O230" s="42">
        <f t="shared" si="16"/>
        <v>3874484.97</v>
      </c>
    </row>
    <row r="231" spans="1:16" x14ac:dyDescent="0.25">
      <c r="A231" t="s">
        <v>52</v>
      </c>
      <c r="B231" s="94" t="s">
        <v>826</v>
      </c>
      <c r="C231" s="90">
        <v>1100</v>
      </c>
      <c r="D231" s="73">
        <v>175.23</v>
      </c>
      <c r="E231" s="41">
        <f t="shared" si="17"/>
        <v>192753</v>
      </c>
      <c r="F231" s="91">
        <v>29820</v>
      </c>
      <c r="G231" s="73">
        <v>173.93</v>
      </c>
      <c r="H231" s="41">
        <f t="shared" si="18"/>
        <v>5186592.6000000006</v>
      </c>
      <c r="I231" s="91">
        <v>30</v>
      </c>
      <c r="J231" s="73">
        <v>175.23</v>
      </c>
      <c r="K231" s="41">
        <f t="shared" si="19"/>
        <v>5256.9</v>
      </c>
      <c r="L231" s="91">
        <v>800</v>
      </c>
      <c r="M231" s="73">
        <v>173.93</v>
      </c>
      <c r="N231" s="41">
        <f t="shared" si="20"/>
        <v>139144</v>
      </c>
      <c r="O231" s="42">
        <f t="shared" si="16"/>
        <v>5523746.5000000009</v>
      </c>
    </row>
    <row r="232" spans="1:16" x14ac:dyDescent="0.25">
      <c r="A232" t="s">
        <v>238</v>
      </c>
      <c r="B232" s="94" t="s">
        <v>827</v>
      </c>
      <c r="C232" s="90">
        <v>4345</v>
      </c>
      <c r="D232" s="73">
        <v>165.32</v>
      </c>
      <c r="E232" s="41">
        <f t="shared" si="17"/>
        <v>718315.4</v>
      </c>
      <c r="F232" s="91">
        <v>46660</v>
      </c>
      <c r="G232" s="73">
        <v>164.1</v>
      </c>
      <c r="H232" s="41">
        <f t="shared" si="18"/>
        <v>7656906</v>
      </c>
      <c r="I232" s="91">
        <v>0</v>
      </c>
      <c r="J232" s="73">
        <v>165.32</v>
      </c>
      <c r="K232" s="41">
        <f t="shared" si="19"/>
        <v>0</v>
      </c>
      <c r="L232" s="91">
        <v>0</v>
      </c>
      <c r="M232" s="73">
        <v>164.1</v>
      </c>
      <c r="N232" s="41">
        <f t="shared" si="20"/>
        <v>0</v>
      </c>
      <c r="O232" s="42">
        <f t="shared" si="16"/>
        <v>8375221.4000000004</v>
      </c>
    </row>
    <row r="233" spans="1:16" x14ac:dyDescent="0.25">
      <c r="A233" t="s">
        <v>51</v>
      </c>
      <c r="B233" s="94" t="s">
        <v>828</v>
      </c>
      <c r="C233" s="90">
        <v>1629</v>
      </c>
      <c r="D233" s="73">
        <v>160.68</v>
      </c>
      <c r="E233" s="41">
        <f t="shared" si="17"/>
        <v>261747.72</v>
      </c>
      <c r="F233" s="91">
        <v>37896</v>
      </c>
      <c r="G233" s="73">
        <v>159.47</v>
      </c>
      <c r="H233" s="41">
        <f t="shared" si="18"/>
        <v>6043275.1200000001</v>
      </c>
      <c r="I233" s="91">
        <v>35</v>
      </c>
      <c r="J233" s="73">
        <v>160.68</v>
      </c>
      <c r="K233" s="41">
        <f t="shared" si="19"/>
        <v>5623.8</v>
      </c>
      <c r="L233" s="91">
        <v>805</v>
      </c>
      <c r="M233" s="73">
        <v>159.47</v>
      </c>
      <c r="N233" s="41">
        <f t="shared" si="20"/>
        <v>128373.35</v>
      </c>
      <c r="O233" s="42">
        <f t="shared" si="16"/>
        <v>6439019.9900000002</v>
      </c>
    </row>
    <row r="234" spans="1:16" x14ac:dyDescent="0.25">
      <c r="A234" t="s">
        <v>53</v>
      </c>
      <c r="B234" s="94" t="s">
        <v>1353</v>
      </c>
      <c r="C234" s="90">
        <v>522</v>
      </c>
      <c r="D234" s="73">
        <v>164.78</v>
      </c>
      <c r="E234" s="41">
        <f t="shared" si="17"/>
        <v>86015.16</v>
      </c>
      <c r="F234" s="91">
        <v>33277</v>
      </c>
      <c r="G234" s="73">
        <v>163.52000000000001</v>
      </c>
      <c r="H234" s="41">
        <f t="shared" si="18"/>
        <v>5441455.04</v>
      </c>
      <c r="I234" s="91">
        <v>2</v>
      </c>
      <c r="J234" s="73">
        <v>164.78</v>
      </c>
      <c r="K234" s="41">
        <f t="shared" si="19"/>
        <v>329.56</v>
      </c>
      <c r="L234" s="91">
        <v>159</v>
      </c>
      <c r="M234" s="73">
        <v>163.52000000000001</v>
      </c>
      <c r="N234" s="41">
        <f t="shared" si="20"/>
        <v>25999.68</v>
      </c>
      <c r="O234" s="42">
        <f t="shared" si="16"/>
        <v>5553799.4400000004</v>
      </c>
    </row>
    <row r="235" spans="1:16" x14ac:dyDescent="0.25">
      <c r="A235" t="s">
        <v>213</v>
      </c>
      <c r="B235" s="94" t="s">
        <v>830</v>
      </c>
      <c r="C235" s="90">
        <v>3162</v>
      </c>
      <c r="D235" s="73">
        <v>275.14999999999998</v>
      </c>
      <c r="E235" s="41">
        <f t="shared" si="17"/>
        <v>870024.29999999993</v>
      </c>
      <c r="F235" s="91">
        <v>41842</v>
      </c>
      <c r="G235" s="73">
        <v>272.52</v>
      </c>
      <c r="H235" s="41">
        <f t="shared" si="18"/>
        <v>11402781.84</v>
      </c>
      <c r="I235" s="91">
        <v>143</v>
      </c>
      <c r="J235" s="73">
        <v>275.14999999999998</v>
      </c>
      <c r="K235" s="41">
        <f t="shared" si="19"/>
        <v>39346.449999999997</v>
      </c>
      <c r="L235" s="91">
        <v>1896</v>
      </c>
      <c r="M235" s="73">
        <v>272.52</v>
      </c>
      <c r="N235" s="41">
        <f t="shared" si="20"/>
        <v>516697.92</v>
      </c>
      <c r="O235" s="42">
        <f t="shared" si="16"/>
        <v>12828850.51</v>
      </c>
    </row>
    <row r="236" spans="1:16" x14ac:dyDescent="0.25">
      <c r="A236" t="s">
        <v>546</v>
      </c>
      <c r="B236" s="94" t="s">
        <v>831</v>
      </c>
      <c r="C236" s="90">
        <v>1406</v>
      </c>
      <c r="D236" s="73">
        <v>277.54000000000002</v>
      </c>
      <c r="E236" s="41">
        <f t="shared" si="17"/>
        <v>390221.24000000005</v>
      </c>
      <c r="F236" s="91">
        <v>74630</v>
      </c>
      <c r="G236" s="73">
        <v>274.99</v>
      </c>
      <c r="H236" s="41">
        <f t="shared" si="18"/>
        <v>20522503.699999999</v>
      </c>
      <c r="I236" s="91">
        <v>19</v>
      </c>
      <c r="J236" s="73">
        <v>277.54000000000002</v>
      </c>
      <c r="K236" s="41">
        <f t="shared" si="19"/>
        <v>5273.26</v>
      </c>
      <c r="L236" s="91">
        <v>1016</v>
      </c>
      <c r="M236" s="73">
        <v>274.99</v>
      </c>
      <c r="N236" s="41">
        <f t="shared" si="20"/>
        <v>279389.84000000003</v>
      </c>
      <c r="O236" s="42">
        <f t="shared" si="16"/>
        <v>21197388.039999999</v>
      </c>
    </row>
    <row r="237" spans="1:16" x14ac:dyDescent="0.25">
      <c r="A237" t="s">
        <v>305</v>
      </c>
      <c r="B237" s="94" t="s">
        <v>832</v>
      </c>
      <c r="C237" s="90">
        <v>1186</v>
      </c>
      <c r="D237" s="73">
        <v>145.4</v>
      </c>
      <c r="E237" s="41">
        <f t="shared" si="17"/>
        <v>172444.4</v>
      </c>
      <c r="F237" s="91">
        <v>26111</v>
      </c>
      <c r="G237" s="73">
        <v>144.36000000000001</v>
      </c>
      <c r="H237" s="41">
        <f t="shared" si="18"/>
        <v>3769383.9600000004</v>
      </c>
      <c r="I237" s="91">
        <v>7</v>
      </c>
      <c r="J237" s="73">
        <v>145.4</v>
      </c>
      <c r="K237" s="41">
        <f t="shared" si="19"/>
        <v>1017.8000000000001</v>
      </c>
      <c r="L237" s="91">
        <v>146</v>
      </c>
      <c r="M237" s="73">
        <v>144.36000000000001</v>
      </c>
      <c r="N237" s="41">
        <f t="shared" si="20"/>
        <v>21076.560000000001</v>
      </c>
      <c r="O237" s="42">
        <f t="shared" si="16"/>
        <v>3963922.72</v>
      </c>
    </row>
    <row r="238" spans="1:16" x14ac:dyDescent="0.25">
      <c r="A238" t="s">
        <v>28</v>
      </c>
      <c r="B238" s="94" t="s">
        <v>833</v>
      </c>
      <c r="C238" s="90">
        <v>107</v>
      </c>
      <c r="D238" s="73">
        <v>164.49</v>
      </c>
      <c r="E238" s="41">
        <f t="shared" si="17"/>
        <v>17600.43</v>
      </c>
      <c r="F238" s="91">
        <v>21089</v>
      </c>
      <c r="G238" s="73">
        <v>163.15</v>
      </c>
      <c r="H238" s="41">
        <f t="shared" si="18"/>
        <v>3440670.35</v>
      </c>
      <c r="I238" s="91">
        <v>1</v>
      </c>
      <c r="J238" s="73">
        <v>164.49</v>
      </c>
      <c r="K238" s="41">
        <f t="shared" si="19"/>
        <v>164.49</v>
      </c>
      <c r="L238" s="91">
        <v>106</v>
      </c>
      <c r="M238" s="73">
        <v>163.15</v>
      </c>
      <c r="N238" s="41">
        <f t="shared" si="20"/>
        <v>17293.900000000001</v>
      </c>
      <c r="O238" s="42">
        <f t="shared" si="16"/>
        <v>3475729.1700000004</v>
      </c>
    </row>
    <row r="239" spans="1:16" x14ac:dyDescent="0.25">
      <c r="A239" t="s">
        <v>266</v>
      </c>
      <c r="B239" s="94" t="s">
        <v>834</v>
      </c>
      <c r="C239" s="90">
        <v>1298</v>
      </c>
      <c r="D239" s="73">
        <v>230.2</v>
      </c>
      <c r="E239" s="41">
        <f t="shared" si="17"/>
        <v>298799.59999999998</v>
      </c>
      <c r="F239" s="91">
        <v>19049</v>
      </c>
      <c r="G239" s="73">
        <v>228.19</v>
      </c>
      <c r="H239" s="41">
        <f t="shared" si="18"/>
        <v>4346791.3099999996</v>
      </c>
      <c r="I239" s="91">
        <v>85</v>
      </c>
      <c r="J239" s="73">
        <v>230.2</v>
      </c>
      <c r="K239" s="41">
        <f t="shared" si="19"/>
        <v>19567</v>
      </c>
      <c r="L239" s="91">
        <v>1250</v>
      </c>
      <c r="M239" s="73">
        <v>228.19</v>
      </c>
      <c r="N239" s="41">
        <f t="shared" si="20"/>
        <v>285237.5</v>
      </c>
      <c r="O239" s="42">
        <f t="shared" si="16"/>
        <v>4950395.4099999992</v>
      </c>
    </row>
    <row r="240" spans="1:16" x14ac:dyDescent="0.25">
      <c r="A240" t="s">
        <v>89</v>
      </c>
      <c r="B240" s="94" t="s">
        <v>836</v>
      </c>
      <c r="C240" s="90">
        <v>10529</v>
      </c>
      <c r="D240" s="73">
        <v>296.14999999999998</v>
      </c>
      <c r="E240" s="41">
        <f t="shared" si="17"/>
        <v>3118163.3499999996</v>
      </c>
      <c r="F240" s="91">
        <v>65911</v>
      </c>
      <c r="G240" s="73">
        <v>294.3</v>
      </c>
      <c r="H240" s="41">
        <f t="shared" si="18"/>
        <v>19397607.300000001</v>
      </c>
      <c r="I240" s="91">
        <v>430</v>
      </c>
      <c r="J240" s="73">
        <v>296.14999999999998</v>
      </c>
      <c r="K240" s="41">
        <f t="shared" si="19"/>
        <v>127344.49999999999</v>
      </c>
      <c r="L240" s="91">
        <v>2694</v>
      </c>
      <c r="M240" s="73">
        <v>294.3</v>
      </c>
      <c r="N240" s="41">
        <f t="shared" si="20"/>
        <v>792844.20000000007</v>
      </c>
      <c r="O240" s="42">
        <f t="shared" si="16"/>
        <v>23435959.350000001</v>
      </c>
    </row>
    <row r="241" spans="1:15" x14ac:dyDescent="0.25">
      <c r="A241" t="s">
        <v>346</v>
      </c>
      <c r="B241" s="94" t="s">
        <v>837</v>
      </c>
      <c r="C241" s="90">
        <v>0</v>
      </c>
      <c r="D241" s="73">
        <v>248.76</v>
      </c>
      <c r="E241" s="41">
        <f t="shared" si="17"/>
        <v>0</v>
      </c>
      <c r="F241" s="91">
        <v>14879</v>
      </c>
      <c r="G241" s="73">
        <v>246.68</v>
      </c>
      <c r="H241" s="41">
        <f t="shared" si="18"/>
        <v>3670351.72</v>
      </c>
      <c r="I241" s="91">
        <v>0</v>
      </c>
      <c r="J241" s="73">
        <v>248.76</v>
      </c>
      <c r="K241" s="41">
        <f t="shared" si="19"/>
        <v>0</v>
      </c>
      <c r="L241" s="91">
        <v>721</v>
      </c>
      <c r="M241" s="73">
        <v>246.68</v>
      </c>
      <c r="N241" s="41">
        <f t="shared" si="20"/>
        <v>177856.28</v>
      </c>
      <c r="O241" s="42">
        <f t="shared" si="16"/>
        <v>3848208</v>
      </c>
    </row>
    <row r="242" spans="1:15" x14ac:dyDescent="0.25">
      <c r="A242" t="s">
        <v>178</v>
      </c>
      <c r="B242" s="94" t="s">
        <v>838</v>
      </c>
      <c r="C242" s="90">
        <v>5784</v>
      </c>
      <c r="D242" s="73">
        <v>199.63</v>
      </c>
      <c r="E242" s="41">
        <f t="shared" si="17"/>
        <v>1154659.92</v>
      </c>
      <c r="F242" s="91">
        <v>61838</v>
      </c>
      <c r="G242" s="73">
        <v>198.02</v>
      </c>
      <c r="H242" s="41">
        <f t="shared" si="18"/>
        <v>12245160.76</v>
      </c>
      <c r="I242" s="91">
        <v>213</v>
      </c>
      <c r="J242" s="73">
        <v>199.63</v>
      </c>
      <c r="K242" s="41">
        <f t="shared" si="19"/>
        <v>42521.19</v>
      </c>
      <c r="L242" s="91">
        <v>2276</v>
      </c>
      <c r="M242" s="73">
        <v>198.02</v>
      </c>
      <c r="N242" s="41">
        <f t="shared" si="20"/>
        <v>450693.52</v>
      </c>
      <c r="O242" s="42">
        <f t="shared" si="16"/>
        <v>13893035.390000001</v>
      </c>
    </row>
    <row r="243" spans="1:15" x14ac:dyDescent="0.25">
      <c r="A243" t="s">
        <v>538</v>
      </c>
      <c r="B243" s="94" t="s">
        <v>1354</v>
      </c>
      <c r="C243" s="90">
        <v>6283</v>
      </c>
      <c r="D243" s="73">
        <v>259.68</v>
      </c>
      <c r="E243" s="41">
        <f t="shared" si="17"/>
        <v>1631569.44</v>
      </c>
      <c r="F243" s="91">
        <v>103596</v>
      </c>
      <c r="G243" s="73">
        <v>257.52</v>
      </c>
      <c r="H243" s="41">
        <f t="shared" si="18"/>
        <v>26678041.919999998</v>
      </c>
      <c r="I243" s="91">
        <v>406</v>
      </c>
      <c r="J243" s="73">
        <v>259.68</v>
      </c>
      <c r="K243" s="41">
        <f t="shared" si="19"/>
        <v>105430.08</v>
      </c>
      <c r="L243" s="91">
        <v>6691</v>
      </c>
      <c r="M243" s="73">
        <v>257.52</v>
      </c>
      <c r="N243" s="41">
        <f t="shared" si="20"/>
        <v>1723066.3199999998</v>
      </c>
      <c r="O243" s="42">
        <f t="shared" si="16"/>
        <v>30138107.759999998</v>
      </c>
    </row>
    <row r="244" spans="1:15" x14ac:dyDescent="0.25">
      <c r="A244" t="s">
        <v>556</v>
      </c>
      <c r="B244" s="94" t="s">
        <v>1355</v>
      </c>
      <c r="C244" s="90">
        <v>0</v>
      </c>
      <c r="D244" s="73">
        <v>248.04</v>
      </c>
      <c r="E244" s="41">
        <f t="shared" si="17"/>
        <v>0</v>
      </c>
      <c r="F244" s="91">
        <v>24037</v>
      </c>
      <c r="G244" s="73">
        <v>245.64</v>
      </c>
      <c r="H244" s="41">
        <f t="shared" si="18"/>
        <v>5904448.6799999997</v>
      </c>
      <c r="I244" s="91">
        <v>0</v>
      </c>
      <c r="J244" s="73">
        <v>248.04</v>
      </c>
      <c r="K244" s="41">
        <f t="shared" si="19"/>
        <v>0</v>
      </c>
      <c r="L244" s="91">
        <v>0</v>
      </c>
      <c r="M244" s="73">
        <v>245.64</v>
      </c>
      <c r="N244" s="41">
        <f t="shared" si="20"/>
        <v>0</v>
      </c>
      <c r="O244" s="42">
        <f t="shared" si="16"/>
        <v>5904448.6799999997</v>
      </c>
    </row>
    <row r="245" spans="1:15" x14ac:dyDescent="0.25">
      <c r="A245" t="s">
        <v>576</v>
      </c>
      <c r="B245" s="94" t="s">
        <v>841</v>
      </c>
      <c r="C245" s="90">
        <v>21034</v>
      </c>
      <c r="D245" s="73">
        <v>263.82</v>
      </c>
      <c r="E245" s="41">
        <f t="shared" si="17"/>
        <v>5549189.8799999999</v>
      </c>
      <c r="F245" s="91">
        <v>66503</v>
      </c>
      <c r="G245" s="73">
        <v>261.29000000000002</v>
      </c>
      <c r="H245" s="41">
        <f t="shared" si="18"/>
        <v>17376568.870000001</v>
      </c>
      <c r="I245" s="91">
        <v>859</v>
      </c>
      <c r="J245" s="73">
        <v>263.82</v>
      </c>
      <c r="K245" s="41">
        <f t="shared" si="19"/>
        <v>226621.38</v>
      </c>
      <c r="L245" s="91">
        <v>2716</v>
      </c>
      <c r="M245" s="73">
        <v>261.29000000000002</v>
      </c>
      <c r="N245" s="41">
        <f t="shared" si="20"/>
        <v>709663.64</v>
      </c>
      <c r="O245" s="42">
        <f t="shared" si="16"/>
        <v>23862043.77</v>
      </c>
    </row>
    <row r="246" spans="1:15" x14ac:dyDescent="0.25">
      <c r="A246" t="s">
        <v>503</v>
      </c>
      <c r="B246" s="94" t="s">
        <v>842</v>
      </c>
      <c r="C246" s="90">
        <v>9343</v>
      </c>
      <c r="D246" s="73">
        <v>261.44</v>
      </c>
      <c r="E246" s="41">
        <f t="shared" si="17"/>
        <v>2442633.92</v>
      </c>
      <c r="F246" s="91">
        <v>69207</v>
      </c>
      <c r="G246" s="73">
        <v>259.20999999999998</v>
      </c>
      <c r="H246" s="41">
        <f t="shared" si="18"/>
        <v>17939146.469999999</v>
      </c>
      <c r="I246" s="91">
        <v>531</v>
      </c>
      <c r="J246" s="73">
        <v>261.44</v>
      </c>
      <c r="K246" s="41">
        <f t="shared" si="19"/>
        <v>138824.63999999998</v>
      </c>
      <c r="L246" s="91">
        <v>3934</v>
      </c>
      <c r="M246" s="73">
        <v>259.20999999999998</v>
      </c>
      <c r="N246" s="41">
        <f t="shared" si="20"/>
        <v>1019732.1399999999</v>
      </c>
      <c r="O246" s="42">
        <f t="shared" si="16"/>
        <v>21540337.170000002</v>
      </c>
    </row>
    <row r="247" spans="1:15" x14ac:dyDescent="0.25">
      <c r="A247" t="s">
        <v>561</v>
      </c>
      <c r="B247" s="94" t="s">
        <v>844</v>
      </c>
      <c r="C247" s="90">
        <v>20601</v>
      </c>
      <c r="D247" s="73">
        <v>205.7</v>
      </c>
      <c r="E247" s="41">
        <f t="shared" si="17"/>
        <v>4237625.7</v>
      </c>
      <c r="F247" s="91">
        <v>74007</v>
      </c>
      <c r="G247" s="73">
        <v>203.94</v>
      </c>
      <c r="H247" s="41">
        <f t="shared" si="18"/>
        <v>15092987.58</v>
      </c>
      <c r="I247" s="91">
        <v>4</v>
      </c>
      <c r="J247" s="73">
        <v>205.7</v>
      </c>
      <c r="K247" s="41">
        <f t="shared" si="19"/>
        <v>822.8</v>
      </c>
      <c r="L247" s="91">
        <v>14</v>
      </c>
      <c r="M247" s="73">
        <v>203.94</v>
      </c>
      <c r="N247" s="41">
        <f t="shared" si="20"/>
        <v>2855.16</v>
      </c>
      <c r="O247" s="42">
        <f t="shared" si="16"/>
        <v>19334291.240000002</v>
      </c>
    </row>
    <row r="248" spans="1:15" x14ac:dyDescent="0.25">
      <c r="A248" t="s">
        <v>321</v>
      </c>
      <c r="B248" s="94" t="s">
        <v>1356</v>
      </c>
      <c r="C248" s="90">
        <v>521</v>
      </c>
      <c r="D248" s="73">
        <v>163.11000000000001</v>
      </c>
      <c r="E248" s="41">
        <f t="shared" si="17"/>
        <v>84980.310000000012</v>
      </c>
      <c r="F248" s="91">
        <v>29723</v>
      </c>
      <c r="G248" s="73">
        <v>161.77000000000001</v>
      </c>
      <c r="H248" s="41">
        <f t="shared" si="18"/>
        <v>4808289.71</v>
      </c>
      <c r="I248" s="91">
        <v>0</v>
      </c>
      <c r="J248" s="73">
        <v>163.11000000000001</v>
      </c>
      <c r="K248" s="41">
        <f t="shared" si="19"/>
        <v>0</v>
      </c>
      <c r="L248" s="91">
        <v>0</v>
      </c>
      <c r="M248" s="73">
        <v>161.77000000000001</v>
      </c>
      <c r="N248" s="41">
        <f t="shared" si="20"/>
        <v>0</v>
      </c>
      <c r="O248" s="42">
        <f t="shared" si="16"/>
        <v>4893270.0199999996</v>
      </c>
    </row>
    <row r="249" spans="1:15" x14ac:dyDescent="0.25">
      <c r="A249" t="s">
        <v>18</v>
      </c>
      <c r="B249" s="94" t="s">
        <v>846</v>
      </c>
      <c r="C249" s="90">
        <v>9058</v>
      </c>
      <c r="D249" s="73">
        <v>190.04</v>
      </c>
      <c r="E249" s="41">
        <f t="shared" si="17"/>
        <v>1721382.3199999998</v>
      </c>
      <c r="F249" s="91">
        <v>46882</v>
      </c>
      <c r="G249" s="73">
        <v>188.45</v>
      </c>
      <c r="H249" s="41">
        <f t="shared" si="18"/>
        <v>8834912.9000000004</v>
      </c>
      <c r="I249" s="91">
        <v>346</v>
      </c>
      <c r="J249" s="73">
        <v>190.04</v>
      </c>
      <c r="K249" s="41">
        <f t="shared" si="19"/>
        <v>65753.84</v>
      </c>
      <c r="L249" s="91">
        <v>1792</v>
      </c>
      <c r="M249" s="73">
        <v>188.45</v>
      </c>
      <c r="N249" s="41">
        <f t="shared" si="20"/>
        <v>337702.39999999997</v>
      </c>
      <c r="O249" s="42">
        <f t="shared" si="16"/>
        <v>10959751.460000001</v>
      </c>
    </row>
    <row r="250" spans="1:15" x14ac:dyDescent="0.25">
      <c r="A250" t="s">
        <v>469</v>
      </c>
      <c r="B250" s="94" t="s">
        <v>1357</v>
      </c>
      <c r="C250" s="90">
        <v>6663</v>
      </c>
      <c r="D250" s="73">
        <v>246.38</v>
      </c>
      <c r="E250" s="41">
        <f t="shared" si="17"/>
        <v>1641629.94</v>
      </c>
      <c r="F250" s="91">
        <v>36351</v>
      </c>
      <c r="G250" s="73">
        <v>244.49</v>
      </c>
      <c r="H250" s="41">
        <f t="shared" si="18"/>
        <v>8887455.9900000002</v>
      </c>
      <c r="I250" s="91">
        <v>390</v>
      </c>
      <c r="J250" s="73">
        <v>246.38</v>
      </c>
      <c r="K250" s="41">
        <f t="shared" si="19"/>
        <v>96088.2</v>
      </c>
      <c r="L250" s="91">
        <v>2125</v>
      </c>
      <c r="M250" s="73">
        <v>244.49</v>
      </c>
      <c r="N250" s="41">
        <f t="shared" si="20"/>
        <v>519541.25</v>
      </c>
      <c r="O250" s="42">
        <f t="shared" si="16"/>
        <v>11144715.379999999</v>
      </c>
    </row>
    <row r="251" spans="1:15" x14ac:dyDescent="0.25">
      <c r="A251" t="s">
        <v>379</v>
      </c>
      <c r="B251" s="94" t="s">
        <v>1358</v>
      </c>
      <c r="C251" s="90">
        <v>967</v>
      </c>
      <c r="D251" s="73">
        <v>200.46</v>
      </c>
      <c r="E251" s="41">
        <f t="shared" si="17"/>
        <v>193844.82</v>
      </c>
      <c r="F251" s="91">
        <v>38679</v>
      </c>
      <c r="G251" s="73">
        <v>198.72</v>
      </c>
      <c r="H251" s="41">
        <f t="shared" si="18"/>
        <v>7686290.8799999999</v>
      </c>
      <c r="I251" s="91">
        <v>0</v>
      </c>
      <c r="J251" s="73">
        <v>200.46</v>
      </c>
      <c r="K251" s="41">
        <f t="shared" si="19"/>
        <v>0</v>
      </c>
      <c r="L251" s="91">
        <v>0</v>
      </c>
      <c r="M251" s="73">
        <v>198.72</v>
      </c>
      <c r="N251" s="41">
        <f t="shared" si="20"/>
        <v>0</v>
      </c>
      <c r="O251" s="42">
        <f t="shared" si="16"/>
        <v>7880135.7000000002</v>
      </c>
    </row>
    <row r="252" spans="1:15" x14ac:dyDescent="0.25">
      <c r="A252" t="s">
        <v>96</v>
      </c>
      <c r="B252" s="94" t="s">
        <v>1359</v>
      </c>
      <c r="C252" s="90">
        <v>495</v>
      </c>
      <c r="D252" s="73">
        <v>150.32</v>
      </c>
      <c r="E252" s="41">
        <f t="shared" si="17"/>
        <v>74408.399999999994</v>
      </c>
      <c r="F252" s="91">
        <v>47146</v>
      </c>
      <c r="G252" s="73">
        <v>149.1</v>
      </c>
      <c r="H252" s="41">
        <f t="shared" si="18"/>
        <v>7029468.5999999996</v>
      </c>
      <c r="I252" s="91">
        <v>22</v>
      </c>
      <c r="J252" s="73">
        <v>150.32</v>
      </c>
      <c r="K252" s="41">
        <f t="shared" si="19"/>
        <v>3307.04</v>
      </c>
      <c r="L252" s="91">
        <v>2098</v>
      </c>
      <c r="M252" s="73">
        <v>149.1</v>
      </c>
      <c r="N252" s="41">
        <f t="shared" si="20"/>
        <v>312811.8</v>
      </c>
      <c r="O252" s="42">
        <f t="shared" si="16"/>
        <v>7419995.8399999999</v>
      </c>
    </row>
    <row r="253" spans="1:15" x14ac:dyDescent="0.25">
      <c r="A253" t="s">
        <v>345</v>
      </c>
      <c r="B253" s="94" t="s">
        <v>849</v>
      </c>
      <c r="C253" s="90">
        <v>1782</v>
      </c>
      <c r="D253" s="73">
        <v>269.58</v>
      </c>
      <c r="E253" s="41">
        <f t="shared" si="17"/>
        <v>480391.56</v>
      </c>
      <c r="F253" s="91">
        <v>65962</v>
      </c>
      <c r="G253" s="73">
        <v>267.45</v>
      </c>
      <c r="H253" s="41">
        <f t="shared" si="18"/>
        <v>17641536.899999999</v>
      </c>
      <c r="I253" s="91">
        <v>84</v>
      </c>
      <c r="J253" s="73">
        <v>269.58</v>
      </c>
      <c r="K253" s="41">
        <f t="shared" si="19"/>
        <v>22644.719999999998</v>
      </c>
      <c r="L253" s="91">
        <v>3092</v>
      </c>
      <c r="M253" s="73">
        <v>267.45</v>
      </c>
      <c r="N253" s="41">
        <f t="shared" si="20"/>
        <v>826955.39999999991</v>
      </c>
      <c r="O253" s="42">
        <f t="shared" si="16"/>
        <v>18971528.579999998</v>
      </c>
    </row>
    <row r="254" spans="1:15" x14ac:dyDescent="0.25">
      <c r="A254" t="s">
        <v>318</v>
      </c>
      <c r="B254" s="94" t="s">
        <v>850</v>
      </c>
      <c r="C254" s="90">
        <v>2510</v>
      </c>
      <c r="D254" s="73">
        <v>153.07</v>
      </c>
      <c r="E254" s="41">
        <f t="shared" si="17"/>
        <v>384205.7</v>
      </c>
      <c r="F254" s="91">
        <v>42699</v>
      </c>
      <c r="G254" s="73">
        <v>152.05000000000001</v>
      </c>
      <c r="H254" s="41">
        <f t="shared" si="18"/>
        <v>6492382.9500000002</v>
      </c>
      <c r="I254" s="91">
        <v>11</v>
      </c>
      <c r="J254" s="73">
        <v>153.07</v>
      </c>
      <c r="K254" s="41">
        <f t="shared" si="19"/>
        <v>1683.77</v>
      </c>
      <c r="L254" s="91">
        <v>193</v>
      </c>
      <c r="M254" s="73">
        <v>152.05000000000001</v>
      </c>
      <c r="N254" s="41">
        <f t="shared" si="20"/>
        <v>29345.65</v>
      </c>
      <c r="O254" s="42">
        <f t="shared" si="16"/>
        <v>6907618.0700000003</v>
      </c>
    </row>
    <row r="255" spans="1:15" x14ac:dyDescent="0.25">
      <c r="A255" t="s">
        <v>32</v>
      </c>
      <c r="B255" s="94" t="s">
        <v>851</v>
      </c>
      <c r="C255" s="90">
        <v>5291</v>
      </c>
      <c r="D255" s="73">
        <v>166.88</v>
      </c>
      <c r="E255" s="41">
        <f t="shared" si="17"/>
        <v>882962.08</v>
      </c>
      <c r="F255" s="91">
        <v>30359</v>
      </c>
      <c r="G255" s="73">
        <v>165.58</v>
      </c>
      <c r="H255" s="41">
        <f t="shared" si="18"/>
        <v>5026843.2200000007</v>
      </c>
      <c r="I255" s="91">
        <v>0</v>
      </c>
      <c r="J255" s="73">
        <v>166.88</v>
      </c>
      <c r="K255" s="41">
        <f t="shared" si="19"/>
        <v>0</v>
      </c>
      <c r="L255" s="91">
        <v>0</v>
      </c>
      <c r="M255" s="73">
        <v>165.58</v>
      </c>
      <c r="N255" s="41">
        <f t="shared" si="20"/>
        <v>0</v>
      </c>
      <c r="O255" s="42">
        <f t="shared" si="16"/>
        <v>5909805.3000000007</v>
      </c>
    </row>
    <row r="256" spans="1:15" x14ac:dyDescent="0.25">
      <c r="A256" t="s">
        <v>388</v>
      </c>
      <c r="B256" s="94" t="s">
        <v>852</v>
      </c>
      <c r="C256" s="90">
        <v>463</v>
      </c>
      <c r="D256" s="73">
        <v>209.87</v>
      </c>
      <c r="E256" s="41">
        <f t="shared" si="17"/>
        <v>97169.81</v>
      </c>
      <c r="F256" s="91">
        <v>27226</v>
      </c>
      <c r="G256" s="73">
        <v>208.13</v>
      </c>
      <c r="H256" s="41">
        <f t="shared" si="18"/>
        <v>5666547.3799999999</v>
      </c>
      <c r="I256" s="91">
        <v>11</v>
      </c>
      <c r="J256" s="73">
        <v>209.87</v>
      </c>
      <c r="K256" s="41">
        <f t="shared" si="19"/>
        <v>2308.5700000000002</v>
      </c>
      <c r="L256" s="91">
        <v>641</v>
      </c>
      <c r="M256" s="73">
        <v>208.13</v>
      </c>
      <c r="N256" s="41">
        <f t="shared" si="20"/>
        <v>133411.32999999999</v>
      </c>
      <c r="O256" s="42">
        <f t="shared" si="16"/>
        <v>5899437.0899999999</v>
      </c>
    </row>
    <row r="257" spans="1:16" x14ac:dyDescent="0.25">
      <c r="A257" t="s">
        <v>322</v>
      </c>
      <c r="B257" s="94" t="s">
        <v>1360</v>
      </c>
      <c r="C257" s="90">
        <v>693</v>
      </c>
      <c r="D257" s="73">
        <v>153.65</v>
      </c>
      <c r="E257" s="41">
        <f t="shared" si="17"/>
        <v>106479.45</v>
      </c>
      <c r="F257" s="91">
        <v>30723</v>
      </c>
      <c r="G257" s="73">
        <v>152.53</v>
      </c>
      <c r="H257" s="41">
        <f t="shared" si="18"/>
        <v>4686179.1900000004</v>
      </c>
      <c r="I257" s="91">
        <v>10</v>
      </c>
      <c r="J257" s="73">
        <v>153.65</v>
      </c>
      <c r="K257" s="41">
        <f t="shared" si="19"/>
        <v>1536.5</v>
      </c>
      <c r="L257" s="91">
        <v>433</v>
      </c>
      <c r="M257" s="73">
        <v>152.53</v>
      </c>
      <c r="N257" s="41">
        <f t="shared" si="20"/>
        <v>66045.490000000005</v>
      </c>
      <c r="O257" s="42">
        <f t="shared" si="16"/>
        <v>4860240.6300000008</v>
      </c>
    </row>
    <row r="258" spans="1:16" x14ac:dyDescent="0.25">
      <c r="A258" t="s">
        <v>257</v>
      </c>
      <c r="B258" s="94" t="s">
        <v>854</v>
      </c>
      <c r="C258" s="90">
        <v>383</v>
      </c>
      <c r="D258" s="73">
        <v>174.16</v>
      </c>
      <c r="E258" s="41">
        <f t="shared" si="17"/>
        <v>66703.28</v>
      </c>
      <c r="F258" s="91">
        <v>29952</v>
      </c>
      <c r="G258" s="73">
        <v>172.72</v>
      </c>
      <c r="H258" s="41">
        <f t="shared" si="18"/>
        <v>5173309.4400000004</v>
      </c>
      <c r="I258" s="91">
        <v>2</v>
      </c>
      <c r="J258" s="73">
        <v>174.16</v>
      </c>
      <c r="K258" s="41">
        <f t="shared" si="19"/>
        <v>348.32</v>
      </c>
      <c r="L258" s="91">
        <v>139</v>
      </c>
      <c r="M258" s="73">
        <v>172.72</v>
      </c>
      <c r="N258" s="41">
        <f t="shared" si="20"/>
        <v>24008.079999999998</v>
      </c>
      <c r="O258" s="42">
        <f t="shared" si="16"/>
        <v>5264369.120000001</v>
      </c>
    </row>
    <row r="259" spans="1:16" x14ac:dyDescent="0.25">
      <c r="A259" t="s">
        <v>522</v>
      </c>
      <c r="B259" s="94" t="s">
        <v>855</v>
      </c>
      <c r="C259" s="90">
        <v>6017</v>
      </c>
      <c r="D259" s="73">
        <v>290.63</v>
      </c>
      <c r="E259" s="41">
        <f t="shared" si="17"/>
        <v>1748720.71</v>
      </c>
      <c r="F259" s="91">
        <v>150250</v>
      </c>
      <c r="G259" s="73">
        <v>288.35000000000002</v>
      </c>
      <c r="H259" s="41">
        <f t="shared" si="18"/>
        <v>43324587.5</v>
      </c>
      <c r="I259" s="91">
        <v>1276</v>
      </c>
      <c r="J259" s="73">
        <v>290.63</v>
      </c>
      <c r="K259" s="41">
        <f t="shared" si="19"/>
        <v>370843.88</v>
      </c>
      <c r="L259" s="91">
        <v>31854</v>
      </c>
      <c r="M259" s="73">
        <v>288.35000000000002</v>
      </c>
      <c r="N259" s="41">
        <f t="shared" si="20"/>
        <v>9185100.9000000004</v>
      </c>
      <c r="O259" s="42">
        <f t="shared" si="16"/>
        <v>54629252.990000002</v>
      </c>
    </row>
    <row r="260" spans="1:16" x14ac:dyDescent="0.25">
      <c r="A260" t="s">
        <v>338</v>
      </c>
      <c r="B260" s="94" t="s">
        <v>856</v>
      </c>
      <c r="C260" s="90">
        <v>0</v>
      </c>
      <c r="D260" s="73">
        <v>280.06</v>
      </c>
      <c r="E260" s="41">
        <f t="shared" si="17"/>
        <v>0</v>
      </c>
      <c r="F260" s="91">
        <v>23610</v>
      </c>
      <c r="G260" s="73">
        <v>278.18</v>
      </c>
      <c r="H260" s="41">
        <f t="shared" si="18"/>
        <v>6567829.7999999998</v>
      </c>
      <c r="I260" s="91">
        <v>0</v>
      </c>
      <c r="J260" s="73">
        <v>280.06</v>
      </c>
      <c r="K260" s="41">
        <f t="shared" si="19"/>
        <v>0</v>
      </c>
      <c r="L260" s="91">
        <v>1532</v>
      </c>
      <c r="M260" s="73">
        <v>278.18</v>
      </c>
      <c r="N260" s="41">
        <f t="shared" si="20"/>
        <v>426171.76</v>
      </c>
      <c r="O260" s="42">
        <f t="shared" si="16"/>
        <v>6994001.5599999996</v>
      </c>
    </row>
    <row r="261" spans="1:16" x14ac:dyDescent="0.25">
      <c r="A261" t="s">
        <v>537</v>
      </c>
      <c r="B261" s="94" t="s">
        <v>857</v>
      </c>
      <c r="C261" s="90">
        <v>10189</v>
      </c>
      <c r="D261" s="73">
        <v>318.77</v>
      </c>
      <c r="E261" s="41">
        <f t="shared" si="17"/>
        <v>3247947.53</v>
      </c>
      <c r="F261" s="91">
        <v>38334</v>
      </c>
      <c r="G261" s="73">
        <v>316.86</v>
      </c>
      <c r="H261" s="41">
        <f t="shared" si="18"/>
        <v>12146511.24</v>
      </c>
      <c r="I261" s="91">
        <v>1470</v>
      </c>
      <c r="J261" s="73">
        <v>318.77</v>
      </c>
      <c r="K261" s="41">
        <f t="shared" si="19"/>
        <v>468591.89999999997</v>
      </c>
      <c r="L261" s="91">
        <v>5530</v>
      </c>
      <c r="M261" s="73">
        <v>316.86</v>
      </c>
      <c r="N261" s="41">
        <f t="shared" si="20"/>
        <v>1752235.8</v>
      </c>
      <c r="O261" s="42">
        <f t="shared" si="16"/>
        <v>17615286.470000003</v>
      </c>
    </row>
    <row r="262" spans="1:16" x14ac:dyDescent="0.25">
      <c r="A262" t="s">
        <v>288</v>
      </c>
      <c r="B262" s="94" t="s">
        <v>858</v>
      </c>
      <c r="C262" s="90">
        <v>0</v>
      </c>
      <c r="D262" s="73">
        <v>170.61</v>
      </c>
      <c r="E262" s="41">
        <f t="shared" si="17"/>
        <v>0</v>
      </c>
      <c r="F262" s="91">
        <v>16151</v>
      </c>
      <c r="G262" s="73">
        <v>169.27</v>
      </c>
      <c r="H262" s="41">
        <f t="shared" si="18"/>
        <v>2733879.77</v>
      </c>
      <c r="I262" s="91">
        <v>0</v>
      </c>
      <c r="J262" s="73">
        <v>170.61</v>
      </c>
      <c r="K262" s="41">
        <f t="shared" si="19"/>
        <v>0</v>
      </c>
      <c r="L262" s="91">
        <v>0</v>
      </c>
      <c r="M262" s="73">
        <v>169.27</v>
      </c>
      <c r="N262" s="41">
        <f t="shared" si="20"/>
        <v>0</v>
      </c>
      <c r="O262" s="42">
        <f t="shared" si="16"/>
        <v>2733879.77</v>
      </c>
    </row>
    <row r="263" spans="1:16" x14ac:dyDescent="0.25">
      <c r="A263" t="s">
        <v>34</v>
      </c>
      <c r="B263" s="94" t="s">
        <v>859</v>
      </c>
      <c r="C263" s="90">
        <v>0</v>
      </c>
      <c r="D263" s="73">
        <v>176.46</v>
      </c>
      <c r="E263" s="41">
        <f t="shared" si="17"/>
        <v>0</v>
      </c>
      <c r="F263" s="91">
        <v>22687</v>
      </c>
      <c r="G263" s="73">
        <v>174.99</v>
      </c>
      <c r="H263" s="41">
        <f t="shared" si="18"/>
        <v>3969998.1300000004</v>
      </c>
      <c r="I263" s="91">
        <v>0</v>
      </c>
      <c r="J263" s="73">
        <v>176.46</v>
      </c>
      <c r="K263" s="41">
        <f t="shared" si="19"/>
        <v>0</v>
      </c>
      <c r="L263" s="91">
        <v>324</v>
      </c>
      <c r="M263" s="73">
        <v>174.99</v>
      </c>
      <c r="N263" s="41">
        <f t="shared" si="20"/>
        <v>56696.76</v>
      </c>
      <c r="O263" s="42">
        <f t="shared" si="16"/>
        <v>4026694.89</v>
      </c>
    </row>
    <row r="264" spans="1:16" x14ac:dyDescent="0.25">
      <c r="A264" t="s">
        <v>252</v>
      </c>
      <c r="B264" s="94" t="s">
        <v>1361</v>
      </c>
      <c r="C264" s="90">
        <v>4293</v>
      </c>
      <c r="D264" s="73">
        <v>197.98</v>
      </c>
      <c r="E264" s="41">
        <f t="shared" si="17"/>
        <v>849928.14</v>
      </c>
      <c r="F264" s="91">
        <v>100319</v>
      </c>
      <c r="G264" s="73">
        <v>196.37</v>
      </c>
      <c r="H264" s="41">
        <f t="shared" si="18"/>
        <v>19699642.030000001</v>
      </c>
      <c r="I264" s="91">
        <v>173</v>
      </c>
      <c r="J264" s="73">
        <v>197.98</v>
      </c>
      <c r="K264" s="41">
        <f t="shared" si="19"/>
        <v>34250.54</v>
      </c>
      <c r="L264" s="91">
        <v>4041</v>
      </c>
      <c r="M264" s="73">
        <v>196.37</v>
      </c>
      <c r="N264" s="41">
        <f t="shared" si="20"/>
        <v>793531.17</v>
      </c>
      <c r="O264" s="42">
        <f t="shared" ref="O264:O327" si="21">N264+K264+H264+E264</f>
        <v>21377351.880000003</v>
      </c>
    </row>
    <row r="265" spans="1:16" x14ac:dyDescent="0.25">
      <c r="A265" t="s">
        <v>437</v>
      </c>
      <c r="B265" s="94" t="s">
        <v>861</v>
      </c>
      <c r="C265" s="90">
        <v>0</v>
      </c>
      <c r="D265" s="73">
        <v>307.86</v>
      </c>
      <c r="E265" s="41">
        <f t="shared" ref="E265:E328" si="22">D265*C265</f>
        <v>0</v>
      </c>
      <c r="F265" s="91">
        <v>9710</v>
      </c>
      <c r="G265" s="73">
        <v>305.94</v>
      </c>
      <c r="H265" s="41">
        <f t="shared" ref="H265:H328" si="23">G265*F265</f>
        <v>2970677.4</v>
      </c>
      <c r="I265" s="91">
        <v>0</v>
      </c>
      <c r="J265" s="73">
        <v>307.86</v>
      </c>
      <c r="K265" s="41">
        <f t="shared" ref="K265:K328" si="24">J265*I265</f>
        <v>0</v>
      </c>
      <c r="L265" s="91">
        <v>102</v>
      </c>
      <c r="M265" s="73">
        <v>305.94</v>
      </c>
      <c r="N265" s="41">
        <f t="shared" ref="N265:N328" si="25">M265*L265</f>
        <v>31205.88</v>
      </c>
      <c r="O265" s="42">
        <f t="shared" si="21"/>
        <v>3001883.28</v>
      </c>
    </row>
    <row r="266" spans="1:16" x14ac:dyDescent="0.25">
      <c r="A266" t="s">
        <v>1218</v>
      </c>
      <c r="B266" s="94" t="s">
        <v>1362</v>
      </c>
      <c r="C266" s="90">
        <v>0</v>
      </c>
      <c r="D266" s="73">
        <v>253.65</v>
      </c>
      <c r="E266" s="41">
        <f t="shared" si="22"/>
        <v>0</v>
      </c>
      <c r="F266" s="91">
        <v>1473</v>
      </c>
      <c r="G266" s="73">
        <v>251.97</v>
      </c>
      <c r="H266" s="41">
        <f t="shared" si="23"/>
        <v>371151.81</v>
      </c>
      <c r="I266" s="91">
        <v>0</v>
      </c>
      <c r="J266" s="73">
        <v>253.65</v>
      </c>
      <c r="K266" s="41">
        <f t="shared" si="24"/>
        <v>0</v>
      </c>
      <c r="L266" s="91">
        <v>0</v>
      </c>
      <c r="M266" s="73">
        <v>251.97</v>
      </c>
      <c r="N266" s="41">
        <f t="shared" si="25"/>
        <v>0</v>
      </c>
      <c r="O266" s="42">
        <f t="shared" si="21"/>
        <v>371151.81</v>
      </c>
    </row>
    <row r="267" spans="1:16" x14ac:dyDescent="0.25">
      <c r="A267" t="s">
        <v>108</v>
      </c>
      <c r="B267" s="94" t="s">
        <v>862</v>
      </c>
      <c r="C267" s="90">
        <v>141</v>
      </c>
      <c r="D267" s="73">
        <v>155.43</v>
      </c>
      <c r="E267" s="41">
        <f t="shared" si="22"/>
        <v>21915.63</v>
      </c>
      <c r="F267" s="91">
        <v>14323</v>
      </c>
      <c r="G267" s="73">
        <v>154.22</v>
      </c>
      <c r="H267" s="41">
        <f t="shared" si="23"/>
        <v>2208893.06</v>
      </c>
      <c r="I267" s="91">
        <v>0</v>
      </c>
      <c r="J267" s="73">
        <v>155.43</v>
      </c>
      <c r="K267" s="41">
        <f t="shared" si="24"/>
        <v>0</v>
      </c>
      <c r="L267" s="91">
        <v>0</v>
      </c>
      <c r="M267" s="73">
        <v>154.22</v>
      </c>
      <c r="N267" s="41">
        <f t="shared" si="25"/>
        <v>0</v>
      </c>
      <c r="O267" s="42">
        <f t="shared" si="21"/>
        <v>2230808.69</v>
      </c>
    </row>
    <row r="268" spans="1:16" x14ac:dyDescent="0.25">
      <c r="A268" t="s">
        <v>597</v>
      </c>
      <c r="B268" s="94" t="s">
        <v>1363</v>
      </c>
      <c r="C268" s="90">
        <v>0</v>
      </c>
      <c r="D268" s="73">
        <v>236.69</v>
      </c>
      <c r="E268" s="41">
        <f t="shared" si="22"/>
        <v>0</v>
      </c>
      <c r="F268" s="91">
        <v>77115</v>
      </c>
      <c r="G268" s="73">
        <v>234.91</v>
      </c>
      <c r="H268" s="41">
        <f t="shared" si="23"/>
        <v>18115084.649999999</v>
      </c>
      <c r="I268" s="91">
        <v>0</v>
      </c>
      <c r="J268" s="73">
        <v>236.69</v>
      </c>
      <c r="K268" s="41">
        <f t="shared" si="24"/>
        <v>0</v>
      </c>
      <c r="L268" s="91">
        <v>0</v>
      </c>
      <c r="M268" s="73">
        <v>234.91</v>
      </c>
      <c r="N268" s="41">
        <f t="shared" si="25"/>
        <v>0</v>
      </c>
      <c r="O268" s="42">
        <f t="shared" si="21"/>
        <v>18115084.649999999</v>
      </c>
    </row>
    <row r="269" spans="1:16" s="77" customFormat="1" x14ac:dyDescent="0.25">
      <c r="A269" t="s">
        <v>248</v>
      </c>
      <c r="B269" s="94" t="s">
        <v>1364</v>
      </c>
      <c r="C269" s="90">
        <v>0</v>
      </c>
      <c r="D269" s="73">
        <v>213.87</v>
      </c>
      <c r="E269" s="41">
        <f t="shared" si="22"/>
        <v>0</v>
      </c>
      <c r="F269" s="91">
        <v>27407</v>
      </c>
      <c r="G269" s="73">
        <v>212.35</v>
      </c>
      <c r="H269" s="41">
        <f t="shared" si="23"/>
        <v>5819876.4500000002</v>
      </c>
      <c r="I269" s="91">
        <v>0</v>
      </c>
      <c r="J269" s="73">
        <v>213.87</v>
      </c>
      <c r="K269" s="41">
        <f t="shared" si="24"/>
        <v>0</v>
      </c>
      <c r="L269" s="91">
        <v>0</v>
      </c>
      <c r="M269" s="73">
        <v>212.35</v>
      </c>
      <c r="N269" s="41">
        <f t="shared" si="25"/>
        <v>0</v>
      </c>
      <c r="O269" s="42">
        <f t="shared" si="21"/>
        <v>5819876.4500000002</v>
      </c>
      <c r="P269"/>
    </row>
    <row r="270" spans="1:16" x14ac:dyDescent="0.25">
      <c r="A270" t="s">
        <v>242</v>
      </c>
      <c r="B270" s="94" t="s">
        <v>1366</v>
      </c>
      <c r="C270" s="90">
        <v>549</v>
      </c>
      <c r="D270" s="73">
        <v>168.72</v>
      </c>
      <c r="E270" s="41">
        <f t="shared" si="22"/>
        <v>92627.28</v>
      </c>
      <c r="F270" s="91">
        <v>57259</v>
      </c>
      <c r="G270" s="73">
        <v>167.5</v>
      </c>
      <c r="H270" s="41">
        <f t="shared" si="23"/>
        <v>9590882.5</v>
      </c>
      <c r="I270" s="91">
        <v>11</v>
      </c>
      <c r="J270" s="73">
        <v>168.72</v>
      </c>
      <c r="K270" s="41">
        <f t="shared" si="24"/>
        <v>1855.92</v>
      </c>
      <c r="L270" s="91">
        <v>1109</v>
      </c>
      <c r="M270" s="73">
        <v>167.5</v>
      </c>
      <c r="N270" s="41">
        <f t="shared" si="25"/>
        <v>185757.5</v>
      </c>
      <c r="O270" s="42">
        <f t="shared" si="21"/>
        <v>9871123.1999999993</v>
      </c>
    </row>
    <row r="271" spans="1:16" x14ac:dyDescent="0.25">
      <c r="A271" t="s">
        <v>1220</v>
      </c>
      <c r="B271" s="94" t="s">
        <v>1367</v>
      </c>
      <c r="C271" s="90">
        <v>0</v>
      </c>
      <c r="D271" s="73">
        <v>140.24</v>
      </c>
      <c r="E271" s="41">
        <f t="shared" si="22"/>
        <v>0</v>
      </c>
      <c r="F271" s="91">
        <v>0</v>
      </c>
      <c r="G271" s="73">
        <v>139.13</v>
      </c>
      <c r="H271" s="41">
        <f t="shared" si="23"/>
        <v>0</v>
      </c>
      <c r="I271" s="91">
        <v>0</v>
      </c>
      <c r="J271" s="73">
        <v>140.24</v>
      </c>
      <c r="K271" s="41">
        <f t="shared" si="24"/>
        <v>0</v>
      </c>
      <c r="L271" s="91">
        <v>0</v>
      </c>
      <c r="M271" s="73">
        <v>139.13</v>
      </c>
      <c r="N271" s="41">
        <f t="shared" si="25"/>
        <v>0</v>
      </c>
      <c r="O271" s="42">
        <f t="shared" si="21"/>
        <v>0</v>
      </c>
    </row>
    <row r="272" spans="1:16" x14ac:dyDescent="0.25">
      <c r="A272" t="s">
        <v>1221</v>
      </c>
      <c r="B272" s="94" t="s">
        <v>1368</v>
      </c>
      <c r="C272" s="90">
        <v>0</v>
      </c>
      <c r="D272" s="73">
        <v>149.47999999999999</v>
      </c>
      <c r="E272" s="41">
        <f t="shared" si="22"/>
        <v>0</v>
      </c>
      <c r="F272" s="91">
        <v>572</v>
      </c>
      <c r="G272" s="73">
        <v>148.13</v>
      </c>
      <c r="H272" s="41">
        <f t="shared" si="23"/>
        <v>84730.36</v>
      </c>
      <c r="I272" s="91">
        <v>0</v>
      </c>
      <c r="J272" s="73">
        <v>149.47999999999999</v>
      </c>
      <c r="K272" s="41">
        <f t="shared" si="24"/>
        <v>0</v>
      </c>
      <c r="L272" s="91">
        <v>0</v>
      </c>
      <c r="M272" s="73">
        <v>148.13</v>
      </c>
      <c r="N272" s="41">
        <f t="shared" si="25"/>
        <v>0</v>
      </c>
      <c r="O272" s="42">
        <f t="shared" si="21"/>
        <v>84730.36</v>
      </c>
    </row>
    <row r="273" spans="1:15" x14ac:dyDescent="0.25">
      <c r="A273" t="s">
        <v>510</v>
      </c>
      <c r="B273" s="94" t="s">
        <v>1369</v>
      </c>
      <c r="C273" s="90">
        <v>2066</v>
      </c>
      <c r="D273" s="73">
        <v>278.69</v>
      </c>
      <c r="E273" s="41">
        <f t="shared" si="22"/>
        <v>575773.54</v>
      </c>
      <c r="F273" s="91">
        <v>56819</v>
      </c>
      <c r="G273" s="73">
        <v>276.27999999999997</v>
      </c>
      <c r="H273" s="41">
        <f t="shared" si="23"/>
        <v>15697953.319999998</v>
      </c>
      <c r="I273" s="91">
        <v>446</v>
      </c>
      <c r="J273" s="73">
        <v>278.69</v>
      </c>
      <c r="K273" s="41">
        <f t="shared" si="24"/>
        <v>124295.74</v>
      </c>
      <c r="L273" s="91">
        <v>12253</v>
      </c>
      <c r="M273" s="73">
        <v>276.27999999999997</v>
      </c>
      <c r="N273" s="41">
        <f t="shared" si="25"/>
        <v>3385258.84</v>
      </c>
      <c r="O273" s="42">
        <f t="shared" si="21"/>
        <v>19783281.439999998</v>
      </c>
    </row>
    <row r="274" spans="1:15" x14ac:dyDescent="0.25">
      <c r="A274" t="s">
        <v>408</v>
      </c>
      <c r="B274" s="94" t="s">
        <v>871</v>
      </c>
      <c r="C274" s="90">
        <v>0</v>
      </c>
      <c r="D274" s="73">
        <v>165.76</v>
      </c>
      <c r="E274" s="41">
        <f t="shared" si="22"/>
        <v>0</v>
      </c>
      <c r="F274" s="91">
        <v>1633</v>
      </c>
      <c r="G274" s="73">
        <v>164.54</v>
      </c>
      <c r="H274" s="41">
        <f t="shared" si="23"/>
        <v>268693.82</v>
      </c>
      <c r="I274" s="91">
        <v>0</v>
      </c>
      <c r="J274" s="73">
        <v>165.76</v>
      </c>
      <c r="K274" s="41">
        <f t="shared" si="24"/>
        <v>0</v>
      </c>
      <c r="L274" s="91">
        <v>0</v>
      </c>
      <c r="M274" s="73">
        <v>164.54</v>
      </c>
      <c r="N274" s="41">
        <f t="shared" si="25"/>
        <v>0</v>
      </c>
      <c r="O274" s="42">
        <f t="shared" si="21"/>
        <v>268693.82</v>
      </c>
    </row>
    <row r="275" spans="1:15" x14ac:dyDescent="0.25">
      <c r="A275" t="s">
        <v>453</v>
      </c>
      <c r="B275" s="94" t="s">
        <v>872</v>
      </c>
      <c r="C275" s="90">
        <v>17358</v>
      </c>
      <c r="D275" s="73">
        <v>247.41</v>
      </c>
      <c r="E275" s="41">
        <f t="shared" si="22"/>
        <v>4294542.78</v>
      </c>
      <c r="F275" s="91">
        <v>157488</v>
      </c>
      <c r="G275" s="73">
        <v>245.39</v>
      </c>
      <c r="H275" s="41">
        <f t="shared" si="23"/>
        <v>38645980.32</v>
      </c>
      <c r="I275" s="91">
        <v>3007</v>
      </c>
      <c r="J275" s="73">
        <v>247.41</v>
      </c>
      <c r="K275" s="41">
        <f t="shared" si="24"/>
        <v>743961.87</v>
      </c>
      <c r="L275" s="91">
        <v>27279</v>
      </c>
      <c r="M275" s="73">
        <v>245.39</v>
      </c>
      <c r="N275" s="41">
        <f t="shared" si="25"/>
        <v>6693993.8099999996</v>
      </c>
      <c r="O275" s="42">
        <f t="shared" si="21"/>
        <v>50378478.780000001</v>
      </c>
    </row>
    <row r="276" spans="1:15" x14ac:dyDescent="0.25">
      <c r="A276" t="s">
        <v>312</v>
      </c>
      <c r="B276" s="94" t="s">
        <v>874</v>
      </c>
      <c r="C276" s="90">
        <v>19159</v>
      </c>
      <c r="D276" s="73">
        <v>192.21</v>
      </c>
      <c r="E276" s="41">
        <f t="shared" si="22"/>
        <v>3682551.39</v>
      </c>
      <c r="F276" s="91">
        <v>365</v>
      </c>
      <c r="G276" s="73">
        <v>190.79</v>
      </c>
      <c r="H276" s="41">
        <f t="shared" si="23"/>
        <v>69638.349999999991</v>
      </c>
      <c r="I276" s="91">
        <v>30</v>
      </c>
      <c r="J276" s="73">
        <v>192.21</v>
      </c>
      <c r="K276" s="41">
        <f t="shared" si="24"/>
        <v>5766.3</v>
      </c>
      <c r="L276" s="91">
        <v>1</v>
      </c>
      <c r="M276" s="73">
        <v>190.79</v>
      </c>
      <c r="N276" s="41">
        <f t="shared" si="25"/>
        <v>190.79</v>
      </c>
      <c r="O276" s="42">
        <f t="shared" si="21"/>
        <v>3758146.83</v>
      </c>
    </row>
    <row r="277" spans="1:15" x14ac:dyDescent="0.25">
      <c r="A277" t="s">
        <v>151</v>
      </c>
      <c r="B277" s="94" t="s">
        <v>876</v>
      </c>
      <c r="C277" s="90">
        <v>0</v>
      </c>
      <c r="D277" s="73">
        <v>202</v>
      </c>
      <c r="E277" s="41">
        <f t="shared" si="22"/>
        <v>0</v>
      </c>
      <c r="F277" s="91">
        <v>34288</v>
      </c>
      <c r="G277" s="73">
        <v>200.33</v>
      </c>
      <c r="H277" s="41">
        <f t="shared" si="23"/>
        <v>6868915.04</v>
      </c>
      <c r="I277" s="91">
        <v>0</v>
      </c>
      <c r="J277" s="73">
        <v>202</v>
      </c>
      <c r="K277" s="41">
        <f t="shared" si="24"/>
        <v>0</v>
      </c>
      <c r="L277" s="91">
        <v>10293</v>
      </c>
      <c r="M277" s="73">
        <v>200.33</v>
      </c>
      <c r="N277" s="41">
        <f t="shared" si="25"/>
        <v>2061996.6900000002</v>
      </c>
      <c r="O277" s="42">
        <f t="shared" si="21"/>
        <v>8930911.7300000004</v>
      </c>
    </row>
    <row r="278" spans="1:15" x14ac:dyDescent="0.25">
      <c r="A278" t="s">
        <v>452</v>
      </c>
      <c r="B278" s="94" t="s">
        <v>1370</v>
      </c>
      <c r="C278" s="90">
        <v>14365</v>
      </c>
      <c r="D278" s="73">
        <v>264.67</v>
      </c>
      <c r="E278" s="41">
        <f t="shared" si="22"/>
        <v>3801984.5500000003</v>
      </c>
      <c r="F278" s="91">
        <v>60608</v>
      </c>
      <c r="G278" s="73">
        <v>262.07</v>
      </c>
      <c r="H278" s="41">
        <f t="shared" si="23"/>
        <v>15883538.559999999</v>
      </c>
      <c r="I278" s="91">
        <v>0</v>
      </c>
      <c r="J278" s="73">
        <v>264.67</v>
      </c>
      <c r="K278" s="41">
        <f t="shared" si="24"/>
        <v>0</v>
      </c>
      <c r="L278" s="91">
        <v>0</v>
      </c>
      <c r="M278" s="73">
        <v>262.07</v>
      </c>
      <c r="N278" s="41">
        <f t="shared" si="25"/>
        <v>0</v>
      </c>
      <c r="O278" s="42">
        <f t="shared" si="21"/>
        <v>19685523.109999999</v>
      </c>
    </row>
    <row r="279" spans="1:15" x14ac:dyDescent="0.25">
      <c r="A279" t="s">
        <v>172</v>
      </c>
      <c r="B279" s="94" t="s">
        <v>1371</v>
      </c>
      <c r="C279" s="90">
        <v>485</v>
      </c>
      <c r="D279" s="73">
        <v>202.82</v>
      </c>
      <c r="E279" s="41">
        <f t="shared" si="22"/>
        <v>98367.7</v>
      </c>
      <c r="F279" s="91">
        <v>24384</v>
      </c>
      <c r="G279" s="73">
        <v>201.29</v>
      </c>
      <c r="H279" s="41">
        <f t="shared" si="23"/>
        <v>4908255.3599999994</v>
      </c>
      <c r="I279" s="91">
        <v>0</v>
      </c>
      <c r="J279" s="73">
        <v>202.82</v>
      </c>
      <c r="K279" s="41">
        <f t="shared" si="24"/>
        <v>0</v>
      </c>
      <c r="L279" s="91">
        <v>0</v>
      </c>
      <c r="M279" s="73">
        <v>201.29</v>
      </c>
      <c r="N279" s="41">
        <f t="shared" si="25"/>
        <v>0</v>
      </c>
      <c r="O279" s="42">
        <f t="shared" si="21"/>
        <v>5006623.0599999996</v>
      </c>
    </row>
    <row r="280" spans="1:15" x14ac:dyDescent="0.25">
      <c r="A280" t="s">
        <v>336</v>
      </c>
      <c r="B280" s="94" t="s">
        <v>880</v>
      </c>
      <c r="C280" s="90">
        <v>882</v>
      </c>
      <c r="D280" s="73">
        <v>243.86</v>
      </c>
      <c r="E280" s="41">
        <f t="shared" si="22"/>
        <v>215084.52000000002</v>
      </c>
      <c r="F280" s="91">
        <v>21656</v>
      </c>
      <c r="G280" s="73">
        <v>241.62</v>
      </c>
      <c r="H280" s="41">
        <f t="shared" si="23"/>
        <v>5232522.72</v>
      </c>
      <c r="I280" s="91">
        <v>0</v>
      </c>
      <c r="J280" s="73">
        <v>243.86</v>
      </c>
      <c r="K280" s="41">
        <f t="shared" si="24"/>
        <v>0</v>
      </c>
      <c r="L280" s="91">
        <v>0</v>
      </c>
      <c r="M280" s="73">
        <v>241.62</v>
      </c>
      <c r="N280" s="41">
        <f t="shared" si="25"/>
        <v>0</v>
      </c>
      <c r="O280" s="42">
        <f t="shared" si="21"/>
        <v>5447607.2400000002</v>
      </c>
    </row>
    <row r="281" spans="1:15" x14ac:dyDescent="0.25">
      <c r="A281" t="s">
        <v>160</v>
      </c>
      <c r="B281" s="94" t="s">
        <v>1372</v>
      </c>
      <c r="C281" s="90">
        <v>0</v>
      </c>
      <c r="D281" s="73">
        <v>165.42</v>
      </c>
      <c r="E281" s="41">
        <f t="shared" si="22"/>
        <v>0</v>
      </c>
      <c r="F281" s="91">
        <v>10372</v>
      </c>
      <c r="G281" s="73">
        <v>164.11</v>
      </c>
      <c r="H281" s="41">
        <f t="shared" si="23"/>
        <v>1702148.9200000002</v>
      </c>
      <c r="I281" s="91">
        <v>0</v>
      </c>
      <c r="J281" s="73">
        <v>165.42</v>
      </c>
      <c r="K281" s="41">
        <f t="shared" si="24"/>
        <v>0</v>
      </c>
      <c r="L281" s="91">
        <v>0</v>
      </c>
      <c r="M281" s="73">
        <v>164.11</v>
      </c>
      <c r="N281" s="41">
        <f t="shared" si="25"/>
        <v>0</v>
      </c>
      <c r="O281" s="42">
        <f t="shared" si="21"/>
        <v>1702148.9200000002</v>
      </c>
    </row>
    <row r="282" spans="1:15" x14ac:dyDescent="0.25">
      <c r="A282" t="s">
        <v>159</v>
      </c>
      <c r="B282" s="94" t="s">
        <v>1373</v>
      </c>
      <c r="C282" s="90">
        <v>0</v>
      </c>
      <c r="D282" s="73">
        <v>167.26</v>
      </c>
      <c r="E282" s="41">
        <f t="shared" si="22"/>
        <v>0</v>
      </c>
      <c r="F282" s="91">
        <v>9424</v>
      </c>
      <c r="G282" s="73">
        <v>166.02</v>
      </c>
      <c r="H282" s="41">
        <f t="shared" si="23"/>
        <v>1564572.48</v>
      </c>
      <c r="I282" s="91">
        <v>0</v>
      </c>
      <c r="J282" s="73">
        <v>167.26</v>
      </c>
      <c r="K282" s="41">
        <f t="shared" si="24"/>
        <v>0</v>
      </c>
      <c r="L282" s="91">
        <v>0</v>
      </c>
      <c r="M282" s="73">
        <v>166.02</v>
      </c>
      <c r="N282" s="41">
        <f t="shared" si="25"/>
        <v>0</v>
      </c>
      <c r="O282" s="42">
        <f t="shared" si="21"/>
        <v>1564572.48</v>
      </c>
    </row>
    <row r="283" spans="1:15" x14ac:dyDescent="0.25">
      <c r="A283" t="s">
        <v>558</v>
      </c>
      <c r="B283" s="94" t="s">
        <v>1374</v>
      </c>
      <c r="C283" s="90">
        <v>20341</v>
      </c>
      <c r="D283" s="73">
        <v>242.99</v>
      </c>
      <c r="E283" s="41">
        <f t="shared" si="22"/>
        <v>4942659.59</v>
      </c>
      <c r="F283" s="91">
        <v>41826</v>
      </c>
      <c r="G283" s="73">
        <v>240.83</v>
      </c>
      <c r="H283" s="41">
        <f t="shared" si="23"/>
        <v>10072955.58</v>
      </c>
      <c r="I283" s="91">
        <v>0</v>
      </c>
      <c r="J283" s="73">
        <v>242.99</v>
      </c>
      <c r="K283" s="41">
        <f t="shared" si="24"/>
        <v>0</v>
      </c>
      <c r="L283" s="91">
        <v>0</v>
      </c>
      <c r="M283" s="73">
        <v>240.83</v>
      </c>
      <c r="N283" s="41">
        <f t="shared" si="25"/>
        <v>0</v>
      </c>
      <c r="O283" s="42">
        <f t="shared" si="21"/>
        <v>15015615.17</v>
      </c>
    </row>
    <row r="284" spans="1:15" x14ac:dyDescent="0.25">
      <c r="A284" t="s">
        <v>134</v>
      </c>
      <c r="B284" s="94" t="s">
        <v>1375</v>
      </c>
      <c r="C284" s="90">
        <v>8726</v>
      </c>
      <c r="D284" s="73">
        <v>158.87</v>
      </c>
      <c r="E284" s="41">
        <f t="shared" si="22"/>
        <v>1386299.62</v>
      </c>
      <c r="F284" s="91">
        <v>22135</v>
      </c>
      <c r="G284" s="73">
        <v>157.58000000000001</v>
      </c>
      <c r="H284" s="41">
        <f t="shared" si="23"/>
        <v>3488033.3000000003</v>
      </c>
      <c r="I284" s="91">
        <v>0</v>
      </c>
      <c r="J284" s="73">
        <v>158.87</v>
      </c>
      <c r="K284" s="41">
        <f t="shared" si="24"/>
        <v>0</v>
      </c>
      <c r="L284" s="91">
        <v>0</v>
      </c>
      <c r="M284" s="73">
        <v>157.58000000000001</v>
      </c>
      <c r="N284" s="41">
        <f t="shared" si="25"/>
        <v>0</v>
      </c>
      <c r="O284" s="42">
        <f t="shared" si="21"/>
        <v>4874332.92</v>
      </c>
    </row>
    <row r="285" spans="1:15" x14ac:dyDescent="0.25">
      <c r="A285" t="s">
        <v>142</v>
      </c>
      <c r="B285" s="94" t="s">
        <v>1376</v>
      </c>
      <c r="C285" s="90">
        <v>0</v>
      </c>
      <c r="D285" s="73">
        <v>208.28</v>
      </c>
      <c r="E285" s="41">
        <f t="shared" si="22"/>
        <v>0</v>
      </c>
      <c r="F285" s="91">
        <v>38785</v>
      </c>
      <c r="G285" s="73">
        <v>206.77</v>
      </c>
      <c r="H285" s="41">
        <f t="shared" si="23"/>
        <v>8019574.4500000002</v>
      </c>
      <c r="I285" s="91">
        <v>0</v>
      </c>
      <c r="J285" s="73">
        <v>208.28</v>
      </c>
      <c r="K285" s="41">
        <f t="shared" si="24"/>
        <v>0</v>
      </c>
      <c r="L285" s="91">
        <v>1414</v>
      </c>
      <c r="M285" s="73">
        <v>206.77</v>
      </c>
      <c r="N285" s="41">
        <f t="shared" si="25"/>
        <v>292372.78000000003</v>
      </c>
      <c r="O285" s="42">
        <f t="shared" si="21"/>
        <v>8311947.2300000004</v>
      </c>
    </row>
    <row r="286" spans="1:15" x14ac:dyDescent="0.25">
      <c r="A286" t="s">
        <v>505</v>
      </c>
      <c r="B286" s="94" t="s">
        <v>1378</v>
      </c>
      <c r="C286" s="90">
        <v>13645</v>
      </c>
      <c r="D286" s="73">
        <v>243.45</v>
      </c>
      <c r="E286" s="41">
        <f t="shared" si="22"/>
        <v>3321875.25</v>
      </c>
      <c r="F286" s="91">
        <v>54234</v>
      </c>
      <c r="G286" s="73">
        <v>241.51</v>
      </c>
      <c r="H286" s="41">
        <f t="shared" si="23"/>
        <v>13098053.34</v>
      </c>
      <c r="I286" s="91">
        <v>2341</v>
      </c>
      <c r="J286" s="73">
        <v>243.45</v>
      </c>
      <c r="K286" s="41">
        <f t="shared" si="24"/>
        <v>569916.44999999995</v>
      </c>
      <c r="L286" s="91">
        <v>9303</v>
      </c>
      <c r="M286" s="73">
        <v>241.51</v>
      </c>
      <c r="N286" s="41">
        <f t="shared" si="25"/>
        <v>2246767.5299999998</v>
      </c>
      <c r="O286" s="42">
        <f t="shared" si="21"/>
        <v>19236612.57</v>
      </c>
    </row>
    <row r="287" spans="1:15" x14ac:dyDescent="0.25">
      <c r="A287" t="s">
        <v>575</v>
      </c>
      <c r="B287" s="94" t="s">
        <v>1379</v>
      </c>
      <c r="C287" s="90">
        <v>3340</v>
      </c>
      <c r="D287" s="73">
        <v>262.93</v>
      </c>
      <c r="E287" s="41">
        <f t="shared" si="22"/>
        <v>878186.20000000007</v>
      </c>
      <c r="F287" s="91">
        <v>23583</v>
      </c>
      <c r="G287" s="73">
        <v>260.52999999999997</v>
      </c>
      <c r="H287" s="41">
        <f t="shared" si="23"/>
        <v>6144078.9899999993</v>
      </c>
      <c r="I287" s="91">
        <v>255</v>
      </c>
      <c r="J287" s="73">
        <v>262.93</v>
      </c>
      <c r="K287" s="41">
        <f t="shared" si="24"/>
        <v>67047.150000000009</v>
      </c>
      <c r="L287" s="91">
        <v>1803</v>
      </c>
      <c r="M287" s="73">
        <v>260.52999999999997</v>
      </c>
      <c r="N287" s="41">
        <f t="shared" si="25"/>
        <v>469735.58999999997</v>
      </c>
      <c r="O287" s="42">
        <f t="shared" si="21"/>
        <v>7559047.9299999997</v>
      </c>
    </row>
    <row r="288" spans="1:15" x14ac:dyDescent="0.25">
      <c r="A288" t="s">
        <v>260</v>
      </c>
      <c r="B288" s="94" t="s">
        <v>1380</v>
      </c>
      <c r="C288" s="90">
        <v>837</v>
      </c>
      <c r="D288" s="73">
        <v>161.97</v>
      </c>
      <c r="E288" s="41">
        <f t="shared" si="22"/>
        <v>135568.88999999998</v>
      </c>
      <c r="F288" s="91">
        <v>22650</v>
      </c>
      <c r="G288" s="73">
        <v>160.88</v>
      </c>
      <c r="H288" s="41">
        <f t="shared" si="23"/>
        <v>3643932</v>
      </c>
      <c r="I288" s="91">
        <v>0</v>
      </c>
      <c r="J288" s="73">
        <v>161.97</v>
      </c>
      <c r="K288" s="41">
        <f t="shared" si="24"/>
        <v>0</v>
      </c>
      <c r="L288" s="91">
        <v>0</v>
      </c>
      <c r="M288" s="73">
        <v>160.88</v>
      </c>
      <c r="N288" s="41">
        <f t="shared" si="25"/>
        <v>0</v>
      </c>
      <c r="O288" s="42">
        <f t="shared" si="21"/>
        <v>3779500.89</v>
      </c>
    </row>
    <row r="289" spans="1:16" x14ac:dyDescent="0.25">
      <c r="A289" t="s">
        <v>259</v>
      </c>
      <c r="B289" s="94" t="s">
        <v>1381</v>
      </c>
      <c r="C289" s="90">
        <v>1092</v>
      </c>
      <c r="D289" s="73">
        <v>180.49</v>
      </c>
      <c r="E289" s="41">
        <f t="shared" si="22"/>
        <v>197095.08000000002</v>
      </c>
      <c r="F289" s="91">
        <v>15319</v>
      </c>
      <c r="G289" s="73">
        <v>179.29</v>
      </c>
      <c r="H289" s="41">
        <f t="shared" si="23"/>
        <v>2746543.51</v>
      </c>
      <c r="I289" s="91">
        <v>36</v>
      </c>
      <c r="J289" s="73">
        <v>180.49</v>
      </c>
      <c r="K289" s="41">
        <f t="shared" si="24"/>
        <v>6497.64</v>
      </c>
      <c r="L289" s="91">
        <v>502</v>
      </c>
      <c r="M289" s="73">
        <v>179.29</v>
      </c>
      <c r="N289" s="41">
        <f t="shared" si="25"/>
        <v>90003.58</v>
      </c>
      <c r="O289" s="42">
        <f t="shared" si="21"/>
        <v>3040139.81</v>
      </c>
    </row>
    <row r="290" spans="1:16" x14ac:dyDescent="0.25">
      <c r="A290" t="s">
        <v>144</v>
      </c>
      <c r="B290" s="94" t="s">
        <v>1382</v>
      </c>
      <c r="C290" s="90">
        <v>2232</v>
      </c>
      <c r="D290" s="73">
        <v>213.42</v>
      </c>
      <c r="E290" s="41">
        <f t="shared" si="22"/>
        <v>476353.43999999994</v>
      </c>
      <c r="F290" s="91">
        <v>75867</v>
      </c>
      <c r="G290" s="73">
        <v>211.98</v>
      </c>
      <c r="H290" s="41">
        <f t="shared" si="23"/>
        <v>16082286.66</v>
      </c>
      <c r="I290" s="91">
        <v>42</v>
      </c>
      <c r="J290" s="73">
        <v>213.42</v>
      </c>
      <c r="K290" s="41">
        <f t="shared" si="24"/>
        <v>8963.64</v>
      </c>
      <c r="L290" s="91">
        <v>1413</v>
      </c>
      <c r="M290" s="73">
        <v>211.98</v>
      </c>
      <c r="N290" s="41">
        <f t="shared" si="25"/>
        <v>299527.74</v>
      </c>
      <c r="O290" s="42">
        <f t="shared" si="21"/>
        <v>16867131.48</v>
      </c>
    </row>
    <row r="291" spans="1:16" x14ac:dyDescent="0.25">
      <c r="A291" t="s">
        <v>71</v>
      </c>
      <c r="B291" s="94" t="s">
        <v>1383</v>
      </c>
      <c r="C291" s="90">
        <v>1508</v>
      </c>
      <c r="D291" s="73">
        <v>271.97000000000003</v>
      </c>
      <c r="E291" s="41">
        <f t="shared" si="22"/>
        <v>410130.76000000007</v>
      </c>
      <c r="F291" s="91">
        <v>25969</v>
      </c>
      <c r="G291" s="73">
        <v>270.18</v>
      </c>
      <c r="H291" s="41">
        <f t="shared" si="23"/>
        <v>7016304.4199999999</v>
      </c>
      <c r="I291" s="91">
        <v>85</v>
      </c>
      <c r="J291" s="73">
        <v>271.97000000000003</v>
      </c>
      <c r="K291" s="41">
        <f t="shared" si="24"/>
        <v>23117.45</v>
      </c>
      <c r="L291" s="91">
        <v>1457</v>
      </c>
      <c r="M291" s="73">
        <v>270.18</v>
      </c>
      <c r="N291" s="41">
        <f t="shared" si="25"/>
        <v>393652.26</v>
      </c>
      <c r="O291" s="42">
        <f t="shared" si="21"/>
        <v>7843204.8899999997</v>
      </c>
    </row>
    <row r="292" spans="1:16" x14ac:dyDescent="0.25">
      <c r="A292" t="s">
        <v>193</v>
      </c>
      <c r="B292" s="94" t="s">
        <v>1384</v>
      </c>
      <c r="C292" s="90">
        <v>3180</v>
      </c>
      <c r="D292" s="73">
        <v>260.89</v>
      </c>
      <c r="E292" s="41">
        <f t="shared" si="22"/>
        <v>829630.2</v>
      </c>
      <c r="F292" s="91">
        <v>31510</v>
      </c>
      <c r="G292" s="73">
        <v>258.77</v>
      </c>
      <c r="H292" s="41">
        <f t="shared" si="23"/>
        <v>8153842.6999999993</v>
      </c>
      <c r="I292" s="91">
        <v>142</v>
      </c>
      <c r="J292" s="73">
        <v>260.89</v>
      </c>
      <c r="K292" s="41">
        <f t="shared" si="24"/>
        <v>37046.379999999997</v>
      </c>
      <c r="L292" s="91">
        <v>1402</v>
      </c>
      <c r="M292" s="73">
        <v>258.77</v>
      </c>
      <c r="N292" s="41">
        <f t="shared" si="25"/>
        <v>362795.54</v>
      </c>
      <c r="O292" s="42">
        <f t="shared" si="21"/>
        <v>9383314.8199999984</v>
      </c>
    </row>
    <row r="293" spans="1:16" x14ac:dyDescent="0.25">
      <c r="A293" t="s">
        <v>553</v>
      </c>
      <c r="B293" s="94" t="s">
        <v>892</v>
      </c>
      <c r="C293" s="90">
        <v>1277</v>
      </c>
      <c r="D293" s="73">
        <v>239.79</v>
      </c>
      <c r="E293" s="41">
        <f t="shared" si="22"/>
        <v>306211.83</v>
      </c>
      <c r="F293" s="91">
        <v>40620</v>
      </c>
      <c r="G293" s="73">
        <v>237.61</v>
      </c>
      <c r="H293" s="41">
        <f t="shared" si="23"/>
        <v>9651718.2000000011</v>
      </c>
      <c r="I293" s="91">
        <v>5</v>
      </c>
      <c r="J293" s="73">
        <v>239.79</v>
      </c>
      <c r="K293" s="41">
        <f t="shared" si="24"/>
        <v>1198.95</v>
      </c>
      <c r="L293" s="91">
        <v>155</v>
      </c>
      <c r="M293" s="73">
        <v>237.61</v>
      </c>
      <c r="N293" s="41">
        <f t="shared" si="25"/>
        <v>36829.550000000003</v>
      </c>
      <c r="O293" s="42">
        <f t="shared" si="21"/>
        <v>9995958.5300000012</v>
      </c>
    </row>
    <row r="294" spans="1:16" x14ac:dyDescent="0.25">
      <c r="A294" t="s">
        <v>335</v>
      </c>
      <c r="B294" s="94" t="s">
        <v>893</v>
      </c>
      <c r="C294" s="90">
        <v>1026</v>
      </c>
      <c r="D294" s="73">
        <v>279.83999999999997</v>
      </c>
      <c r="E294" s="41">
        <f t="shared" si="22"/>
        <v>287115.83999999997</v>
      </c>
      <c r="F294" s="91">
        <v>71225</v>
      </c>
      <c r="G294" s="73">
        <v>277.70999999999998</v>
      </c>
      <c r="H294" s="41">
        <f t="shared" si="23"/>
        <v>19779894.75</v>
      </c>
      <c r="I294" s="91">
        <v>31</v>
      </c>
      <c r="J294" s="73">
        <v>279.83999999999997</v>
      </c>
      <c r="K294" s="41">
        <f t="shared" si="24"/>
        <v>8675.0399999999991</v>
      </c>
      <c r="L294" s="91">
        <v>2187</v>
      </c>
      <c r="M294" s="73">
        <v>277.70999999999998</v>
      </c>
      <c r="N294" s="41">
        <f t="shared" si="25"/>
        <v>607351.7699999999</v>
      </c>
      <c r="O294" s="42">
        <f t="shared" si="21"/>
        <v>20683037.399999999</v>
      </c>
    </row>
    <row r="295" spans="1:16" x14ac:dyDescent="0.25">
      <c r="A295" t="s">
        <v>251</v>
      </c>
      <c r="B295" s="94" t="s">
        <v>894</v>
      </c>
      <c r="C295" s="90">
        <v>0</v>
      </c>
      <c r="D295" s="73">
        <v>220.1</v>
      </c>
      <c r="E295" s="41">
        <f t="shared" si="22"/>
        <v>0</v>
      </c>
      <c r="F295" s="91">
        <v>147446</v>
      </c>
      <c r="G295" s="73">
        <v>218.33</v>
      </c>
      <c r="H295" s="41">
        <f t="shared" si="23"/>
        <v>32191885.180000003</v>
      </c>
      <c r="I295" s="91">
        <v>0</v>
      </c>
      <c r="J295" s="73">
        <v>220.1</v>
      </c>
      <c r="K295" s="41">
        <f t="shared" si="24"/>
        <v>0</v>
      </c>
      <c r="L295" s="91">
        <v>2705</v>
      </c>
      <c r="M295" s="73">
        <v>218.33</v>
      </c>
      <c r="N295" s="41">
        <f t="shared" si="25"/>
        <v>590582.65</v>
      </c>
      <c r="O295" s="42">
        <f t="shared" si="21"/>
        <v>32782467.830000002</v>
      </c>
    </row>
    <row r="296" spans="1:16" x14ac:dyDescent="0.25">
      <c r="A296" t="s">
        <v>1223</v>
      </c>
      <c r="B296" s="94" t="s">
        <v>1385</v>
      </c>
      <c r="C296" s="90">
        <v>3425</v>
      </c>
      <c r="D296" s="73">
        <v>247.47</v>
      </c>
      <c r="E296" s="41">
        <f t="shared" si="22"/>
        <v>847584.75</v>
      </c>
      <c r="F296" s="91">
        <v>36215</v>
      </c>
      <c r="G296" s="73">
        <v>245.41</v>
      </c>
      <c r="H296" s="41">
        <f t="shared" si="23"/>
        <v>8887523.1500000004</v>
      </c>
      <c r="I296" s="91">
        <v>443</v>
      </c>
      <c r="J296" s="73">
        <v>247.47</v>
      </c>
      <c r="K296" s="41">
        <f t="shared" si="24"/>
        <v>109629.21</v>
      </c>
      <c r="L296" s="91">
        <v>4681</v>
      </c>
      <c r="M296" s="73">
        <v>245.41</v>
      </c>
      <c r="N296" s="41">
        <f t="shared" si="25"/>
        <v>1148764.21</v>
      </c>
      <c r="O296" s="42">
        <f t="shared" si="21"/>
        <v>10993501.32</v>
      </c>
    </row>
    <row r="297" spans="1:16" x14ac:dyDescent="0.25">
      <c r="A297" t="s">
        <v>77</v>
      </c>
      <c r="B297" s="94" t="s">
        <v>1386</v>
      </c>
      <c r="C297" s="90">
        <v>0</v>
      </c>
      <c r="D297" s="73">
        <v>205.47</v>
      </c>
      <c r="E297" s="41">
        <f t="shared" si="22"/>
        <v>0</v>
      </c>
      <c r="F297" s="91">
        <v>36782</v>
      </c>
      <c r="G297" s="73">
        <v>203.83</v>
      </c>
      <c r="H297" s="41">
        <f t="shared" si="23"/>
        <v>7497275.0600000005</v>
      </c>
      <c r="I297" s="91">
        <v>0</v>
      </c>
      <c r="J297" s="73">
        <v>205.47</v>
      </c>
      <c r="K297" s="41">
        <f t="shared" si="24"/>
        <v>0</v>
      </c>
      <c r="L297" s="91">
        <v>700</v>
      </c>
      <c r="M297" s="73">
        <v>203.83</v>
      </c>
      <c r="N297" s="41">
        <f t="shared" si="25"/>
        <v>142681</v>
      </c>
      <c r="O297" s="42">
        <f t="shared" si="21"/>
        <v>7639956.0600000005</v>
      </c>
    </row>
    <row r="298" spans="1:16" x14ac:dyDescent="0.25">
      <c r="A298" t="s">
        <v>50</v>
      </c>
      <c r="B298" s="94" t="s">
        <v>896</v>
      </c>
      <c r="C298" s="90">
        <v>925</v>
      </c>
      <c r="D298" s="73">
        <v>194.63</v>
      </c>
      <c r="E298" s="41">
        <f t="shared" si="22"/>
        <v>180032.75</v>
      </c>
      <c r="F298" s="91">
        <v>36558</v>
      </c>
      <c r="G298" s="73">
        <v>193.18</v>
      </c>
      <c r="H298" s="41">
        <f t="shared" si="23"/>
        <v>7062274.4400000004</v>
      </c>
      <c r="I298" s="91">
        <v>2</v>
      </c>
      <c r="J298" s="73">
        <v>194.63</v>
      </c>
      <c r="K298" s="41">
        <f t="shared" si="24"/>
        <v>389.26</v>
      </c>
      <c r="L298" s="91">
        <v>62</v>
      </c>
      <c r="M298" s="73">
        <v>193.18</v>
      </c>
      <c r="N298" s="41">
        <f t="shared" si="25"/>
        <v>11977.16</v>
      </c>
      <c r="O298" s="42">
        <f t="shared" si="21"/>
        <v>7254673.6100000003</v>
      </c>
    </row>
    <row r="299" spans="1:16" x14ac:dyDescent="0.25">
      <c r="A299" t="s">
        <v>202</v>
      </c>
      <c r="B299" s="94" t="s">
        <v>897</v>
      </c>
      <c r="C299" s="90">
        <v>0</v>
      </c>
      <c r="D299" s="73">
        <v>261.63</v>
      </c>
      <c r="E299" s="41">
        <f t="shared" si="22"/>
        <v>0</v>
      </c>
      <c r="F299" s="91">
        <v>11462</v>
      </c>
      <c r="G299" s="73">
        <v>259.57</v>
      </c>
      <c r="H299" s="41">
        <f t="shared" si="23"/>
        <v>2975191.34</v>
      </c>
      <c r="I299" s="91">
        <v>0</v>
      </c>
      <c r="J299" s="73">
        <v>261.63</v>
      </c>
      <c r="K299" s="41">
        <f t="shared" si="24"/>
        <v>0</v>
      </c>
      <c r="L299" s="91">
        <v>298</v>
      </c>
      <c r="M299" s="73">
        <v>259.57</v>
      </c>
      <c r="N299" s="41">
        <f t="shared" si="25"/>
        <v>77351.86</v>
      </c>
      <c r="O299" s="42">
        <f t="shared" si="21"/>
        <v>3052543.1999999997</v>
      </c>
    </row>
    <row r="300" spans="1:16" x14ac:dyDescent="0.25">
      <c r="A300" t="s">
        <v>1224</v>
      </c>
      <c r="B300" s="94" t="s">
        <v>1387</v>
      </c>
      <c r="C300" s="90">
        <v>0</v>
      </c>
      <c r="D300" s="73">
        <v>162.13</v>
      </c>
      <c r="E300" s="41">
        <f t="shared" si="22"/>
        <v>0</v>
      </c>
      <c r="F300" s="91">
        <v>0</v>
      </c>
      <c r="G300" s="73">
        <v>160.91999999999999</v>
      </c>
      <c r="H300" s="41">
        <f t="shared" si="23"/>
        <v>0</v>
      </c>
      <c r="I300" s="91">
        <v>0</v>
      </c>
      <c r="J300" s="73">
        <v>162.13</v>
      </c>
      <c r="K300" s="41">
        <f t="shared" si="24"/>
        <v>0</v>
      </c>
      <c r="L300" s="91">
        <v>0</v>
      </c>
      <c r="M300" s="73">
        <v>160.91999999999999</v>
      </c>
      <c r="N300" s="41">
        <f t="shared" si="25"/>
        <v>0</v>
      </c>
      <c r="O300" s="42">
        <f t="shared" si="21"/>
        <v>0</v>
      </c>
    </row>
    <row r="301" spans="1:16" x14ac:dyDescent="0.25">
      <c r="A301" t="s">
        <v>464</v>
      </c>
      <c r="B301" s="94" t="s">
        <v>899</v>
      </c>
      <c r="C301" s="90">
        <v>5273</v>
      </c>
      <c r="D301" s="73">
        <v>263.41000000000003</v>
      </c>
      <c r="E301" s="41">
        <f t="shared" si="22"/>
        <v>1388960.9300000002</v>
      </c>
      <c r="F301" s="91">
        <v>51398</v>
      </c>
      <c r="G301" s="73">
        <v>261.11</v>
      </c>
      <c r="H301" s="41">
        <f t="shared" si="23"/>
        <v>13420531.780000001</v>
      </c>
      <c r="I301" s="91">
        <v>393</v>
      </c>
      <c r="J301" s="73">
        <v>263.41000000000003</v>
      </c>
      <c r="K301" s="41">
        <f t="shared" si="24"/>
        <v>103520.13</v>
      </c>
      <c r="L301" s="91">
        <v>3835</v>
      </c>
      <c r="M301" s="73">
        <v>261.11</v>
      </c>
      <c r="N301" s="41">
        <f t="shared" si="25"/>
        <v>1001356.8500000001</v>
      </c>
      <c r="O301" s="42">
        <f t="shared" si="21"/>
        <v>15914369.690000001</v>
      </c>
    </row>
    <row r="302" spans="1:16" x14ac:dyDescent="0.25">
      <c r="A302" t="s">
        <v>307</v>
      </c>
      <c r="B302" s="94" t="s">
        <v>900</v>
      </c>
      <c r="C302" s="90">
        <v>0</v>
      </c>
      <c r="D302" s="73">
        <v>190.4</v>
      </c>
      <c r="E302" s="41">
        <f t="shared" si="22"/>
        <v>0</v>
      </c>
      <c r="F302" s="91">
        <v>23096</v>
      </c>
      <c r="G302" s="73">
        <v>189.18</v>
      </c>
      <c r="H302" s="41">
        <f t="shared" si="23"/>
        <v>4369301.28</v>
      </c>
      <c r="I302" s="91">
        <v>0</v>
      </c>
      <c r="J302" s="73">
        <v>190.4</v>
      </c>
      <c r="K302" s="41">
        <f t="shared" si="24"/>
        <v>0</v>
      </c>
      <c r="L302" s="91">
        <v>31</v>
      </c>
      <c r="M302" s="73">
        <v>189.18</v>
      </c>
      <c r="N302" s="41">
        <f t="shared" si="25"/>
        <v>5864.58</v>
      </c>
      <c r="O302" s="42">
        <f t="shared" si="21"/>
        <v>4375165.8600000003</v>
      </c>
    </row>
    <row r="303" spans="1:16" x14ac:dyDescent="0.25">
      <c r="A303" t="s">
        <v>165</v>
      </c>
      <c r="B303" s="94" t="s">
        <v>901</v>
      </c>
      <c r="C303" s="90">
        <v>0</v>
      </c>
      <c r="D303" s="73">
        <v>222.26</v>
      </c>
      <c r="E303" s="41">
        <f t="shared" si="22"/>
        <v>0</v>
      </c>
      <c r="F303" s="91">
        <v>7216</v>
      </c>
      <c r="G303" s="73">
        <v>220.98</v>
      </c>
      <c r="H303" s="41">
        <f t="shared" si="23"/>
        <v>1594591.68</v>
      </c>
      <c r="I303" s="91">
        <v>0</v>
      </c>
      <c r="J303" s="73">
        <v>222.26</v>
      </c>
      <c r="K303" s="41">
        <f t="shared" si="24"/>
        <v>0</v>
      </c>
      <c r="L303" s="91">
        <v>0</v>
      </c>
      <c r="M303" s="73">
        <v>220.98</v>
      </c>
      <c r="N303" s="41">
        <f t="shared" si="25"/>
        <v>0</v>
      </c>
      <c r="O303" s="42">
        <f t="shared" si="21"/>
        <v>1594591.68</v>
      </c>
    </row>
    <row r="304" spans="1:16" x14ac:dyDescent="0.25">
      <c r="A304" s="77" t="s">
        <v>529</v>
      </c>
      <c r="B304" s="96" t="s">
        <v>1388</v>
      </c>
      <c r="C304" s="90">
        <v>3165</v>
      </c>
      <c r="D304" s="73">
        <v>299.31</v>
      </c>
      <c r="E304" s="41">
        <f t="shared" si="22"/>
        <v>947316.15</v>
      </c>
      <c r="F304" s="91">
        <v>38778</v>
      </c>
      <c r="G304" s="73">
        <v>297.06</v>
      </c>
      <c r="H304" s="41">
        <f t="shared" si="23"/>
        <v>11519392.68</v>
      </c>
      <c r="I304" s="91">
        <v>379</v>
      </c>
      <c r="J304" s="73">
        <v>299.31</v>
      </c>
      <c r="K304" s="41">
        <f t="shared" si="24"/>
        <v>113438.49</v>
      </c>
      <c r="L304" s="91">
        <v>4648</v>
      </c>
      <c r="M304" s="73">
        <v>297.06</v>
      </c>
      <c r="N304" s="41">
        <f t="shared" si="25"/>
        <v>1380734.8800000001</v>
      </c>
      <c r="O304" s="79">
        <f t="shared" si="21"/>
        <v>13960882.200000001</v>
      </c>
      <c r="P304" s="77"/>
    </row>
    <row r="305" spans="1:16" x14ac:dyDescent="0.25">
      <c r="A305" t="s">
        <v>351</v>
      </c>
      <c r="B305" s="94" t="s">
        <v>903</v>
      </c>
      <c r="C305" s="90">
        <v>0</v>
      </c>
      <c r="D305" s="73">
        <v>214</v>
      </c>
      <c r="E305" s="41">
        <f t="shared" si="22"/>
        <v>0</v>
      </c>
      <c r="F305" s="91">
        <v>50609</v>
      </c>
      <c r="G305" s="73">
        <v>212.41</v>
      </c>
      <c r="H305" s="41">
        <f t="shared" si="23"/>
        <v>10749857.689999999</v>
      </c>
      <c r="I305" s="91">
        <v>0</v>
      </c>
      <c r="J305" s="73">
        <v>214</v>
      </c>
      <c r="K305" s="41">
        <f t="shared" si="24"/>
        <v>0</v>
      </c>
      <c r="L305" s="91">
        <v>3803</v>
      </c>
      <c r="M305" s="73">
        <v>212.41</v>
      </c>
      <c r="N305" s="41">
        <f t="shared" si="25"/>
        <v>807795.23</v>
      </c>
      <c r="O305" s="42">
        <f t="shared" si="21"/>
        <v>11557652.92</v>
      </c>
    </row>
    <row r="306" spans="1:16" x14ac:dyDescent="0.25">
      <c r="A306" t="s">
        <v>188</v>
      </c>
      <c r="B306" s="94" t="s">
        <v>1389</v>
      </c>
      <c r="C306" s="90">
        <v>0</v>
      </c>
      <c r="D306" s="73">
        <v>230.04</v>
      </c>
      <c r="E306" s="41">
        <f t="shared" si="22"/>
        <v>0</v>
      </c>
      <c r="F306" s="91">
        <v>16988</v>
      </c>
      <c r="G306" s="73">
        <v>228.39</v>
      </c>
      <c r="H306" s="41">
        <f t="shared" si="23"/>
        <v>3879889.32</v>
      </c>
      <c r="I306" s="91">
        <v>0</v>
      </c>
      <c r="J306" s="73">
        <v>230.04</v>
      </c>
      <c r="K306" s="41">
        <f t="shared" si="24"/>
        <v>0</v>
      </c>
      <c r="L306" s="91">
        <v>670</v>
      </c>
      <c r="M306" s="73">
        <v>228.39</v>
      </c>
      <c r="N306" s="41">
        <f t="shared" si="25"/>
        <v>153021.29999999999</v>
      </c>
      <c r="O306" s="42">
        <f t="shared" si="21"/>
        <v>4032910.6199999996</v>
      </c>
    </row>
    <row r="307" spans="1:16" x14ac:dyDescent="0.25">
      <c r="A307" t="s">
        <v>513</v>
      </c>
      <c r="B307" s="94" t="s">
        <v>905</v>
      </c>
      <c r="C307" s="90">
        <v>664</v>
      </c>
      <c r="D307" s="73">
        <v>273.81</v>
      </c>
      <c r="E307" s="41">
        <f t="shared" si="22"/>
        <v>181809.84</v>
      </c>
      <c r="F307" s="91">
        <v>63879</v>
      </c>
      <c r="G307" s="73">
        <v>271.64999999999998</v>
      </c>
      <c r="H307" s="41">
        <f t="shared" si="23"/>
        <v>17352730.349999998</v>
      </c>
      <c r="I307" s="91">
        <v>55</v>
      </c>
      <c r="J307" s="73">
        <v>273.81</v>
      </c>
      <c r="K307" s="41">
        <f t="shared" si="24"/>
        <v>15059.55</v>
      </c>
      <c r="L307" s="91">
        <v>5301</v>
      </c>
      <c r="M307" s="73">
        <v>271.64999999999998</v>
      </c>
      <c r="N307" s="41">
        <f t="shared" si="25"/>
        <v>1440016.65</v>
      </c>
      <c r="O307" s="42">
        <f t="shared" si="21"/>
        <v>18989616.389999997</v>
      </c>
      <c r="P307" s="77"/>
    </row>
    <row r="308" spans="1:16" x14ac:dyDescent="0.25">
      <c r="A308" t="s">
        <v>236</v>
      </c>
      <c r="B308" s="94" t="s">
        <v>906</v>
      </c>
      <c r="C308" s="90">
        <v>785</v>
      </c>
      <c r="D308" s="73">
        <v>246.84</v>
      </c>
      <c r="E308" s="41">
        <f t="shared" si="22"/>
        <v>193769.4</v>
      </c>
      <c r="F308" s="91">
        <v>79997</v>
      </c>
      <c r="G308" s="73">
        <v>245.36</v>
      </c>
      <c r="H308" s="41">
        <f t="shared" si="23"/>
        <v>19628063.920000002</v>
      </c>
      <c r="I308" s="91">
        <v>4</v>
      </c>
      <c r="J308" s="73">
        <v>246.84</v>
      </c>
      <c r="K308" s="41">
        <f t="shared" si="24"/>
        <v>987.36</v>
      </c>
      <c r="L308" s="91">
        <v>414</v>
      </c>
      <c r="M308" s="73">
        <v>245.36</v>
      </c>
      <c r="N308" s="41">
        <f t="shared" si="25"/>
        <v>101579.04000000001</v>
      </c>
      <c r="O308" s="42">
        <f t="shared" si="21"/>
        <v>19924399.719999999</v>
      </c>
    </row>
    <row r="309" spans="1:16" x14ac:dyDescent="0.25">
      <c r="A309" t="s">
        <v>196</v>
      </c>
      <c r="B309" s="94" t="s">
        <v>907</v>
      </c>
      <c r="C309" s="90">
        <v>4907</v>
      </c>
      <c r="D309" s="73">
        <v>198.32</v>
      </c>
      <c r="E309" s="41">
        <f t="shared" si="22"/>
        <v>973156.24</v>
      </c>
      <c r="F309" s="91">
        <v>54787</v>
      </c>
      <c r="G309" s="73">
        <v>196.65</v>
      </c>
      <c r="H309" s="41">
        <f t="shared" si="23"/>
        <v>10773863.550000001</v>
      </c>
      <c r="I309" s="91">
        <v>0</v>
      </c>
      <c r="J309" s="73">
        <v>198.32</v>
      </c>
      <c r="K309" s="41">
        <f t="shared" si="24"/>
        <v>0</v>
      </c>
      <c r="L309" s="91">
        <v>0</v>
      </c>
      <c r="M309" s="73">
        <v>196.65</v>
      </c>
      <c r="N309" s="41">
        <f t="shared" si="25"/>
        <v>0</v>
      </c>
      <c r="O309" s="42">
        <f t="shared" si="21"/>
        <v>11747019.790000001</v>
      </c>
    </row>
    <row r="310" spans="1:16" x14ac:dyDescent="0.25">
      <c r="A310" s="77" t="s">
        <v>100</v>
      </c>
      <c r="B310" s="96" t="s">
        <v>909</v>
      </c>
      <c r="C310" s="90">
        <v>115</v>
      </c>
      <c r="D310" s="73">
        <v>220.84</v>
      </c>
      <c r="E310" s="41">
        <f t="shared" si="22"/>
        <v>25396.600000000002</v>
      </c>
      <c r="F310" s="91">
        <v>24054</v>
      </c>
      <c r="G310" s="73">
        <v>218.99</v>
      </c>
      <c r="H310" s="41">
        <f t="shared" si="23"/>
        <v>5267585.46</v>
      </c>
      <c r="I310" s="91">
        <v>0</v>
      </c>
      <c r="J310" s="73">
        <v>220.84</v>
      </c>
      <c r="K310" s="41">
        <f t="shared" si="24"/>
        <v>0</v>
      </c>
      <c r="L310" s="91">
        <v>0</v>
      </c>
      <c r="M310" s="73">
        <v>218.99</v>
      </c>
      <c r="N310" s="41">
        <f t="shared" si="25"/>
        <v>0</v>
      </c>
      <c r="O310" s="79">
        <f t="shared" si="21"/>
        <v>5292982.0599999996</v>
      </c>
      <c r="P310" s="77"/>
    </row>
    <row r="311" spans="1:16" x14ac:dyDescent="0.25">
      <c r="A311" t="s">
        <v>568</v>
      </c>
      <c r="B311" s="94" t="s">
        <v>1390</v>
      </c>
      <c r="C311" s="90">
        <v>6049</v>
      </c>
      <c r="D311" s="73">
        <v>235.47</v>
      </c>
      <c r="E311" s="41">
        <f t="shared" si="22"/>
        <v>1424358.03</v>
      </c>
      <c r="F311" s="91">
        <v>29464</v>
      </c>
      <c r="G311" s="73">
        <v>233.25</v>
      </c>
      <c r="H311" s="41">
        <f t="shared" si="23"/>
        <v>6872478</v>
      </c>
      <c r="I311" s="91">
        <v>224</v>
      </c>
      <c r="J311" s="73">
        <v>235.47</v>
      </c>
      <c r="K311" s="41">
        <f t="shared" si="24"/>
        <v>52745.279999999999</v>
      </c>
      <c r="L311" s="91">
        <v>1091</v>
      </c>
      <c r="M311" s="73">
        <v>233.25</v>
      </c>
      <c r="N311" s="41">
        <f t="shared" si="25"/>
        <v>254475.75</v>
      </c>
      <c r="O311" s="42">
        <f t="shared" si="21"/>
        <v>8604057.0600000005</v>
      </c>
    </row>
    <row r="312" spans="1:16" x14ac:dyDescent="0.25">
      <c r="A312" t="s">
        <v>194</v>
      </c>
      <c r="B312" s="94" t="s">
        <v>1391</v>
      </c>
      <c r="C312" s="90">
        <v>599</v>
      </c>
      <c r="D312" s="73">
        <v>224.19</v>
      </c>
      <c r="E312" s="41">
        <f t="shared" si="22"/>
        <v>134289.81</v>
      </c>
      <c r="F312" s="91">
        <v>58212</v>
      </c>
      <c r="G312" s="73">
        <v>222.46</v>
      </c>
      <c r="H312" s="41">
        <f t="shared" si="23"/>
        <v>12949841.52</v>
      </c>
      <c r="I312" s="91">
        <v>30</v>
      </c>
      <c r="J312" s="73">
        <v>224.19</v>
      </c>
      <c r="K312" s="41">
        <f t="shared" si="24"/>
        <v>6725.7</v>
      </c>
      <c r="L312" s="91">
        <v>2941</v>
      </c>
      <c r="M312" s="73">
        <v>222.46</v>
      </c>
      <c r="N312" s="41">
        <f t="shared" si="25"/>
        <v>654254.86</v>
      </c>
      <c r="O312" s="42">
        <f t="shared" si="21"/>
        <v>13745111.890000001</v>
      </c>
    </row>
    <row r="313" spans="1:16" x14ac:dyDescent="0.25">
      <c r="A313" t="s">
        <v>65</v>
      </c>
      <c r="B313" s="94" t="s">
        <v>912</v>
      </c>
      <c r="C313" s="90">
        <v>0</v>
      </c>
      <c r="D313" s="73">
        <v>172.61</v>
      </c>
      <c r="E313" s="41">
        <f t="shared" si="22"/>
        <v>0</v>
      </c>
      <c r="F313" s="91">
        <v>44846</v>
      </c>
      <c r="G313" s="73">
        <v>171.18</v>
      </c>
      <c r="H313" s="41">
        <f t="shared" si="23"/>
        <v>7676738.2800000003</v>
      </c>
      <c r="I313" s="91">
        <v>0</v>
      </c>
      <c r="J313" s="73">
        <v>172.61</v>
      </c>
      <c r="K313" s="41">
        <f t="shared" si="24"/>
        <v>0</v>
      </c>
      <c r="L313" s="91">
        <v>287</v>
      </c>
      <c r="M313" s="73">
        <v>171.18</v>
      </c>
      <c r="N313" s="41">
        <f t="shared" si="25"/>
        <v>49128.66</v>
      </c>
      <c r="O313" s="42">
        <f t="shared" si="21"/>
        <v>7725866.9400000004</v>
      </c>
    </row>
    <row r="314" spans="1:16" x14ac:dyDescent="0.25">
      <c r="A314" t="s">
        <v>339</v>
      </c>
      <c r="B314" s="94" t="s">
        <v>913</v>
      </c>
      <c r="C314" s="90">
        <v>8093</v>
      </c>
      <c r="D314" s="73">
        <v>308.88</v>
      </c>
      <c r="E314" s="41">
        <f t="shared" si="22"/>
        <v>2499765.84</v>
      </c>
      <c r="F314" s="91">
        <v>73240</v>
      </c>
      <c r="G314" s="73">
        <v>306.69</v>
      </c>
      <c r="H314" s="41">
        <f t="shared" si="23"/>
        <v>22461975.600000001</v>
      </c>
      <c r="I314" s="91">
        <v>39</v>
      </c>
      <c r="J314" s="73">
        <v>308.88</v>
      </c>
      <c r="K314" s="41">
        <f t="shared" si="24"/>
        <v>12046.32</v>
      </c>
      <c r="L314" s="91">
        <v>350</v>
      </c>
      <c r="M314" s="73">
        <v>306.69</v>
      </c>
      <c r="N314" s="41">
        <f t="shared" si="25"/>
        <v>107341.5</v>
      </c>
      <c r="O314" s="42">
        <f t="shared" si="21"/>
        <v>25081129.260000002</v>
      </c>
    </row>
    <row r="315" spans="1:16" x14ac:dyDescent="0.25">
      <c r="A315" t="s">
        <v>275</v>
      </c>
      <c r="B315" s="94" t="s">
        <v>1392</v>
      </c>
      <c r="C315" s="90">
        <v>0</v>
      </c>
      <c r="D315" s="73">
        <v>192.45</v>
      </c>
      <c r="E315" s="41">
        <f t="shared" si="22"/>
        <v>0</v>
      </c>
      <c r="F315" s="91">
        <v>8078</v>
      </c>
      <c r="G315" s="73">
        <v>191.13</v>
      </c>
      <c r="H315" s="41">
        <f t="shared" si="23"/>
        <v>1543948.14</v>
      </c>
      <c r="I315" s="91">
        <v>0</v>
      </c>
      <c r="J315" s="73">
        <v>192.45</v>
      </c>
      <c r="K315" s="41">
        <f t="shared" si="24"/>
        <v>0</v>
      </c>
      <c r="L315" s="91">
        <v>0</v>
      </c>
      <c r="M315" s="73">
        <v>191.13</v>
      </c>
      <c r="N315" s="41">
        <f t="shared" si="25"/>
        <v>0</v>
      </c>
      <c r="O315" s="42">
        <f t="shared" si="21"/>
        <v>1543948.14</v>
      </c>
    </row>
    <row r="316" spans="1:16" x14ac:dyDescent="0.25">
      <c r="A316" t="s">
        <v>489</v>
      </c>
      <c r="B316" s="94" t="s">
        <v>1393</v>
      </c>
      <c r="C316" s="90">
        <v>2264</v>
      </c>
      <c r="D316" s="73">
        <v>345.3</v>
      </c>
      <c r="E316" s="41">
        <f t="shared" si="22"/>
        <v>781759.20000000007</v>
      </c>
      <c r="F316" s="91">
        <v>73216</v>
      </c>
      <c r="G316" s="73">
        <v>342.58</v>
      </c>
      <c r="H316" s="41">
        <f t="shared" si="23"/>
        <v>25082337.279999997</v>
      </c>
      <c r="I316" s="91">
        <v>607</v>
      </c>
      <c r="J316" s="73">
        <v>345.3</v>
      </c>
      <c r="K316" s="41">
        <f t="shared" si="24"/>
        <v>209597.1</v>
      </c>
      <c r="L316" s="91">
        <v>19617</v>
      </c>
      <c r="M316" s="73">
        <v>342.58</v>
      </c>
      <c r="N316" s="41">
        <f t="shared" si="25"/>
        <v>6720391.8599999994</v>
      </c>
      <c r="O316" s="42">
        <f t="shared" si="21"/>
        <v>32794085.439999994</v>
      </c>
    </row>
    <row r="317" spans="1:16" x14ac:dyDescent="0.25">
      <c r="A317" t="s">
        <v>91</v>
      </c>
      <c r="B317" s="94" t="s">
        <v>917</v>
      </c>
      <c r="C317" s="90">
        <v>1460</v>
      </c>
      <c r="D317" s="73">
        <v>257.27</v>
      </c>
      <c r="E317" s="41">
        <f t="shared" si="22"/>
        <v>375614.19999999995</v>
      </c>
      <c r="F317" s="91">
        <v>17425</v>
      </c>
      <c r="G317" s="73">
        <v>255.79</v>
      </c>
      <c r="H317" s="41">
        <f t="shared" si="23"/>
        <v>4457140.75</v>
      </c>
      <c r="I317" s="91">
        <v>0</v>
      </c>
      <c r="J317" s="73">
        <v>257.27</v>
      </c>
      <c r="K317" s="41">
        <f t="shared" si="24"/>
        <v>0</v>
      </c>
      <c r="L317" s="91">
        <v>0</v>
      </c>
      <c r="M317" s="73">
        <v>255.79</v>
      </c>
      <c r="N317" s="41">
        <f t="shared" si="25"/>
        <v>0</v>
      </c>
      <c r="O317" s="42">
        <f t="shared" si="21"/>
        <v>4832754.95</v>
      </c>
    </row>
    <row r="318" spans="1:16" x14ac:dyDescent="0.25">
      <c r="A318" t="s">
        <v>1225</v>
      </c>
      <c r="B318" s="94" t="s">
        <v>1394</v>
      </c>
      <c r="C318" s="90">
        <v>0</v>
      </c>
      <c r="D318" s="73">
        <v>211.1</v>
      </c>
      <c r="E318" s="41">
        <f t="shared" si="22"/>
        <v>0</v>
      </c>
      <c r="F318" s="91">
        <v>15435</v>
      </c>
      <c r="G318" s="73">
        <v>209.76</v>
      </c>
      <c r="H318" s="41">
        <f t="shared" si="23"/>
        <v>3237645.5999999996</v>
      </c>
      <c r="I318" s="91">
        <v>0</v>
      </c>
      <c r="J318" s="73">
        <v>211.1</v>
      </c>
      <c r="K318" s="41">
        <f t="shared" si="24"/>
        <v>0</v>
      </c>
      <c r="L318" s="91">
        <v>0</v>
      </c>
      <c r="M318" s="73">
        <v>209.76</v>
      </c>
      <c r="N318" s="41">
        <f t="shared" si="25"/>
        <v>0</v>
      </c>
      <c r="O318" s="42">
        <f t="shared" si="21"/>
        <v>3237645.5999999996</v>
      </c>
    </row>
    <row r="319" spans="1:16" x14ac:dyDescent="0.25">
      <c r="A319" t="s">
        <v>436</v>
      </c>
      <c r="B319" s="94" t="s">
        <v>1396</v>
      </c>
      <c r="C319" s="90">
        <v>965</v>
      </c>
      <c r="D319" s="73">
        <v>240.88</v>
      </c>
      <c r="E319" s="41">
        <f t="shared" si="22"/>
        <v>232449.19999999998</v>
      </c>
      <c r="F319" s="91">
        <v>23239</v>
      </c>
      <c r="G319" s="73">
        <v>238.85</v>
      </c>
      <c r="H319" s="41">
        <f t="shared" si="23"/>
        <v>5550635.1499999994</v>
      </c>
      <c r="I319" s="91">
        <v>75</v>
      </c>
      <c r="J319" s="73">
        <v>240.88</v>
      </c>
      <c r="K319" s="41">
        <f t="shared" si="24"/>
        <v>18066</v>
      </c>
      <c r="L319" s="91">
        <v>1803</v>
      </c>
      <c r="M319" s="73">
        <v>238.85</v>
      </c>
      <c r="N319" s="41">
        <f t="shared" si="25"/>
        <v>430646.55</v>
      </c>
      <c r="O319" s="42">
        <f t="shared" si="21"/>
        <v>6231796.8999999994</v>
      </c>
    </row>
    <row r="320" spans="1:16" x14ac:dyDescent="0.25">
      <c r="A320" t="s">
        <v>599</v>
      </c>
      <c r="B320" s="94" t="s">
        <v>1397</v>
      </c>
      <c r="C320" s="90">
        <v>365</v>
      </c>
      <c r="D320" s="73">
        <v>174.76</v>
      </c>
      <c r="E320" s="41">
        <f t="shared" si="22"/>
        <v>63787.399999999994</v>
      </c>
      <c r="F320" s="91">
        <v>19724</v>
      </c>
      <c r="G320" s="73">
        <v>173.28</v>
      </c>
      <c r="H320" s="41">
        <f t="shared" si="23"/>
        <v>3417774.72</v>
      </c>
      <c r="I320" s="91">
        <v>1</v>
      </c>
      <c r="J320" s="73">
        <v>174.76</v>
      </c>
      <c r="K320" s="41">
        <f t="shared" si="24"/>
        <v>174.76</v>
      </c>
      <c r="L320" s="91">
        <v>66</v>
      </c>
      <c r="M320" s="73">
        <v>173.28</v>
      </c>
      <c r="N320" s="41">
        <f t="shared" si="25"/>
        <v>11436.48</v>
      </c>
      <c r="O320" s="42">
        <f t="shared" si="21"/>
        <v>3493173.3600000003</v>
      </c>
    </row>
    <row r="321" spans="1:15" x14ac:dyDescent="0.25">
      <c r="A321" t="s">
        <v>265</v>
      </c>
      <c r="B321" s="94" t="s">
        <v>1398</v>
      </c>
      <c r="C321" s="90">
        <v>2519</v>
      </c>
      <c r="D321" s="73">
        <v>205.63</v>
      </c>
      <c r="E321" s="41">
        <f t="shared" si="22"/>
        <v>517981.97</v>
      </c>
      <c r="F321" s="91">
        <v>49291</v>
      </c>
      <c r="G321" s="73">
        <v>203.62</v>
      </c>
      <c r="H321" s="41">
        <f t="shared" si="23"/>
        <v>10036633.42</v>
      </c>
      <c r="I321" s="91">
        <v>108</v>
      </c>
      <c r="J321" s="73">
        <v>205.63</v>
      </c>
      <c r="K321" s="41">
        <f t="shared" si="24"/>
        <v>22208.04</v>
      </c>
      <c r="L321" s="91">
        <v>2114</v>
      </c>
      <c r="M321" s="73">
        <v>203.62</v>
      </c>
      <c r="N321" s="41">
        <f t="shared" si="25"/>
        <v>430452.68</v>
      </c>
      <c r="O321" s="42">
        <f t="shared" si="21"/>
        <v>11007276.110000001</v>
      </c>
    </row>
    <row r="322" spans="1:15" x14ac:dyDescent="0.25">
      <c r="A322" t="s">
        <v>536</v>
      </c>
      <c r="B322" s="94" t="s">
        <v>922</v>
      </c>
      <c r="C322" s="90">
        <v>7538</v>
      </c>
      <c r="D322" s="73">
        <v>213.23</v>
      </c>
      <c r="E322" s="41">
        <f t="shared" si="22"/>
        <v>1607327.74</v>
      </c>
      <c r="F322" s="91">
        <v>43785</v>
      </c>
      <c r="G322" s="73">
        <v>211.35</v>
      </c>
      <c r="H322" s="41">
        <f t="shared" si="23"/>
        <v>9253959.75</v>
      </c>
      <c r="I322" s="91">
        <v>0</v>
      </c>
      <c r="J322" s="73">
        <v>213.23</v>
      </c>
      <c r="K322" s="41">
        <f t="shared" si="24"/>
        <v>0</v>
      </c>
      <c r="L322" s="91">
        <v>0</v>
      </c>
      <c r="M322" s="73">
        <v>211.35</v>
      </c>
      <c r="N322" s="41">
        <f t="shared" si="25"/>
        <v>0</v>
      </c>
      <c r="O322" s="42">
        <f t="shared" si="21"/>
        <v>10861287.49</v>
      </c>
    </row>
    <row r="323" spans="1:15" x14ac:dyDescent="0.25">
      <c r="A323" t="s">
        <v>363</v>
      </c>
      <c r="B323" s="94" t="s">
        <v>923</v>
      </c>
      <c r="C323" s="90">
        <v>1248</v>
      </c>
      <c r="D323" s="73">
        <v>252.25</v>
      </c>
      <c r="E323" s="41">
        <f t="shared" si="22"/>
        <v>314808</v>
      </c>
      <c r="F323" s="91">
        <v>57827</v>
      </c>
      <c r="G323" s="73">
        <v>249.76</v>
      </c>
      <c r="H323" s="41">
        <f t="shared" si="23"/>
        <v>14442871.52</v>
      </c>
      <c r="I323" s="91">
        <v>45</v>
      </c>
      <c r="J323" s="73">
        <v>252.25</v>
      </c>
      <c r="K323" s="41">
        <f t="shared" si="24"/>
        <v>11351.25</v>
      </c>
      <c r="L323" s="91">
        <v>2088</v>
      </c>
      <c r="M323" s="73">
        <v>249.76</v>
      </c>
      <c r="N323" s="41">
        <f t="shared" si="25"/>
        <v>521498.88</v>
      </c>
      <c r="O323" s="42">
        <f t="shared" si="21"/>
        <v>15290529.65</v>
      </c>
    </row>
    <row r="324" spans="1:15" x14ac:dyDescent="0.25">
      <c r="A324" t="s">
        <v>262</v>
      </c>
      <c r="B324" s="94" t="s">
        <v>1399</v>
      </c>
      <c r="C324" s="90">
        <v>2011</v>
      </c>
      <c r="D324" s="73">
        <v>201.49</v>
      </c>
      <c r="E324" s="41">
        <f t="shared" si="22"/>
        <v>405196.39</v>
      </c>
      <c r="F324" s="91">
        <v>38209</v>
      </c>
      <c r="G324" s="73">
        <v>199.96</v>
      </c>
      <c r="H324" s="41">
        <f t="shared" si="23"/>
        <v>7640271.6400000006</v>
      </c>
      <c r="I324" s="91">
        <v>0</v>
      </c>
      <c r="J324" s="73">
        <v>201.49</v>
      </c>
      <c r="K324" s="41">
        <f t="shared" si="24"/>
        <v>0</v>
      </c>
      <c r="L324" s="91">
        <v>0</v>
      </c>
      <c r="M324" s="73">
        <v>199.96</v>
      </c>
      <c r="N324" s="41">
        <f t="shared" si="25"/>
        <v>0</v>
      </c>
      <c r="O324" s="42">
        <f t="shared" si="21"/>
        <v>8045468.0300000003</v>
      </c>
    </row>
    <row r="325" spans="1:15" x14ac:dyDescent="0.25">
      <c r="A325" t="s">
        <v>137</v>
      </c>
      <c r="B325" s="94" t="s">
        <v>924</v>
      </c>
      <c r="C325" s="90">
        <v>840</v>
      </c>
      <c r="D325" s="73">
        <v>176.46</v>
      </c>
      <c r="E325" s="41">
        <f t="shared" si="22"/>
        <v>148226.4</v>
      </c>
      <c r="F325" s="91">
        <v>26904</v>
      </c>
      <c r="G325" s="73">
        <v>175.03</v>
      </c>
      <c r="H325" s="41">
        <f t="shared" si="23"/>
        <v>4709007.12</v>
      </c>
      <c r="I325" s="91">
        <v>50</v>
      </c>
      <c r="J325" s="73">
        <v>176.46</v>
      </c>
      <c r="K325" s="41">
        <f t="shared" si="24"/>
        <v>8823</v>
      </c>
      <c r="L325" s="91">
        <v>1596</v>
      </c>
      <c r="M325" s="73">
        <v>175.03</v>
      </c>
      <c r="N325" s="41">
        <f t="shared" si="25"/>
        <v>279347.88</v>
      </c>
      <c r="O325" s="42">
        <f t="shared" si="21"/>
        <v>5145404.4000000004</v>
      </c>
    </row>
    <row r="326" spans="1:15" x14ac:dyDescent="0.25">
      <c r="A326" t="s">
        <v>353</v>
      </c>
      <c r="B326" s="94" t="s">
        <v>1400</v>
      </c>
      <c r="C326" s="90">
        <v>0</v>
      </c>
      <c r="D326" s="73">
        <v>250.92</v>
      </c>
      <c r="E326" s="41">
        <f t="shared" si="22"/>
        <v>0</v>
      </c>
      <c r="F326" s="91">
        <v>21508</v>
      </c>
      <c r="G326" s="73">
        <v>248.69</v>
      </c>
      <c r="H326" s="41">
        <f t="shared" si="23"/>
        <v>5348824.5199999996</v>
      </c>
      <c r="I326" s="91">
        <v>0</v>
      </c>
      <c r="J326" s="73">
        <v>250.92</v>
      </c>
      <c r="K326" s="41">
        <f t="shared" si="24"/>
        <v>0</v>
      </c>
      <c r="L326" s="91">
        <v>105</v>
      </c>
      <c r="M326" s="73">
        <v>248.69</v>
      </c>
      <c r="N326" s="41">
        <f t="shared" si="25"/>
        <v>26112.45</v>
      </c>
      <c r="O326" s="42">
        <f t="shared" si="21"/>
        <v>5374936.9699999997</v>
      </c>
    </row>
    <row r="327" spans="1:15" x14ac:dyDescent="0.25">
      <c r="A327" t="s">
        <v>149</v>
      </c>
      <c r="B327" s="94" t="s">
        <v>926</v>
      </c>
      <c r="C327" s="90">
        <v>29318</v>
      </c>
      <c r="D327" s="73">
        <v>258.13</v>
      </c>
      <c r="E327" s="41">
        <f t="shared" si="22"/>
        <v>7567855.3399999999</v>
      </c>
      <c r="F327" s="91">
        <v>140586</v>
      </c>
      <c r="G327" s="73">
        <v>256.36</v>
      </c>
      <c r="H327" s="41">
        <f t="shared" si="23"/>
        <v>36040626.960000001</v>
      </c>
      <c r="I327" s="91">
        <v>122</v>
      </c>
      <c r="J327" s="73">
        <v>258.13</v>
      </c>
      <c r="K327" s="41">
        <f t="shared" si="24"/>
        <v>31491.86</v>
      </c>
      <c r="L327" s="91">
        <v>586</v>
      </c>
      <c r="M327" s="73">
        <v>256.36</v>
      </c>
      <c r="N327" s="41">
        <f t="shared" si="25"/>
        <v>150226.96000000002</v>
      </c>
      <c r="O327" s="42">
        <f t="shared" si="21"/>
        <v>43790201.120000005</v>
      </c>
    </row>
    <row r="328" spans="1:15" x14ac:dyDescent="0.25">
      <c r="A328" t="s">
        <v>273</v>
      </c>
      <c r="B328" s="94" t="s">
        <v>927</v>
      </c>
      <c r="C328" s="90">
        <v>0</v>
      </c>
      <c r="D328" s="73">
        <v>203.24</v>
      </c>
      <c r="E328" s="41">
        <f t="shared" si="22"/>
        <v>0</v>
      </c>
      <c r="F328" s="91">
        <v>24976</v>
      </c>
      <c r="G328" s="73">
        <v>201.29</v>
      </c>
      <c r="H328" s="41">
        <f t="shared" si="23"/>
        <v>5027419.04</v>
      </c>
      <c r="I328" s="91">
        <v>0</v>
      </c>
      <c r="J328" s="73">
        <v>203.24</v>
      </c>
      <c r="K328" s="41">
        <f t="shared" si="24"/>
        <v>0</v>
      </c>
      <c r="L328" s="91">
        <v>316</v>
      </c>
      <c r="M328" s="73">
        <v>201.29</v>
      </c>
      <c r="N328" s="41">
        <f t="shared" si="25"/>
        <v>63607.64</v>
      </c>
      <c r="O328" s="42">
        <f t="shared" ref="O328:O391" si="26">N328+K328+H328+E328</f>
        <v>5091026.68</v>
      </c>
    </row>
    <row r="329" spans="1:15" x14ac:dyDescent="0.25">
      <c r="A329" t="s">
        <v>467</v>
      </c>
      <c r="B329" s="94" t="s">
        <v>1401</v>
      </c>
      <c r="C329" s="90">
        <v>8358</v>
      </c>
      <c r="D329" s="73">
        <v>268.42</v>
      </c>
      <c r="E329" s="41">
        <f t="shared" ref="E329:E392" si="27">D329*C329</f>
        <v>2243454.3600000003</v>
      </c>
      <c r="F329" s="91">
        <v>66753</v>
      </c>
      <c r="G329" s="73">
        <v>266.27999999999997</v>
      </c>
      <c r="H329" s="41">
        <f t="shared" ref="H329:H392" si="28">G329*F329</f>
        <v>17774988.84</v>
      </c>
      <c r="I329" s="91">
        <v>1136</v>
      </c>
      <c r="J329" s="73">
        <v>268.42</v>
      </c>
      <c r="K329" s="41">
        <f t="shared" ref="K329:K392" si="29">J329*I329</f>
        <v>304925.12</v>
      </c>
      <c r="L329" s="91">
        <v>9072</v>
      </c>
      <c r="M329" s="73">
        <v>266.27999999999997</v>
      </c>
      <c r="N329" s="41">
        <f t="shared" ref="N329:N392" si="30">M329*L329</f>
        <v>2415692.1599999997</v>
      </c>
      <c r="O329" s="42">
        <f t="shared" si="26"/>
        <v>22739060.48</v>
      </c>
    </row>
    <row r="330" spans="1:15" x14ac:dyDescent="0.25">
      <c r="A330" t="s">
        <v>280</v>
      </c>
      <c r="B330" s="94" t="s">
        <v>929</v>
      </c>
      <c r="C330" s="90">
        <v>642</v>
      </c>
      <c r="D330" s="73">
        <v>174.52</v>
      </c>
      <c r="E330" s="41">
        <f t="shared" si="27"/>
        <v>112041.84000000001</v>
      </c>
      <c r="F330" s="91">
        <v>25875</v>
      </c>
      <c r="G330" s="73">
        <v>173.2</v>
      </c>
      <c r="H330" s="41">
        <f t="shared" si="28"/>
        <v>4481550</v>
      </c>
      <c r="I330" s="91">
        <v>13</v>
      </c>
      <c r="J330" s="73">
        <v>174.52</v>
      </c>
      <c r="K330" s="41">
        <f t="shared" si="29"/>
        <v>2268.7600000000002</v>
      </c>
      <c r="L330" s="91">
        <v>512</v>
      </c>
      <c r="M330" s="73">
        <v>173.2</v>
      </c>
      <c r="N330" s="41">
        <f t="shared" si="30"/>
        <v>88678.399999999994</v>
      </c>
      <c r="O330" s="42">
        <f t="shared" si="26"/>
        <v>4684539</v>
      </c>
    </row>
    <row r="331" spans="1:15" x14ac:dyDescent="0.25">
      <c r="A331" t="s">
        <v>441</v>
      </c>
      <c r="B331" s="94" t="s">
        <v>930</v>
      </c>
      <c r="C331" s="90">
        <v>11427</v>
      </c>
      <c r="D331" s="73">
        <v>248.58</v>
      </c>
      <c r="E331" s="41">
        <f t="shared" si="27"/>
        <v>2840523.66</v>
      </c>
      <c r="F331" s="91">
        <v>46838</v>
      </c>
      <c r="G331" s="73">
        <v>246.3</v>
      </c>
      <c r="H331" s="41">
        <f t="shared" si="28"/>
        <v>11536199.4</v>
      </c>
      <c r="I331" s="91">
        <v>0</v>
      </c>
      <c r="J331" s="73">
        <v>248.58</v>
      </c>
      <c r="K331" s="41">
        <f t="shared" si="29"/>
        <v>0</v>
      </c>
      <c r="L331" s="91">
        <v>0</v>
      </c>
      <c r="M331" s="73">
        <v>246.3</v>
      </c>
      <c r="N331" s="41">
        <f t="shared" si="30"/>
        <v>0</v>
      </c>
      <c r="O331" s="42">
        <f t="shared" si="26"/>
        <v>14376723.060000001</v>
      </c>
    </row>
    <row r="332" spans="1:15" x14ac:dyDescent="0.25">
      <c r="A332" t="s">
        <v>442</v>
      </c>
      <c r="B332" s="94" t="s">
        <v>1402</v>
      </c>
      <c r="C332" s="90">
        <v>9952</v>
      </c>
      <c r="D332" s="73">
        <v>245.93</v>
      </c>
      <c r="E332" s="41">
        <f t="shared" si="27"/>
        <v>2447495.36</v>
      </c>
      <c r="F332" s="91">
        <v>28500</v>
      </c>
      <c r="G332" s="73">
        <v>243.72</v>
      </c>
      <c r="H332" s="41">
        <f t="shared" si="28"/>
        <v>6946020</v>
      </c>
      <c r="I332" s="91">
        <v>304</v>
      </c>
      <c r="J332" s="73">
        <v>245.93</v>
      </c>
      <c r="K332" s="41">
        <f t="shared" si="29"/>
        <v>74762.720000000001</v>
      </c>
      <c r="L332" s="91">
        <v>869</v>
      </c>
      <c r="M332" s="73">
        <v>243.72</v>
      </c>
      <c r="N332" s="41">
        <f t="shared" si="30"/>
        <v>211792.68</v>
      </c>
      <c r="O332" s="42">
        <f t="shared" si="26"/>
        <v>9680070.7599999998</v>
      </c>
    </row>
    <row r="333" spans="1:15" x14ac:dyDescent="0.25">
      <c r="A333" t="s">
        <v>76</v>
      </c>
      <c r="B333" s="94" t="s">
        <v>932</v>
      </c>
      <c r="C333" s="90">
        <v>61</v>
      </c>
      <c r="D333" s="73">
        <v>183.01</v>
      </c>
      <c r="E333" s="41">
        <f t="shared" si="27"/>
        <v>11163.609999999999</v>
      </c>
      <c r="F333" s="91">
        <v>22372</v>
      </c>
      <c r="G333" s="73">
        <v>181.8</v>
      </c>
      <c r="H333" s="41">
        <f t="shared" si="28"/>
        <v>4067229.6</v>
      </c>
      <c r="I333" s="91">
        <v>0</v>
      </c>
      <c r="J333" s="73">
        <v>183.01</v>
      </c>
      <c r="K333" s="41">
        <f t="shared" si="29"/>
        <v>0</v>
      </c>
      <c r="L333" s="91">
        <v>93</v>
      </c>
      <c r="M333" s="73">
        <v>181.8</v>
      </c>
      <c r="N333" s="41">
        <f t="shared" si="30"/>
        <v>16907.400000000001</v>
      </c>
      <c r="O333" s="42">
        <f t="shared" si="26"/>
        <v>4095300.61</v>
      </c>
    </row>
    <row r="334" spans="1:15" x14ac:dyDescent="0.25">
      <c r="A334" t="s">
        <v>198</v>
      </c>
      <c r="B334" s="94" t="s">
        <v>1403</v>
      </c>
      <c r="C334" s="90">
        <v>9540</v>
      </c>
      <c r="D334" s="73">
        <v>263.37</v>
      </c>
      <c r="E334" s="41">
        <f t="shared" si="27"/>
        <v>2512549.7999999998</v>
      </c>
      <c r="F334" s="91">
        <v>66529</v>
      </c>
      <c r="G334" s="73">
        <v>261.23</v>
      </c>
      <c r="H334" s="41">
        <f t="shared" si="28"/>
        <v>17379370.670000002</v>
      </c>
      <c r="I334" s="91">
        <v>542</v>
      </c>
      <c r="J334" s="73">
        <v>263.37</v>
      </c>
      <c r="K334" s="41">
        <f t="shared" si="29"/>
        <v>142746.54</v>
      </c>
      <c r="L334" s="91">
        <v>3779</v>
      </c>
      <c r="M334" s="73">
        <v>261.23</v>
      </c>
      <c r="N334" s="41">
        <f t="shared" si="30"/>
        <v>987188.17</v>
      </c>
      <c r="O334" s="42">
        <f t="shared" si="26"/>
        <v>21021855.180000003</v>
      </c>
    </row>
    <row r="335" spans="1:15" x14ac:dyDescent="0.25">
      <c r="A335" t="s">
        <v>128</v>
      </c>
      <c r="B335" s="94" t="s">
        <v>934</v>
      </c>
      <c r="C335" s="90">
        <v>13</v>
      </c>
      <c r="D335" s="73">
        <v>189.99</v>
      </c>
      <c r="E335" s="41">
        <f t="shared" si="27"/>
        <v>2469.87</v>
      </c>
      <c r="F335" s="91">
        <v>23150</v>
      </c>
      <c r="G335" s="73">
        <v>188.59</v>
      </c>
      <c r="H335" s="41">
        <f t="shared" si="28"/>
        <v>4365858.5</v>
      </c>
      <c r="I335" s="91">
        <v>0</v>
      </c>
      <c r="J335" s="73">
        <v>189.99</v>
      </c>
      <c r="K335" s="41">
        <f t="shared" si="29"/>
        <v>0</v>
      </c>
      <c r="L335" s="91">
        <v>207</v>
      </c>
      <c r="M335" s="73">
        <v>188.59</v>
      </c>
      <c r="N335" s="41">
        <f t="shared" si="30"/>
        <v>39038.129999999997</v>
      </c>
      <c r="O335" s="42">
        <f t="shared" si="26"/>
        <v>4407366.5</v>
      </c>
    </row>
    <row r="336" spans="1:15" x14ac:dyDescent="0.25">
      <c r="A336" t="s">
        <v>362</v>
      </c>
      <c r="B336" s="94" t="s">
        <v>935</v>
      </c>
      <c r="C336" s="90">
        <v>0</v>
      </c>
      <c r="D336" s="73">
        <v>253.23</v>
      </c>
      <c r="E336" s="41">
        <f t="shared" si="27"/>
        <v>0</v>
      </c>
      <c r="F336" s="91">
        <v>60111</v>
      </c>
      <c r="G336" s="73">
        <v>251.01</v>
      </c>
      <c r="H336" s="41">
        <f t="shared" si="28"/>
        <v>15088462.109999999</v>
      </c>
      <c r="I336" s="91">
        <v>0</v>
      </c>
      <c r="J336" s="73">
        <v>253.23</v>
      </c>
      <c r="K336" s="41">
        <f t="shared" si="29"/>
        <v>0</v>
      </c>
      <c r="L336" s="91">
        <v>4937</v>
      </c>
      <c r="M336" s="73">
        <v>251.01</v>
      </c>
      <c r="N336" s="41">
        <f t="shared" si="30"/>
        <v>1239236.3699999999</v>
      </c>
      <c r="O336" s="42">
        <f t="shared" si="26"/>
        <v>16327698.479999999</v>
      </c>
    </row>
    <row r="337" spans="1:15" x14ac:dyDescent="0.25">
      <c r="A337" t="s">
        <v>497</v>
      </c>
      <c r="B337" s="94" t="s">
        <v>1404</v>
      </c>
      <c r="C337" s="90">
        <v>16871</v>
      </c>
      <c r="D337" s="73">
        <v>248.11</v>
      </c>
      <c r="E337" s="41">
        <f t="shared" si="27"/>
        <v>4185863.81</v>
      </c>
      <c r="F337" s="91">
        <v>29697</v>
      </c>
      <c r="G337" s="73">
        <v>245.67</v>
      </c>
      <c r="H337" s="41">
        <f t="shared" si="28"/>
        <v>7295661.9899999993</v>
      </c>
      <c r="I337" s="91">
        <v>0</v>
      </c>
      <c r="J337" s="73">
        <v>248.11</v>
      </c>
      <c r="K337" s="41">
        <f t="shared" si="29"/>
        <v>0</v>
      </c>
      <c r="L337" s="91">
        <v>0</v>
      </c>
      <c r="M337" s="73">
        <v>245.67</v>
      </c>
      <c r="N337" s="41">
        <f t="shared" si="30"/>
        <v>0</v>
      </c>
      <c r="O337" s="42">
        <f t="shared" si="26"/>
        <v>11481525.799999999</v>
      </c>
    </row>
    <row r="338" spans="1:15" x14ac:dyDescent="0.25">
      <c r="A338" t="s">
        <v>525</v>
      </c>
      <c r="B338" s="94" t="s">
        <v>937</v>
      </c>
      <c r="C338" s="90">
        <v>412</v>
      </c>
      <c r="D338" s="73">
        <v>216.21</v>
      </c>
      <c r="E338" s="41">
        <f t="shared" si="27"/>
        <v>89078.52</v>
      </c>
      <c r="F338" s="91">
        <v>15954</v>
      </c>
      <c r="G338" s="73">
        <v>214.54</v>
      </c>
      <c r="H338" s="41">
        <f t="shared" si="28"/>
        <v>3422771.1599999997</v>
      </c>
      <c r="I338" s="91">
        <v>0</v>
      </c>
      <c r="J338" s="73">
        <v>216.21</v>
      </c>
      <c r="K338" s="41">
        <f t="shared" si="29"/>
        <v>0</v>
      </c>
      <c r="L338" s="91">
        <v>0</v>
      </c>
      <c r="M338" s="73">
        <v>214.54</v>
      </c>
      <c r="N338" s="41">
        <f t="shared" si="30"/>
        <v>0</v>
      </c>
      <c r="O338" s="42">
        <f t="shared" si="26"/>
        <v>3511849.6799999997</v>
      </c>
    </row>
    <row r="339" spans="1:15" x14ac:dyDescent="0.25">
      <c r="A339" t="s">
        <v>562</v>
      </c>
      <c r="B339" s="94" t="s">
        <v>1405</v>
      </c>
      <c r="C339" s="90">
        <v>397</v>
      </c>
      <c r="D339" s="73">
        <v>260.38</v>
      </c>
      <c r="E339" s="41">
        <f t="shared" si="27"/>
        <v>103370.86</v>
      </c>
      <c r="F339" s="91">
        <v>15126</v>
      </c>
      <c r="G339" s="73">
        <v>258.17</v>
      </c>
      <c r="H339" s="41">
        <f t="shared" si="28"/>
        <v>3905079.4200000004</v>
      </c>
      <c r="I339" s="91">
        <v>0</v>
      </c>
      <c r="J339" s="73">
        <v>260.38</v>
      </c>
      <c r="K339" s="41">
        <f t="shared" si="29"/>
        <v>0</v>
      </c>
      <c r="L339" s="91">
        <v>0</v>
      </c>
      <c r="M339" s="73">
        <v>258.17</v>
      </c>
      <c r="N339" s="41">
        <f t="shared" si="30"/>
        <v>0</v>
      </c>
      <c r="O339" s="42">
        <f t="shared" si="26"/>
        <v>4008450.2800000003</v>
      </c>
    </row>
    <row r="340" spans="1:15" x14ac:dyDescent="0.25">
      <c r="A340" t="s">
        <v>519</v>
      </c>
      <c r="B340" s="94" t="s">
        <v>1406</v>
      </c>
      <c r="C340" s="90">
        <v>8746</v>
      </c>
      <c r="D340" s="73">
        <v>306.77</v>
      </c>
      <c r="E340" s="41">
        <f t="shared" si="27"/>
        <v>2683010.42</v>
      </c>
      <c r="F340" s="91">
        <v>27659</v>
      </c>
      <c r="G340" s="73">
        <v>304.73</v>
      </c>
      <c r="H340" s="41">
        <f t="shared" si="28"/>
        <v>8428527.0700000003</v>
      </c>
      <c r="I340" s="91">
        <v>1221</v>
      </c>
      <c r="J340" s="73">
        <v>306.77</v>
      </c>
      <c r="K340" s="41">
        <f t="shared" si="29"/>
        <v>374566.17</v>
      </c>
      <c r="L340" s="91">
        <v>3860</v>
      </c>
      <c r="M340" s="73">
        <v>304.73</v>
      </c>
      <c r="N340" s="41">
        <f t="shared" si="30"/>
        <v>1176257.8</v>
      </c>
      <c r="O340" s="42">
        <f t="shared" si="26"/>
        <v>12662361.460000001</v>
      </c>
    </row>
    <row r="341" spans="1:15" x14ac:dyDescent="0.25">
      <c r="A341" t="s">
        <v>158</v>
      </c>
      <c r="B341" s="94" t="s">
        <v>1407</v>
      </c>
      <c r="C341" s="90">
        <v>3503</v>
      </c>
      <c r="D341" s="73">
        <v>177.54</v>
      </c>
      <c r="E341" s="41">
        <f t="shared" si="27"/>
        <v>621922.62</v>
      </c>
      <c r="F341" s="91">
        <v>31519</v>
      </c>
      <c r="G341" s="73">
        <v>176.12</v>
      </c>
      <c r="H341" s="41">
        <f t="shared" si="28"/>
        <v>5551126.2800000003</v>
      </c>
      <c r="I341" s="91">
        <v>69</v>
      </c>
      <c r="J341" s="73">
        <v>177.54</v>
      </c>
      <c r="K341" s="41">
        <f t="shared" si="29"/>
        <v>12250.26</v>
      </c>
      <c r="L341" s="91">
        <v>621</v>
      </c>
      <c r="M341" s="73">
        <v>176.12</v>
      </c>
      <c r="N341" s="41">
        <f t="shared" si="30"/>
        <v>109370.52</v>
      </c>
      <c r="O341" s="42">
        <f t="shared" si="26"/>
        <v>6294669.6800000006</v>
      </c>
    </row>
    <row r="342" spans="1:15" x14ac:dyDescent="0.25">
      <c r="A342" t="s">
        <v>550</v>
      </c>
      <c r="B342" s="94" t="s">
        <v>1408</v>
      </c>
      <c r="C342" s="90">
        <v>15969</v>
      </c>
      <c r="D342" s="73">
        <v>225.56</v>
      </c>
      <c r="E342" s="41">
        <f t="shared" si="27"/>
        <v>3601967.64</v>
      </c>
      <c r="F342" s="91">
        <v>44647</v>
      </c>
      <c r="G342" s="73">
        <v>223.56</v>
      </c>
      <c r="H342" s="41">
        <f t="shared" si="28"/>
        <v>9981283.3200000003</v>
      </c>
      <c r="I342" s="91">
        <v>546</v>
      </c>
      <c r="J342" s="73">
        <v>225.56</v>
      </c>
      <c r="K342" s="41">
        <f t="shared" si="29"/>
        <v>123155.76</v>
      </c>
      <c r="L342" s="91">
        <v>1527</v>
      </c>
      <c r="M342" s="73">
        <v>223.56</v>
      </c>
      <c r="N342" s="41">
        <f t="shared" si="30"/>
        <v>341376.12</v>
      </c>
      <c r="O342" s="42">
        <f t="shared" si="26"/>
        <v>14047782.840000002</v>
      </c>
    </row>
    <row r="343" spans="1:15" x14ac:dyDescent="0.25">
      <c r="A343" t="s">
        <v>587</v>
      </c>
      <c r="B343" s="94" t="s">
        <v>1409</v>
      </c>
      <c r="C343" s="90">
        <v>16042</v>
      </c>
      <c r="D343" s="73">
        <v>270.39999999999998</v>
      </c>
      <c r="E343" s="41">
        <f t="shared" si="27"/>
        <v>4337756.8</v>
      </c>
      <c r="F343" s="91">
        <v>61945</v>
      </c>
      <c r="G343" s="73">
        <v>268.02</v>
      </c>
      <c r="H343" s="41">
        <f t="shared" si="28"/>
        <v>16602498.899999999</v>
      </c>
      <c r="I343" s="91">
        <v>1331</v>
      </c>
      <c r="J343" s="73">
        <v>270.39999999999998</v>
      </c>
      <c r="K343" s="41">
        <f t="shared" si="29"/>
        <v>359902.39999999997</v>
      </c>
      <c r="L343" s="91">
        <v>5139</v>
      </c>
      <c r="M343" s="73">
        <v>268.02</v>
      </c>
      <c r="N343" s="41">
        <f t="shared" si="30"/>
        <v>1377354.7799999998</v>
      </c>
      <c r="O343" s="42">
        <f t="shared" si="26"/>
        <v>22677512.879999999</v>
      </c>
    </row>
    <row r="344" spans="1:15" x14ac:dyDescent="0.25">
      <c r="A344" t="s">
        <v>574</v>
      </c>
      <c r="B344" s="94" t="s">
        <v>1410</v>
      </c>
      <c r="C344" s="90">
        <v>2585</v>
      </c>
      <c r="D344" s="73">
        <v>315.27</v>
      </c>
      <c r="E344" s="41">
        <f t="shared" si="27"/>
        <v>814972.95</v>
      </c>
      <c r="F344" s="91">
        <v>57096</v>
      </c>
      <c r="G344" s="73">
        <v>312.99</v>
      </c>
      <c r="H344" s="41">
        <f t="shared" si="28"/>
        <v>17870477.039999999</v>
      </c>
      <c r="I344" s="91">
        <v>418</v>
      </c>
      <c r="J344" s="73">
        <v>315.27</v>
      </c>
      <c r="K344" s="41">
        <f t="shared" si="29"/>
        <v>131782.85999999999</v>
      </c>
      <c r="L344" s="91">
        <v>9226</v>
      </c>
      <c r="M344" s="73">
        <v>312.99</v>
      </c>
      <c r="N344" s="41">
        <f t="shared" si="30"/>
        <v>2887645.74</v>
      </c>
      <c r="O344" s="42">
        <f t="shared" si="26"/>
        <v>21704878.59</v>
      </c>
    </row>
    <row r="345" spans="1:15" x14ac:dyDescent="0.25">
      <c r="A345" t="s">
        <v>477</v>
      </c>
      <c r="B345" s="94" t="s">
        <v>1411</v>
      </c>
      <c r="C345" s="90">
        <v>7851</v>
      </c>
      <c r="D345" s="73">
        <v>255.55</v>
      </c>
      <c r="E345" s="41">
        <f t="shared" si="27"/>
        <v>2006323.05</v>
      </c>
      <c r="F345" s="91">
        <v>48850</v>
      </c>
      <c r="G345" s="73">
        <v>253.45</v>
      </c>
      <c r="H345" s="41">
        <f t="shared" si="28"/>
        <v>12381032.5</v>
      </c>
      <c r="I345" s="91">
        <v>0</v>
      </c>
      <c r="J345" s="73">
        <v>255.55</v>
      </c>
      <c r="K345" s="41">
        <f t="shared" si="29"/>
        <v>0</v>
      </c>
      <c r="L345" s="91">
        <v>0</v>
      </c>
      <c r="M345" s="73">
        <v>253.45</v>
      </c>
      <c r="N345" s="41">
        <f t="shared" si="30"/>
        <v>0</v>
      </c>
      <c r="O345" s="42">
        <f t="shared" si="26"/>
        <v>14387355.550000001</v>
      </c>
    </row>
    <row r="346" spans="1:15" x14ac:dyDescent="0.25">
      <c r="A346" t="s">
        <v>557</v>
      </c>
      <c r="B346" s="94" t="s">
        <v>1412</v>
      </c>
      <c r="C346" s="90">
        <v>11279</v>
      </c>
      <c r="D346" s="73">
        <v>199.52</v>
      </c>
      <c r="E346" s="41">
        <f t="shared" si="27"/>
        <v>2250386.08</v>
      </c>
      <c r="F346" s="91">
        <v>37739</v>
      </c>
      <c r="G346" s="73">
        <v>197.99</v>
      </c>
      <c r="H346" s="41">
        <f t="shared" si="28"/>
        <v>7471944.6100000003</v>
      </c>
      <c r="I346" s="91">
        <v>515</v>
      </c>
      <c r="J346" s="73">
        <v>199.52</v>
      </c>
      <c r="K346" s="41">
        <f t="shared" si="29"/>
        <v>102752.8</v>
      </c>
      <c r="L346" s="91">
        <v>1722</v>
      </c>
      <c r="M346" s="73">
        <v>197.99</v>
      </c>
      <c r="N346" s="41">
        <f t="shared" si="30"/>
        <v>340938.78</v>
      </c>
      <c r="O346" s="42">
        <f t="shared" si="26"/>
        <v>10166022.27</v>
      </c>
    </row>
    <row r="347" spans="1:15" x14ac:dyDescent="0.25">
      <c r="A347" t="s">
        <v>390</v>
      </c>
      <c r="B347" s="94" t="s">
        <v>1413</v>
      </c>
      <c r="C347" s="90">
        <v>616</v>
      </c>
      <c r="D347" s="73">
        <v>191.55</v>
      </c>
      <c r="E347" s="41">
        <f t="shared" si="27"/>
        <v>117994.8</v>
      </c>
      <c r="F347" s="91">
        <v>12930</v>
      </c>
      <c r="G347" s="73">
        <v>189.99</v>
      </c>
      <c r="H347" s="41">
        <f t="shared" si="28"/>
        <v>2456570.7000000002</v>
      </c>
      <c r="I347" s="91">
        <v>21</v>
      </c>
      <c r="J347" s="73">
        <v>191.55</v>
      </c>
      <c r="K347" s="41">
        <f t="shared" si="29"/>
        <v>4022.55</v>
      </c>
      <c r="L347" s="91">
        <v>434</v>
      </c>
      <c r="M347" s="73">
        <v>189.99</v>
      </c>
      <c r="N347" s="41">
        <f t="shared" si="30"/>
        <v>82455.66</v>
      </c>
      <c r="O347" s="42">
        <f t="shared" si="26"/>
        <v>2661043.71</v>
      </c>
    </row>
    <row r="348" spans="1:15" x14ac:dyDescent="0.25">
      <c r="A348" t="s">
        <v>228</v>
      </c>
      <c r="B348" s="94" t="s">
        <v>945</v>
      </c>
      <c r="C348" s="90">
        <v>3500</v>
      </c>
      <c r="D348" s="73">
        <v>157.15</v>
      </c>
      <c r="E348" s="41">
        <f t="shared" si="27"/>
        <v>550025</v>
      </c>
      <c r="F348" s="91">
        <v>35319</v>
      </c>
      <c r="G348" s="73">
        <v>155.86000000000001</v>
      </c>
      <c r="H348" s="41">
        <f t="shared" si="28"/>
        <v>5504819.3400000008</v>
      </c>
      <c r="I348" s="91">
        <v>0</v>
      </c>
      <c r="J348" s="73">
        <v>157.15</v>
      </c>
      <c r="K348" s="41">
        <f t="shared" si="29"/>
        <v>0</v>
      </c>
      <c r="L348" s="91">
        <v>0</v>
      </c>
      <c r="M348" s="73">
        <v>155.86000000000001</v>
      </c>
      <c r="N348" s="41">
        <f t="shared" si="30"/>
        <v>0</v>
      </c>
      <c r="O348" s="42">
        <f t="shared" si="26"/>
        <v>6054844.3400000008</v>
      </c>
    </row>
    <row r="349" spans="1:15" x14ac:dyDescent="0.25">
      <c r="A349" t="s">
        <v>224</v>
      </c>
      <c r="B349" s="94" t="s">
        <v>947</v>
      </c>
      <c r="C349" s="90">
        <v>8681</v>
      </c>
      <c r="D349" s="73">
        <v>174.75</v>
      </c>
      <c r="E349" s="41">
        <f t="shared" si="27"/>
        <v>1517004.75</v>
      </c>
      <c r="F349" s="91">
        <v>37875</v>
      </c>
      <c r="G349" s="73">
        <v>173.17</v>
      </c>
      <c r="H349" s="41">
        <f t="shared" si="28"/>
        <v>6558813.7499999991</v>
      </c>
      <c r="I349" s="91">
        <v>331</v>
      </c>
      <c r="J349" s="73">
        <v>174.75</v>
      </c>
      <c r="K349" s="41">
        <f t="shared" si="29"/>
        <v>57842.25</v>
      </c>
      <c r="L349" s="91">
        <v>1446</v>
      </c>
      <c r="M349" s="73">
        <v>173.17</v>
      </c>
      <c r="N349" s="41">
        <f t="shared" si="30"/>
        <v>250403.81999999998</v>
      </c>
      <c r="O349" s="42">
        <f t="shared" si="26"/>
        <v>8384064.5699999994</v>
      </c>
    </row>
    <row r="350" spans="1:15" x14ac:dyDescent="0.25">
      <c r="A350" t="s">
        <v>230</v>
      </c>
      <c r="B350" s="94" t="s">
        <v>948</v>
      </c>
      <c r="C350" s="90">
        <v>1146</v>
      </c>
      <c r="D350" s="73">
        <v>207</v>
      </c>
      <c r="E350" s="41">
        <f t="shared" si="27"/>
        <v>237222</v>
      </c>
      <c r="F350" s="91">
        <v>49184</v>
      </c>
      <c r="G350" s="73">
        <v>205.05</v>
      </c>
      <c r="H350" s="41">
        <f t="shared" si="28"/>
        <v>10085179.200000001</v>
      </c>
      <c r="I350" s="91">
        <v>13</v>
      </c>
      <c r="J350" s="73">
        <v>207</v>
      </c>
      <c r="K350" s="41">
        <f t="shared" si="29"/>
        <v>2691</v>
      </c>
      <c r="L350" s="91">
        <v>554</v>
      </c>
      <c r="M350" s="73">
        <v>205.05</v>
      </c>
      <c r="N350" s="41">
        <f t="shared" si="30"/>
        <v>113597.70000000001</v>
      </c>
      <c r="O350" s="42">
        <f t="shared" si="26"/>
        <v>10438689.9</v>
      </c>
    </row>
    <row r="351" spans="1:15" x14ac:dyDescent="0.25">
      <c r="A351" t="s">
        <v>201</v>
      </c>
      <c r="B351" s="94" t="s">
        <v>1414</v>
      </c>
      <c r="C351" s="90">
        <v>806</v>
      </c>
      <c r="D351" s="73">
        <v>213.27</v>
      </c>
      <c r="E351" s="41">
        <f t="shared" si="27"/>
        <v>171895.62</v>
      </c>
      <c r="F351" s="91">
        <v>3324</v>
      </c>
      <c r="G351" s="73">
        <v>211.58</v>
      </c>
      <c r="H351" s="41">
        <f t="shared" si="28"/>
        <v>703291.92</v>
      </c>
      <c r="I351" s="91">
        <v>0</v>
      </c>
      <c r="J351" s="73">
        <v>213.27</v>
      </c>
      <c r="K351" s="41">
        <f t="shared" si="29"/>
        <v>0</v>
      </c>
      <c r="L351" s="91">
        <v>0</v>
      </c>
      <c r="M351" s="73">
        <v>211.58</v>
      </c>
      <c r="N351" s="41">
        <f t="shared" si="30"/>
        <v>0</v>
      </c>
      <c r="O351" s="42">
        <f t="shared" si="26"/>
        <v>875187.54</v>
      </c>
    </row>
    <row r="352" spans="1:15" x14ac:dyDescent="0.25">
      <c r="A352" t="s">
        <v>427</v>
      </c>
      <c r="B352" s="94" t="s">
        <v>1415</v>
      </c>
      <c r="C352" s="90">
        <v>54</v>
      </c>
      <c r="D352" s="73">
        <v>258.39</v>
      </c>
      <c r="E352" s="41">
        <f t="shared" si="27"/>
        <v>13953.06</v>
      </c>
      <c r="F352" s="91">
        <v>12163</v>
      </c>
      <c r="G352" s="73">
        <v>256.85000000000002</v>
      </c>
      <c r="H352" s="41">
        <f t="shared" si="28"/>
        <v>3124066.5500000003</v>
      </c>
      <c r="I352" s="91">
        <v>0</v>
      </c>
      <c r="J352" s="73">
        <v>258.39</v>
      </c>
      <c r="K352" s="41">
        <f t="shared" si="29"/>
        <v>0</v>
      </c>
      <c r="L352" s="91">
        <v>0</v>
      </c>
      <c r="M352" s="73">
        <v>256.85000000000002</v>
      </c>
      <c r="N352" s="41">
        <f t="shared" si="30"/>
        <v>0</v>
      </c>
      <c r="O352" s="42">
        <f t="shared" si="26"/>
        <v>3138019.6100000003</v>
      </c>
    </row>
    <row r="353" spans="1:16" x14ac:dyDescent="0.25">
      <c r="A353" t="s">
        <v>381</v>
      </c>
      <c r="B353" s="94" t="s">
        <v>1416</v>
      </c>
      <c r="C353" s="90">
        <v>4936</v>
      </c>
      <c r="D353" s="73">
        <v>289.32</v>
      </c>
      <c r="E353" s="41">
        <f t="shared" si="27"/>
        <v>1428083.52</v>
      </c>
      <c r="F353" s="91">
        <v>6928</v>
      </c>
      <c r="G353" s="73">
        <v>287.16000000000003</v>
      </c>
      <c r="H353" s="41">
        <f t="shared" si="28"/>
        <v>1989444.4800000002</v>
      </c>
      <c r="I353" s="91">
        <v>295</v>
      </c>
      <c r="J353" s="73">
        <v>289.32</v>
      </c>
      <c r="K353" s="41">
        <f t="shared" si="29"/>
        <v>85349.4</v>
      </c>
      <c r="L353" s="91">
        <v>413</v>
      </c>
      <c r="M353" s="73">
        <v>287.16000000000003</v>
      </c>
      <c r="N353" s="41">
        <f t="shared" si="30"/>
        <v>118597.08000000002</v>
      </c>
      <c r="O353" s="42">
        <f t="shared" si="26"/>
        <v>3621474.4800000004</v>
      </c>
    </row>
    <row r="354" spans="1:16" x14ac:dyDescent="0.25">
      <c r="A354" t="s">
        <v>85</v>
      </c>
      <c r="B354" s="94" t="s">
        <v>1417</v>
      </c>
      <c r="C354" s="90">
        <v>0</v>
      </c>
      <c r="D354" s="73">
        <v>171.52</v>
      </c>
      <c r="E354" s="41">
        <f t="shared" si="27"/>
        <v>0</v>
      </c>
      <c r="F354" s="91">
        <v>22132</v>
      </c>
      <c r="G354" s="73">
        <v>170.22</v>
      </c>
      <c r="H354" s="41">
        <f t="shared" si="28"/>
        <v>3767309.04</v>
      </c>
      <c r="I354" s="91">
        <v>0</v>
      </c>
      <c r="J354" s="73">
        <v>171.52</v>
      </c>
      <c r="K354" s="41">
        <f t="shared" si="29"/>
        <v>0</v>
      </c>
      <c r="L354" s="91">
        <v>319</v>
      </c>
      <c r="M354" s="73">
        <v>170.22</v>
      </c>
      <c r="N354" s="41">
        <f t="shared" si="30"/>
        <v>54300.18</v>
      </c>
      <c r="O354" s="42">
        <f t="shared" si="26"/>
        <v>3821609.22</v>
      </c>
    </row>
    <row r="355" spans="1:16" x14ac:dyDescent="0.25">
      <c r="A355" t="s">
        <v>523</v>
      </c>
      <c r="B355" s="94" t="s">
        <v>953</v>
      </c>
      <c r="C355" s="90">
        <v>14010</v>
      </c>
      <c r="D355" s="73">
        <v>276.88</v>
      </c>
      <c r="E355" s="41">
        <f t="shared" si="27"/>
        <v>3879088.8</v>
      </c>
      <c r="F355" s="91">
        <v>70811</v>
      </c>
      <c r="G355" s="73">
        <v>274.68</v>
      </c>
      <c r="H355" s="41">
        <f t="shared" si="28"/>
        <v>19450365.48</v>
      </c>
      <c r="I355" s="91">
        <v>2626</v>
      </c>
      <c r="J355" s="73">
        <v>276.88</v>
      </c>
      <c r="K355" s="41">
        <f t="shared" si="29"/>
        <v>727086.88</v>
      </c>
      <c r="L355" s="91">
        <v>13275</v>
      </c>
      <c r="M355" s="73">
        <v>274.68</v>
      </c>
      <c r="N355" s="41">
        <f t="shared" si="30"/>
        <v>3646377</v>
      </c>
      <c r="O355" s="42">
        <f t="shared" si="26"/>
        <v>27702918.16</v>
      </c>
    </row>
    <row r="356" spans="1:16" x14ac:dyDescent="0.25">
      <c r="A356" t="s">
        <v>299</v>
      </c>
      <c r="B356" s="94" t="s">
        <v>954</v>
      </c>
      <c r="C356" s="90">
        <v>7710</v>
      </c>
      <c r="D356" s="73">
        <v>239.72</v>
      </c>
      <c r="E356" s="41">
        <f t="shared" si="27"/>
        <v>1848241.2</v>
      </c>
      <c r="F356" s="91">
        <v>44848</v>
      </c>
      <c r="G356" s="73">
        <v>237.58</v>
      </c>
      <c r="H356" s="41">
        <f t="shared" si="28"/>
        <v>10654987.84</v>
      </c>
      <c r="I356" s="91">
        <v>248</v>
      </c>
      <c r="J356" s="73">
        <v>239.72</v>
      </c>
      <c r="K356" s="41">
        <f t="shared" si="29"/>
        <v>59450.559999999998</v>
      </c>
      <c r="L356" s="91">
        <v>1443</v>
      </c>
      <c r="M356" s="73">
        <v>237.58</v>
      </c>
      <c r="N356" s="41">
        <f t="shared" si="30"/>
        <v>342827.94</v>
      </c>
      <c r="O356" s="42">
        <f t="shared" si="26"/>
        <v>12905507.539999999</v>
      </c>
    </row>
    <row r="357" spans="1:16" x14ac:dyDescent="0.25">
      <c r="A357" t="s">
        <v>301</v>
      </c>
      <c r="B357" s="94" t="s">
        <v>955</v>
      </c>
      <c r="C357" s="90">
        <v>5688</v>
      </c>
      <c r="D357" s="73">
        <v>243.84</v>
      </c>
      <c r="E357" s="41">
        <f t="shared" si="27"/>
        <v>1386961.9199999999</v>
      </c>
      <c r="F357" s="91">
        <v>23497</v>
      </c>
      <c r="G357" s="73">
        <v>241.73</v>
      </c>
      <c r="H357" s="41">
        <f t="shared" si="28"/>
        <v>5679929.8099999996</v>
      </c>
      <c r="I357" s="91">
        <v>382</v>
      </c>
      <c r="J357" s="73">
        <v>243.84</v>
      </c>
      <c r="K357" s="41">
        <f t="shared" si="29"/>
        <v>93146.880000000005</v>
      </c>
      <c r="L357" s="91">
        <v>1580</v>
      </c>
      <c r="M357" s="73">
        <v>241.73</v>
      </c>
      <c r="N357" s="41">
        <f t="shared" si="30"/>
        <v>381933.39999999997</v>
      </c>
      <c r="O357" s="42">
        <f t="shared" si="26"/>
        <v>7541972.0099999998</v>
      </c>
    </row>
    <row r="358" spans="1:16" x14ac:dyDescent="0.25">
      <c r="A358" t="s">
        <v>295</v>
      </c>
      <c r="B358" s="94" t="s">
        <v>1418</v>
      </c>
      <c r="C358" s="90">
        <v>5580</v>
      </c>
      <c r="D358" s="73">
        <v>245.17</v>
      </c>
      <c r="E358" s="41">
        <f t="shared" si="27"/>
        <v>1368048.5999999999</v>
      </c>
      <c r="F358" s="91">
        <v>44856</v>
      </c>
      <c r="G358" s="73">
        <v>243.11</v>
      </c>
      <c r="H358" s="41">
        <f t="shared" si="28"/>
        <v>10904942.16</v>
      </c>
      <c r="I358" s="91">
        <v>93</v>
      </c>
      <c r="J358" s="73">
        <v>245.17</v>
      </c>
      <c r="K358" s="41">
        <f t="shared" si="29"/>
        <v>22800.809999999998</v>
      </c>
      <c r="L358" s="91">
        <v>748</v>
      </c>
      <c r="M358" s="73">
        <v>243.11</v>
      </c>
      <c r="N358" s="41">
        <f t="shared" si="30"/>
        <v>181846.28</v>
      </c>
      <c r="O358" s="42">
        <f t="shared" si="26"/>
        <v>12477637.85</v>
      </c>
    </row>
    <row r="359" spans="1:16" x14ac:dyDescent="0.25">
      <c r="A359" t="s">
        <v>212</v>
      </c>
      <c r="B359" s="94" t="s">
        <v>1419</v>
      </c>
      <c r="C359" s="90">
        <v>353</v>
      </c>
      <c r="D359" s="73">
        <v>272.51</v>
      </c>
      <c r="E359" s="41">
        <f t="shared" si="27"/>
        <v>96196.03</v>
      </c>
      <c r="F359" s="91">
        <v>6641</v>
      </c>
      <c r="G359" s="73">
        <v>270.22000000000003</v>
      </c>
      <c r="H359" s="41">
        <f t="shared" si="28"/>
        <v>1794531.0200000003</v>
      </c>
      <c r="I359" s="91">
        <v>0</v>
      </c>
      <c r="J359" s="73">
        <v>272.51</v>
      </c>
      <c r="K359" s="41">
        <f t="shared" si="29"/>
        <v>0</v>
      </c>
      <c r="L359" s="91">
        <v>0</v>
      </c>
      <c r="M359" s="73">
        <v>270.22000000000003</v>
      </c>
      <c r="N359" s="41">
        <f t="shared" si="30"/>
        <v>0</v>
      </c>
      <c r="O359" s="42">
        <f t="shared" si="26"/>
        <v>1890727.0500000003</v>
      </c>
    </row>
    <row r="360" spans="1:16" x14ac:dyDescent="0.25">
      <c r="A360" t="s">
        <v>45</v>
      </c>
      <c r="B360" s="94" t="s">
        <v>1420</v>
      </c>
      <c r="C360" s="90">
        <v>1283</v>
      </c>
      <c r="D360" s="73">
        <v>148.35</v>
      </c>
      <c r="E360" s="41">
        <f t="shared" si="27"/>
        <v>190333.05</v>
      </c>
      <c r="F360" s="91">
        <v>8997</v>
      </c>
      <c r="G360" s="73">
        <v>147.22999999999999</v>
      </c>
      <c r="H360" s="41">
        <f t="shared" si="28"/>
        <v>1324628.3099999998</v>
      </c>
      <c r="I360" s="91">
        <v>12</v>
      </c>
      <c r="J360" s="73">
        <v>148.35</v>
      </c>
      <c r="K360" s="41">
        <f t="shared" si="29"/>
        <v>1780.1999999999998</v>
      </c>
      <c r="L360" s="91">
        <v>83</v>
      </c>
      <c r="M360" s="73">
        <v>147.22999999999999</v>
      </c>
      <c r="N360" s="41">
        <f t="shared" si="30"/>
        <v>12220.089999999998</v>
      </c>
      <c r="O360" s="42">
        <f t="shared" si="26"/>
        <v>1528961.65</v>
      </c>
    </row>
    <row r="361" spans="1:16" x14ac:dyDescent="0.25">
      <c r="A361" t="s">
        <v>478</v>
      </c>
      <c r="B361" s="94" t="s">
        <v>1421</v>
      </c>
      <c r="C361" s="90">
        <v>0</v>
      </c>
      <c r="D361" s="73">
        <v>240.84</v>
      </c>
      <c r="E361" s="41">
        <f t="shared" si="27"/>
        <v>0</v>
      </c>
      <c r="F361" s="91">
        <v>28528</v>
      </c>
      <c r="G361" s="73">
        <v>239.03</v>
      </c>
      <c r="H361" s="41">
        <f t="shared" si="28"/>
        <v>6819047.8399999999</v>
      </c>
      <c r="I361" s="91">
        <v>0</v>
      </c>
      <c r="J361" s="73">
        <v>240.84</v>
      </c>
      <c r="K361" s="41">
        <f t="shared" si="29"/>
        <v>0</v>
      </c>
      <c r="L361" s="91">
        <v>0</v>
      </c>
      <c r="M361" s="73">
        <v>239.03</v>
      </c>
      <c r="N361" s="41">
        <f t="shared" si="30"/>
        <v>0</v>
      </c>
      <c r="O361" s="42">
        <f t="shared" si="26"/>
        <v>6819047.8399999999</v>
      </c>
    </row>
    <row r="362" spans="1:16" s="77" customFormat="1" x14ac:dyDescent="0.25">
      <c r="A362" t="s">
        <v>62</v>
      </c>
      <c r="B362" s="94" t="s">
        <v>959</v>
      </c>
      <c r="C362" s="90">
        <v>141</v>
      </c>
      <c r="D362" s="73">
        <v>206.72</v>
      </c>
      <c r="E362" s="41">
        <f t="shared" si="27"/>
        <v>29147.52</v>
      </c>
      <c r="F362" s="91">
        <v>19386</v>
      </c>
      <c r="G362" s="73">
        <v>204.81</v>
      </c>
      <c r="H362" s="41">
        <f t="shared" si="28"/>
        <v>3970446.66</v>
      </c>
      <c r="I362" s="91">
        <v>2</v>
      </c>
      <c r="J362" s="73">
        <v>206.72</v>
      </c>
      <c r="K362" s="41">
        <f t="shared" si="29"/>
        <v>413.44</v>
      </c>
      <c r="L362" s="91">
        <v>232</v>
      </c>
      <c r="M362" s="73">
        <v>204.81</v>
      </c>
      <c r="N362" s="41">
        <f t="shared" si="30"/>
        <v>47515.92</v>
      </c>
      <c r="O362" s="42">
        <f t="shared" si="26"/>
        <v>4047523.54</v>
      </c>
      <c r="P362"/>
    </row>
    <row r="363" spans="1:16" x14ac:dyDescent="0.25">
      <c r="A363" t="s">
        <v>600</v>
      </c>
      <c r="B363" s="94" t="s">
        <v>960</v>
      </c>
      <c r="C363" s="90">
        <v>0</v>
      </c>
      <c r="D363" s="73">
        <v>188.07</v>
      </c>
      <c r="E363" s="41">
        <f t="shared" si="27"/>
        <v>0</v>
      </c>
      <c r="F363" s="91">
        <v>0</v>
      </c>
      <c r="G363" s="73">
        <v>186.55</v>
      </c>
      <c r="H363" s="41">
        <f t="shared" si="28"/>
        <v>0</v>
      </c>
      <c r="I363" s="91">
        <v>0</v>
      </c>
      <c r="J363" s="73">
        <v>188.07</v>
      </c>
      <c r="K363" s="41">
        <f t="shared" si="29"/>
        <v>0</v>
      </c>
      <c r="L363" s="91">
        <v>0</v>
      </c>
      <c r="M363" s="73">
        <v>186.55</v>
      </c>
      <c r="N363" s="41">
        <f t="shared" si="30"/>
        <v>0</v>
      </c>
      <c r="O363" s="42">
        <f t="shared" si="26"/>
        <v>0</v>
      </c>
    </row>
    <row r="364" spans="1:16" x14ac:dyDescent="0.25">
      <c r="A364" t="s">
        <v>258</v>
      </c>
      <c r="B364" s="94" t="s">
        <v>1422</v>
      </c>
      <c r="C364" s="90">
        <v>0</v>
      </c>
      <c r="D364" s="73">
        <v>184.06</v>
      </c>
      <c r="E364" s="41">
        <f t="shared" si="27"/>
        <v>0</v>
      </c>
      <c r="F364" s="91">
        <v>1393</v>
      </c>
      <c r="G364" s="73">
        <v>182.9</v>
      </c>
      <c r="H364" s="41">
        <f t="shared" si="28"/>
        <v>254779.7</v>
      </c>
      <c r="I364" s="91">
        <v>0</v>
      </c>
      <c r="J364" s="73">
        <v>184.06</v>
      </c>
      <c r="K364" s="41">
        <f t="shared" si="29"/>
        <v>0</v>
      </c>
      <c r="L364" s="91">
        <v>0</v>
      </c>
      <c r="M364" s="73">
        <v>182.9</v>
      </c>
      <c r="N364" s="41">
        <f t="shared" si="30"/>
        <v>0</v>
      </c>
      <c r="O364" s="42">
        <f t="shared" si="26"/>
        <v>254779.7</v>
      </c>
    </row>
    <row r="365" spans="1:16" x14ac:dyDescent="0.25">
      <c r="A365" t="s">
        <v>298</v>
      </c>
      <c r="B365" s="94" t="s">
        <v>963</v>
      </c>
      <c r="C365" s="90">
        <v>1634</v>
      </c>
      <c r="D365" s="73">
        <v>216.57</v>
      </c>
      <c r="E365" s="41">
        <f t="shared" si="27"/>
        <v>353875.38</v>
      </c>
      <c r="F365" s="91">
        <v>40474</v>
      </c>
      <c r="G365" s="73">
        <v>214.66</v>
      </c>
      <c r="H365" s="41">
        <f t="shared" si="28"/>
        <v>8688148.8399999999</v>
      </c>
      <c r="I365" s="91">
        <v>0</v>
      </c>
      <c r="J365" s="73">
        <v>216.57</v>
      </c>
      <c r="K365" s="41">
        <f t="shared" si="29"/>
        <v>0</v>
      </c>
      <c r="L365" s="91">
        <v>0</v>
      </c>
      <c r="M365" s="73">
        <v>214.66</v>
      </c>
      <c r="N365" s="41">
        <f t="shared" si="30"/>
        <v>0</v>
      </c>
      <c r="O365" s="42">
        <f t="shared" si="26"/>
        <v>9042024.2200000007</v>
      </c>
    </row>
    <row r="366" spans="1:16" x14ac:dyDescent="0.25">
      <c r="A366" t="s">
        <v>63</v>
      </c>
      <c r="B366" s="94" t="s">
        <v>964</v>
      </c>
      <c r="C366" s="90">
        <v>839</v>
      </c>
      <c r="D366" s="73">
        <v>249.2</v>
      </c>
      <c r="E366" s="41">
        <f t="shared" si="27"/>
        <v>209078.8</v>
      </c>
      <c r="F366" s="91">
        <v>44879</v>
      </c>
      <c r="G366" s="73">
        <v>247.68</v>
      </c>
      <c r="H366" s="41">
        <f t="shared" si="28"/>
        <v>11115630.720000001</v>
      </c>
      <c r="I366" s="91">
        <v>11</v>
      </c>
      <c r="J366" s="73">
        <v>249.2</v>
      </c>
      <c r="K366" s="41">
        <f t="shared" si="29"/>
        <v>2741.2</v>
      </c>
      <c r="L366" s="91">
        <v>580</v>
      </c>
      <c r="M366" s="73">
        <v>247.68</v>
      </c>
      <c r="N366" s="41">
        <f t="shared" si="30"/>
        <v>143654.39999999999</v>
      </c>
      <c r="O366" s="42">
        <f t="shared" si="26"/>
        <v>11471105.120000001</v>
      </c>
    </row>
    <row r="367" spans="1:16" x14ac:dyDescent="0.25">
      <c r="A367" t="s">
        <v>422</v>
      </c>
      <c r="B367" s="94" t="s">
        <v>1423</v>
      </c>
      <c r="C367" s="90">
        <v>1800</v>
      </c>
      <c r="D367" s="73">
        <v>251.03</v>
      </c>
      <c r="E367" s="41">
        <f t="shared" si="27"/>
        <v>451854</v>
      </c>
      <c r="F367" s="91">
        <v>40041</v>
      </c>
      <c r="G367" s="73">
        <v>249.44</v>
      </c>
      <c r="H367" s="41">
        <f t="shared" si="28"/>
        <v>9987827.0399999991</v>
      </c>
      <c r="I367" s="91">
        <v>0</v>
      </c>
      <c r="J367" s="73">
        <v>251.03</v>
      </c>
      <c r="K367" s="41">
        <f t="shared" si="29"/>
        <v>0</v>
      </c>
      <c r="L367" s="91">
        <v>0</v>
      </c>
      <c r="M367" s="73">
        <v>249.44</v>
      </c>
      <c r="N367" s="41">
        <f t="shared" si="30"/>
        <v>0</v>
      </c>
      <c r="O367" s="42">
        <f t="shared" si="26"/>
        <v>10439681.039999999</v>
      </c>
    </row>
    <row r="368" spans="1:16" x14ac:dyDescent="0.25">
      <c r="A368" t="s">
        <v>373</v>
      </c>
      <c r="B368" s="94" t="s">
        <v>966</v>
      </c>
      <c r="C368" s="90">
        <v>44</v>
      </c>
      <c r="D368" s="73">
        <v>148.6</v>
      </c>
      <c r="E368" s="41">
        <f t="shared" si="27"/>
        <v>6538.4</v>
      </c>
      <c r="F368" s="91">
        <v>7891</v>
      </c>
      <c r="G368" s="73">
        <v>147.58000000000001</v>
      </c>
      <c r="H368" s="41">
        <f t="shared" si="28"/>
        <v>1164553.78</v>
      </c>
      <c r="I368" s="91">
        <v>0</v>
      </c>
      <c r="J368" s="73">
        <v>148.6</v>
      </c>
      <c r="K368" s="41">
        <f t="shared" si="29"/>
        <v>0</v>
      </c>
      <c r="L368" s="91">
        <v>0</v>
      </c>
      <c r="M368" s="73">
        <v>147.58000000000001</v>
      </c>
      <c r="N368" s="41">
        <f t="shared" si="30"/>
        <v>0</v>
      </c>
      <c r="O368" s="42">
        <f t="shared" si="26"/>
        <v>1171092.18</v>
      </c>
    </row>
    <row r="369" spans="1:15" x14ac:dyDescent="0.25">
      <c r="A369" t="s">
        <v>337</v>
      </c>
      <c r="B369" s="94" t="s">
        <v>967</v>
      </c>
      <c r="C369" s="90">
        <v>2350</v>
      </c>
      <c r="D369" s="73">
        <v>252.64</v>
      </c>
      <c r="E369" s="41">
        <f t="shared" si="27"/>
        <v>593704</v>
      </c>
      <c r="F369" s="91">
        <v>31237</v>
      </c>
      <c r="G369" s="73">
        <v>250.29</v>
      </c>
      <c r="H369" s="41">
        <f t="shared" si="28"/>
        <v>7818308.7299999995</v>
      </c>
      <c r="I369" s="91">
        <v>0</v>
      </c>
      <c r="J369" s="73">
        <v>252.64</v>
      </c>
      <c r="K369" s="41">
        <f t="shared" si="29"/>
        <v>0</v>
      </c>
      <c r="L369" s="91">
        <v>0</v>
      </c>
      <c r="M369" s="73">
        <v>250.29</v>
      </c>
      <c r="N369" s="41">
        <f t="shared" si="30"/>
        <v>0</v>
      </c>
      <c r="O369" s="42">
        <f t="shared" si="26"/>
        <v>8412012.7300000004</v>
      </c>
    </row>
    <row r="370" spans="1:15" x14ac:dyDescent="0.25">
      <c r="A370" t="s">
        <v>341</v>
      </c>
      <c r="B370" s="94" t="s">
        <v>1424</v>
      </c>
      <c r="C370" s="90">
        <v>0</v>
      </c>
      <c r="D370" s="73">
        <v>217.21</v>
      </c>
      <c r="E370" s="41">
        <f t="shared" si="27"/>
        <v>0</v>
      </c>
      <c r="F370" s="91">
        <v>13374</v>
      </c>
      <c r="G370" s="73">
        <v>215.36</v>
      </c>
      <c r="H370" s="41">
        <f t="shared" si="28"/>
        <v>2880224.64</v>
      </c>
      <c r="I370" s="91">
        <v>0</v>
      </c>
      <c r="J370" s="73">
        <v>217.21</v>
      </c>
      <c r="K370" s="41">
        <f t="shared" si="29"/>
        <v>0</v>
      </c>
      <c r="L370" s="91">
        <v>252</v>
      </c>
      <c r="M370" s="73">
        <v>215.36</v>
      </c>
      <c r="N370" s="41">
        <f t="shared" si="30"/>
        <v>54270.720000000001</v>
      </c>
      <c r="O370" s="42">
        <f t="shared" si="26"/>
        <v>2934495.3600000003</v>
      </c>
    </row>
    <row r="371" spans="1:15" x14ac:dyDescent="0.25">
      <c r="A371" t="s">
        <v>206</v>
      </c>
      <c r="B371" s="94" t="s">
        <v>968</v>
      </c>
      <c r="C371" s="90">
        <v>1253</v>
      </c>
      <c r="D371" s="73">
        <v>242.52</v>
      </c>
      <c r="E371" s="41">
        <f t="shared" si="27"/>
        <v>303877.56</v>
      </c>
      <c r="F371" s="91">
        <v>20200</v>
      </c>
      <c r="G371" s="73">
        <v>240.25</v>
      </c>
      <c r="H371" s="41">
        <f t="shared" si="28"/>
        <v>4853050</v>
      </c>
      <c r="I371" s="91">
        <v>59</v>
      </c>
      <c r="J371" s="73">
        <v>242.52</v>
      </c>
      <c r="K371" s="41">
        <f t="shared" si="29"/>
        <v>14308.68</v>
      </c>
      <c r="L371" s="91">
        <v>945</v>
      </c>
      <c r="M371" s="73">
        <v>240.25</v>
      </c>
      <c r="N371" s="41">
        <f t="shared" si="30"/>
        <v>227036.25</v>
      </c>
      <c r="O371" s="42">
        <f t="shared" si="26"/>
        <v>5398272.4899999993</v>
      </c>
    </row>
    <row r="372" spans="1:15" x14ac:dyDescent="0.25">
      <c r="A372" t="s">
        <v>541</v>
      </c>
      <c r="B372" s="94" t="s">
        <v>1425</v>
      </c>
      <c r="C372" s="90">
        <v>8036</v>
      </c>
      <c r="D372" s="73">
        <v>237.74</v>
      </c>
      <c r="E372" s="41">
        <f t="shared" si="27"/>
        <v>1910478.6400000001</v>
      </c>
      <c r="F372" s="91">
        <v>23991</v>
      </c>
      <c r="G372" s="73">
        <v>235.6</v>
      </c>
      <c r="H372" s="41">
        <f t="shared" si="28"/>
        <v>5652279.5999999996</v>
      </c>
      <c r="I372" s="91">
        <v>0</v>
      </c>
      <c r="J372" s="73">
        <v>237.74</v>
      </c>
      <c r="K372" s="41">
        <f t="shared" si="29"/>
        <v>0</v>
      </c>
      <c r="L372" s="91">
        <v>0</v>
      </c>
      <c r="M372" s="73">
        <v>235.6</v>
      </c>
      <c r="N372" s="41">
        <f t="shared" si="30"/>
        <v>0</v>
      </c>
      <c r="O372" s="42">
        <f t="shared" si="26"/>
        <v>7562758.2400000002</v>
      </c>
    </row>
    <row r="373" spans="1:15" x14ac:dyDescent="0.25">
      <c r="A373" t="s">
        <v>221</v>
      </c>
      <c r="B373" s="94" t="s">
        <v>1426</v>
      </c>
      <c r="C373" s="90">
        <v>0</v>
      </c>
      <c r="D373" s="73">
        <v>219.27</v>
      </c>
      <c r="E373" s="41">
        <f t="shared" si="27"/>
        <v>0</v>
      </c>
      <c r="F373" s="91">
        <v>29358</v>
      </c>
      <c r="G373" s="73">
        <v>217.46</v>
      </c>
      <c r="H373" s="41">
        <f t="shared" si="28"/>
        <v>6384190.6800000006</v>
      </c>
      <c r="I373" s="91">
        <v>0</v>
      </c>
      <c r="J373" s="73">
        <v>219.27</v>
      </c>
      <c r="K373" s="41">
        <f t="shared" si="29"/>
        <v>0</v>
      </c>
      <c r="L373" s="91">
        <v>0</v>
      </c>
      <c r="M373" s="73">
        <v>217.46</v>
      </c>
      <c r="N373" s="41">
        <f t="shared" si="30"/>
        <v>0</v>
      </c>
      <c r="O373" s="42">
        <f t="shared" si="26"/>
        <v>6384190.6800000006</v>
      </c>
    </row>
    <row r="374" spans="1:15" x14ac:dyDescent="0.25">
      <c r="A374" t="s">
        <v>146</v>
      </c>
      <c r="B374" s="94" t="s">
        <v>971</v>
      </c>
      <c r="C374" s="90">
        <v>2572</v>
      </c>
      <c r="D374" s="73">
        <v>205.5</v>
      </c>
      <c r="E374" s="41">
        <f t="shared" si="27"/>
        <v>528546</v>
      </c>
      <c r="F374" s="91">
        <v>28849</v>
      </c>
      <c r="G374" s="73">
        <v>204.09</v>
      </c>
      <c r="H374" s="41">
        <f t="shared" si="28"/>
        <v>5887792.4100000001</v>
      </c>
      <c r="I374" s="91">
        <v>28</v>
      </c>
      <c r="J374" s="73">
        <v>205.5</v>
      </c>
      <c r="K374" s="41">
        <f t="shared" si="29"/>
        <v>5754</v>
      </c>
      <c r="L374" s="91">
        <v>314</v>
      </c>
      <c r="M374" s="73">
        <v>204.09</v>
      </c>
      <c r="N374" s="41">
        <f t="shared" si="30"/>
        <v>64084.26</v>
      </c>
      <c r="O374" s="42">
        <f t="shared" si="26"/>
        <v>6486176.6699999999</v>
      </c>
    </row>
    <row r="375" spans="1:15" x14ac:dyDescent="0.25">
      <c r="A375" t="s">
        <v>264</v>
      </c>
      <c r="B375" s="94" t="s">
        <v>1427</v>
      </c>
      <c r="C375" s="90">
        <v>527</v>
      </c>
      <c r="D375" s="73">
        <v>206.14</v>
      </c>
      <c r="E375" s="41">
        <f t="shared" si="27"/>
        <v>108635.78</v>
      </c>
      <c r="F375" s="91">
        <v>25632</v>
      </c>
      <c r="G375" s="73">
        <v>204.33</v>
      </c>
      <c r="H375" s="41">
        <f t="shared" si="28"/>
        <v>5237386.5600000005</v>
      </c>
      <c r="I375" s="91">
        <v>1</v>
      </c>
      <c r="J375" s="73">
        <v>206.14</v>
      </c>
      <c r="K375" s="41">
        <f t="shared" si="29"/>
        <v>206.14</v>
      </c>
      <c r="L375" s="91">
        <v>51</v>
      </c>
      <c r="M375" s="73">
        <v>204.33</v>
      </c>
      <c r="N375" s="41">
        <f t="shared" si="30"/>
        <v>10420.83</v>
      </c>
      <c r="O375" s="42">
        <f t="shared" si="26"/>
        <v>5356649.3100000005</v>
      </c>
    </row>
    <row r="376" spans="1:15" x14ac:dyDescent="0.25">
      <c r="A376" t="s">
        <v>276</v>
      </c>
      <c r="B376" s="94" t="s">
        <v>973</v>
      </c>
      <c r="C376" s="90">
        <v>522</v>
      </c>
      <c r="D376" s="73">
        <v>195.71</v>
      </c>
      <c r="E376" s="41">
        <f t="shared" si="27"/>
        <v>102160.62000000001</v>
      </c>
      <c r="F376" s="91">
        <v>38954</v>
      </c>
      <c r="G376" s="73">
        <v>193.88</v>
      </c>
      <c r="H376" s="41">
        <f t="shared" si="28"/>
        <v>7552401.5199999996</v>
      </c>
      <c r="I376" s="91">
        <v>0</v>
      </c>
      <c r="J376" s="73">
        <v>195.71</v>
      </c>
      <c r="K376" s="41">
        <f t="shared" si="29"/>
        <v>0</v>
      </c>
      <c r="L376" s="91">
        <v>0</v>
      </c>
      <c r="M376" s="73">
        <v>193.88</v>
      </c>
      <c r="N376" s="41">
        <f t="shared" si="30"/>
        <v>0</v>
      </c>
      <c r="O376" s="42">
        <f t="shared" si="26"/>
        <v>7654562.1399999997</v>
      </c>
    </row>
    <row r="377" spans="1:15" x14ac:dyDescent="0.25">
      <c r="A377" t="s">
        <v>350</v>
      </c>
      <c r="B377" s="94" t="s">
        <v>1428</v>
      </c>
      <c r="C377" s="90">
        <v>709</v>
      </c>
      <c r="D377" s="73">
        <v>256.18</v>
      </c>
      <c r="E377" s="41">
        <f t="shared" si="27"/>
        <v>181631.62</v>
      </c>
      <c r="F377" s="91">
        <v>95745</v>
      </c>
      <c r="G377" s="73">
        <v>254.15</v>
      </c>
      <c r="H377" s="41">
        <f t="shared" si="28"/>
        <v>24333591.75</v>
      </c>
      <c r="I377" s="91">
        <v>0</v>
      </c>
      <c r="J377" s="73">
        <v>256.18</v>
      </c>
      <c r="K377" s="41">
        <f t="shared" si="29"/>
        <v>0</v>
      </c>
      <c r="L377" s="91">
        <v>0</v>
      </c>
      <c r="M377" s="73">
        <v>254.15</v>
      </c>
      <c r="N377" s="41">
        <f t="shared" si="30"/>
        <v>0</v>
      </c>
      <c r="O377" s="42">
        <f t="shared" si="26"/>
        <v>24515223.370000001</v>
      </c>
    </row>
    <row r="378" spans="1:15" x14ac:dyDescent="0.25">
      <c r="A378" t="s">
        <v>23</v>
      </c>
      <c r="B378" s="94" t="s">
        <v>1430</v>
      </c>
      <c r="C378" s="90">
        <v>317</v>
      </c>
      <c r="D378" s="73">
        <v>198.23</v>
      </c>
      <c r="E378" s="41">
        <f t="shared" si="27"/>
        <v>62838.909999999996</v>
      </c>
      <c r="F378" s="91">
        <v>26813</v>
      </c>
      <c r="G378" s="73">
        <v>196.64</v>
      </c>
      <c r="H378" s="41">
        <f t="shared" si="28"/>
        <v>5272508.3199999994</v>
      </c>
      <c r="I378" s="91">
        <v>0</v>
      </c>
      <c r="J378" s="73">
        <v>198.23</v>
      </c>
      <c r="K378" s="41">
        <f t="shared" si="29"/>
        <v>0</v>
      </c>
      <c r="L378" s="91">
        <v>27</v>
      </c>
      <c r="M378" s="73">
        <v>196.64</v>
      </c>
      <c r="N378" s="41">
        <f t="shared" si="30"/>
        <v>5309.28</v>
      </c>
      <c r="O378" s="42">
        <f t="shared" si="26"/>
        <v>5340656.51</v>
      </c>
    </row>
    <row r="379" spans="1:15" x14ac:dyDescent="0.25">
      <c r="A379" t="s">
        <v>226</v>
      </c>
      <c r="B379" s="94" t="s">
        <v>979</v>
      </c>
      <c r="C379" s="90">
        <v>0</v>
      </c>
      <c r="D379" s="73">
        <v>207.28</v>
      </c>
      <c r="E379" s="41">
        <f t="shared" si="27"/>
        <v>0</v>
      </c>
      <c r="F379" s="91">
        <v>56903</v>
      </c>
      <c r="G379" s="73">
        <v>205.67</v>
      </c>
      <c r="H379" s="41">
        <f t="shared" si="28"/>
        <v>11703240.01</v>
      </c>
      <c r="I379" s="91">
        <v>0</v>
      </c>
      <c r="J379" s="73">
        <v>207.28</v>
      </c>
      <c r="K379" s="41">
        <f t="shared" si="29"/>
        <v>0</v>
      </c>
      <c r="L379" s="91">
        <v>3564</v>
      </c>
      <c r="M379" s="73">
        <v>205.67</v>
      </c>
      <c r="N379" s="41">
        <f t="shared" si="30"/>
        <v>733007.88</v>
      </c>
      <c r="O379" s="42">
        <f t="shared" si="26"/>
        <v>12436247.890000001</v>
      </c>
    </row>
    <row r="380" spans="1:15" x14ac:dyDescent="0.25">
      <c r="A380" t="s">
        <v>490</v>
      </c>
      <c r="B380" s="94" t="s">
        <v>980</v>
      </c>
      <c r="C380" s="90">
        <v>17576</v>
      </c>
      <c r="D380" s="73">
        <v>253.56</v>
      </c>
      <c r="E380" s="41">
        <f t="shared" si="27"/>
        <v>4456570.5599999996</v>
      </c>
      <c r="F380" s="91">
        <v>49274</v>
      </c>
      <c r="G380" s="73">
        <v>251.02</v>
      </c>
      <c r="H380" s="41">
        <f t="shared" si="28"/>
        <v>12368759.48</v>
      </c>
      <c r="I380" s="91">
        <v>830</v>
      </c>
      <c r="J380" s="73">
        <v>253.56</v>
      </c>
      <c r="K380" s="41">
        <f t="shared" si="29"/>
        <v>210454.8</v>
      </c>
      <c r="L380" s="91">
        <v>2326</v>
      </c>
      <c r="M380" s="73">
        <v>251.02</v>
      </c>
      <c r="N380" s="41">
        <f t="shared" si="30"/>
        <v>583872.52</v>
      </c>
      <c r="O380" s="42">
        <f t="shared" si="26"/>
        <v>17619657.359999999</v>
      </c>
    </row>
    <row r="381" spans="1:15" x14ac:dyDescent="0.25">
      <c r="A381" t="s">
        <v>530</v>
      </c>
      <c r="B381" s="94" t="s">
        <v>1431</v>
      </c>
      <c r="C381" s="90">
        <v>0</v>
      </c>
      <c r="D381" s="73">
        <v>283.54000000000002</v>
      </c>
      <c r="E381" s="41">
        <f t="shared" si="27"/>
        <v>0</v>
      </c>
      <c r="F381" s="91">
        <v>97791</v>
      </c>
      <c r="G381" s="73">
        <v>281.37</v>
      </c>
      <c r="H381" s="41">
        <f t="shared" si="28"/>
        <v>27515453.670000002</v>
      </c>
      <c r="I381" s="91">
        <v>0</v>
      </c>
      <c r="J381" s="73">
        <v>283.54000000000002</v>
      </c>
      <c r="K381" s="41">
        <f t="shared" si="29"/>
        <v>0</v>
      </c>
      <c r="L381" s="91">
        <v>3374</v>
      </c>
      <c r="M381" s="73">
        <v>281.37</v>
      </c>
      <c r="N381" s="41">
        <f t="shared" si="30"/>
        <v>949342.38</v>
      </c>
      <c r="O381" s="42">
        <f t="shared" si="26"/>
        <v>28464796.050000001</v>
      </c>
    </row>
    <row r="382" spans="1:15" x14ac:dyDescent="0.25">
      <c r="A382" t="s">
        <v>184</v>
      </c>
      <c r="B382" s="94" t="s">
        <v>982</v>
      </c>
      <c r="C382" s="90">
        <v>17342</v>
      </c>
      <c r="D382" s="73">
        <v>167.41</v>
      </c>
      <c r="E382" s="41">
        <f t="shared" si="27"/>
        <v>2903224.2199999997</v>
      </c>
      <c r="F382" s="91">
        <v>0</v>
      </c>
      <c r="G382" s="73">
        <v>166.05</v>
      </c>
      <c r="H382" s="41">
        <f t="shared" si="28"/>
        <v>0</v>
      </c>
      <c r="I382" s="91">
        <v>0</v>
      </c>
      <c r="J382" s="73">
        <v>167.41</v>
      </c>
      <c r="K382" s="41">
        <f t="shared" si="29"/>
        <v>0</v>
      </c>
      <c r="L382" s="91">
        <v>0</v>
      </c>
      <c r="M382" s="73">
        <v>166.05</v>
      </c>
      <c r="N382" s="41">
        <f t="shared" si="30"/>
        <v>0</v>
      </c>
      <c r="O382" s="42">
        <f t="shared" si="26"/>
        <v>2903224.2199999997</v>
      </c>
    </row>
    <row r="383" spans="1:15" x14ac:dyDescent="0.25">
      <c r="A383" t="s">
        <v>602</v>
      </c>
      <c r="B383" s="94" t="s">
        <v>983</v>
      </c>
      <c r="C383" s="90">
        <v>730</v>
      </c>
      <c r="D383" s="73">
        <v>244.7</v>
      </c>
      <c r="E383" s="41">
        <f t="shared" si="27"/>
        <v>178631</v>
      </c>
      <c r="F383" s="91">
        <v>59224</v>
      </c>
      <c r="G383" s="73">
        <v>242.61</v>
      </c>
      <c r="H383" s="41">
        <f t="shared" si="28"/>
        <v>14368334.640000001</v>
      </c>
      <c r="I383" s="91">
        <v>56</v>
      </c>
      <c r="J383" s="73">
        <v>244.7</v>
      </c>
      <c r="K383" s="41">
        <f t="shared" si="29"/>
        <v>13703.199999999999</v>
      </c>
      <c r="L383" s="91">
        <v>4563</v>
      </c>
      <c r="M383" s="73">
        <v>242.61</v>
      </c>
      <c r="N383" s="41">
        <f t="shared" si="30"/>
        <v>1107029.4300000002</v>
      </c>
      <c r="O383" s="42">
        <f t="shared" si="26"/>
        <v>15667698.270000001</v>
      </c>
    </row>
    <row r="384" spans="1:15" x14ac:dyDescent="0.25">
      <c r="A384" t="s">
        <v>499</v>
      </c>
      <c r="B384" s="94" t="s">
        <v>1432</v>
      </c>
      <c r="C384" s="90">
        <v>17066</v>
      </c>
      <c r="D384" s="73">
        <v>275.66000000000003</v>
      </c>
      <c r="E384" s="41">
        <f t="shared" si="27"/>
        <v>4704413.5600000005</v>
      </c>
      <c r="F384" s="91">
        <v>27668</v>
      </c>
      <c r="G384" s="73">
        <v>273.29000000000002</v>
      </c>
      <c r="H384" s="41">
        <f t="shared" si="28"/>
        <v>7561387.7200000007</v>
      </c>
      <c r="I384" s="91">
        <v>0</v>
      </c>
      <c r="J384" s="73">
        <v>275.66000000000003</v>
      </c>
      <c r="K384" s="41">
        <f t="shared" si="29"/>
        <v>0</v>
      </c>
      <c r="L384" s="91">
        <v>0</v>
      </c>
      <c r="M384" s="73">
        <v>273.29000000000002</v>
      </c>
      <c r="N384" s="41">
        <f t="shared" si="30"/>
        <v>0</v>
      </c>
      <c r="O384" s="42">
        <f t="shared" si="26"/>
        <v>12265801.280000001</v>
      </c>
    </row>
    <row r="385" spans="1:16" x14ac:dyDescent="0.25">
      <c r="A385" t="s">
        <v>192</v>
      </c>
      <c r="B385" s="94" t="s">
        <v>985</v>
      </c>
      <c r="C385" s="90">
        <v>7341</v>
      </c>
      <c r="D385" s="73">
        <v>272</v>
      </c>
      <c r="E385" s="41">
        <f t="shared" si="27"/>
        <v>1996752</v>
      </c>
      <c r="F385" s="91">
        <v>50488</v>
      </c>
      <c r="G385" s="73">
        <v>269.77999999999997</v>
      </c>
      <c r="H385" s="41">
        <f t="shared" si="28"/>
        <v>13620652.639999999</v>
      </c>
      <c r="I385" s="91">
        <v>490</v>
      </c>
      <c r="J385" s="73">
        <v>272</v>
      </c>
      <c r="K385" s="41">
        <f t="shared" si="29"/>
        <v>133280</v>
      </c>
      <c r="L385" s="91">
        <v>3368</v>
      </c>
      <c r="M385" s="73">
        <v>269.77999999999997</v>
      </c>
      <c r="N385" s="41">
        <f t="shared" si="30"/>
        <v>908619.03999999992</v>
      </c>
      <c r="O385" s="42">
        <f t="shared" si="26"/>
        <v>16659303.679999998</v>
      </c>
    </row>
    <row r="386" spans="1:16" x14ac:dyDescent="0.25">
      <c r="A386" s="77" t="s">
        <v>459</v>
      </c>
      <c r="B386" s="96" t="s">
        <v>986</v>
      </c>
      <c r="C386" s="90">
        <v>3555</v>
      </c>
      <c r="D386" s="73">
        <v>253.58</v>
      </c>
      <c r="E386" s="41">
        <f t="shared" si="27"/>
        <v>901476.9</v>
      </c>
      <c r="F386" s="91">
        <v>54093</v>
      </c>
      <c r="G386" s="73">
        <v>251.29</v>
      </c>
      <c r="H386" s="41">
        <f t="shared" si="28"/>
        <v>13593029.969999999</v>
      </c>
      <c r="I386" s="91">
        <v>138</v>
      </c>
      <c r="J386" s="73">
        <v>253.58</v>
      </c>
      <c r="K386" s="41">
        <f t="shared" si="29"/>
        <v>34994.04</v>
      </c>
      <c r="L386" s="91">
        <v>2101</v>
      </c>
      <c r="M386" s="73">
        <v>251.29</v>
      </c>
      <c r="N386" s="41">
        <f t="shared" si="30"/>
        <v>527960.29</v>
      </c>
      <c r="O386" s="79">
        <f t="shared" si="26"/>
        <v>15057461.199999999</v>
      </c>
      <c r="P386" s="77"/>
    </row>
    <row r="387" spans="1:16" x14ac:dyDescent="0.25">
      <c r="A387" t="s">
        <v>547</v>
      </c>
      <c r="B387" s="94" t="s">
        <v>987</v>
      </c>
      <c r="C387" s="90">
        <v>21615</v>
      </c>
      <c r="D387" s="73">
        <v>212.29</v>
      </c>
      <c r="E387" s="41">
        <f t="shared" si="27"/>
        <v>4588648.3499999996</v>
      </c>
      <c r="F387" s="91">
        <v>41150</v>
      </c>
      <c r="G387" s="73">
        <v>210.37</v>
      </c>
      <c r="H387" s="41">
        <f t="shared" si="28"/>
        <v>8656725.5</v>
      </c>
      <c r="I387" s="91">
        <v>408</v>
      </c>
      <c r="J387" s="73">
        <v>212.29</v>
      </c>
      <c r="K387" s="41">
        <f t="shared" si="29"/>
        <v>86614.319999999992</v>
      </c>
      <c r="L387" s="91">
        <v>776</v>
      </c>
      <c r="M387" s="73">
        <v>210.37</v>
      </c>
      <c r="N387" s="41">
        <f t="shared" si="30"/>
        <v>163247.12</v>
      </c>
      <c r="O387" s="42">
        <f t="shared" si="26"/>
        <v>13495235.289999999</v>
      </c>
    </row>
    <row r="388" spans="1:16" x14ac:dyDescent="0.25">
      <c r="A388" t="s">
        <v>174</v>
      </c>
      <c r="B388" s="94" t="s">
        <v>988</v>
      </c>
      <c r="C388" s="90">
        <v>365</v>
      </c>
      <c r="D388" s="73">
        <v>256.35000000000002</v>
      </c>
      <c r="E388" s="41">
        <f t="shared" si="27"/>
        <v>93567.750000000015</v>
      </c>
      <c r="F388" s="91">
        <v>18712</v>
      </c>
      <c r="G388" s="73">
        <v>254.73</v>
      </c>
      <c r="H388" s="41">
        <f t="shared" si="28"/>
        <v>4766507.76</v>
      </c>
      <c r="I388" s="91">
        <v>0</v>
      </c>
      <c r="J388" s="73">
        <v>256.35000000000002</v>
      </c>
      <c r="K388" s="41">
        <f t="shared" si="29"/>
        <v>0</v>
      </c>
      <c r="L388" s="91">
        <v>0</v>
      </c>
      <c r="M388" s="73">
        <v>254.73</v>
      </c>
      <c r="N388" s="41">
        <f t="shared" si="30"/>
        <v>0</v>
      </c>
      <c r="O388" s="42">
        <f t="shared" si="26"/>
        <v>4860075.51</v>
      </c>
    </row>
    <row r="389" spans="1:16" x14ac:dyDescent="0.25">
      <c r="A389" t="s">
        <v>551</v>
      </c>
      <c r="B389" s="94" t="s">
        <v>989</v>
      </c>
      <c r="C389" s="90">
        <v>17218</v>
      </c>
      <c r="D389" s="73">
        <v>274.94</v>
      </c>
      <c r="E389" s="41">
        <f t="shared" si="27"/>
        <v>4733916.92</v>
      </c>
      <c r="F389" s="91">
        <v>32799</v>
      </c>
      <c r="G389" s="73">
        <v>272.66000000000003</v>
      </c>
      <c r="H389" s="41">
        <f t="shared" si="28"/>
        <v>8942975.3400000017</v>
      </c>
      <c r="I389" s="91">
        <v>269</v>
      </c>
      <c r="J389" s="73">
        <v>274.94</v>
      </c>
      <c r="K389" s="41">
        <f t="shared" si="29"/>
        <v>73958.86</v>
      </c>
      <c r="L389" s="91">
        <v>512</v>
      </c>
      <c r="M389" s="73">
        <v>272.66000000000003</v>
      </c>
      <c r="N389" s="41">
        <f t="shared" si="30"/>
        <v>139601.92000000001</v>
      </c>
      <c r="O389" s="42">
        <f t="shared" si="26"/>
        <v>13890453.040000001</v>
      </c>
    </row>
    <row r="390" spans="1:16" x14ac:dyDescent="0.25">
      <c r="A390" t="s">
        <v>531</v>
      </c>
      <c r="B390" s="94" t="s">
        <v>1433</v>
      </c>
      <c r="C390" s="90">
        <v>9910</v>
      </c>
      <c r="D390" s="73">
        <v>322.86</v>
      </c>
      <c r="E390" s="41">
        <f t="shared" si="27"/>
        <v>3199542.6</v>
      </c>
      <c r="F390" s="91">
        <v>104650</v>
      </c>
      <c r="G390" s="73">
        <v>320.68</v>
      </c>
      <c r="H390" s="41">
        <f t="shared" si="28"/>
        <v>33559162</v>
      </c>
      <c r="I390" s="91">
        <v>695</v>
      </c>
      <c r="J390" s="73">
        <v>322.86</v>
      </c>
      <c r="K390" s="41">
        <f t="shared" si="29"/>
        <v>224387.7</v>
      </c>
      <c r="L390" s="91">
        <v>7338</v>
      </c>
      <c r="M390" s="73">
        <v>320.68</v>
      </c>
      <c r="N390" s="41">
        <f t="shared" si="30"/>
        <v>2353149.84</v>
      </c>
      <c r="O390" s="42">
        <f t="shared" si="26"/>
        <v>39336242.140000001</v>
      </c>
    </row>
    <row r="391" spans="1:16" x14ac:dyDescent="0.25">
      <c r="A391" t="s">
        <v>215</v>
      </c>
      <c r="B391" s="94" t="s">
        <v>1434</v>
      </c>
      <c r="C391" s="90">
        <v>5950</v>
      </c>
      <c r="D391" s="73">
        <v>223.99</v>
      </c>
      <c r="E391" s="41">
        <f t="shared" si="27"/>
        <v>1332740.5</v>
      </c>
      <c r="F391" s="91">
        <v>44865</v>
      </c>
      <c r="G391" s="73">
        <v>221.93</v>
      </c>
      <c r="H391" s="41">
        <f t="shared" si="28"/>
        <v>9956889.4500000011</v>
      </c>
      <c r="I391" s="91">
        <v>87</v>
      </c>
      <c r="J391" s="73">
        <v>223.99</v>
      </c>
      <c r="K391" s="41">
        <f t="shared" si="29"/>
        <v>19487.13</v>
      </c>
      <c r="L391" s="91">
        <v>659</v>
      </c>
      <c r="M391" s="73">
        <v>221.93</v>
      </c>
      <c r="N391" s="41">
        <f t="shared" si="30"/>
        <v>146251.87</v>
      </c>
      <c r="O391" s="42">
        <f t="shared" si="26"/>
        <v>11455368.950000001</v>
      </c>
    </row>
    <row r="392" spans="1:16" x14ac:dyDescent="0.25">
      <c r="A392" t="s">
        <v>316</v>
      </c>
      <c r="B392" s="94" t="s">
        <v>992</v>
      </c>
      <c r="C392" s="90">
        <v>6404</v>
      </c>
      <c r="D392" s="73">
        <v>250.35</v>
      </c>
      <c r="E392" s="41">
        <f t="shared" si="27"/>
        <v>1603241.4</v>
      </c>
      <c r="F392" s="91">
        <v>0</v>
      </c>
      <c r="G392" s="73">
        <v>248.43</v>
      </c>
      <c r="H392" s="41">
        <f t="shared" si="28"/>
        <v>0</v>
      </c>
      <c r="I392" s="91">
        <v>0</v>
      </c>
      <c r="J392" s="73">
        <v>250.35</v>
      </c>
      <c r="K392" s="41">
        <f t="shared" si="29"/>
        <v>0</v>
      </c>
      <c r="L392" s="91">
        <v>0</v>
      </c>
      <c r="M392" s="73">
        <v>248.43</v>
      </c>
      <c r="N392" s="41">
        <f t="shared" si="30"/>
        <v>0</v>
      </c>
      <c r="O392" s="42">
        <f t="shared" ref="O392:O455" si="31">N392+K392+H392+E392</f>
        <v>1603241.4</v>
      </c>
    </row>
    <row r="393" spans="1:16" x14ac:dyDescent="0.25">
      <c r="A393" t="s">
        <v>356</v>
      </c>
      <c r="B393" s="94" t="s">
        <v>993</v>
      </c>
      <c r="C393" s="90">
        <v>0</v>
      </c>
      <c r="D393" s="73">
        <v>342.64</v>
      </c>
      <c r="E393" s="41">
        <f t="shared" ref="E393:E456" si="32">D393*C393</f>
        <v>0</v>
      </c>
      <c r="F393" s="91">
        <v>3147</v>
      </c>
      <c r="G393" s="73">
        <v>340.77</v>
      </c>
      <c r="H393" s="41">
        <f t="shared" ref="H393:H456" si="33">G393*F393</f>
        <v>1072403.19</v>
      </c>
      <c r="I393" s="91">
        <v>0</v>
      </c>
      <c r="J393" s="73">
        <v>342.64</v>
      </c>
      <c r="K393" s="41">
        <f t="shared" ref="K393:K456" si="34">J393*I393</f>
        <v>0</v>
      </c>
      <c r="L393" s="91">
        <v>0</v>
      </c>
      <c r="M393" s="73">
        <v>340.77</v>
      </c>
      <c r="N393" s="41">
        <f t="shared" ref="N393:N456" si="35">M393*L393</f>
        <v>0</v>
      </c>
      <c r="O393" s="42">
        <f t="shared" si="31"/>
        <v>1072403.19</v>
      </c>
    </row>
    <row r="394" spans="1:16" x14ac:dyDescent="0.25">
      <c r="A394" t="s">
        <v>1227</v>
      </c>
      <c r="B394" s="94" t="s">
        <v>1435</v>
      </c>
      <c r="C394" s="90">
        <v>0</v>
      </c>
      <c r="D394" s="73">
        <v>337.57</v>
      </c>
      <c r="E394" s="41">
        <f t="shared" si="32"/>
        <v>0</v>
      </c>
      <c r="F394" s="91">
        <v>366</v>
      </c>
      <c r="G394" s="73">
        <v>335.74</v>
      </c>
      <c r="H394" s="41">
        <f t="shared" si="33"/>
        <v>122880.84</v>
      </c>
      <c r="I394" s="91">
        <v>0</v>
      </c>
      <c r="J394" s="73">
        <v>337.57</v>
      </c>
      <c r="K394" s="41">
        <f t="shared" si="34"/>
        <v>0</v>
      </c>
      <c r="L394" s="91">
        <v>0</v>
      </c>
      <c r="M394" s="73">
        <v>335.74</v>
      </c>
      <c r="N394" s="41">
        <f t="shared" si="35"/>
        <v>0</v>
      </c>
      <c r="O394" s="42">
        <f t="shared" si="31"/>
        <v>122880.84</v>
      </c>
    </row>
    <row r="395" spans="1:16" x14ac:dyDescent="0.25">
      <c r="A395" t="s">
        <v>444</v>
      </c>
      <c r="B395" s="94" t="s">
        <v>1436</v>
      </c>
      <c r="C395" s="90">
        <v>11809</v>
      </c>
      <c r="D395" s="73">
        <v>226.12</v>
      </c>
      <c r="E395" s="41">
        <f t="shared" si="32"/>
        <v>2670251.08</v>
      </c>
      <c r="F395" s="91">
        <v>52090</v>
      </c>
      <c r="G395" s="73">
        <v>224.11</v>
      </c>
      <c r="H395" s="41">
        <f t="shared" si="33"/>
        <v>11673889.9</v>
      </c>
      <c r="I395" s="91">
        <v>0</v>
      </c>
      <c r="J395" s="73">
        <v>226.12</v>
      </c>
      <c r="K395" s="41">
        <f t="shared" si="34"/>
        <v>0</v>
      </c>
      <c r="L395" s="91">
        <v>0</v>
      </c>
      <c r="M395" s="73">
        <v>224.11</v>
      </c>
      <c r="N395" s="41">
        <f t="shared" si="35"/>
        <v>0</v>
      </c>
      <c r="O395" s="42">
        <f t="shared" si="31"/>
        <v>14344140.98</v>
      </c>
    </row>
    <row r="396" spans="1:16" x14ac:dyDescent="0.25">
      <c r="A396" t="s">
        <v>179</v>
      </c>
      <c r="B396" s="94" t="s">
        <v>1437</v>
      </c>
      <c r="C396" s="90">
        <v>9</v>
      </c>
      <c r="D396" s="73">
        <v>194.43</v>
      </c>
      <c r="E396" s="41">
        <f t="shared" si="32"/>
        <v>1749.8700000000001</v>
      </c>
      <c r="F396" s="91">
        <v>11232</v>
      </c>
      <c r="G396" s="73">
        <v>192.83</v>
      </c>
      <c r="H396" s="41">
        <f t="shared" si="33"/>
        <v>2165866.56</v>
      </c>
      <c r="I396" s="91">
        <v>0</v>
      </c>
      <c r="J396" s="73">
        <v>194.43</v>
      </c>
      <c r="K396" s="41">
        <f t="shared" si="34"/>
        <v>0</v>
      </c>
      <c r="L396" s="91">
        <v>0</v>
      </c>
      <c r="M396" s="73">
        <v>192.83</v>
      </c>
      <c r="N396" s="41">
        <f t="shared" si="35"/>
        <v>0</v>
      </c>
      <c r="O396" s="42">
        <f t="shared" si="31"/>
        <v>2167616.4300000002</v>
      </c>
    </row>
    <row r="397" spans="1:16" x14ac:dyDescent="0.25">
      <c r="A397" t="s">
        <v>578</v>
      </c>
      <c r="B397" s="94" t="s">
        <v>1438</v>
      </c>
      <c r="C397" s="90">
        <v>19673</v>
      </c>
      <c r="D397" s="73">
        <v>275.8</v>
      </c>
      <c r="E397" s="41">
        <f t="shared" si="32"/>
        <v>5425813.4000000004</v>
      </c>
      <c r="F397" s="91">
        <v>35933</v>
      </c>
      <c r="G397" s="73">
        <v>273.56</v>
      </c>
      <c r="H397" s="41">
        <f t="shared" si="33"/>
        <v>9829831.4800000004</v>
      </c>
      <c r="I397" s="91">
        <v>1809</v>
      </c>
      <c r="J397" s="73">
        <v>275.8</v>
      </c>
      <c r="K397" s="41">
        <f t="shared" si="34"/>
        <v>498922.2</v>
      </c>
      <c r="L397" s="91">
        <v>3303</v>
      </c>
      <c r="M397" s="73">
        <v>273.56</v>
      </c>
      <c r="N397" s="41">
        <f t="shared" si="35"/>
        <v>903568.68</v>
      </c>
      <c r="O397" s="42">
        <f t="shared" si="31"/>
        <v>16658135.760000002</v>
      </c>
    </row>
    <row r="398" spans="1:16" x14ac:dyDescent="0.25">
      <c r="A398" t="s">
        <v>431</v>
      </c>
      <c r="B398" s="94" t="s">
        <v>997</v>
      </c>
      <c r="C398" s="90">
        <v>0</v>
      </c>
      <c r="D398" s="73">
        <v>133.32</v>
      </c>
      <c r="E398" s="41">
        <f t="shared" si="32"/>
        <v>0</v>
      </c>
      <c r="F398" s="91">
        <v>11294</v>
      </c>
      <c r="G398" s="73">
        <v>132.33000000000001</v>
      </c>
      <c r="H398" s="41">
        <f t="shared" si="33"/>
        <v>1494535.0200000003</v>
      </c>
      <c r="I398" s="91">
        <v>0</v>
      </c>
      <c r="J398" s="73">
        <v>133.32</v>
      </c>
      <c r="K398" s="41">
        <f t="shared" si="34"/>
        <v>0</v>
      </c>
      <c r="L398" s="91">
        <v>179</v>
      </c>
      <c r="M398" s="73">
        <v>132.33000000000001</v>
      </c>
      <c r="N398" s="41">
        <f t="shared" si="35"/>
        <v>23687.070000000003</v>
      </c>
      <c r="O398" s="42">
        <f t="shared" si="31"/>
        <v>1518222.0900000003</v>
      </c>
    </row>
    <row r="399" spans="1:16" x14ac:dyDescent="0.25">
      <c r="A399" t="s">
        <v>68</v>
      </c>
      <c r="B399" s="94" t="s">
        <v>999</v>
      </c>
      <c r="C399" s="90">
        <v>1076</v>
      </c>
      <c r="D399" s="73">
        <v>196.6</v>
      </c>
      <c r="E399" s="41">
        <f t="shared" si="32"/>
        <v>211541.6</v>
      </c>
      <c r="F399" s="91">
        <v>22690</v>
      </c>
      <c r="G399" s="73">
        <v>194.9</v>
      </c>
      <c r="H399" s="41">
        <f t="shared" si="33"/>
        <v>4422281</v>
      </c>
      <c r="I399" s="91">
        <v>18</v>
      </c>
      <c r="J399" s="73">
        <v>196.6</v>
      </c>
      <c r="K399" s="41">
        <f t="shared" si="34"/>
        <v>3538.7999999999997</v>
      </c>
      <c r="L399" s="91">
        <v>388</v>
      </c>
      <c r="M399" s="73">
        <v>194.9</v>
      </c>
      <c r="N399" s="41">
        <f t="shared" si="35"/>
        <v>75621.2</v>
      </c>
      <c r="O399" s="42">
        <f t="shared" si="31"/>
        <v>4712982.5999999996</v>
      </c>
    </row>
    <row r="400" spans="1:16" x14ac:dyDescent="0.25">
      <c r="A400" t="s">
        <v>302</v>
      </c>
      <c r="B400" s="94" t="s">
        <v>1000</v>
      </c>
      <c r="C400" s="90">
        <v>4107</v>
      </c>
      <c r="D400" s="73">
        <v>248.05</v>
      </c>
      <c r="E400" s="41">
        <f t="shared" si="32"/>
        <v>1018741.3500000001</v>
      </c>
      <c r="F400" s="91">
        <v>41263</v>
      </c>
      <c r="G400" s="73">
        <v>245.72</v>
      </c>
      <c r="H400" s="41">
        <f t="shared" si="33"/>
        <v>10139144.359999999</v>
      </c>
      <c r="I400" s="91">
        <v>292</v>
      </c>
      <c r="J400" s="73">
        <v>248.05</v>
      </c>
      <c r="K400" s="41">
        <f t="shared" si="34"/>
        <v>72430.600000000006</v>
      </c>
      <c r="L400" s="91">
        <v>2936</v>
      </c>
      <c r="M400" s="73">
        <v>245.72</v>
      </c>
      <c r="N400" s="41">
        <f t="shared" si="35"/>
        <v>721433.92</v>
      </c>
      <c r="O400" s="42">
        <f t="shared" si="31"/>
        <v>11951750.229999999</v>
      </c>
    </row>
    <row r="401" spans="1:15" x14ac:dyDescent="0.25">
      <c r="A401" t="s">
        <v>66</v>
      </c>
      <c r="B401" s="94" t="s">
        <v>1439</v>
      </c>
      <c r="C401" s="90">
        <v>843</v>
      </c>
      <c r="D401" s="73">
        <v>152.16999999999999</v>
      </c>
      <c r="E401" s="41">
        <f t="shared" si="32"/>
        <v>128279.30999999998</v>
      </c>
      <c r="F401" s="91">
        <v>21656</v>
      </c>
      <c r="G401" s="73">
        <v>150.9</v>
      </c>
      <c r="H401" s="41">
        <f t="shared" si="33"/>
        <v>3267890.4</v>
      </c>
      <c r="I401" s="91">
        <v>0</v>
      </c>
      <c r="J401" s="73">
        <v>152.16999999999999</v>
      </c>
      <c r="K401" s="41">
        <f t="shared" si="34"/>
        <v>0</v>
      </c>
      <c r="L401" s="91">
        <v>0</v>
      </c>
      <c r="M401" s="73">
        <v>150.9</v>
      </c>
      <c r="N401" s="41">
        <f t="shared" si="35"/>
        <v>0</v>
      </c>
      <c r="O401" s="42">
        <f t="shared" si="31"/>
        <v>3396169.71</v>
      </c>
    </row>
    <row r="402" spans="1:15" x14ac:dyDescent="0.25">
      <c r="A402" t="s">
        <v>279</v>
      </c>
      <c r="B402" s="94" t="s">
        <v>1001</v>
      </c>
      <c r="C402" s="90">
        <v>0</v>
      </c>
      <c r="D402" s="73">
        <v>149.69</v>
      </c>
      <c r="E402" s="41">
        <f t="shared" si="32"/>
        <v>0</v>
      </c>
      <c r="F402" s="91">
        <v>21183</v>
      </c>
      <c r="G402" s="73">
        <v>148.5</v>
      </c>
      <c r="H402" s="41">
        <f t="shared" si="33"/>
        <v>3145675.5</v>
      </c>
      <c r="I402" s="91">
        <v>0</v>
      </c>
      <c r="J402" s="73">
        <v>149.69</v>
      </c>
      <c r="K402" s="41">
        <f t="shared" si="34"/>
        <v>0</v>
      </c>
      <c r="L402" s="91">
        <v>0</v>
      </c>
      <c r="M402" s="73">
        <v>148.5</v>
      </c>
      <c r="N402" s="41">
        <f t="shared" si="35"/>
        <v>0</v>
      </c>
      <c r="O402" s="42">
        <f t="shared" si="31"/>
        <v>3145675.5</v>
      </c>
    </row>
    <row r="403" spans="1:15" x14ac:dyDescent="0.25">
      <c r="A403" t="s">
        <v>133</v>
      </c>
      <c r="B403" s="94" t="s">
        <v>1440</v>
      </c>
      <c r="C403" s="90">
        <v>2068</v>
      </c>
      <c r="D403" s="73">
        <v>184.43</v>
      </c>
      <c r="E403" s="41">
        <f t="shared" si="32"/>
        <v>381401.24</v>
      </c>
      <c r="F403" s="91">
        <v>44178</v>
      </c>
      <c r="G403" s="73">
        <v>183.02</v>
      </c>
      <c r="H403" s="41">
        <f t="shared" si="33"/>
        <v>8085457.5600000005</v>
      </c>
      <c r="I403" s="91">
        <v>14</v>
      </c>
      <c r="J403" s="73">
        <v>184.43</v>
      </c>
      <c r="K403" s="41">
        <f t="shared" si="34"/>
        <v>2582.02</v>
      </c>
      <c r="L403" s="91">
        <v>302</v>
      </c>
      <c r="M403" s="73">
        <v>183.02</v>
      </c>
      <c r="N403" s="41">
        <f t="shared" si="35"/>
        <v>55272.04</v>
      </c>
      <c r="O403" s="42">
        <f t="shared" si="31"/>
        <v>8524712.8599999994</v>
      </c>
    </row>
    <row r="404" spans="1:15" x14ac:dyDescent="0.25">
      <c r="A404" t="s">
        <v>244</v>
      </c>
      <c r="B404" s="94" t="s">
        <v>1441</v>
      </c>
      <c r="C404" s="90">
        <v>0</v>
      </c>
      <c r="D404" s="73">
        <v>167.57</v>
      </c>
      <c r="E404" s="41">
        <f t="shared" si="32"/>
        <v>0</v>
      </c>
      <c r="F404" s="91">
        <v>50002</v>
      </c>
      <c r="G404" s="73">
        <v>166.27</v>
      </c>
      <c r="H404" s="41">
        <f t="shared" si="33"/>
        <v>8313832.540000001</v>
      </c>
      <c r="I404" s="91">
        <v>0</v>
      </c>
      <c r="J404" s="73">
        <v>167.57</v>
      </c>
      <c r="K404" s="41">
        <f t="shared" si="34"/>
        <v>0</v>
      </c>
      <c r="L404" s="91">
        <v>452</v>
      </c>
      <c r="M404" s="73">
        <v>166.27</v>
      </c>
      <c r="N404" s="41">
        <f t="shared" si="35"/>
        <v>75154.040000000008</v>
      </c>
      <c r="O404" s="42">
        <f t="shared" si="31"/>
        <v>8388986.5800000001</v>
      </c>
    </row>
    <row r="405" spans="1:15" x14ac:dyDescent="0.25">
      <c r="A405" t="s">
        <v>559</v>
      </c>
      <c r="B405" s="94" t="s">
        <v>1004</v>
      </c>
      <c r="C405" s="90">
        <v>12599</v>
      </c>
      <c r="D405" s="73">
        <v>224</v>
      </c>
      <c r="E405" s="41">
        <f t="shared" si="32"/>
        <v>2822176</v>
      </c>
      <c r="F405" s="91">
        <v>44823</v>
      </c>
      <c r="G405" s="73">
        <v>221.92</v>
      </c>
      <c r="H405" s="41">
        <f t="shared" si="33"/>
        <v>9947120.1600000001</v>
      </c>
      <c r="I405" s="91">
        <v>1088</v>
      </c>
      <c r="J405" s="73">
        <v>224</v>
      </c>
      <c r="K405" s="41">
        <f t="shared" si="34"/>
        <v>243712</v>
      </c>
      <c r="L405" s="91">
        <v>3870</v>
      </c>
      <c r="M405" s="73">
        <v>221.92</v>
      </c>
      <c r="N405" s="41">
        <f t="shared" si="35"/>
        <v>858830.39999999991</v>
      </c>
      <c r="O405" s="42">
        <f t="shared" si="31"/>
        <v>13871838.560000001</v>
      </c>
    </row>
    <row r="406" spans="1:15" x14ac:dyDescent="0.25">
      <c r="A406" t="s">
        <v>433</v>
      </c>
      <c r="B406" s="94" t="s">
        <v>1442</v>
      </c>
      <c r="C406" s="90">
        <v>112</v>
      </c>
      <c r="D406" s="73">
        <v>325.8</v>
      </c>
      <c r="E406" s="41">
        <f t="shared" si="32"/>
        <v>36489.599999999999</v>
      </c>
      <c r="F406" s="91">
        <v>44803</v>
      </c>
      <c r="G406" s="73">
        <v>323.61</v>
      </c>
      <c r="H406" s="41">
        <f t="shared" si="33"/>
        <v>14498698.83</v>
      </c>
      <c r="I406" s="91">
        <v>11</v>
      </c>
      <c r="J406" s="73">
        <v>325.8</v>
      </c>
      <c r="K406" s="41">
        <f t="shared" si="34"/>
        <v>3583.8</v>
      </c>
      <c r="L406" s="91">
        <v>4519</v>
      </c>
      <c r="M406" s="73">
        <v>323.61</v>
      </c>
      <c r="N406" s="41">
        <f t="shared" si="35"/>
        <v>1462393.59</v>
      </c>
      <c r="O406" s="42">
        <f t="shared" si="31"/>
        <v>16001165.82</v>
      </c>
    </row>
    <row r="407" spans="1:15" x14ac:dyDescent="0.25">
      <c r="A407" t="s">
        <v>285</v>
      </c>
      <c r="B407" s="94" t="s">
        <v>1006</v>
      </c>
      <c r="C407" s="90">
        <v>3266</v>
      </c>
      <c r="D407" s="73">
        <v>180.23</v>
      </c>
      <c r="E407" s="41">
        <f t="shared" si="32"/>
        <v>588631.17999999993</v>
      </c>
      <c r="F407" s="91">
        <v>30510</v>
      </c>
      <c r="G407" s="73">
        <v>178.59</v>
      </c>
      <c r="H407" s="41">
        <f t="shared" si="33"/>
        <v>5448780.9000000004</v>
      </c>
      <c r="I407" s="91">
        <v>35</v>
      </c>
      <c r="J407" s="73">
        <v>180.23</v>
      </c>
      <c r="K407" s="41">
        <f t="shared" si="34"/>
        <v>6308.0499999999993</v>
      </c>
      <c r="L407" s="91">
        <v>327</v>
      </c>
      <c r="M407" s="73">
        <v>178.59</v>
      </c>
      <c r="N407" s="41">
        <f t="shared" si="35"/>
        <v>58398.93</v>
      </c>
      <c r="O407" s="42">
        <f t="shared" si="31"/>
        <v>6102119.0600000005</v>
      </c>
    </row>
    <row r="408" spans="1:15" x14ac:dyDescent="0.25">
      <c r="A408" t="s">
        <v>284</v>
      </c>
      <c r="B408" s="94" t="s">
        <v>1007</v>
      </c>
      <c r="C408" s="90">
        <v>651</v>
      </c>
      <c r="D408" s="73">
        <v>241</v>
      </c>
      <c r="E408" s="41">
        <f t="shared" si="32"/>
        <v>156891</v>
      </c>
      <c r="F408" s="91">
        <v>38601</v>
      </c>
      <c r="G408" s="73">
        <v>239.15</v>
      </c>
      <c r="H408" s="41">
        <f t="shared" si="33"/>
        <v>9231429.1500000004</v>
      </c>
      <c r="I408" s="91">
        <v>8</v>
      </c>
      <c r="J408" s="73">
        <v>241</v>
      </c>
      <c r="K408" s="41">
        <f t="shared" si="34"/>
        <v>1928</v>
      </c>
      <c r="L408" s="91">
        <v>499</v>
      </c>
      <c r="M408" s="73">
        <v>239.15</v>
      </c>
      <c r="N408" s="41">
        <f t="shared" si="35"/>
        <v>119335.85</v>
      </c>
      <c r="O408" s="42">
        <f t="shared" si="31"/>
        <v>9509584</v>
      </c>
    </row>
    <row r="409" spans="1:15" x14ac:dyDescent="0.25">
      <c r="A409" t="s">
        <v>88</v>
      </c>
      <c r="B409" s="94" t="s">
        <v>1008</v>
      </c>
      <c r="C409" s="90">
        <v>3340</v>
      </c>
      <c r="D409" s="73">
        <v>203.91</v>
      </c>
      <c r="E409" s="41">
        <f t="shared" si="32"/>
        <v>681059.4</v>
      </c>
      <c r="F409" s="91">
        <v>25657</v>
      </c>
      <c r="G409" s="73">
        <v>202.2</v>
      </c>
      <c r="H409" s="41">
        <f t="shared" si="33"/>
        <v>5187845.3999999994</v>
      </c>
      <c r="I409" s="91">
        <v>0</v>
      </c>
      <c r="J409" s="73">
        <v>203.91</v>
      </c>
      <c r="K409" s="41">
        <f t="shared" si="34"/>
        <v>0</v>
      </c>
      <c r="L409" s="91">
        <v>0</v>
      </c>
      <c r="M409" s="73">
        <v>202.2</v>
      </c>
      <c r="N409" s="41">
        <f t="shared" si="35"/>
        <v>0</v>
      </c>
      <c r="O409" s="42">
        <f t="shared" si="31"/>
        <v>5868904.7999999998</v>
      </c>
    </row>
    <row r="410" spans="1:15" x14ac:dyDescent="0.25">
      <c r="A410" t="s">
        <v>528</v>
      </c>
      <c r="B410" s="94" t="s">
        <v>1443</v>
      </c>
      <c r="C410" s="90">
        <v>0</v>
      </c>
      <c r="D410" s="73">
        <v>218.28</v>
      </c>
      <c r="E410" s="41">
        <f t="shared" si="32"/>
        <v>0</v>
      </c>
      <c r="F410" s="91">
        <v>16595</v>
      </c>
      <c r="G410" s="73">
        <v>216.85</v>
      </c>
      <c r="H410" s="41">
        <f t="shared" si="33"/>
        <v>3598625.75</v>
      </c>
      <c r="I410" s="91">
        <v>0</v>
      </c>
      <c r="J410" s="73">
        <v>218.28</v>
      </c>
      <c r="K410" s="41">
        <f t="shared" si="34"/>
        <v>0</v>
      </c>
      <c r="L410" s="91">
        <v>214</v>
      </c>
      <c r="M410" s="73">
        <v>216.85</v>
      </c>
      <c r="N410" s="41">
        <f t="shared" si="35"/>
        <v>46405.9</v>
      </c>
      <c r="O410" s="42">
        <f t="shared" si="31"/>
        <v>3645031.65</v>
      </c>
    </row>
    <row r="411" spans="1:15" x14ac:dyDescent="0.25">
      <c r="A411" t="s">
        <v>577</v>
      </c>
      <c r="B411" s="94" t="s">
        <v>1444</v>
      </c>
      <c r="C411" s="90">
        <v>0</v>
      </c>
      <c r="D411" s="73">
        <v>263.51</v>
      </c>
      <c r="E411" s="41">
        <f t="shared" si="32"/>
        <v>0</v>
      </c>
      <c r="F411" s="91">
        <v>41106</v>
      </c>
      <c r="G411" s="73">
        <v>261.49</v>
      </c>
      <c r="H411" s="41">
        <f t="shared" si="33"/>
        <v>10748807.939999999</v>
      </c>
      <c r="I411" s="91">
        <v>0</v>
      </c>
      <c r="J411" s="73">
        <v>263.51</v>
      </c>
      <c r="K411" s="41">
        <f t="shared" si="34"/>
        <v>0</v>
      </c>
      <c r="L411" s="91">
        <v>9965</v>
      </c>
      <c r="M411" s="73">
        <v>261.49</v>
      </c>
      <c r="N411" s="41">
        <f t="shared" si="35"/>
        <v>2605747.85</v>
      </c>
      <c r="O411" s="42">
        <f t="shared" si="31"/>
        <v>13354555.789999999</v>
      </c>
    </row>
    <row r="412" spans="1:15" x14ac:dyDescent="0.25">
      <c r="A412" t="s">
        <v>544</v>
      </c>
      <c r="B412" s="94" t="s">
        <v>1012</v>
      </c>
      <c r="C412" s="90">
        <v>31118</v>
      </c>
      <c r="D412" s="73">
        <v>272.16000000000003</v>
      </c>
      <c r="E412" s="41">
        <f t="shared" si="32"/>
        <v>8469074.8800000008</v>
      </c>
      <c r="F412" s="91">
        <v>28052</v>
      </c>
      <c r="G412" s="73">
        <v>270.02999999999997</v>
      </c>
      <c r="H412" s="41">
        <f t="shared" si="33"/>
        <v>7574881.5599999996</v>
      </c>
      <c r="I412" s="91">
        <v>480</v>
      </c>
      <c r="J412" s="73">
        <v>272.16000000000003</v>
      </c>
      <c r="K412" s="41">
        <f t="shared" si="34"/>
        <v>130636.80000000002</v>
      </c>
      <c r="L412" s="91">
        <v>433</v>
      </c>
      <c r="M412" s="73">
        <v>270.02999999999997</v>
      </c>
      <c r="N412" s="41">
        <f t="shared" si="35"/>
        <v>116922.98999999999</v>
      </c>
      <c r="O412" s="42">
        <f t="shared" si="31"/>
        <v>16291516.23</v>
      </c>
    </row>
    <row r="413" spans="1:15" x14ac:dyDescent="0.25">
      <c r="A413" t="s">
        <v>438</v>
      </c>
      <c r="B413" s="94" t="s">
        <v>1014</v>
      </c>
      <c r="C413" s="90">
        <v>2889</v>
      </c>
      <c r="D413" s="73">
        <v>295.35000000000002</v>
      </c>
      <c r="E413" s="41">
        <f t="shared" si="32"/>
        <v>853266.15</v>
      </c>
      <c r="F413" s="91">
        <v>57562</v>
      </c>
      <c r="G413" s="73">
        <v>293.12</v>
      </c>
      <c r="H413" s="41">
        <f t="shared" si="33"/>
        <v>16872573.440000001</v>
      </c>
      <c r="I413" s="91">
        <v>377</v>
      </c>
      <c r="J413" s="73">
        <v>295.35000000000002</v>
      </c>
      <c r="K413" s="41">
        <f t="shared" si="34"/>
        <v>111346.95000000001</v>
      </c>
      <c r="L413" s="91">
        <v>7507</v>
      </c>
      <c r="M413" s="73">
        <v>293.12</v>
      </c>
      <c r="N413" s="41">
        <f t="shared" si="35"/>
        <v>2200451.84</v>
      </c>
      <c r="O413" s="42">
        <f t="shared" si="31"/>
        <v>20037638.379999999</v>
      </c>
    </row>
    <row r="414" spans="1:15" x14ac:dyDescent="0.25">
      <c r="A414" t="s">
        <v>567</v>
      </c>
      <c r="B414" s="94" t="s">
        <v>1015</v>
      </c>
      <c r="C414" s="90">
        <v>5005</v>
      </c>
      <c r="D414" s="73">
        <v>255.11</v>
      </c>
      <c r="E414" s="41">
        <f t="shared" si="32"/>
        <v>1276825.55</v>
      </c>
      <c r="F414" s="91">
        <v>57363</v>
      </c>
      <c r="G414" s="73">
        <v>252.99</v>
      </c>
      <c r="H414" s="41">
        <f t="shared" si="33"/>
        <v>14512265.370000001</v>
      </c>
      <c r="I414" s="91">
        <v>0</v>
      </c>
      <c r="J414" s="73">
        <v>255.11</v>
      </c>
      <c r="K414" s="41">
        <f t="shared" si="34"/>
        <v>0</v>
      </c>
      <c r="L414" s="91">
        <v>0</v>
      </c>
      <c r="M414" s="73">
        <v>252.99</v>
      </c>
      <c r="N414" s="41">
        <f t="shared" si="35"/>
        <v>0</v>
      </c>
      <c r="O414" s="42">
        <f t="shared" si="31"/>
        <v>15789090.920000002</v>
      </c>
    </row>
    <row r="415" spans="1:15" x14ac:dyDescent="0.25">
      <c r="A415" t="s">
        <v>446</v>
      </c>
      <c r="B415" s="94" t="s">
        <v>1016</v>
      </c>
      <c r="C415" s="90">
        <v>5796</v>
      </c>
      <c r="D415" s="73">
        <v>330.43</v>
      </c>
      <c r="E415" s="41">
        <f t="shared" si="32"/>
        <v>1915172.28</v>
      </c>
      <c r="F415" s="91">
        <v>51384</v>
      </c>
      <c r="G415" s="73">
        <v>327.41000000000003</v>
      </c>
      <c r="H415" s="41">
        <f t="shared" si="33"/>
        <v>16823635.440000001</v>
      </c>
      <c r="I415" s="91">
        <v>930</v>
      </c>
      <c r="J415" s="73">
        <v>330.43</v>
      </c>
      <c r="K415" s="41">
        <f t="shared" si="34"/>
        <v>307299.90000000002</v>
      </c>
      <c r="L415" s="91">
        <v>8247</v>
      </c>
      <c r="M415" s="73">
        <v>327.41000000000003</v>
      </c>
      <c r="N415" s="41">
        <f t="shared" si="35"/>
        <v>2700150.27</v>
      </c>
      <c r="O415" s="42">
        <f t="shared" si="31"/>
        <v>21746257.890000001</v>
      </c>
    </row>
    <row r="416" spans="1:15" x14ac:dyDescent="0.25">
      <c r="A416" t="s">
        <v>411</v>
      </c>
      <c r="B416" s="94" t="s">
        <v>1017</v>
      </c>
      <c r="C416" s="90">
        <v>26028</v>
      </c>
      <c r="D416" s="73">
        <v>241.17</v>
      </c>
      <c r="E416" s="41">
        <f t="shared" si="32"/>
        <v>6277172.7599999998</v>
      </c>
      <c r="F416" s="91">
        <v>72459</v>
      </c>
      <c r="G416" s="73">
        <v>238.85</v>
      </c>
      <c r="H416" s="41">
        <f t="shared" si="33"/>
        <v>17306832.149999999</v>
      </c>
      <c r="I416" s="91">
        <v>1266</v>
      </c>
      <c r="J416" s="73">
        <v>241.17</v>
      </c>
      <c r="K416" s="41">
        <f t="shared" si="34"/>
        <v>305321.21999999997</v>
      </c>
      <c r="L416" s="91">
        <v>3523</v>
      </c>
      <c r="M416" s="73">
        <v>238.85</v>
      </c>
      <c r="N416" s="41">
        <f t="shared" si="35"/>
        <v>841468.54999999993</v>
      </c>
      <c r="O416" s="42">
        <f t="shared" si="31"/>
        <v>24730794.68</v>
      </c>
    </row>
    <row r="417" spans="1:15" x14ac:dyDescent="0.25">
      <c r="A417" t="s">
        <v>563</v>
      </c>
      <c r="B417" s="94" t="s">
        <v>1018</v>
      </c>
      <c r="C417" s="90">
        <v>12327</v>
      </c>
      <c r="D417" s="73">
        <v>246.22</v>
      </c>
      <c r="E417" s="41">
        <f t="shared" si="32"/>
        <v>3035153.94</v>
      </c>
      <c r="F417" s="91">
        <v>38052</v>
      </c>
      <c r="G417" s="73">
        <v>243.99</v>
      </c>
      <c r="H417" s="41">
        <f t="shared" si="33"/>
        <v>9284307.4800000004</v>
      </c>
      <c r="I417" s="91">
        <v>1878</v>
      </c>
      <c r="J417" s="73">
        <v>246.22</v>
      </c>
      <c r="K417" s="41">
        <f t="shared" si="34"/>
        <v>462401.16</v>
      </c>
      <c r="L417" s="91">
        <v>5798</v>
      </c>
      <c r="M417" s="73">
        <v>243.99</v>
      </c>
      <c r="N417" s="41">
        <f t="shared" si="35"/>
        <v>1414654.02</v>
      </c>
      <c r="O417" s="42">
        <f t="shared" si="31"/>
        <v>14196516.6</v>
      </c>
    </row>
    <row r="418" spans="1:15" x14ac:dyDescent="0.25">
      <c r="A418" t="s">
        <v>87</v>
      </c>
      <c r="B418" s="94" t="s">
        <v>1019</v>
      </c>
      <c r="C418" s="90">
        <v>1810</v>
      </c>
      <c r="D418" s="73">
        <v>175.02</v>
      </c>
      <c r="E418" s="41">
        <f t="shared" si="32"/>
        <v>316786.2</v>
      </c>
      <c r="F418" s="91">
        <v>29697</v>
      </c>
      <c r="G418" s="73">
        <v>173.51</v>
      </c>
      <c r="H418" s="41">
        <f t="shared" si="33"/>
        <v>5152726.47</v>
      </c>
      <c r="I418" s="91">
        <v>63</v>
      </c>
      <c r="J418" s="73">
        <v>175.02</v>
      </c>
      <c r="K418" s="41">
        <f t="shared" si="34"/>
        <v>11026.26</v>
      </c>
      <c r="L418" s="91">
        <v>1037</v>
      </c>
      <c r="M418" s="73">
        <v>173.51</v>
      </c>
      <c r="N418" s="41">
        <f t="shared" si="35"/>
        <v>179929.87</v>
      </c>
      <c r="O418" s="42">
        <f t="shared" si="31"/>
        <v>5660468.7999999998</v>
      </c>
    </row>
    <row r="419" spans="1:15" x14ac:dyDescent="0.25">
      <c r="A419" t="s">
        <v>534</v>
      </c>
      <c r="B419" s="94" t="s">
        <v>1020</v>
      </c>
      <c r="C419" s="90">
        <v>18816</v>
      </c>
      <c r="D419" s="73">
        <v>240.6</v>
      </c>
      <c r="E419" s="41">
        <f t="shared" si="32"/>
        <v>4527129.5999999996</v>
      </c>
      <c r="F419" s="91">
        <v>27914</v>
      </c>
      <c r="G419" s="73">
        <v>238.34</v>
      </c>
      <c r="H419" s="41">
        <f t="shared" si="33"/>
        <v>6653022.7599999998</v>
      </c>
      <c r="I419" s="91">
        <v>2003</v>
      </c>
      <c r="J419" s="73">
        <v>240.6</v>
      </c>
      <c r="K419" s="41">
        <f t="shared" si="34"/>
        <v>481921.8</v>
      </c>
      <c r="L419" s="91">
        <v>2972</v>
      </c>
      <c r="M419" s="73">
        <v>238.34</v>
      </c>
      <c r="N419" s="41">
        <f t="shared" si="35"/>
        <v>708346.48</v>
      </c>
      <c r="O419" s="42">
        <f t="shared" si="31"/>
        <v>12370420.640000001</v>
      </c>
    </row>
    <row r="420" spans="1:15" x14ac:dyDescent="0.25">
      <c r="A420" t="s">
        <v>592</v>
      </c>
      <c r="B420" s="94" t="s">
        <v>1021</v>
      </c>
      <c r="C420" s="90">
        <v>8005</v>
      </c>
      <c r="D420" s="73">
        <v>329.69</v>
      </c>
      <c r="E420" s="41">
        <f t="shared" si="32"/>
        <v>2639168.4500000002</v>
      </c>
      <c r="F420" s="91">
        <v>22227</v>
      </c>
      <c r="G420" s="73">
        <v>326.82</v>
      </c>
      <c r="H420" s="41">
        <f t="shared" si="33"/>
        <v>7264228.1399999997</v>
      </c>
      <c r="I420" s="91">
        <v>443</v>
      </c>
      <c r="J420" s="73">
        <v>329.69</v>
      </c>
      <c r="K420" s="41">
        <f t="shared" si="34"/>
        <v>146052.67000000001</v>
      </c>
      <c r="L420" s="91">
        <v>1229</v>
      </c>
      <c r="M420" s="73">
        <v>326.82</v>
      </c>
      <c r="N420" s="41">
        <f t="shared" si="35"/>
        <v>401661.77999999997</v>
      </c>
      <c r="O420" s="42">
        <f t="shared" si="31"/>
        <v>10451111.039999999</v>
      </c>
    </row>
    <row r="421" spans="1:15" x14ac:dyDescent="0.25">
      <c r="A421" t="s">
        <v>183</v>
      </c>
      <c r="B421" s="94" t="s">
        <v>1445</v>
      </c>
      <c r="C421" s="90">
        <v>218</v>
      </c>
      <c r="D421" s="73">
        <v>197.54</v>
      </c>
      <c r="E421" s="41">
        <f t="shared" si="32"/>
        <v>43063.72</v>
      </c>
      <c r="F421" s="91">
        <v>26410</v>
      </c>
      <c r="G421" s="73">
        <v>195.78</v>
      </c>
      <c r="H421" s="41">
        <f t="shared" si="33"/>
        <v>5170549.8</v>
      </c>
      <c r="I421" s="91">
        <v>10</v>
      </c>
      <c r="J421" s="73">
        <v>197.54</v>
      </c>
      <c r="K421" s="41">
        <f t="shared" si="34"/>
        <v>1975.3999999999999</v>
      </c>
      <c r="L421" s="91">
        <v>1271</v>
      </c>
      <c r="M421" s="73">
        <v>195.78</v>
      </c>
      <c r="N421" s="41">
        <f t="shared" si="35"/>
        <v>248836.38</v>
      </c>
      <c r="O421" s="42">
        <f t="shared" si="31"/>
        <v>5464425.2999999998</v>
      </c>
    </row>
    <row r="422" spans="1:15" x14ac:dyDescent="0.25">
      <c r="A422" t="s">
        <v>447</v>
      </c>
      <c r="B422" s="94" t="s">
        <v>1025</v>
      </c>
      <c r="C422" s="90">
        <v>13189</v>
      </c>
      <c r="D422" s="73">
        <v>217.65</v>
      </c>
      <c r="E422" s="41">
        <f t="shared" si="32"/>
        <v>2870585.85</v>
      </c>
      <c r="F422" s="91">
        <v>30551</v>
      </c>
      <c r="G422" s="73">
        <v>215.56</v>
      </c>
      <c r="H422" s="41">
        <f t="shared" si="33"/>
        <v>6585573.5600000005</v>
      </c>
      <c r="I422" s="91">
        <v>254</v>
      </c>
      <c r="J422" s="73">
        <v>217.65</v>
      </c>
      <c r="K422" s="41">
        <f t="shared" si="34"/>
        <v>55283.1</v>
      </c>
      <c r="L422" s="91">
        <v>590</v>
      </c>
      <c r="M422" s="73">
        <v>215.56</v>
      </c>
      <c r="N422" s="41">
        <f t="shared" si="35"/>
        <v>127180.4</v>
      </c>
      <c r="O422" s="42">
        <f t="shared" si="31"/>
        <v>9638622.9100000001</v>
      </c>
    </row>
    <row r="423" spans="1:15" x14ac:dyDescent="0.25">
      <c r="A423" t="s">
        <v>304</v>
      </c>
      <c r="B423" s="94" t="s">
        <v>1446</v>
      </c>
      <c r="C423" s="90">
        <v>1977</v>
      </c>
      <c r="D423" s="73">
        <v>190.55</v>
      </c>
      <c r="E423" s="41">
        <f t="shared" si="32"/>
        <v>376717.35000000003</v>
      </c>
      <c r="F423" s="91">
        <v>46842</v>
      </c>
      <c r="G423" s="73">
        <v>189.32</v>
      </c>
      <c r="H423" s="41">
        <f t="shared" si="33"/>
        <v>8868127.4399999995</v>
      </c>
      <c r="I423" s="91">
        <v>4</v>
      </c>
      <c r="J423" s="73">
        <v>190.55</v>
      </c>
      <c r="K423" s="41">
        <f t="shared" si="34"/>
        <v>762.2</v>
      </c>
      <c r="L423" s="91">
        <v>93</v>
      </c>
      <c r="M423" s="73">
        <v>189.32</v>
      </c>
      <c r="N423" s="41">
        <f t="shared" si="35"/>
        <v>17606.759999999998</v>
      </c>
      <c r="O423" s="42">
        <f t="shared" si="31"/>
        <v>9263213.75</v>
      </c>
    </row>
    <row r="424" spans="1:15" x14ac:dyDescent="0.25">
      <c r="A424" t="s">
        <v>292</v>
      </c>
      <c r="B424" s="94" t="s">
        <v>1028</v>
      </c>
      <c r="C424" s="90">
        <v>1516</v>
      </c>
      <c r="D424" s="73">
        <v>203.22</v>
      </c>
      <c r="E424" s="41">
        <f t="shared" si="32"/>
        <v>308081.52</v>
      </c>
      <c r="F424" s="91">
        <v>20823</v>
      </c>
      <c r="G424" s="73">
        <v>201.5</v>
      </c>
      <c r="H424" s="41">
        <f t="shared" si="33"/>
        <v>4195834.5</v>
      </c>
      <c r="I424" s="91">
        <v>27</v>
      </c>
      <c r="J424" s="73">
        <v>203.22</v>
      </c>
      <c r="K424" s="41">
        <f t="shared" si="34"/>
        <v>5486.94</v>
      </c>
      <c r="L424" s="91">
        <v>368</v>
      </c>
      <c r="M424" s="73">
        <v>201.5</v>
      </c>
      <c r="N424" s="41">
        <f t="shared" si="35"/>
        <v>74152</v>
      </c>
      <c r="O424" s="42">
        <f t="shared" si="31"/>
        <v>4583554.9600000009</v>
      </c>
    </row>
    <row r="425" spans="1:15" x14ac:dyDescent="0.25">
      <c r="A425" t="s">
        <v>371</v>
      </c>
      <c r="B425" s="94" t="s">
        <v>1029</v>
      </c>
      <c r="C425" s="90">
        <v>531</v>
      </c>
      <c r="D425" s="73">
        <v>176.96</v>
      </c>
      <c r="E425" s="41">
        <f t="shared" si="32"/>
        <v>93965.760000000009</v>
      </c>
      <c r="F425" s="91">
        <v>18245</v>
      </c>
      <c r="G425" s="73">
        <v>175.44</v>
      </c>
      <c r="H425" s="41">
        <f t="shared" si="33"/>
        <v>3200902.8</v>
      </c>
      <c r="I425" s="91">
        <v>0</v>
      </c>
      <c r="J425" s="73">
        <v>176.96</v>
      </c>
      <c r="K425" s="41">
        <f t="shared" si="34"/>
        <v>0</v>
      </c>
      <c r="L425" s="91">
        <v>0</v>
      </c>
      <c r="M425" s="73">
        <v>175.44</v>
      </c>
      <c r="N425" s="41">
        <f t="shared" si="35"/>
        <v>0</v>
      </c>
      <c r="O425" s="42">
        <f t="shared" si="31"/>
        <v>3294868.5599999996</v>
      </c>
    </row>
    <row r="426" spans="1:15" x14ac:dyDescent="0.25">
      <c r="A426" t="s">
        <v>75</v>
      </c>
      <c r="B426" s="94" t="s">
        <v>1030</v>
      </c>
      <c r="C426" s="90">
        <v>0</v>
      </c>
      <c r="D426" s="73">
        <v>162.97</v>
      </c>
      <c r="E426" s="41">
        <f t="shared" si="32"/>
        <v>0</v>
      </c>
      <c r="F426" s="91">
        <v>34202</v>
      </c>
      <c r="G426" s="73">
        <v>161.81</v>
      </c>
      <c r="H426" s="41">
        <f t="shared" si="33"/>
        <v>5534225.6200000001</v>
      </c>
      <c r="I426" s="91">
        <v>0</v>
      </c>
      <c r="J426" s="73">
        <v>162.97</v>
      </c>
      <c r="K426" s="41">
        <f t="shared" si="34"/>
        <v>0</v>
      </c>
      <c r="L426" s="91">
        <v>0</v>
      </c>
      <c r="M426" s="73">
        <v>161.81</v>
      </c>
      <c r="N426" s="41">
        <f t="shared" si="35"/>
        <v>0</v>
      </c>
      <c r="O426" s="42">
        <f t="shared" si="31"/>
        <v>5534225.6200000001</v>
      </c>
    </row>
    <row r="427" spans="1:15" x14ac:dyDescent="0.25">
      <c r="A427" t="s">
        <v>545</v>
      </c>
      <c r="B427" s="94" t="s">
        <v>1031</v>
      </c>
      <c r="C427" s="90">
        <v>31126</v>
      </c>
      <c r="D427" s="73">
        <v>232.24</v>
      </c>
      <c r="E427" s="41">
        <f t="shared" si="32"/>
        <v>7228702.2400000002</v>
      </c>
      <c r="F427" s="91">
        <v>37777</v>
      </c>
      <c r="G427" s="73">
        <v>230.22</v>
      </c>
      <c r="H427" s="41">
        <f t="shared" si="33"/>
        <v>8697020.9399999995</v>
      </c>
      <c r="I427" s="91">
        <v>34</v>
      </c>
      <c r="J427" s="73">
        <v>232.24</v>
      </c>
      <c r="K427" s="41">
        <f t="shared" si="34"/>
        <v>7896.16</v>
      </c>
      <c r="L427" s="91">
        <v>41</v>
      </c>
      <c r="M427" s="73">
        <v>230.22</v>
      </c>
      <c r="N427" s="41">
        <f t="shared" si="35"/>
        <v>9439.02</v>
      </c>
      <c r="O427" s="42">
        <f t="shared" si="31"/>
        <v>15943058.359999999</v>
      </c>
    </row>
    <row r="428" spans="1:15" x14ac:dyDescent="0.25">
      <c r="A428" t="s">
        <v>199</v>
      </c>
      <c r="B428" s="94" t="s">
        <v>1447</v>
      </c>
      <c r="C428" s="90">
        <v>36</v>
      </c>
      <c r="D428" s="73">
        <v>268.88</v>
      </c>
      <c r="E428" s="41">
        <f t="shared" si="32"/>
        <v>9679.68</v>
      </c>
      <c r="F428" s="91">
        <v>9491</v>
      </c>
      <c r="G428" s="73">
        <v>266.45</v>
      </c>
      <c r="H428" s="41">
        <f t="shared" si="33"/>
        <v>2528876.9499999997</v>
      </c>
      <c r="I428" s="91">
        <v>0</v>
      </c>
      <c r="J428" s="73">
        <v>268.88</v>
      </c>
      <c r="K428" s="41">
        <f t="shared" si="34"/>
        <v>0</v>
      </c>
      <c r="L428" s="91">
        <v>0</v>
      </c>
      <c r="M428" s="73">
        <v>266.45</v>
      </c>
      <c r="N428" s="41">
        <f t="shared" si="35"/>
        <v>0</v>
      </c>
      <c r="O428" s="42">
        <f t="shared" si="31"/>
        <v>2538556.63</v>
      </c>
    </row>
    <row r="429" spans="1:15" x14ac:dyDescent="0.25">
      <c r="A429" t="s">
        <v>231</v>
      </c>
      <c r="B429" s="94" t="s">
        <v>1448</v>
      </c>
      <c r="C429" s="90">
        <v>365</v>
      </c>
      <c r="D429" s="73">
        <v>203.82</v>
      </c>
      <c r="E429" s="41">
        <f t="shared" si="32"/>
        <v>74394.3</v>
      </c>
      <c r="F429" s="91">
        <v>17250</v>
      </c>
      <c r="G429" s="73">
        <v>202.41</v>
      </c>
      <c r="H429" s="41">
        <f t="shared" si="33"/>
        <v>3491572.5</v>
      </c>
      <c r="I429" s="91">
        <v>13</v>
      </c>
      <c r="J429" s="73">
        <v>203.82</v>
      </c>
      <c r="K429" s="41">
        <f t="shared" si="34"/>
        <v>2649.66</v>
      </c>
      <c r="L429" s="91">
        <v>631</v>
      </c>
      <c r="M429" s="73">
        <v>202.41</v>
      </c>
      <c r="N429" s="41">
        <f t="shared" si="35"/>
        <v>127720.70999999999</v>
      </c>
      <c r="O429" s="42">
        <f t="shared" si="31"/>
        <v>3696337.17</v>
      </c>
    </row>
    <row r="430" spans="1:15" x14ac:dyDescent="0.25">
      <c r="A430" t="s">
        <v>114</v>
      </c>
      <c r="B430" s="94" t="s">
        <v>1449</v>
      </c>
      <c r="C430" s="90">
        <v>5172</v>
      </c>
      <c r="D430" s="73">
        <v>202.99</v>
      </c>
      <c r="E430" s="41">
        <f t="shared" si="32"/>
        <v>1049864.28</v>
      </c>
      <c r="F430" s="91">
        <v>28815</v>
      </c>
      <c r="G430" s="73">
        <v>201.39</v>
      </c>
      <c r="H430" s="41">
        <f t="shared" si="33"/>
        <v>5803052.8499999996</v>
      </c>
      <c r="I430" s="91">
        <v>483</v>
      </c>
      <c r="J430" s="73">
        <v>202.99</v>
      </c>
      <c r="K430" s="41">
        <f t="shared" si="34"/>
        <v>98044.17</v>
      </c>
      <c r="L430" s="91">
        <v>2688</v>
      </c>
      <c r="M430" s="73">
        <v>201.39</v>
      </c>
      <c r="N430" s="41">
        <f t="shared" si="35"/>
        <v>541336.31999999995</v>
      </c>
      <c r="O430" s="42">
        <f t="shared" si="31"/>
        <v>7492297.6200000001</v>
      </c>
    </row>
    <row r="431" spans="1:15" x14ac:dyDescent="0.25">
      <c r="A431" t="s">
        <v>368</v>
      </c>
      <c r="B431" s="94" t="s">
        <v>1450</v>
      </c>
      <c r="C431" s="90">
        <v>1732</v>
      </c>
      <c r="D431" s="73">
        <v>186.17</v>
      </c>
      <c r="E431" s="41">
        <f t="shared" si="32"/>
        <v>322446.44</v>
      </c>
      <c r="F431" s="91">
        <v>20707</v>
      </c>
      <c r="G431" s="73">
        <v>184.75</v>
      </c>
      <c r="H431" s="41">
        <f t="shared" si="33"/>
        <v>3825618.25</v>
      </c>
      <c r="I431" s="91">
        <v>0</v>
      </c>
      <c r="J431" s="73">
        <v>186.17</v>
      </c>
      <c r="K431" s="41">
        <f t="shared" si="34"/>
        <v>0</v>
      </c>
      <c r="L431" s="91">
        <v>0</v>
      </c>
      <c r="M431" s="73">
        <v>184.75</v>
      </c>
      <c r="N431" s="41">
        <f t="shared" si="35"/>
        <v>0</v>
      </c>
      <c r="O431" s="42">
        <f t="shared" si="31"/>
        <v>4148064.69</v>
      </c>
    </row>
    <row r="432" spans="1:15" x14ac:dyDescent="0.25">
      <c r="A432" t="s">
        <v>286</v>
      </c>
      <c r="B432" s="94" t="s">
        <v>1037</v>
      </c>
      <c r="C432" s="90">
        <v>169</v>
      </c>
      <c r="D432" s="73">
        <v>212.78</v>
      </c>
      <c r="E432" s="41">
        <f t="shared" si="32"/>
        <v>35959.82</v>
      </c>
      <c r="F432" s="91">
        <v>16181</v>
      </c>
      <c r="G432" s="73">
        <v>210.88</v>
      </c>
      <c r="H432" s="41">
        <f t="shared" si="33"/>
        <v>3412249.28</v>
      </c>
      <c r="I432" s="91">
        <v>15</v>
      </c>
      <c r="J432" s="73">
        <v>212.78</v>
      </c>
      <c r="K432" s="41">
        <f t="shared" si="34"/>
        <v>3191.7</v>
      </c>
      <c r="L432" s="91">
        <v>1421</v>
      </c>
      <c r="M432" s="73">
        <v>210.88</v>
      </c>
      <c r="N432" s="41">
        <f t="shared" si="35"/>
        <v>299660.48</v>
      </c>
      <c r="O432" s="42">
        <f t="shared" si="31"/>
        <v>3751061.28</v>
      </c>
    </row>
    <row r="433" spans="1:15" x14ac:dyDescent="0.25">
      <c r="A433" t="s">
        <v>355</v>
      </c>
      <c r="B433" s="94" t="s">
        <v>1451</v>
      </c>
      <c r="C433" s="90">
        <v>3278</v>
      </c>
      <c r="D433" s="73">
        <v>239.55</v>
      </c>
      <c r="E433" s="41">
        <f t="shared" si="32"/>
        <v>785244.9</v>
      </c>
      <c r="F433" s="91">
        <v>30626</v>
      </c>
      <c r="G433" s="73">
        <v>237.4</v>
      </c>
      <c r="H433" s="41">
        <f t="shared" si="33"/>
        <v>7270612.4000000004</v>
      </c>
      <c r="I433" s="91">
        <v>38</v>
      </c>
      <c r="J433" s="73">
        <v>239.55</v>
      </c>
      <c r="K433" s="41">
        <f t="shared" si="34"/>
        <v>9102.9</v>
      </c>
      <c r="L433" s="91">
        <v>359</v>
      </c>
      <c r="M433" s="73">
        <v>237.4</v>
      </c>
      <c r="N433" s="41">
        <f t="shared" si="35"/>
        <v>85226.6</v>
      </c>
      <c r="O433" s="42">
        <f t="shared" si="31"/>
        <v>8150186.8000000007</v>
      </c>
    </row>
    <row r="434" spans="1:15" x14ac:dyDescent="0.25">
      <c r="A434" t="s">
        <v>474</v>
      </c>
      <c r="B434" s="94" t="s">
        <v>1039</v>
      </c>
      <c r="C434" s="90">
        <v>32856</v>
      </c>
      <c r="D434" s="73">
        <v>336.47</v>
      </c>
      <c r="E434" s="41">
        <f t="shared" si="32"/>
        <v>11055058.32</v>
      </c>
      <c r="F434" s="91">
        <v>81576</v>
      </c>
      <c r="G434" s="73">
        <v>334.3</v>
      </c>
      <c r="H434" s="41">
        <f t="shared" si="33"/>
        <v>27270856.800000001</v>
      </c>
      <c r="I434" s="91">
        <v>0</v>
      </c>
      <c r="J434" s="73">
        <v>336.47</v>
      </c>
      <c r="K434" s="41">
        <f t="shared" si="34"/>
        <v>0</v>
      </c>
      <c r="L434" s="91">
        <v>0</v>
      </c>
      <c r="M434" s="73">
        <v>334.3</v>
      </c>
      <c r="N434" s="41">
        <f t="shared" si="35"/>
        <v>0</v>
      </c>
      <c r="O434" s="42">
        <f t="shared" si="31"/>
        <v>38325915.120000005</v>
      </c>
    </row>
    <row r="435" spans="1:15" x14ac:dyDescent="0.25">
      <c r="A435" t="s">
        <v>99</v>
      </c>
      <c r="B435" s="94" t="s">
        <v>1452</v>
      </c>
      <c r="C435" s="90">
        <v>771</v>
      </c>
      <c r="D435" s="73">
        <v>188.74</v>
      </c>
      <c r="E435" s="41">
        <f t="shared" si="32"/>
        <v>145518.54</v>
      </c>
      <c r="F435" s="91">
        <v>25487</v>
      </c>
      <c r="G435" s="73">
        <v>187.09</v>
      </c>
      <c r="H435" s="41">
        <f t="shared" si="33"/>
        <v>4768362.83</v>
      </c>
      <c r="I435" s="91">
        <v>9</v>
      </c>
      <c r="J435" s="73">
        <v>188.74</v>
      </c>
      <c r="K435" s="41">
        <f t="shared" si="34"/>
        <v>1698.66</v>
      </c>
      <c r="L435" s="91">
        <v>308</v>
      </c>
      <c r="M435" s="73">
        <v>187.09</v>
      </c>
      <c r="N435" s="41">
        <f t="shared" si="35"/>
        <v>57623.72</v>
      </c>
      <c r="O435" s="42">
        <f t="shared" si="31"/>
        <v>4973203.75</v>
      </c>
    </row>
    <row r="436" spans="1:15" x14ac:dyDescent="0.25">
      <c r="A436" t="s">
        <v>98</v>
      </c>
      <c r="B436" s="94" t="s">
        <v>1453</v>
      </c>
      <c r="C436" s="90">
        <v>1169</v>
      </c>
      <c r="D436" s="73">
        <v>184.7</v>
      </c>
      <c r="E436" s="41">
        <f t="shared" si="32"/>
        <v>215914.3</v>
      </c>
      <c r="F436" s="91">
        <v>28870</v>
      </c>
      <c r="G436" s="73">
        <v>183.05</v>
      </c>
      <c r="H436" s="41">
        <f t="shared" si="33"/>
        <v>5284653.5</v>
      </c>
      <c r="I436" s="91">
        <v>48</v>
      </c>
      <c r="J436" s="73">
        <v>184.7</v>
      </c>
      <c r="K436" s="41">
        <f t="shared" si="34"/>
        <v>8865.5999999999985</v>
      </c>
      <c r="L436" s="91">
        <v>1187</v>
      </c>
      <c r="M436" s="73">
        <v>183.05</v>
      </c>
      <c r="N436" s="41">
        <f t="shared" si="35"/>
        <v>217280.35</v>
      </c>
      <c r="O436" s="42">
        <f t="shared" si="31"/>
        <v>5726713.75</v>
      </c>
    </row>
    <row r="437" spans="1:15" x14ac:dyDescent="0.25">
      <c r="A437" t="s">
        <v>488</v>
      </c>
      <c r="B437" s="94" t="s">
        <v>1454</v>
      </c>
      <c r="C437" s="90">
        <v>1795</v>
      </c>
      <c r="D437" s="73">
        <v>277.06</v>
      </c>
      <c r="E437" s="41">
        <f t="shared" si="32"/>
        <v>497322.7</v>
      </c>
      <c r="F437" s="91">
        <v>49622</v>
      </c>
      <c r="G437" s="73">
        <v>274.8</v>
      </c>
      <c r="H437" s="41">
        <f t="shared" si="33"/>
        <v>13636125.600000001</v>
      </c>
      <c r="I437" s="91">
        <v>0</v>
      </c>
      <c r="J437" s="73">
        <v>277.06</v>
      </c>
      <c r="K437" s="41">
        <f t="shared" si="34"/>
        <v>0</v>
      </c>
      <c r="L437" s="91">
        <v>0</v>
      </c>
      <c r="M437" s="73">
        <v>274.8</v>
      </c>
      <c r="N437" s="41">
        <f t="shared" si="35"/>
        <v>0</v>
      </c>
      <c r="O437" s="42">
        <f t="shared" si="31"/>
        <v>14133448.300000001</v>
      </c>
    </row>
    <row r="438" spans="1:15" x14ac:dyDescent="0.25">
      <c r="A438" t="s">
        <v>425</v>
      </c>
      <c r="B438" s="94" t="s">
        <v>1041</v>
      </c>
      <c r="C438" s="90">
        <v>50</v>
      </c>
      <c r="D438" s="73">
        <v>240.9</v>
      </c>
      <c r="E438" s="41">
        <f t="shared" si="32"/>
        <v>12045</v>
      </c>
      <c r="F438" s="91">
        <v>38709</v>
      </c>
      <c r="G438" s="73">
        <v>238.7</v>
      </c>
      <c r="H438" s="41">
        <f t="shared" si="33"/>
        <v>9239838.2999999989</v>
      </c>
      <c r="I438" s="91">
        <v>0</v>
      </c>
      <c r="J438" s="73">
        <v>240.9</v>
      </c>
      <c r="K438" s="41">
        <f t="shared" si="34"/>
        <v>0</v>
      </c>
      <c r="L438" s="91">
        <v>280</v>
      </c>
      <c r="M438" s="73">
        <v>238.7</v>
      </c>
      <c r="N438" s="41">
        <f t="shared" si="35"/>
        <v>66836</v>
      </c>
      <c r="O438" s="42">
        <f t="shared" si="31"/>
        <v>9318719.2999999989</v>
      </c>
    </row>
    <row r="439" spans="1:15" x14ac:dyDescent="0.25">
      <c r="A439" t="s">
        <v>140</v>
      </c>
      <c r="B439" s="94" t="s">
        <v>1042</v>
      </c>
      <c r="C439" s="90">
        <v>882</v>
      </c>
      <c r="D439" s="73">
        <v>170.52</v>
      </c>
      <c r="E439" s="41">
        <f t="shared" si="32"/>
        <v>150398.64000000001</v>
      </c>
      <c r="F439" s="91">
        <v>77794</v>
      </c>
      <c r="G439" s="73">
        <v>169.11</v>
      </c>
      <c r="H439" s="41">
        <f t="shared" si="33"/>
        <v>13155743.340000002</v>
      </c>
      <c r="I439" s="91">
        <v>0</v>
      </c>
      <c r="J439" s="73">
        <v>170.52</v>
      </c>
      <c r="K439" s="41">
        <f t="shared" si="34"/>
        <v>0</v>
      </c>
      <c r="L439" s="91">
        <v>0</v>
      </c>
      <c r="M439" s="73">
        <v>169.11</v>
      </c>
      <c r="N439" s="41">
        <f t="shared" si="35"/>
        <v>0</v>
      </c>
      <c r="O439" s="42">
        <f t="shared" si="31"/>
        <v>13306141.980000002</v>
      </c>
    </row>
    <row r="440" spans="1:15" x14ac:dyDescent="0.25">
      <c r="A440" t="s">
        <v>1545</v>
      </c>
      <c r="B440" s="94" t="s">
        <v>1563</v>
      </c>
      <c r="C440" s="90">
        <v>0</v>
      </c>
      <c r="D440" s="73">
        <v>188.59</v>
      </c>
      <c r="E440" s="41">
        <f t="shared" si="32"/>
        <v>0</v>
      </c>
      <c r="F440" s="91">
        <v>46103</v>
      </c>
      <c r="G440" s="73">
        <v>187.26</v>
      </c>
      <c r="H440" s="41">
        <f t="shared" si="33"/>
        <v>8633247.7799999993</v>
      </c>
      <c r="I440" s="91">
        <v>0</v>
      </c>
      <c r="J440" s="73">
        <v>188.59</v>
      </c>
      <c r="K440" s="41">
        <f t="shared" si="34"/>
        <v>0</v>
      </c>
      <c r="L440" s="91">
        <v>0</v>
      </c>
      <c r="M440" s="73">
        <v>187.26</v>
      </c>
      <c r="N440" s="41">
        <f t="shared" si="35"/>
        <v>0</v>
      </c>
      <c r="O440" s="42">
        <f t="shared" si="31"/>
        <v>8633247.7799999993</v>
      </c>
    </row>
    <row r="441" spans="1:15" x14ac:dyDescent="0.25">
      <c r="A441" t="s">
        <v>331</v>
      </c>
      <c r="B441" s="94" t="s">
        <v>1455</v>
      </c>
      <c r="C441" s="90">
        <v>367</v>
      </c>
      <c r="D441" s="73">
        <v>222.17</v>
      </c>
      <c r="E441" s="41">
        <f t="shared" si="32"/>
        <v>81536.39</v>
      </c>
      <c r="F441" s="91">
        <v>27403</v>
      </c>
      <c r="G441" s="73">
        <v>220.39</v>
      </c>
      <c r="H441" s="41">
        <f t="shared" si="33"/>
        <v>6039347.1699999999</v>
      </c>
      <c r="I441" s="91">
        <v>7</v>
      </c>
      <c r="J441" s="73">
        <v>222.17</v>
      </c>
      <c r="K441" s="41">
        <f t="shared" si="34"/>
        <v>1555.1899999999998</v>
      </c>
      <c r="L441" s="91">
        <v>509</v>
      </c>
      <c r="M441" s="73">
        <v>220.39</v>
      </c>
      <c r="N441" s="41">
        <f t="shared" si="35"/>
        <v>112178.51</v>
      </c>
      <c r="O441" s="42">
        <f t="shared" si="31"/>
        <v>6234617.2599999998</v>
      </c>
    </row>
    <row r="442" spans="1:15" x14ac:dyDescent="0.25">
      <c r="A442" t="s">
        <v>211</v>
      </c>
      <c r="B442" s="94" t="s">
        <v>1456</v>
      </c>
      <c r="C442" s="90">
        <v>553</v>
      </c>
      <c r="D442" s="73">
        <v>249.35</v>
      </c>
      <c r="E442" s="41">
        <f t="shared" si="32"/>
        <v>137890.54999999999</v>
      </c>
      <c r="F442" s="91">
        <v>35408</v>
      </c>
      <c r="G442" s="73">
        <v>247.28</v>
      </c>
      <c r="H442" s="41">
        <f t="shared" si="33"/>
        <v>8755690.2400000002</v>
      </c>
      <c r="I442" s="91">
        <v>22</v>
      </c>
      <c r="J442" s="73">
        <v>249.35</v>
      </c>
      <c r="K442" s="41">
        <f t="shared" si="34"/>
        <v>5485.7</v>
      </c>
      <c r="L442" s="91">
        <v>1416</v>
      </c>
      <c r="M442" s="73">
        <v>247.28</v>
      </c>
      <c r="N442" s="41">
        <f t="shared" si="35"/>
        <v>350148.48</v>
      </c>
      <c r="O442" s="42">
        <f t="shared" si="31"/>
        <v>9249214.9700000007</v>
      </c>
    </row>
    <row r="443" spans="1:15" x14ac:dyDescent="0.25">
      <c r="A443" t="s">
        <v>412</v>
      </c>
      <c r="B443" s="94" t="s">
        <v>1045</v>
      </c>
      <c r="C443" s="90">
        <v>730</v>
      </c>
      <c r="D443" s="73">
        <v>285.05</v>
      </c>
      <c r="E443" s="41">
        <f t="shared" si="32"/>
        <v>208086.5</v>
      </c>
      <c r="F443" s="91">
        <v>22468</v>
      </c>
      <c r="G443" s="73">
        <v>282.39</v>
      </c>
      <c r="H443" s="41">
        <f t="shared" si="33"/>
        <v>6344738.5199999996</v>
      </c>
      <c r="I443" s="91">
        <v>99</v>
      </c>
      <c r="J443" s="73">
        <v>285.05</v>
      </c>
      <c r="K443" s="41">
        <f t="shared" si="34"/>
        <v>28219.95</v>
      </c>
      <c r="L443" s="91">
        <v>3060</v>
      </c>
      <c r="M443" s="73">
        <v>282.39</v>
      </c>
      <c r="N443" s="41">
        <f t="shared" si="35"/>
        <v>864113.39999999991</v>
      </c>
      <c r="O443" s="42">
        <f t="shared" si="31"/>
        <v>7445158.3699999992</v>
      </c>
    </row>
    <row r="444" spans="1:15" x14ac:dyDescent="0.25">
      <c r="A444" t="s">
        <v>582</v>
      </c>
      <c r="B444" s="94" t="s">
        <v>1457</v>
      </c>
      <c r="C444" s="90">
        <v>6361</v>
      </c>
      <c r="D444" s="73">
        <v>265.62</v>
      </c>
      <c r="E444" s="41">
        <f t="shared" si="32"/>
        <v>1689608.82</v>
      </c>
      <c r="F444" s="91">
        <v>51390</v>
      </c>
      <c r="G444" s="73">
        <v>263.17</v>
      </c>
      <c r="H444" s="41">
        <f t="shared" si="33"/>
        <v>13524306.300000001</v>
      </c>
      <c r="I444" s="91">
        <v>966</v>
      </c>
      <c r="J444" s="73">
        <v>265.62</v>
      </c>
      <c r="K444" s="41">
        <f t="shared" si="34"/>
        <v>256588.92</v>
      </c>
      <c r="L444" s="91">
        <v>7808</v>
      </c>
      <c r="M444" s="73">
        <v>263.17</v>
      </c>
      <c r="N444" s="41">
        <f t="shared" si="35"/>
        <v>2054831.36</v>
      </c>
      <c r="O444" s="42">
        <f t="shared" si="31"/>
        <v>17525335.400000002</v>
      </c>
    </row>
    <row r="445" spans="1:15" x14ac:dyDescent="0.25">
      <c r="A445" t="s">
        <v>309</v>
      </c>
      <c r="B445" s="94" t="s">
        <v>1458</v>
      </c>
      <c r="C445" s="90">
        <v>1966</v>
      </c>
      <c r="D445" s="73">
        <v>188.57</v>
      </c>
      <c r="E445" s="41">
        <f t="shared" si="32"/>
        <v>370728.62</v>
      </c>
      <c r="F445" s="91">
        <v>66082</v>
      </c>
      <c r="G445" s="73">
        <v>186.93</v>
      </c>
      <c r="H445" s="41">
        <f t="shared" si="33"/>
        <v>12352708.26</v>
      </c>
      <c r="I445" s="91">
        <v>25</v>
      </c>
      <c r="J445" s="73">
        <v>188.57</v>
      </c>
      <c r="K445" s="41">
        <f t="shared" si="34"/>
        <v>4714.25</v>
      </c>
      <c r="L445" s="91">
        <v>851</v>
      </c>
      <c r="M445" s="73">
        <v>186.93</v>
      </c>
      <c r="N445" s="41">
        <f t="shared" si="35"/>
        <v>159077.43</v>
      </c>
      <c r="O445" s="42">
        <f t="shared" si="31"/>
        <v>12887228.559999999</v>
      </c>
    </row>
    <row r="446" spans="1:15" x14ac:dyDescent="0.25">
      <c r="A446" t="s">
        <v>603</v>
      </c>
      <c r="B446" s="94" t="s">
        <v>1047</v>
      </c>
      <c r="C446" s="90">
        <v>0</v>
      </c>
      <c r="D446" s="73">
        <v>209.02</v>
      </c>
      <c r="E446" s="41">
        <f t="shared" si="32"/>
        <v>0</v>
      </c>
      <c r="F446" s="91">
        <v>7852</v>
      </c>
      <c r="G446" s="73">
        <v>207.74</v>
      </c>
      <c r="H446" s="41">
        <f t="shared" si="33"/>
        <v>1631174.48</v>
      </c>
      <c r="I446" s="91">
        <v>0</v>
      </c>
      <c r="J446" s="73">
        <v>209.02</v>
      </c>
      <c r="K446" s="41">
        <f t="shared" si="34"/>
        <v>0</v>
      </c>
      <c r="L446" s="91">
        <v>40</v>
      </c>
      <c r="M446" s="73">
        <v>207.74</v>
      </c>
      <c r="N446" s="41">
        <f t="shared" si="35"/>
        <v>8309.6</v>
      </c>
      <c r="O446" s="42">
        <f t="shared" si="31"/>
        <v>1639484.08</v>
      </c>
    </row>
    <row r="447" spans="1:15" x14ac:dyDescent="0.25">
      <c r="A447" t="s">
        <v>354</v>
      </c>
      <c r="B447" s="94" t="s">
        <v>1459</v>
      </c>
      <c r="C447" s="90">
        <v>430</v>
      </c>
      <c r="D447" s="73">
        <v>284.35000000000002</v>
      </c>
      <c r="E447" s="41">
        <f t="shared" si="32"/>
        <v>122270.50000000001</v>
      </c>
      <c r="F447" s="91">
        <v>41213</v>
      </c>
      <c r="G447" s="73">
        <v>281.60000000000002</v>
      </c>
      <c r="H447" s="41">
        <f t="shared" si="33"/>
        <v>11605580.800000001</v>
      </c>
      <c r="I447" s="91">
        <v>0</v>
      </c>
      <c r="J447" s="73">
        <v>284.35000000000002</v>
      </c>
      <c r="K447" s="41">
        <f t="shared" si="34"/>
        <v>0</v>
      </c>
      <c r="L447" s="91">
        <v>0</v>
      </c>
      <c r="M447" s="73">
        <v>281.60000000000002</v>
      </c>
      <c r="N447" s="41">
        <f t="shared" si="35"/>
        <v>0</v>
      </c>
      <c r="O447" s="42">
        <f t="shared" si="31"/>
        <v>11727851.300000001</v>
      </c>
    </row>
    <row r="448" spans="1:15" x14ac:dyDescent="0.25">
      <c r="A448" t="s">
        <v>404</v>
      </c>
      <c r="B448" s="94" t="s">
        <v>1460</v>
      </c>
      <c r="C448" s="90">
        <v>1469</v>
      </c>
      <c r="D448" s="73">
        <v>261.69</v>
      </c>
      <c r="E448" s="41">
        <f t="shared" si="32"/>
        <v>384422.61</v>
      </c>
      <c r="F448" s="91">
        <v>32151</v>
      </c>
      <c r="G448" s="73">
        <v>259.61</v>
      </c>
      <c r="H448" s="41">
        <f t="shared" si="33"/>
        <v>8346721.1100000003</v>
      </c>
      <c r="I448" s="91">
        <v>114</v>
      </c>
      <c r="J448" s="73">
        <v>261.69</v>
      </c>
      <c r="K448" s="41">
        <f t="shared" si="34"/>
        <v>29832.66</v>
      </c>
      <c r="L448" s="91">
        <v>2500</v>
      </c>
      <c r="M448" s="73">
        <v>259.61</v>
      </c>
      <c r="N448" s="41">
        <f t="shared" si="35"/>
        <v>649025</v>
      </c>
      <c r="O448" s="42">
        <f t="shared" si="31"/>
        <v>9410001.379999999</v>
      </c>
    </row>
    <row r="449" spans="1:15" x14ac:dyDescent="0.25">
      <c r="A449" t="s">
        <v>439</v>
      </c>
      <c r="B449" s="94" t="s">
        <v>1048</v>
      </c>
      <c r="C449" s="90">
        <v>6145</v>
      </c>
      <c r="D449" s="73">
        <v>295.49</v>
      </c>
      <c r="E449" s="41">
        <f t="shared" si="32"/>
        <v>1815786.05</v>
      </c>
      <c r="F449" s="91">
        <v>89814</v>
      </c>
      <c r="G449" s="73">
        <v>293.07</v>
      </c>
      <c r="H449" s="41">
        <f t="shared" si="33"/>
        <v>26321788.98</v>
      </c>
      <c r="I449" s="91">
        <v>522</v>
      </c>
      <c r="J449" s="73">
        <v>295.49</v>
      </c>
      <c r="K449" s="41">
        <f t="shared" si="34"/>
        <v>154245.78</v>
      </c>
      <c r="L449" s="91">
        <v>7624</v>
      </c>
      <c r="M449" s="73">
        <v>293.07</v>
      </c>
      <c r="N449" s="41">
        <f t="shared" si="35"/>
        <v>2234365.6800000002</v>
      </c>
      <c r="O449" s="42">
        <f t="shared" si="31"/>
        <v>30526186.490000002</v>
      </c>
    </row>
    <row r="450" spans="1:15" x14ac:dyDescent="0.25">
      <c r="A450" t="s">
        <v>270</v>
      </c>
      <c r="B450" s="94" t="s">
        <v>1049</v>
      </c>
      <c r="C450" s="90">
        <v>913</v>
      </c>
      <c r="D450" s="73">
        <v>233.65</v>
      </c>
      <c r="E450" s="41">
        <f t="shared" si="32"/>
        <v>213322.45</v>
      </c>
      <c r="F450" s="91">
        <v>23444</v>
      </c>
      <c r="G450" s="73">
        <v>231.7</v>
      </c>
      <c r="H450" s="41">
        <f t="shared" si="33"/>
        <v>5431974.7999999998</v>
      </c>
      <c r="I450" s="91">
        <v>18</v>
      </c>
      <c r="J450" s="73">
        <v>233.65</v>
      </c>
      <c r="K450" s="41">
        <f t="shared" si="34"/>
        <v>4205.7</v>
      </c>
      <c r="L450" s="91">
        <v>454</v>
      </c>
      <c r="M450" s="73">
        <v>231.7</v>
      </c>
      <c r="N450" s="41">
        <f t="shared" si="35"/>
        <v>105191.79999999999</v>
      </c>
      <c r="O450" s="42">
        <f t="shared" si="31"/>
        <v>5754694.75</v>
      </c>
    </row>
    <row r="451" spans="1:15" x14ac:dyDescent="0.25">
      <c r="A451" t="s">
        <v>395</v>
      </c>
      <c r="B451" s="94" t="s">
        <v>1050</v>
      </c>
      <c r="C451" s="90">
        <v>3976</v>
      </c>
      <c r="D451" s="73">
        <v>244.61</v>
      </c>
      <c r="E451" s="41">
        <f t="shared" si="32"/>
        <v>972569.3600000001</v>
      </c>
      <c r="F451" s="91">
        <v>49818</v>
      </c>
      <c r="G451" s="73">
        <v>242.53</v>
      </c>
      <c r="H451" s="41">
        <f t="shared" si="33"/>
        <v>12082359.540000001</v>
      </c>
      <c r="I451" s="91">
        <v>310</v>
      </c>
      <c r="J451" s="73">
        <v>244.61</v>
      </c>
      <c r="K451" s="41">
        <f t="shared" si="34"/>
        <v>75829.100000000006</v>
      </c>
      <c r="L451" s="91">
        <v>3885</v>
      </c>
      <c r="M451" s="73">
        <v>242.53</v>
      </c>
      <c r="N451" s="41">
        <f t="shared" si="35"/>
        <v>942229.05</v>
      </c>
      <c r="O451" s="42">
        <f t="shared" si="31"/>
        <v>14072987.050000001</v>
      </c>
    </row>
    <row r="452" spans="1:15" x14ac:dyDescent="0.25">
      <c r="A452" t="s">
        <v>223</v>
      </c>
      <c r="B452" s="94" t="s">
        <v>1051</v>
      </c>
      <c r="C452" s="90">
        <v>730</v>
      </c>
      <c r="D452" s="73">
        <v>211.81</v>
      </c>
      <c r="E452" s="41">
        <f t="shared" si="32"/>
        <v>154621.29999999999</v>
      </c>
      <c r="F452" s="91">
        <v>27880</v>
      </c>
      <c r="G452" s="73">
        <v>210.02</v>
      </c>
      <c r="H452" s="41">
        <f t="shared" si="33"/>
        <v>5855357.6000000006</v>
      </c>
      <c r="I452" s="91">
        <v>0</v>
      </c>
      <c r="J452" s="73">
        <v>211.81</v>
      </c>
      <c r="K452" s="41">
        <f t="shared" si="34"/>
        <v>0</v>
      </c>
      <c r="L452" s="91">
        <v>0</v>
      </c>
      <c r="M452" s="73">
        <v>210.02</v>
      </c>
      <c r="N452" s="41">
        <f t="shared" si="35"/>
        <v>0</v>
      </c>
      <c r="O452" s="42">
        <f t="shared" si="31"/>
        <v>6009978.9000000004</v>
      </c>
    </row>
    <row r="453" spans="1:15" x14ac:dyDescent="0.25">
      <c r="A453" t="s">
        <v>101</v>
      </c>
      <c r="B453" s="94" t="s">
        <v>1052</v>
      </c>
      <c r="C453" s="90">
        <v>216</v>
      </c>
      <c r="D453" s="73">
        <v>154.18</v>
      </c>
      <c r="E453" s="41">
        <f t="shared" si="32"/>
        <v>33302.880000000005</v>
      </c>
      <c r="F453" s="91">
        <v>23044</v>
      </c>
      <c r="G453" s="73">
        <v>152.91999999999999</v>
      </c>
      <c r="H453" s="41">
        <f t="shared" si="33"/>
        <v>3523888.4799999995</v>
      </c>
      <c r="I453" s="91">
        <v>6</v>
      </c>
      <c r="J453" s="73">
        <v>154.18</v>
      </c>
      <c r="K453" s="41">
        <f t="shared" si="34"/>
        <v>925.08</v>
      </c>
      <c r="L453" s="91">
        <v>607</v>
      </c>
      <c r="M453" s="73">
        <v>152.91999999999999</v>
      </c>
      <c r="N453" s="41">
        <f t="shared" si="35"/>
        <v>92822.439999999988</v>
      </c>
      <c r="O453" s="42">
        <f t="shared" si="31"/>
        <v>3650938.8799999994</v>
      </c>
    </row>
    <row r="454" spans="1:15" x14ac:dyDescent="0.25">
      <c r="A454" t="s">
        <v>479</v>
      </c>
      <c r="B454" s="94" t="s">
        <v>1461</v>
      </c>
      <c r="C454" s="90">
        <v>21358</v>
      </c>
      <c r="D454" s="73">
        <v>282.24</v>
      </c>
      <c r="E454" s="41">
        <f t="shared" si="32"/>
        <v>6028081.9199999999</v>
      </c>
      <c r="F454" s="91">
        <v>60328</v>
      </c>
      <c r="G454" s="73">
        <v>280.27999999999997</v>
      </c>
      <c r="H454" s="41">
        <f t="shared" si="33"/>
        <v>16908731.84</v>
      </c>
      <c r="I454" s="91">
        <v>2531</v>
      </c>
      <c r="J454" s="73">
        <v>282.24</v>
      </c>
      <c r="K454" s="41">
        <f t="shared" si="34"/>
        <v>714349.44000000006</v>
      </c>
      <c r="L454" s="91">
        <v>7148</v>
      </c>
      <c r="M454" s="73">
        <v>280.27999999999997</v>
      </c>
      <c r="N454" s="41">
        <f t="shared" si="35"/>
        <v>2003441.4399999997</v>
      </c>
      <c r="O454" s="42">
        <f t="shared" si="31"/>
        <v>25654604.640000001</v>
      </c>
    </row>
    <row r="455" spans="1:15" x14ac:dyDescent="0.25">
      <c r="A455" t="s">
        <v>317</v>
      </c>
      <c r="B455" s="94" t="s">
        <v>1462</v>
      </c>
      <c r="C455" s="90">
        <v>0</v>
      </c>
      <c r="D455" s="73">
        <v>166.64</v>
      </c>
      <c r="E455" s="41">
        <f t="shared" si="32"/>
        <v>0</v>
      </c>
      <c r="F455" s="91">
        <v>34178</v>
      </c>
      <c r="G455" s="73">
        <v>165.43</v>
      </c>
      <c r="H455" s="41">
        <f t="shared" si="33"/>
        <v>5654066.54</v>
      </c>
      <c r="I455" s="91">
        <v>0</v>
      </c>
      <c r="J455" s="73">
        <v>166.64</v>
      </c>
      <c r="K455" s="41">
        <f t="shared" si="34"/>
        <v>0</v>
      </c>
      <c r="L455" s="91">
        <v>244</v>
      </c>
      <c r="M455" s="73">
        <v>165.43</v>
      </c>
      <c r="N455" s="41">
        <f t="shared" si="35"/>
        <v>40364.92</v>
      </c>
      <c r="O455" s="42">
        <f t="shared" si="31"/>
        <v>5694431.46</v>
      </c>
    </row>
    <row r="456" spans="1:15" x14ac:dyDescent="0.25">
      <c r="A456" t="s">
        <v>512</v>
      </c>
      <c r="B456" s="94" t="s">
        <v>1463</v>
      </c>
      <c r="C456" s="90">
        <v>1250</v>
      </c>
      <c r="D456" s="73">
        <v>288.47000000000003</v>
      </c>
      <c r="E456" s="41">
        <f t="shared" si="32"/>
        <v>360587.50000000006</v>
      </c>
      <c r="F456" s="91">
        <v>83946</v>
      </c>
      <c r="G456" s="73">
        <v>285.85000000000002</v>
      </c>
      <c r="H456" s="41">
        <f t="shared" si="33"/>
        <v>23995964.100000001</v>
      </c>
      <c r="I456" s="91">
        <v>229</v>
      </c>
      <c r="J456" s="73">
        <v>288.47000000000003</v>
      </c>
      <c r="K456" s="41">
        <f t="shared" si="34"/>
        <v>66059.63</v>
      </c>
      <c r="L456" s="91">
        <v>15391</v>
      </c>
      <c r="M456" s="73">
        <v>285.85000000000002</v>
      </c>
      <c r="N456" s="41">
        <f t="shared" si="35"/>
        <v>4399517.3500000006</v>
      </c>
      <c r="O456" s="42">
        <f t="shared" ref="O456:O519" si="36">N456+K456+H456+E456</f>
        <v>28822128.580000002</v>
      </c>
    </row>
    <row r="457" spans="1:15" x14ac:dyDescent="0.25">
      <c r="A457" t="s">
        <v>584</v>
      </c>
      <c r="B457" s="94" t="s">
        <v>1464</v>
      </c>
      <c r="C457" s="90">
        <v>6997</v>
      </c>
      <c r="D457" s="73">
        <v>262.97000000000003</v>
      </c>
      <c r="E457" s="41">
        <f t="shared" ref="E457:E520" si="37">D457*C457</f>
        <v>1840001.09</v>
      </c>
      <c r="F457" s="91">
        <v>79919</v>
      </c>
      <c r="G457" s="73">
        <v>260.95</v>
      </c>
      <c r="H457" s="41">
        <f t="shared" ref="H457:H520" si="38">G457*F457</f>
        <v>20854863.050000001</v>
      </c>
      <c r="I457" s="91">
        <v>0</v>
      </c>
      <c r="J457" s="73">
        <v>262.97000000000003</v>
      </c>
      <c r="K457" s="41">
        <f t="shared" ref="K457:K520" si="39">J457*I457</f>
        <v>0</v>
      </c>
      <c r="L457" s="91">
        <v>0</v>
      </c>
      <c r="M457" s="73">
        <v>260.95</v>
      </c>
      <c r="N457" s="41">
        <f t="shared" ref="N457:N520" si="40">M457*L457</f>
        <v>0</v>
      </c>
      <c r="O457" s="42">
        <f t="shared" si="36"/>
        <v>22694864.140000001</v>
      </c>
    </row>
    <row r="458" spans="1:15" x14ac:dyDescent="0.25">
      <c r="A458" t="s">
        <v>508</v>
      </c>
      <c r="B458" s="94" t="s">
        <v>1465</v>
      </c>
      <c r="C458" s="90">
        <v>9006</v>
      </c>
      <c r="D458" s="73">
        <v>306.42</v>
      </c>
      <c r="E458" s="41">
        <f t="shared" si="37"/>
        <v>2759618.52</v>
      </c>
      <c r="F458" s="91">
        <v>81870</v>
      </c>
      <c r="G458" s="73">
        <v>304.08999999999997</v>
      </c>
      <c r="H458" s="41">
        <f t="shared" si="38"/>
        <v>24895848.299999997</v>
      </c>
      <c r="I458" s="91">
        <v>1056</v>
      </c>
      <c r="J458" s="73">
        <v>306.42</v>
      </c>
      <c r="K458" s="41">
        <f t="shared" si="39"/>
        <v>323579.52000000002</v>
      </c>
      <c r="L458" s="91">
        <v>9603</v>
      </c>
      <c r="M458" s="73">
        <v>304.08999999999997</v>
      </c>
      <c r="N458" s="41">
        <f t="shared" si="40"/>
        <v>2920176.2699999996</v>
      </c>
      <c r="O458" s="42">
        <f t="shared" si="36"/>
        <v>30899222.609999996</v>
      </c>
    </row>
    <row r="459" spans="1:15" x14ac:dyDescent="0.25">
      <c r="A459" t="s">
        <v>123</v>
      </c>
      <c r="B459" s="94" t="s">
        <v>1057</v>
      </c>
      <c r="C459" s="90">
        <v>0</v>
      </c>
      <c r="D459" s="73">
        <v>215.47</v>
      </c>
      <c r="E459" s="41">
        <f t="shared" si="37"/>
        <v>0</v>
      </c>
      <c r="F459" s="91">
        <v>37334</v>
      </c>
      <c r="G459" s="73">
        <v>213.56</v>
      </c>
      <c r="H459" s="41">
        <f t="shared" si="38"/>
        <v>7973049.04</v>
      </c>
      <c r="I459" s="91">
        <v>0</v>
      </c>
      <c r="J459" s="73">
        <v>215.47</v>
      </c>
      <c r="K459" s="41">
        <f t="shared" si="39"/>
        <v>0</v>
      </c>
      <c r="L459" s="91">
        <v>382</v>
      </c>
      <c r="M459" s="73">
        <v>213.56</v>
      </c>
      <c r="N459" s="41">
        <f t="shared" si="40"/>
        <v>81579.92</v>
      </c>
      <c r="O459" s="42">
        <f t="shared" si="36"/>
        <v>8054628.96</v>
      </c>
    </row>
    <row r="460" spans="1:15" x14ac:dyDescent="0.25">
      <c r="A460" t="s">
        <v>278</v>
      </c>
      <c r="B460" s="94" t="s">
        <v>1058</v>
      </c>
      <c r="C460" s="90">
        <v>5729</v>
      </c>
      <c r="D460" s="73">
        <v>194.41</v>
      </c>
      <c r="E460" s="41">
        <f t="shared" si="37"/>
        <v>1113774.8899999999</v>
      </c>
      <c r="F460" s="91">
        <v>20305</v>
      </c>
      <c r="G460" s="73">
        <v>192.99</v>
      </c>
      <c r="H460" s="41">
        <f t="shared" si="38"/>
        <v>3918661.95</v>
      </c>
      <c r="I460" s="91">
        <v>0</v>
      </c>
      <c r="J460" s="73">
        <v>194.41</v>
      </c>
      <c r="K460" s="41">
        <f t="shared" si="39"/>
        <v>0</v>
      </c>
      <c r="L460" s="91">
        <v>0</v>
      </c>
      <c r="M460" s="73">
        <v>192.99</v>
      </c>
      <c r="N460" s="41">
        <f t="shared" si="40"/>
        <v>0</v>
      </c>
      <c r="O460" s="42">
        <f t="shared" si="36"/>
        <v>5032436.84</v>
      </c>
    </row>
    <row r="461" spans="1:15" x14ac:dyDescent="0.25">
      <c r="A461" t="s">
        <v>319</v>
      </c>
      <c r="B461" s="94" t="s">
        <v>1466</v>
      </c>
      <c r="C461" s="90">
        <v>418</v>
      </c>
      <c r="D461" s="73">
        <v>176.57</v>
      </c>
      <c r="E461" s="41">
        <f t="shared" si="37"/>
        <v>73806.259999999995</v>
      </c>
      <c r="F461" s="91">
        <v>26676</v>
      </c>
      <c r="G461" s="73">
        <v>175.08</v>
      </c>
      <c r="H461" s="41">
        <f t="shared" si="38"/>
        <v>4670434.08</v>
      </c>
      <c r="I461" s="91">
        <v>0</v>
      </c>
      <c r="J461" s="73">
        <v>176.57</v>
      </c>
      <c r="K461" s="41">
        <f t="shared" si="39"/>
        <v>0</v>
      </c>
      <c r="L461" s="91">
        <v>2</v>
      </c>
      <c r="M461" s="73">
        <v>175.08</v>
      </c>
      <c r="N461" s="41">
        <f t="shared" si="40"/>
        <v>350.16</v>
      </c>
      <c r="O461" s="42">
        <f t="shared" si="36"/>
        <v>4744590.5</v>
      </c>
    </row>
    <row r="462" spans="1:15" x14ac:dyDescent="0.25">
      <c r="A462" t="s">
        <v>310</v>
      </c>
      <c r="B462" s="94" t="s">
        <v>1061</v>
      </c>
      <c r="C462" s="90">
        <v>529</v>
      </c>
      <c r="D462" s="73">
        <v>185.35</v>
      </c>
      <c r="E462" s="41">
        <f t="shared" si="37"/>
        <v>98050.15</v>
      </c>
      <c r="F462" s="91">
        <v>16910</v>
      </c>
      <c r="G462" s="73">
        <v>183.81</v>
      </c>
      <c r="H462" s="41">
        <f t="shared" si="38"/>
        <v>3108227.1</v>
      </c>
      <c r="I462" s="91">
        <v>2</v>
      </c>
      <c r="J462" s="73">
        <v>185.35</v>
      </c>
      <c r="K462" s="41">
        <f t="shared" si="39"/>
        <v>370.7</v>
      </c>
      <c r="L462" s="91">
        <v>57</v>
      </c>
      <c r="M462" s="73">
        <v>183.81</v>
      </c>
      <c r="N462" s="41">
        <f t="shared" si="40"/>
        <v>10477.17</v>
      </c>
      <c r="O462" s="42">
        <f t="shared" si="36"/>
        <v>3217125.12</v>
      </c>
    </row>
    <row r="463" spans="1:15" x14ac:dyDescent="0.25">
      <c r="A463" t="s">
        <v>483</v>
      </c>
      <c r="B463" s="94" t="s">
        <v>1467</v>
      </c>
      <c r="C463" s="90">
        <v>2633</v>
      </c>
      <c r="D463" s="73">
        <v>255.9</v>
      </c>
      <c r="E463" s="41">
        <f t="shared" si="37"/>
        <v>673784.70000000007</v>
      </c>
      <c r="F463" s="91">
        <v>29330</v>
      </c>
      <c r="G463" s="73">
        <v>253.49</v>
      </c>
      <c r="H463" s="41">
        <f t="shared" si="38"/>
        <v>7434861.7000000002</v>
      </c>
      <c r="I463" s="91">
        <v>442</v>
      </c>
      <c r="J463" s="73">
        <v>255.9</v>
      </c>
      <c r="K463" s="41">
        <f t="shared" si="39"/>
        <v>113107.8</v>
      </c>
      <c r="L463" s="91">
        <v>4921</v>
      </c>
      <c r="M463" s="73">
        <v>253.49</v>
      </c>
      <c r="N463" s="41">
        <f t="shared" si="40"/>
        <v>1247424.29</v>
      </c>
      <c r="O463" s="42">
        <f t="shared" si="36"/>
        <v>9469178.4900000002</v>
      </c>
    </row>
    <row r="464" spans="1:15" x14ac:dyDescent="0.25">
      <c r="A464" t="s">
        <v>506</v>
      </c>
      <c r="B464" s="94" t="s">
        <v>1468</v>
      </c>
      <c r="C464" s="90">
        <v>468</v>
      </c>
      <c r="D464" s="73">
        <v>301.64</v>
      </c>
      <c r="E464" s="41">
        <f t="shared" si="37"/>
        <v>141167.51999999999</v>
      </c>
      <c r="F464" s="91">
        <v>43147</v>
      </c>
      <c r="G464" s="73">
        <v>298.85000000000002</v>
      </c>
      <c r="H464" s="41">
        <f t="shared" si="38"/>
        <v>12894480.950000001</v>
      </c>
      <c r="I464" s="91">
        <v>223</v>
      </c>
      <c r="J464" s="73">
        <v>301.64</v>
      </c>
      <c r="K464" s="41">
        <f t="shared" si="39"/>
        <v>67265.72</v>
      </c>
      <c r="L464" s="91">
        <v>20556</v>
      </c>
      <c r="M464" s="73">
        <v>298.85000000000002</v>
      </c>
      <c r="N464" s="41">
        <f t="shared" si="40"/>
        <v>6143160.6000000006</v>
      </c>
      <c r="O464" s="42">
        <f t="shared" si="36"/>
        <v>19246074.790000003</v>
      </c>
    </row>
    <row r="465" spans="1:15" x14ac:dyDescent="0.25">
      <c r="A465" t="s">
        <v>591</v>
      </c>
      <c r="B465" s="94" t="s">
        <v>1469</v>
      </c>
      <c r="C465" s="90">
        <v>6867</v>
      </c>
      <c r="D465" s="73">
        <v>240.78</v>
      </c>
      <c r="E465" s="41">
        <f t="shared" si="37"/>
        <v>1653436.26</v>
      </c>
      <c r="F465" s="91">
        <v>56163</v>
      </c>
      <c r="G465" s="73">
        <v>238.54</v>
      </c>
      <c r="H465" s="41">
        <f t="shared" si="38"/>
        <v>13397122.02</v>
      </c>
      <c r="I465" s="91">
        <v>194</v>
      </c>
      <c r="J465" s="73">
        <v>240.78</v>
      </c>
      <c r="K465" s="41">
        <f t="shared" si="39"/>
        <v>46711.32</v>
      </c>
      <c r="L465" s="91">
        <v>1586</v>
      </c>
      <c r="M465" s="73">
        <v>238.54</v>
      </c>
      <c r="N465" s="41">
        <f t="shared" si="40"/>
        <v>378324.44</v>
      </c>
      <c r="O465" s="42">
        <f t="shared" si="36"/>
        <v>15475594.039999999</v>
      </c>
    </row>
    <row r="466" spans="1:15" x14ac:dyDescent="0.25">
      <c r="A466" t="s">
        <v>549</v>
      </c>
      <c r="B466" s="94" t="s">
        <v>1067</v>
      </c>
      <c r="C466" s="90">
        <v>15747</v>
      </c>
      <c r="D466" s="73">
        <v>297.44</v>
      </c>
      <c r="E466" s="41">
        <f t="shared" si="37"/>
        <v>4683787.68</v>
      </c>
      <c r="F466" s="91">
        <v>42896</v>
      </c>
      <c r="G466" s="73">
        <v>294.97000000000003</v>
      </c>
      <c r="H466" s="41">
        <f t="shared" si="38"/>
        <v>12653033.120000001</v>
      </c>
      <c r="I466" s="91">
        <v>1513</v>
      </c>
      <c r="J466" s="73">
        <v>297.44</v>
      </c>
      <c r="K466" s="41">
        <f t="shared" si="39"/>
        <v>450026.72</v>
      </c>
      <c r="L466" s="91">
        <v>4122</v>
      </c>
      <c r="M466" s="73">
        <v>294.97000000000003</v>
      </c>
      <c r="N466" s="41">
        <f t="shared" si="40"/>
        <v>1215866.3400000001</v>
      </c>
      <c r="O466" s="42">
        <f t="shared" si="36"/>
        <v>19002713.859999999</v>
      </c>
    </row>
    <row r="467" spans="1:15" x14ac:dyDescent="0.25">
      <c r="A467" t="s">
        <v>418</v>
      </c>
      <c r="B467" s="94" t="s">
        <v>1470</v>
      </c>
      <c r="C467" s="90">
        <v>1209</v>
      </c>
      <c r="D467" s="73">
        <v>246.63</v>
      </c>
      <c r="E467" s="41">
        <f t="shared" si="37"/>
        <v>298175.67</v>
      </c>
      <c r="F467" s="91">
        <v>46284</v>
      </c>
      <c r="G467" s="73">
        <v>244.48</v>
      </c>
      <c r="H467" s="41">
        <f t="shared" si="38"/>
        <v>11315512.32</v>
      </c>
      <c r="I467" s="91">
        <v>14</v>
      </c>
      <c r="J467" s="73">
        <v>246.63</v>
      </c>
      <c r="K467" s="41">
        <f t="shared" si="39"/>
        <v>3452.8199999999997</v>
      </c>
      <c r="L467" s="91">
        <v>523</v>
      </c>
      <c r="M467" s="73">
        <v>244.48</v>
      </c>
      <c r="N467" s="41">
        <f t="shared" si="40"/>
        <v>127863.03999999999</v>
      </c>
      <c r="O467" s="42">
        <f t="shared" si="36"/>
        <v>11745003.85</v>
      </c>
    </row>
    <row r="468" spans="1:15" x14ac:dyDescent="0.25">
      <c r="A468" t="s">
        <v>361</v>
      </c>
      <c r="B468" s="94" t="s">
        <v>1069</v>
      </c>
      <c r="C468" s="90">
        <v>521</v>
      </c>
      <c r="D468" s="73">
        <v>265.38</v>
      </c>
      <c r="E468" s="41">
        <f t="shared" si="37"/>
        <v>138262.98000000001</v>
      </c>
      <c r="F468" s="91">
        <v>31097</v>
      </c>
      <c r="G468" s="73">
        <v>263.24</v>
      </c>
      <c r="H468" s="41">
        <f t="shared" si="38"/>
        <v>8185974.2800000003</v>
      </c>
      <c r="I468" s="91">
        <v>28</v>
      </c>
      <c r="J468" s="73">
        <v>265.38</v>
      </c>
      <c r="K468" s="41">
        <f t="shared" si="39"/>
        <v>7430.6399999999994</v>
      </c>
      <c r="L468" s="91">
        <v>1641</v>
      </c>
      <c r="M468" s="73">
        <v>263.24</v>
      </c>
      <c r="N468" s="41">
        <f t="shared" si="40"/>
        <v>431976.84</v>
      </c>
      <c r="O468" s="42">
        <f t="shared" si="36"/>
        <v>8763644.7400000002</v>
      </c>
    </row>
    <row r="469" spans="1:15" x14ac:dyDescent="0.25">
      <c r="A469" t="s">
        <v>594</v>
      </c>
      <c r="B469" s="94" t="s">
        <v>1471</v>
      </c>
      <c r="C469" s="90">
        <v>1787</v>
      </c>
      <c r="D469" s="73">
        <v>177.49</v>
      </c>
      <c r="E469" s="41">
        <f t="shared" si="37"/>
        <v>317174.63</v>
      </c>
      <c r="F469" s="91">
        <v>29272</v>
      </c>
      <c r="G469" s="73">
        <v>176.09</v>
      </c>
      <c r="H469" s="41">
        <f t="shared" si="38"/>
        <v>5154506.4800000004</v>
      </c>
      <c r="I469" s="91">
        <v>0</v>
      </c>
      <c r="J469" s="73">
        <v>177.49</v>
      </c>
      <c r="K469" s="41">
        <f t="shared" si="39"/>
        <v>0</v>
      </c>
      <c r="L469" s="91">
        <v>0</v>
      </c>
      <c r="M469" s="73">
        <v>176.09</v>
      </c>
      <c r="N469" s="41">
        <f t="shared" si="40"/>
        <v>0</v>
      </c>
      <c r="O469" s="42">
        <f t="shared" si="36"/>
        <v>5471681.1100000003</v>
      </c>
    </row>
    <row r="470" spans="1:15" x14ac:dyDescent="0.25">
      <c r="A470" t="s">
        <v>430</v>
      </c>
      <c r="B470" s="94" t="s">
        <v>1472</v>
      </c>
      <c r="C470" s="90">
        <v>1965</v>
      </c>
      <c r="D470" s="73">
        <v>160.61000000000001</v>
      </c>
      <c r="E470" s="41">
        <f t="shared" si="37"/>
        <v>315598.65000000002</v>
      </c>
      <c r="F470" s="91">
        <v>37140</v>
      </c>
      <c r="G470" s="73">
        <v>159.56</v>
      </c>
      <c r="H470" s="41">
        <f t="shared" si="38"/>
        <v>5926058.4000000004</v>
      </c>
      <c r="I470" s="91">
        <v>31</v>
      </c>
      <c r="J470" s="73">
        <v>160.61000000000001</v>
      </c>
      <c r="K470" s="41">
        <f t="shared" si="39"/>
        <v>4978.9100000000008</v>
      </c>
      <c r="L470" s="91">
        <v>582</v>
      </c>
      <c r="M470" s="73">
        <v>159.56</v>
      </c>
      <c r="N470" s="41">
        <f t="shared" si="40"/>
        <v>92863.92</v>
      </c>
      <c r="O470" s="42">
        <f t="shared" si="36"/>
        <v>6339499.8800000008</v>
      </c>
    </row>
    <row r="471" spans="1:15" x14ac:dyDescent="0.25">
      <c r="A471" t="s">
        <v>426</v>
      </c>
      <c r="B471" s="94" t="s">
        <v>1473</v>
      </c>
      <c r="C471" s="90">
        <v>365</v>
      </c>
      <c r="D471" s="73">
        <v>260.62</v>
      </c>
      <c r="E471" s="41">
        <f t="shared" si="37"/>
        <v>95126.3</v>
      </c>
      <c r="F471" s="91">
        <v>62960</v>
      </c>
      <c r="G471" s="73">
        <v>258.63</v>
      </c>
      <c r="H471" s="41">
        <f t="shared" si="38"/>
        <v>16283344.799999999</v>
      </c>
      <c r="I471" s="91">
        <v>31</v>
      </c>
      <c r="J471" s="73">
        <v>260.62</v>
      </c>
      <c r="K471" s="41">
        <f t="shared" si="39"/>
        <v>8079.22</v>
      </c>
      <c r="L471" s="91">
        <v>5365</v>
      </c>
      <c r="M471" s="73">
        <v>258.63</v>
      </c>
      <c r="N471" s="41">
        <f t="shared" si="40"/>
        <v>1387549.95</v>
      </c>
      <c r="O471" s="42">
        <f t="shared" si="36"/>
        <v>17774100.27</v>
      </c>
    </row>
    <row r="472" spans="1:15" x14ac:dyDescent="0.25">
      <c r="A472" t="s">
        <v>220</v>
      </c>
      <c r="B472" s="94" t="s">
        <v>1072</v>
      </c>
      <c r="C472" s="90">
        <v>17058</v>
      </c>
      <c r="D472" s="73">
        <v>252.44</v>
      </c>
      <c r="E472" s="41">
        <f t="shared" si="37"/>
        <v>4306121.5199999996</v>
      </c>
      <c r="F472" s="91">
        <v>36523</v>
      </c>
      <c r="G472" s="73">
        <v>250.33</v>
      </c>
      <c r="H472" s="41">
        <f t="shared" si="38"/>
        <v>9142802.5899999999</v>
      </c>
      <c r="I472" s="91">
        <v>735</v>
      </c>
      <c r="J472" s="73">
        <v>252.44</v>
      </c>
      <c r="K472" s="41">
        <f t="shared" si="39"/>
        <v>185543.4</v>
      </c>
      <c r="L472" s="91">
        <v>1575</v>
      </c>
      <c r="M472" s="73">
        <v>250.33</v>
      </c>
      <c r="N472" s="41">
        <f t="shared" si="40"/>
        <v>394269.75</v>
      </c>
      <c r="O472" s="42">
        <f t="shared" si="36"/>
        <v>14028737.26</v>
      </c>
    </row>
    <row r="473" spans="1:15" x14ac:dyDescent="0.25">
      <c r="A473" t="s">
        <v>195</v>
      </c>
      <c r="B473" s="94" t="s">
        <v>1474</v>
      </c>
      <c r="C473" s="90">
        <v>2384</v>
      </c>
      <c r="D473" s="73">
        <v>259.19</v>
      </c>
      <c r="E473" s="41">
        <f t="shared" si="37"/>
        <v>617908.96</v>
      </c>
      <c r="F473" s="91">
        <v>7965</v>
      </c>
      <c r="G473" s="73">
        <v>256.91000000000003</v>
      </c>
      <c r="H473" s="41">
        <f t="shared" si="38"/>
        <v>2046288.1500000001</v>
      </c>
      <c r="I473" s="91">
        <v>328</v>
      </c>
      <c r="J473" s="73">
        <v>259.19</v>
      </c>
      <c r="K473" s="41">
        <f t="shared" si="39"/>
        <v>85014.319999999992</v>
      </c>
      <c r="L473" s="91">
        <v>1096</v>
      </c>
      <c r="M473" s="73">
        <v>256.91000000000003</v>
      </c>
      <c r="N473" s="41">
        <f t="shared" si="40"/>
        <v>281573.36000000004</v>
      </c>
      <c r="O473" s="42">
        <f t="shared" si="36"/>
        <v>3030784.79</v>
      </c>
    </row>
    <row r="474" spans="1:15" x14ac:dyDescent="0.25">
      <c r="A474" t="s">
        <v>461</v>
      </c>
      <c r="B474" s="94" t="s">
        <v>1074</v>
      </c>
      <c r="C474" s="90">
        <v>32930</v>
      </c>
      <c r="D474" s="73">
        <v>263.76</v>
      </c>
      <c r="E474" s="41">
        <f t="shared" si="37"/>
        <v>8685616.7999999989</v>
      </c>
      <c r="F474" s="91">
        <v>28950</v>
      </c>
      <c r="G474" s="73">
        <v>261.63</v>
      </c>
      <c r="H474" s="41">
        <f t="shared" si="38"/>
        <v>7574188.5</v>
      </c>
      <c r="I474" s="91">
        <v>3571</v>
      </c>
      <c r="J474" s="73">
        <v>263.76</v>
      </c>
      <c r="K474" s="41">
        <f t="shared" si="39"/>
        <v>941886.96</v>
      </c>
      <c r="L474" s="91">
        <v>3140</v>
      </c>
      <c r="M474" s="73">
        <v>261.63</v>
      </c>
      <c r="N474" s="41">
        <f t="shared" si="40"/>
        <v>821518.2</v>
      </c>
      <c r="O474" s="42">
        <f t="shared" si="36"/>
        <v>18023210.460000001</v>
      </c>
    </row>
    <row r="475" spans="1:15" x14ac:dyDescent="0.25">
      <c r="A475" t="s">
        <v>415</v>
      </c>
      <c r="B475" s="94" t="s">
        <v>1475</v>
      </c>
      <c r="C475" s="90">
        <v>1404</v>
      </c>
      <c r="D475" s="73">
        <v>277.10000000000002</v>
      </c>
      <c r="E475" s="41">
        <f t="shared" si="37"/>
        <v>389048.4</v>
      </c>
      <c r="F475" s="91">
        <v>17584</v>
      </c>
      <c r="G475" s="73">
        <v>274.43</v>
      </c>
      <c r="H475" s="41">
        <f t="shared" si="38"/>
        <v>4825577.12</v>
      </c>
      <c r="I475" s="91">
        <v>16</v>
      </c>
      <c r="J475" s="73">
        <v>277.10000000000002</v>
      </c>
      <c r="K475" s="41">
        <f t="shared" si="39"/>
        <v>4433.6000000000004</v>
      </c>
      <c r="L475" s="91">
        <v>195</v>
      </c>
      <c r="M475" s="73">
        <v>274.43</v>
      </c>
      <c r="N475" s="41">
        <f t="shared" si="40"/>
        <v>53513.85</v>
      </c>
      <c r="O475" s="42">
        <f t="shared" si="36"/>
        <v>5272572.9700000007</v>
      </c>
    </row>
    <row r="476" spans="1:15" x14ac:dyDescent="0.25">
      <c r="A476" t="s">
        <v>495</v>
      </c>
      <c r="B476" s="94" t="s">
        <v>1076</v>
      </c>
      <c r="C476" s="90">
        <v>6243</v>
      </c>
      <c r="D476" s="73">
        <v>322.82</v>
      </c>
      <c r="E476" s="41">
        <f t="shared" si="37"/>
        <v>2015365.26</v>
      </c>
      <c r="F476" s="91">
        <v>38987</v>
      </c>
      <c r="G476" s="73">
        <v>320.39</v>
      </c>
      <c r="H476" s="41">
        <f t="shared" si="38"/>
        <v>12491044.93</v>
      </c>
      <c r="I476" s="91">
        <v>811</v>
      </c>
      <c r="J476" s="73">
        <v>322.82</v>
      </c>
      <c r="K476" s="41">
        <f t="shared" si="39"/>
        <v>261807.02</v>
      </c>
      <c r="L476" s="91">
        <v>5064</v>
      </c>
      <c r="M476" s="73">
        <v>320.39</v>
      </c>
      <c r="N476" s="41">
        <f t="shared" si="40"/>
        <v>1622454.96</v>
      </c>
      <c r="O476" s="42">
        <f t="shared" si="36"/>
        <v>16390672.17</v>
      </c>
    </row>
    <row r="477" spans="1:15" x14ac:dyDescent="0.25">
      <c r="A477" t="s">
        <v>176</v>
      </c>
      <c r="B477" s="94" t="s">
        <v>1476</v>
      </c>
      <c r="C477" s="90">
        <v>28</v>
      </c>
      <c r="D477" s="73">
        <v>233.89</v>
      </c>
      <c r="E477" s="41">
        <f t="shared" si="37"/>
        <v>6548.92</v>
      </c>
      <c r="F477" s="91">
        <v>100518</v>
      </c>
      <c r="G477" s="73">
        <v>232.23</v>
      </c>
      <c r="H477" s="41">
        <f t="shared" si="38"/>
        <v>23343295.140000001</v>
      </c>
      <c r="I477" s="91">
        <v>0</v>
      </c>
      <c r="J477" s="73">
        <v>233.89</v>
      </c>
      <c r="K477" s="41">
        <f t="shared" si="39"/>
        <v>0</v>
      </c>
      <c r="L477" s="91">
        <v>0</v>
      </c>
      <c r="M477" s="73">
        <v>232.23</v>
      </c>
      <c r="N477" s="41">
        <f t="shared" si="40"/>
        <v>0</v>
      </c>
      <c r="O477" s="42">
        <f t="shared" si="36"/>
        <v>23349844.060000002</v>
      </c>
    </row>
    <row r="478" spans="1:15" x14ac:dyDescent="0.25">
      <c r="A478" t="s">
        <v>177</v>
      </c>
      <c r="B478" s="94" t="s">
        <v>1477</v>
      </c>
      <c r="C478" s="90">
        <v>0</v>
      </c>
      <c r="D478" s="73">
        <v>244.63</v>
      </c>
      <c r="E478" s="41">
        <f t="shared" si="37"/>
        <v>0</v>
      </c>
      <c r="F478" s="91">
        <v>10011</v>
      </c>
      <c r="G478" s="73">
        <v>242.99</v>
      </c>
      <c r="H478" s="41">
        <f t="shared" si="38"/>
        <v>2432572.89</v>
      </c>
      <c r="I478" s="91">
        <v>0</v>
      </c>
      <c r="J478" s="73">
        <v>244.63</v>
      </c>
      <c r="K478" s="41">
        <f t="shared" si="39"/>
        <v>0</v>
      </c>
      <c r="L478" s="91">
        <v>0</v>
      </c>
      <c r="M478" s="73">
        <v>242.99</v>
      </c>
      <c r="N478" s="41">
        <f t="shared" si="40"/>
        <v>0</v>
      </c>
      <c r="O478" s="42">
        <f t="shared" si="36"/>
        <v>2432572.89</v>
      </c>
    </row>
    <row r="479" spans="1:15" x14ac:dyDescent="0.25">
      <c r="A479" t="s">
        <v>419</v>
      </c>
      <c r="B479" s="94" t="s">
        <v>1079</v>
      </c>
      <c r="C479" s="90">
        <v>438</v>
      </c>
      <c r="D479" s="73">
        <v>309.7</v>
      </c>
      <c r="E479" s="41">
        <f t="shared" si="37"/>
        <v>135648.6</v>
      </c>
      <c r="F479" s="91">
        <v>81925</v>
      </c>
      <c r="G479" s="73">
        <v>307.42</v>
      </c>
      <c r="H479" s="41">
        <f t="shared" si="38"/>
        <v>25185383.5</v>
      </c>
      <c r="I479" s="91">
        <v>31</v>
      </c>
      <c r="J479" s="73">
        <v>309.7</v>
      </c>
      <c r="K479" s="41">
        <f t="shared" si="39"/>
        <v>9600.6999999999989</v>
      </c>
      <c r="L479" s="91">
        <v>5803</v>
      </c>
      <c r="M479" s="73">
        <v>307.42</v>
      </c>
      <c r="N479" s="41">
        <f t="shared" si="40"/>
        <v>1783958.26</v>
      </c>
      <c r="O479" s="42">
        <f t="shared" si="36"/>
        <v>27114591.060000002</v>
      </c>
    </row>
    <row r="480" spans="1:15" x14ac:dyDescent="0.25">
      <c r="A480" t="s">
        <v>249</v>
      </c>
      <c r="B480" s="94" t="s">
        <v>1080</v>
      </c>
      <c r="C480" s="90">
        <v>2829</v>
      </c>
      <c r="D480" s="73">
        <v>191.53</v>
      </c>
      <c r="E480" s="41">
        <f t="shared" si="37"/>
        <v>541838.37</v>
      </c>
      <c r="F480" s="91">
        <v>52417</v>
      </c>
      <c r="G480" s="73">
        <v>190.02</v>
      </c>
      <c r="H480" s="41">
        <f t="shared" si="38"/>
        <v>9960278.3399999999</v>
      </c>
      <c r="I480" s="91">
        <v>72</v>
      </c>
      <c r="J480" s="73">
        <v>191.53</v>
      </c>
      <c r="K480" s="41">
        <f t="shared" si="39"/>
        <v>13790.16</v>
      </c>
      <c r="L480" s="91">
        <v>1341</v>
      </c>
      <c r="M480" s="73">
        <v>190.02</v>
      </c>
      <c r="N480" s="41">
        <f t="shared" si="40"/>
        <v>254816.82</v>
      </c>
      <c r="O480" s="42">
        <f t="shared" si="36"/>
        <v>10770723.689999999</v>
      </c>
    </row>
    <row r="481" spans="1:15" x14ac:dyDescent="0.25">
      <c r="A481" t="s">
        <v>92</v>
      </c>
      <c r="B481" s="94" t="s">
        <v>1081</v>
      </c>
      <c r="C481" s="90">
        <v>2201</v>
      </c>
      <c r="D481" s="73">
        <v>223.93</v>
      </c>
      <c r="E481" s="41">
        <f t="shared" si="37"/>
        <v>492869.93</v>
      </c>
      <c r="F481" s="91">
        <v>17891</v>
      </c>
      <c r="G481" s="73">
        <v>222.43</v>
      </c>
      <c r="H481" s="41">
        <f t="shared" si="38"/>
        <v>3979495.1300000004</v>
      </c>
      <c r="I481" s="91">
        <v>42</v>
      </c>
      <c r="J481" s="73">
        <v>223.93</v>
      </c>
      <c r="K481" s="41">
        <f t="shared" si="39"/>
        <v>9405.06</v>
      </c>
      <c r="L481" s="91">
        <v>339</v>
      </c>
      <c r="M481" s="73">
        <v>222.43</v>
      </c>
      <c r="N481" s="41">
        <f t="shared" si="40"/>
        <v>75403.77</v>
      </c>
      <c r="O481" s="42">
        <f t="shared" si="36"/>
        <v>4557173.8900000006</v>
      </c>
    </row>
    <row r="482" spans="1:15" x14ac:dyDescent="0.25">
      <c r="A482" t="s">
        <v>359</v>
      </c>
      <c r="B482" s="94" t="s">
        <v>1478</v>
      </c>
      <c r="C482" s="90">
        <v>391</v>
      </c>
      <c r="D482" s="73">
        <v>234.71</v>
      </c>
      <c r="E482" s="41">
        <f t="shared" si="37"/>
        <v>91771.61</v>
      </c>
      <c r="F482" s="91">
        <v>33932</v>
      </c>
      <c r="G482" s="73">
        <v>232.74</v>
      </c>
      <c r="H482" s="41">
        <f t="shared" si="38"/>
        <v>7897333.6800000006</v>
      </c>
      <c r="I482" s="91">
        <v>0</v>
      </c>
      <c r="J482" s="73">
        <v>234.71</v>
      </c>
      <c r="K482" s="41">
        <f t="shared" si="39"/>
        <v>0</v>
      </c>
      <c r="L482" s="91">
        <v>0</v>
      </c>
      <c r="M482" s="73">
        <v>232.74</v>
      </c>
      <c r="N482" s="41">
        <f t="shared" si="40"/>
        <v>0</v>
      </c>
      <c r="O482" s="42">
        <f t="shared" si="36"/>
        <v>7989105.290000001</v>
      </c>
    </row>
    <row r="483" spans="1:15" x14ac:dyDescent="0.25">
      <c r="A483" t="s">
        <v>364</v>
      </c>
      <c r="B483" s="94" t="s">
        <v>1479</v>
      </c>
      <c r="C483" s="90">
        <v>224</v>
      </c>
      <c r="D483" s="73">
        <v>253.02</v>
      </c>
      <c r="E483" s="41">
        <f t="shared" si="37"/>
        <v>56676.480000000003</v>
      </c>
      <c r="F483" s="91">
        <v>43026</v>
      </c>
      <c r="G483" s="73">
        <v>250.65</v>
      </c>
      <c r="H483" s="41">
        <f t="shared" si="38"/>
        <v>10784466.9</v>
      </c>
      <c r="I483" s="91">
        <v>14</v>
      </c>
      <c r="J483" s="73">
        <v>253.02</v>
      </c>
      <c r="K483" s="41">
        <f t="shared" si="39"/>
        <v>3542.28</v>
      </c>
      <c r="L483" s="91">
        <v>2721</v>
      </c>
      <c r="M483" s="73">
        <v>250.65</v>
      </c>
      <c r="N483" s="41">
        <f t="shared" si="40"/>
        <v>682018.65</v>
      </c>
      <c r="O483" s="42">
        <f t="shared" si="36"/>
        <v>11526704.310000001</v>
      </c>
    </row>
    <row r="484" spans="1:15" x14ac:dyDescent="0.25">
      <c r="A484" t="s">
        <v>358</v>
      </c>
      <c r="B484" s="94" t="s">
        <v>1480</v>
      </c>
      <c r="C484" s="90">
        <v>2432</v>
      </c>
      <c r="D484" s="73">
        <v>257.97000000000003</v>
      </c>
      <c r="E484" s="41">
        <f t="shared" si="37"/>
        <v>627383.04000000004</v>
      </c>
      <c r="F484" s="91">
        <v>61798</v>
      </c>
      <c r="G484" s="73">
        <v>255.89</v>
      </c>
      <c r="H484" s="41">
        <f t="shared" si="38"/>
        <v>15813490.219999999</v>
      </c>
      <c r="I484" s="91">
        <v>75</v>
      </c>
      <c r="J484" s="73">
        <v>257.97000000000003</v>
      </c>
      <c r="K484" s="41">
        <f t="shared" si="39"/>
        <v>19347.750000000004</v>
      </c>
      <c r="L484" s="91">
        <v>1914</v>
      </c>
      <c r="M484" s="73">
        <v>255.89</v>
      </c>
      <c r="N484" s="41">
        <f t="shared" si="40"/>
        <v>489773.45999999996</v>
      </c>
      <c r="O484" s="42">
        <f t="shared" si="36"/>
        <v>16949994.469999999</v>
      </c>
    </row>
    <row r="485" spans="1:15" x14ac:dyDescent="0.25">
      <c r="A485" t="s">
        <v>153</v>
      </c>
      <c r="B485" s="94" t="s">
        <v>1085</v>
      </c>
      <c r="C485" s="90">
        <v>3153</v>
      </c>
      <c r="D485" s="73">
        <v>213.62</v>
      </c>
      <c r="E485" s="41">
        <f t="shared" si="37"/>
        <v>673543.86</v>
      </c>
      <c r="F485" s="91">
        <v>105211</v>
      </c>
      <c r="G485" s="73">
        <v>212.1</v>
      </c>
      <c r="H485" s="41">
        <f t="shared" si="38"/>
        <v>22315253.099999998</v>
      </c>
      <c r="I485" s="91">
        <v>88</v>
      </c>
      <c r="J485" s="73">
        <v>213.62</v>
      </c>
      <c r="K485" s="41">
        <f t="shared" si="39"/>
        <v>18798.560000000001</v>
      </c>
      <c r="L485" s="91">
        <v>2924</v>
      </c>
      <c r="M485" s="73">
        <v>212.1</v>
      </c>
      <c r="N485" s="41">
        <f t="shared" si="40"/>
        <v>620180.4</v>
      </c>
      <c r="O485" s="42">
        <f t="shared" si="36"/>
        <v>23627775.919999998</v>
      </c>
    </row>
    <row r="486" spans="1:15" x14ac:dyDescent="0.25">
      <c r="A486" t="s">
        <v>1546</v>
      </c>
      <c r="B486" s="94" t="s">
        <v>1564</v>
      </c>
      <c r="C486" s="90">
        <v>526</v>
      </c>
      <c r="D486" s="73">
        <v>231.74</v>
      </c>
      <c r="E486" s="41">
        <f t="shared" si="37"/>
        <v>121895.24</v>
      </c>
      <c r="F486" s="91">
        <v>2665</v>
      </c>
      <c r="G486" s="73">
        <v>230.34</v>
      </c>
      <c r="H486" s="41">
        <f t="shared" si="38"/>
        <v>613856.1</v>
      </c>
      <c r="I486" s="91">
        <v>0</v>
      </c>
      <c r="J486" s="73">
        <v>231.74</v>
      </c>
      <c r="K486" s="41">
        <f t="shared" si="39"/>
        <v>0</v>
      </c>
      <c r="L486" s="91">
        <v>0</v>
      </c>
      <c r="M486" s="73">
        <v>230.34</v>
      </c>
      <c r="N486" s="41">
        <f t="shared" si="40"/>
        <v>0</v>
      </c>
      <c r="O486" s="42">
        <f t="shared" si="36"/>
        <v>735751.34</v>
      </c>
    </row>
    <row r="487" spans="1:15" x14ac:dyDescent="0.25">
      <c r="A487" t="s">
        <v>185</v>
      </c>
      <c r="B487" s="94" t="s">
        <v>1086</v>
      </c>
      <c r="C487" s="90">
        <v>2775</v>
      </c>
      <c r="D487" s="73">
        <v>180.92</v>
      </c>
      <c r="E487" s="41">
        <f t="shared" si="37"/>
        <v>502052.99999999994</v>
      </c>
      <c r="F487" s="91">
        <v>25836</v>
      </c>
      <c r="G487" s="73">
        <v>179.46</v>
      </c>
      <c r="H487" s="41">
        <f t="shared" si="38"/>
        <v>4636528.5600000005</v>
      </c>
      <c r="I487" s="91">
        <v>12</v>
      </c>
      <c r="J487" s="73">
        <v>180.92</v>
      </c>
      <c r="K487" s="41">
        <f t="shared" si="39"/>
        <v>2171.04</v>
      </c>
      <c r="L487" s="91">
        <v>113</v>
      </c>
      <c r="M487" s="73">
        <v>179.46</v>
      </c>
      <c r="N487" s="41">
        <f t="shared" si="40"/>
        <v>20278.98</v>
      </c>
      <c r="O487" s="42">
        <f t="shared" si="36"/>
        <v>5161031.58</v>
      </c>
    </row>
    <row r="488" spans="1:15" x14ac:dyDescent="0.25">
      <c r="A488" t="s">
        <v>303</v>
      </c>
      <c r="B488" s="94" t="s">
        <v>1088</v>
      </c>
      <c r="C488" s="90">
        <v>0</v>
      </c>
      <c r="D488" s="73">
        <v>168.58</v>
      </c>
      <c r="E488" s="41">
        <f t="shared" si="37"/>
        <v>0</v>
      </c>
      <c r="F488" s="91">
        <v>24130</v>
      </c>
      <c r="G488" s="73">
        <v>167.52</v>
      </c>
      <c r="H488" s="41">
        <f t="shared" si="38"/>
        <v>4042257.6</v>
      </c>
      <c r="I488" s="91">
        <v>0</v>
      </c>
      <c r="J488" s="73">
        <v>168.58</v>
      </c>
      <c r="K488" s="41">
        <f t="shared" si="39"/>
        <v>0</v>
      </c>
      <c r="L488" s="91">
        <v>0</v>
      </c>
      <c r="M488" s="73">
        <v>167.52</v>
      </c>
      <c r="N488" s="41">
        <f t="shared" si="40"/>
        <v>0</v>
      </c>
      <c r="O488" s="42">
        <f t="shared" si="36"/>
        <v>4042257.6</v>
      </c>
    </row>
    <row r="489" spans="1:15" x14ac:dyDescent="0.25">
      <c r="A489" t="s">
        <v>410</v>
      </c>
      <c r="B489" s="94" t="s">
        <v>1481</v>
      </c>
      <c r="C489" s="90">
        <v>8077</v>
      </c>
      <c r="D489" s="73">
        <v>261.72000000000003</v>
      </c>
      <c r="E489" s="41">
        <f t="shared" si="37"/>
        <v>2113912.4400000004</v>
      </c>
      <c r="F489" s="91">
        <v>46422</v>
      </c>
      <c r="G489" s="73">
        <v>259.35000000000002</v>
      </c>
      <c r="H489" s="41">
        <f t="shared" si="38"/>
        <v>12039545.700000001</v>
      </c>
      <c r="I489" s="91">
        <v>410</v>
      </c>
      <c r="J489" s="73">
        <v>261.72000000000003</v>
      </c>
      <c r="K489" s="41">
        <f t="shared" si="39"/>
        <v>107305.20000000001</v>
      </c>
      <c r="L489" s="91">
        <v>2358</v>
      </c>
      <c r="M489" s="73">
        <v>259.35000000000002</v>
      </c>
      <c r="N489" s="41">
        <f t="shared" si="40"/>
        <v>611547.30000000005</v>
      </c>
      <c r="O489" s="42">
        <f t="shared" si="36"/>
        <v>14872310.640000001</v>
      </c>
    </row>
    <row r="490" spans="1:15" x14ac:dyDescent="0.25">
      <c r="A490" t="s">
        <v>55</v>
      </c>
      <c r="B490" s="94" t="s">
        <v>1090</v>
      </c>
      <c r="C490" s="90">
        <v>365</v>
      </c>
      <c r="D490" s="73">
        <v>199.27</v>
      </c>
      <c r="E490" s="41">
        <f t="shared" si="37"/>
        <v>72733.55</v>
      </c>
      <c r="F490" s="91">
        <v>20715</v>
      </c>
      <c r="G490" s="73">
        <v>197.81</v>
      </c>
      <c r="H490" s="41">
        <f t="shared" si="38"/>
        <v>4097634.15</v>
      </c>
      <c r="I490" s="91">
        <v>0</v>
      </c>
      <c r="J490" s="73">
        <v>199.27</v>
      </c>
      <c r="K490" s="41">
        <f t="shared" si="39"/>
        <v>0</v>
      </c>
      <c r="L490" s="91">
        <v>12</v>
      </c>
      <c r="M490" s="73">
        <v>197.81</v>
      </c>
      <c r="N490" s="41">
        <f t="shared" si="40"/>
        <v>2373.7200000000003</v>
      </c>
      <c r="O490" s="42">
        <f t="shared" si="36"/>
        <v>4172741.42</v>
      </c>
    </row>
    <row r="491" spans="1:15" x14ac:dyDescent="0.25">
      <c r="A491" t="s">
        <v>271</v>
      </c>
      <c r="B491" s="94" t="s">
        <v>1482</v>
      </c>
      <c r="C491" s="90">
        <v>0</v>
      </c>
      <c r="D491" s="73">
        <v>246.37</v>
      </c>
      <c r="E491" s="41">
        <f t="shared" si="37"/>
        <v>0</v>
      </c>
      <c r="F491" s="91">
        <v>9636</v>
      </c>
      <c r="G491" s="73">
        <v>244.71</v>
      </c>
      <c r="H491" s="41">
        <f t="shared" si="38"/>
        <v>2358025.56</v>
      </c>
      <c r="I491" s="91">
        <v>0</v>
      </c>
      <c r="J491" s="73">
        <v>246.37</v>
      </c>
      <c r="K491" s="41">
        <f t="shared" si="39"/>
        <v>0</v>
      </c>
      <c r="L491" s="91">
        <v>0</v>
      </c>
      <c r="M491" s="73">
        <v>244.71</v>
      </c>
      <c r="N491" s="41">
        <f t="shared" si="40"/>
        <v>0</v>
      </c>
      <c r="O491" s="42">
        <f t="shared" si="36"/>
        <v>2358025.56</v>
      </c>
    </row>
    <row r="492" spans="1:15" x14ac:dyDescent="0.25">
      <c r="A492" t="s">
        <v>277</v>
      </c>
      <c r="B492" s="94" t="s">
        <v>1091</v>
      </c>
      <c r="C492" s="90">
        <v>46</v>
      </c>
      <c r="D492" s="73">
        <v>175.89</v>
      </c>
      <c r="E492" s="41">
        <f t="shared" si="37"/>
        <v>8090.94</v>
      </c>
      <c r="F492" s="91">
        <v>44705</v>
      </c>
      <c r="G492" s="73">
        <v>174.58</v>
      </c>
      <c r="H492" s="41">
        <f t="shared" si="38"/>
        <v>7804598.9000000004</v>
      </c>
      <c r="I492" s="91">
        <v>0</v>
      </c>
      <c r="J492" s="73">
        <v>175.89</v>
      </c>
      <c r="K492" s="41">
        <f t="shared" si="39"/>
        <v>0</v>
      </c>
      <c r="L492" s="91">
        <v>411</v>
      </c>
      <c r="M492" s="73">
        <v>174.58</v>
      </c>
      <c r="N492" s="41">
        <f t="shared" si="40"/>
        <v>71752.38</v>
      </c>
      <c r="O492" s="42">
        <f t="shared" si="36"/>
        <v>7884442.2200000007</v>
      </c>
    </row>
    <row r="493" spans="1:15" x14ac:dyDescent="0.25">
      <c r="A493" t="s">
        <v>246</v>
      </c>
      <c r="B493" s="94" t="s">
        <v>1483</v>
      </c>
      <c r="C493" s="90">
        <v>2079</v>
      </c>
      <c r="D493" s="73">
        <v>182.73</v>
      </c>
      <c r="E493" s="41">
        <f t="shared" si="37"/>
        <v>379895.67</v>
      </c>
      <c r="F493" s="91">
        <v>45225</v>
      </c>
      <c r="G493" s="73">
        <v>181.29</v>
      </c>
      <c r="H493" s="41">
        <f t="shared" si="38"/>
        <v>8198840.25</v>
      </c>
      <c r="I493" s="91">
        <v>152</v>
      </c>
      <c r="J493" s="73">
        <v>182.73</v>
      </c>
      <c r="K493" s="41">
        <f t="shared" si="39"/>
        <v>27774.959999999999</v>
      </c>
      <c r="L493" s="91">
        <v>3301</v>
      </c>
      <c r="M493" s="73">
        <v>181.29</v>
      </c>
      <c r="N493" s="41">
        <f t="shared" si="40"/>
        <v>598438.28999999992</v>
      </c>
      <c r="O493" s="42">
        <f t="shared" si="36"/>
        <v>9204949.1699999999</v>
      </c>
    </row>
    <row r="494" spans="1:15" x14ac:dyDescent="0.25">
      <c r="A494" t="s">
        <v>434</v>
      </c>
      <c r="B494" s="94" t="s">
        <v>1093</v>
      </c>
      <c r="C494" s="90">
        <v>1032</v>
      </c>
      <c r="D494" s="73">
        <v>230.74</v>
      </c>
      <c r="E494" s="41">
        <f t="shared" si="37"/>
        <v>238123.68000000002</v>
      </c>
      <c r="F494" s="91">
        <v>62570</v>
      </c>
      <c r="G494" s="73">
        <v>228.81</v>
      </c>
      <c r="H494" s="41">
        <f t="shared" si="38"/>
        <v>14316641.699999999</v>
      </c>
      <c r="I494" s="91">
        <v>159</v>
      </c>
      <c r="J494" s="73">
        <v>230.74</v>
      </c>
      <c r="K494" s="41">
        <f t="shared" si="39"/>
        <v>36687.660000000003</v>
      </c>
      <c r="L494" s="91">
        <v>9626</v>
      </c>
      <c r="M494" s="73">
        <v>228.81</v>
      </c>
      <c r="N494" s="41">
        <f t="shared" si="40"/>
        <v>2202525.06</v>
      </c>
      <c r="O494" s="42">
        <f t="shared" si="36"/>
        <v>16793978.100000001</v>
      </c>
    </row>
    <row r="495" spans="1:15" x14ac:dyDescent="0.25">
      <c r="A495" t="s">
        <v>15</v>
      </c>
      <c r="B495" s="94" t="s">
        <v>1484</v>
      </c>
      <c r="C495" s="90">
        <v>451</v>
      </c>
      <c r="D495" s="73">
        <v>197.18</v>
      </c>
      <c r="E495" s="41">
        <f t="shared" si="37"/>
        <v>88928.180000000008</v>
      </c>
      <c r="F495" s="91">
        <v>28613</v>
      </c>
      <c r="G495" s="73">
        <v>195.58</v>
      </c>
      <c r="H495" s="41">
        <f t="shared" si="38"/>
        <v>5596130.54</v>
      </c>
      <c r="I495" s="91">
        <v>8</v>
      </c>
      <c r="J495" s="73">
        <v>197.18</v>
      </c>
      <c r="K495" s="41">
        <f t="shared" si="39"/>
        <v>1577.44</v>
      </c>
      <c r="L495" s="91">
        <v>500</v>
      </c>
      <c r="M495" s="73">
        <v>195.58</v>
      </c>
      <c r="N495" s="41">
        <f t="shared" si="40"/>
        <v>97790</v>
      </c>
      <c r="O495" s="42">
        <f t="shared" si="36"/>
        <v>5784426.1600000001</v>
      </c>
    </row>
    <row r="496" spans="1:15" x14ac:dyDescent="0.25">
      <c r="A496" t="s">
        <v>306</v>
      </c>
      <c r="B496" s="94" t="s">
        <v>1485</v>
      </c>
      <c r="C496" s="90">
        <v>8644</v>
      </c>
      <c r="D496" s="73">
        <v>159.56</v>
      </c>
      <c r="E496" s="41">
        <f t="shared" si="37"/>
        <v>1379236.6400000001</v>
      </c>
      <c r="F496" s="91">
        <v>33814</v>
      </c>
      <c r="G496" s="73">
        <v>158.38</v>
      </c>
      <c r="H496" s="41">
        <f t="shared" si="38"/>
        <v>5355461.32</v>
      </c>
      <c r="I496" s="91">
        <v>0</v>
      </c>
      <c r="J496" s="73">
        <v>159.56</v>
      </c>
      <c r="K496" s="41">
        <f t="shared" si="39"/>
        <v>0</v>
      </c>
      <c r="L496" s="91">
        <v>0</v>
      </c>
      <c r="M496" s="73">
        <v>158.38</v>
      </c>
      <c r="N496" s="41">
        <f t="shared" si="40"/>
        <v>0</v>
      </c>
      <c r="O496" s="42">
        <f t="shared" si="36"/>
        <v>6734697.9600000009</v>
      </c>
    </row>
    <row r="497" spans="1:16" x14ac:dyDescent="0.25">
      <c r="A497" t="s">
        <v>451</v>
      </c>
      <c r="B497" s="94" t="s">
        <v>1095</v>
      </c>
      <c r="C497" s="90">
        <v>3692</v>
      </c>
      <c r="D497" s="73">
        <v>261.62</v>
      </c>
      <c r="E497" s="41">
        <f t="shared" si="37"/>
        <v>965901.04</v>
      </c>
      <c r="F497" s="91">
        <v>29159</v>
      </c>
      <c r="G497" s="73">
        <v>259.32</v>
      </c>
      <c r="H497" s="41">
        <f t="shared" si="38"/>
        <v>7561511.8799999999</v>
      </c>
      <c r="I497" s="91">
        <v>810</v>
      </c>
      <c r="J497" s="73">
        <v>261.62</v>
      </c>
      <c r="K497" s="41">
        <f t="shared" si="39"/>
        <v>211912.2</v>
      </c>
      <c r="L497" s="91">
        <v>6397</v>
      </c>
      <c r="M497" s="73">
        <v>259.32</v>
      </c>
      <c r="N497" s="41">
        <f t="shared" si="40"/>
        <v>1658870.04</v>
      </c>
      <c r="O497" s="42">
        <f t="shared" si="36"/>
        <v>10398195.16</v>
      </c>
    </row>
    <row r="498" spans="1:16" x14ac:dyDescent="0.25">
      <c r="A498" t="s">
        <v>586</v>
      </c>
      <c r="B498" s="94" t="s">
        <v>1099</v>
      </c>
      <c r="C498" s="90">
        <v>20955</v>
      </c>
      <c r="D498" s="73">
        <v>265.26</v>
      </c>
      <c r="E498" s="41">
        <f t="shared" si="37"/>
        <v>5558523.2999999998</v>
      </c>
      <c r="F498" s="91">
        <v>67610</v>
      </c>
      <c r="G498" s="73">
        <v>262.94</v>
      </c>
      <c r="H498" s="41">
        <f t="shared" si="38"/>
        <v>17777373.399999999</v>
      </c>
      <c r="I498" s="91">
        <v>635</v>
      </c>
      <c r="J498" s="73">
        <v>265.26</v>
      </c>
      <c r="K498" s="41">
        <f t="shared" si="39"/>
        <v>168440.1</v>
      </c>
      <c r="L498" s="91">
        <v>2048</v>
      </c>
      <c r="M498" s="73">
        <v>262.94</v>
      </c>
      <c r="N498" s="41">
        <f t="shared" si="40"/>
        <v>538501.12</v>
      </c>
      <c r="O498" s="42">
        <f t="shared" si="36"/>
        <v>24042837.919999998</v>
      </c>
    </row>
    <row r="499" spans="1:16" s="77" customFormat="1" x14ac:dyDescent="0.25">
      <c r="A499" t="s">
        <v>323</v>
      </c>
      <c r="B499" s="94" t="s">
        <v>1486</v>
      </c>
      <c r="C499" s="90">
        <v>427</v>
      </c>
      <c r="D499" s="73">
        <v>284.51</v>
      </c>
      <c r="E499" s="41">
        <f t="shared" si="37"/>
        <v>121485.76999999999</v>
      </c>
      <c r="F499" s="91">
        <v>24943</v>
      </c>
      <c r="G499" s="73">
        <v>282.52999999999997</v>
      </c>
      <c r="H499" s="41">
        <f t="shared" si="38"/>
        <v>7047145.7899999991</v>
      </c>
      <c r="I499" s="91">
        <v>3</v>
      </c>
      <c r="J499" s="73">
        <v>284.51</v>
      </c>
      <c r="K499" s="41">
        <f t="shared" si="39"/>
        <v>853.53</v>
      </c>
      <c r="L499" s="91">
        <v>180</v>
      </c>
      <c r="M499" s="73">
        <v>282.52999999999997</v>
      </c>
      <c r="N499" s="41">
        <f t="shared" si="40"/>
        <v>50855.399999999994</v>
      </c>
      <c r="O499" s="42">
        <f t="shared" si="36"/>
        <v>7220340.4899999984</v>
      </c>
      <c r="P499"/>
    </row>
    <row r="500" spans="1:16" x14ac:dyDescent="0.25">
      <c r="A500" t="s">
        <v>329</v>
      </c>
      <c r="B500" s="94" t="s">
        <v>1101</v>
      </c>
      <c r="C500" s="90">
        <v>4971</v>
      </c>
      <c r="D500" s="73">
        <v>264.13</v>
      </c>
      <c r="E500" s="41">
        <f t="shared" si="37"/>
        <v>1312990.23</v>
      </c>
      <c r="F500" s="91">
        <v>25285</v>
      </c>
      <c r="G500" s="73">
        <v>261.77999999999997</v>
      </c>
      <c r="H500" s="41">
        <f t="shared" si="38"/>
        <v>6619107.2999999989</v>
      </c>
      <c r="I500" s="91">
        <v>612</v>
      </c>
      <c r="J500" s="73">
        <v>264.13</v>
      </c>
      <c r="K500" s="41">
        <f t="shared" si="39"/>
        <v>161647.56</v>
      </c>
      <c r="L500" s="91">
        <v>3113</v>
      </c>
      <c r="M500" s="73">
        <v>261.77999999999997</v>
      </c>
      <c r="N500" s="41">
        <f t="shared" si="40"/>
        <v>814921.1399999999</v>
      </c>
      <c r="O500" s="42">
        <f t="shared" si="36"/>
        <v>8908666.2299999986</v>
      </c>
    </row>
    <row r="501" spans="1:16" x14ac:dyDescent="0.25">
      <c r="A501" t="s">
        <v>366</v>
      </c>
      <c r="B501" s="94" t="s">
        <v>1102</v>
      </c>
      <c r="C501" s="90">
        <v>2458</v>
      </c>
      <c r="D501" s="73">
        <v>187.95</v>
      </c>
      <c r="E501" s="41">
        <f t="shared" si="37"/>
        <v>461981.1</v>
      </c>
      <c r="F501" s="91">
        <v>36319</v>
      </c>
      <c r="G501" s="73">
        <v>186.22</v>
      </c>
      <c r="H501" s="41">
        <f t="shared" si="38"/>
        <v>6763324.1799999997</v>
      </c>
      <c r="I501" s="91">
        <v>24</v>
      </c>
      <c r="J501" s="73">
        <v>187.95</v>
      </c>
      <c r="K501" s="41">
        <f t="shared" si="39"/>
        <v>4510.7999999999993</v>
      </c>
      <c r="L501" s="91">
        <v>351</v>
      </c>
      <c r="M501" s="73">
        <v>186.22</v>
      </c>
      <c r="N501" s="41">
        <f t="shared" si="40"/>
        <v>65363.22</v>
      </c>
      <c r="O501" s="42">
        <f t="shared" si="36"/>
        <v>7295179.2999999989</v>
      </c>
    </row>
    <row r="502" spans="1:16" x14ac:dyDescent="0.25">
      <c r="A502" t="s">
        <v>604</v>
      </c>
      <c r="B502" s="94" t="s">
        <v>1103</v>
      </c>
      <c r="C502" s="90">
        <v>0</v>
      </c>
      <c r="D502" s="73">
        <v>256.33999999999997</v>
      </c>
      <c r="E502" s="41">
        <f t="shared" si="37"/>
        <v>0</v>
      </c>
      <c r="F502" s="91">
        <v>0</v>
      </c>
      <c r="G502" s="73">
        <v>254.48</v>
      </c>
      <c r="H502" s="41">
        <f t="shared" si="38"/>
        <v>0</v>
      </c>
      <c r="I502" s="91">
        <v>0</v>
      </c>
      <c r="J502" s="73">
        <v>256.33999999999997</v>
      </c>
      <c r="K502" s="41">
        <f t="shared" si="39"/>
        <v>0</v>
      </c>
      <c r="L502" s="91">
        <v>0</v>
      </c>
      <c r="M502" s="73">
        <v>254.48</v>
      </c>
      <c r="N502" s="41">
        <f t="shared" si="40"/>
        <v>0</v>
      </c>
      <c r="O502" s="42">
        <f t="shared" si="36"/>
        <v>0</v>
      </c>
    </row>
    <row r="503" spans="1:16" x14ac:dyDescent="0.25">
      <c r="A503" t="s">
        <v>214</v>
      </c>
      <c r="B503" s="94" t="s">
        <v>1104</v>
      </c>
      <c r="C503" s="90">
        <v>950</v>
      </c>
      <c r="D503" s="73">
        <v>249.92</v>
      </c>
      <c r="E503" s="41">
        <f t="shared" si="37"/>
        <v>237424</v>
      </c>
      <c r="F503" s="91">
        <v>54318</v>
      </c>
      <c r="G503" s="73">
        <v>247.69</v>
      </c>
      <c r="H503" s="41">
        <f t="shared" si="38"/>
        <v>13454025.42</v>
      </c>
      <c r="I503" s="91">
        <v>0</v>
      </c>
      <c r="J503" s="73">
        <v>249.92</v>
      </c>
      <c r="K503" s="41">
        <f t="shared" si="39"/>
        <v>0</v>
      </c>
      <c r="L503" s="91">
        <v>0</v>
      </c>
      <c r="M503" s="73">
        <v>247.69</v>
      </c>
      <c r="N503" s="41">
        <f t="shared" si="40"/>
        <v>0</v>
      </c>
      <c r="O503" s="42">
        <f t="shared" si="36"/>
        <v>13691449.42</v>
      </c>
    </row>
    <row r="504" spans="1:16" x14ac:dyDescent="0.25">
      <c r="A504" t="s">
        <v>253</v>
      </c>
      <c r="B504" s="94" t="s">
        <v>1105</v>
      </c>
      <c r="C504" s="90">
        <v>0</v>
      </c>
      <c r="D504" s="73">
        <v>169.78</v>
      </c>
      <c r="E504" s="41">
        <f t="shared" si="37"/>
        <v>0</v>
      </c>
      <c r="F504" s="91">
        <v>13894</v>
      </c>
      <c r="G504" s="73">
        <v>168.3</v>
      </c>
      <c r="H504" s="41">
        <f t="shared" si="38"/>
        <v>2338360.2000000002</v>
      </c>
      <c r="I504" s="91">
        <v>0</v>
      </c>
      <c r="J504" s="73">
        <v>169.78</v>
      </c>
      <c r="K504" s="41">
        <f t="shared" si="39"/>
        <v>0</v>
      </c>
      <c r="L504" s="91">
        <v>0</v>
      </c>
      <c r="M504" s="73">
        <v>168.3</v>
      </c>
      <c r="N504" s="41">
        <f t="shared" si="40"/>
        <v>0</v>
      </c>
      <c r="O504" s="42">
        <f t="shared" si="36"/>
        <v>2338360.2000000002</v>
      </c>
    </row>
    <row r="505" spans="1:16" x14ac:dyDescent="0.25">
      <c r="A505" t="s">
        <v>349</v>
      </c>
      <c r="B505" s="94" t="s">
        <v>1106</v>
      </c>
      <c r="C505" s="90">
        <v>0</v>
      </c>
      <c r="D505" s="73">
        <v>277.07</v>
      </c>
      <c r="E505" s="41">
        <f t="shared" si="37"/>
        <v>0</v>
      </c>
      <c r="F505" s="91">
        <v>20492</v>
      </c>
      <c r="G505" s="73">
        <v>274.39999999999998</v>
      </c>
      <c r="H505" s="41">
        <f t="shared" si="38"/>
        <v>5623004.7999999998</v>
      </c>
      <c r="I505" s="91">
        <v>0</v>
      </c>
      <c r="J505" s="73">
        <v>277.07</v>
      </c>
      <c r="K505" s="41">
        <f t="shared" si="39"/>
        <v>0</v>
      </c>
      <c r="L505" s="91">
        <v>1019</v>
      </c>
      <c r="M505" s="73">
        <v>274.39999999999998</v>
      </c>
      <c r="N505" s="41">
        <f t="shared" si="40"/>
        <v>279613.59999999998</v>
      </c>
      <c r="O505" s="42">
        <f t="shared" si="36"/>
        <v>5902618.3999999994</v>
      </c>
    </row>
    <row r="506" spans="1:16" x14ac:dyDescent="0.25">
      <c r="A506" t="s">
        <v>241</v>
      </c>
      <c r="B506" s="94" t="s">
        <v>1487</v>
      </c>
      <c r="C506" s="90">
        <v>1565</v>
      </c>
      <c r="D506" s="73">
        <v>161.35</v>
      </c>
      <c r="E506" s="41">
        <f t="shared" si="37"/>
        <v>252512.75</v>
      </c>
      <c r="F506" s="91">
        <v>28101</v>
      </c>
      <c r="G506" s="73">
        <v>160.03</v>
      </c>
      <c r="H506" s="41">
        <f t="shared" si="38"/>
        <v>4497003.03</v>
      </c>
      <c r="I506" s="91">
        <v>25</v>
      </c>
      <c r="J506" s="73">
        <v>161.35</v>
      </c>
      <c r="K506" s="41">
        <f t="shared" si="39"/>
        <v>4033.75</v>
      </c>
      <c r="L506" s="91">
        <v>455</v>
      </c>
      <c r="M506" s="73">
        <v>160.03</v>
      </c>
      <c r="N506" s="41">
        <f t="shared" si="40"/>
        <v>72813.649999999994</v>
      </c>
      <c r="O506" s="42">
        <f t="shared" si="36"/>
        <v>4826363.1800000006</v>
      </c>
    </row>
    <row r="507" spans="1:16" x14ac:dyDescent="0.25">
      <c r="A507" t="s">
        <v>35</v>
      </c>
      <c r="B507" s="94" t="s">
        <v>1488</v>
      </c>
      <c r="C507" s="90">
        <v>181</v>
      </c>
      <c r="D507" s="73">
        <v>188.01</v>
      </c>
      <c r="E507" s="41">
        <f t="shared" si="37"/>
        <v>34029.81</v>
      </c>
      <c r="F507" s="91">
        <v>29800</v>
      </c>
      <c r="G507" s="73">
        <v>186.46</v>
      </c>
      <c r="H507" s="41">
        <f t="shared" si="38"/>
        <v>5556508</v>
      </c>
      <c r="I507" s="91">
        <v>0</v>
      </c>
      <c r="J507" s="73">
        <v>188.01</v>
      </c>
      <c r="K507" s="41">
        <f t="shared" si="39"/>
        <v>0</v>
      </c>
      <c r="L507" s="91">
        <v>31</v>
      </c>
      <c r="M507" s="73">
        <v>186.46</v>
      </c>
      <c r="N507" s="41">
        <f t="shared" si="40"/>
        <v>5780.26</v>
      </c>
      <c r="O507" s="42">
        <f t="shared" si="36"/>
        <v>5596318.0699999994</v>
      </c>
    </row>
    <row r="508" spans="1:16" x14ac:dyDescent="0.25">
      <c r="A508" t="s">
        <v>402</v>
      </c>
      <c r="B508" s="94" t="s">
        <v>1109</v>
      </c>
      <c r="C508" s="90">
        <v>1333</v>
      </c>
      <c r="D508" s="73">
        <v>210.21</v>
      </c>
      <c r="E508" s="41">
        <f t="shared" si="37"/>
        <v>280209.93</v>
      </c>
      <c r="F508" s="91">
        <v>35924</v>
      </c>
      <c r="G508" s="73">
        <v>208.43</v>
      </c>
      <c r="H508" s="41">
        <f t="shared" si="38"/>
        <v>7487639.3200000003</v>
      </c>
      <c r="I508" s="91">
        <v>27</v>
      </c>
      <c r="J508" s="73">
        <v>210.21</v>
      </c>
      <c r="K508" s="41">
        <f t="shared" si="39"/>
        <v>5675.67</v>
      </c>
      <c r="L508" s="91">
        <v>716</v>
      </c>
      <c r="M508" s="73">
        <v>208.43</v>
      </c>
      <c r="N508" s="41">
        <f t="shared" si="40"/>
        <v>149235.88</v>
      </c>
      <c r="O508" s="42">
        <f t="shared" si="36"/>
        <v>7922760.7999999998</v>
      </c>
    </row>
    <row r="509" spans="1:16" x14ac:dyDescent="0.25">
      <c r="A509" t="s">
        <v>254</v>
      </c>
      <c r="B509" s="94" t="s">
        <v>1110</v>
      </c>
      <c r="C509" s="90">
        <v>49</v>
      </c>
      <c r="D509" s="73">
        <v>203.85</v>
      </c>
      <c r="E509" s="41">
        <f t="shared" si="37"/>
        <v>9988.65</v>
      </c>
      <c r="F509" s="91">
        <v>16956</v>
      </c>
      <c r="G509" s="73">
        <v>202.44</v>
      </c>
      <c r="H509" s="41">
        <f t="shared" si="38"/>
        <v>3432572.64</v>
      </c>
      <c r="I509" s="91">
        <v>0</v>
      </c>
      <c r="J509" s="73">
        <v>203.85</v>
      </c>
      <c r="K509" s="41">
        <f t="shared" si="39"/>
        <v>0</v>
      </c>
      <c r="L509" s="91">
        <v>0</v>
      </c>
      <c r="M509" s="73">
        <v>202.44</v>
      </c>
      <c r="N509" s="41">
        <f t="shared" si="40"/>
        <v>0</v>
      </c>
      <c r="O509" s="42">
        <f t="shared" si="36"/>
        <v>3442561.29</v>
      </c>
    </row>
    <row r="510" spans="1:16" x14ac:dyDescent="0.25">
      <c r="A510" t="s">
        <v>416</v>
      </c>
      <c r="B510" s="94" t="s">
        <v>1112</v>
      </c>
      <c r="C510" s="90">
        <v>5352</v>
      </c>
      <c r="D510" s="73">
        <v>257.66000000000003</v>
      </c>
      <c r="E510" s="41">
        <f t="shared" si="37"/>
        <v>1378996.32</v>
      </c>
      <c r="F510" s="91">
        <v>25129</v>
      </c>
      <c r="G510" s="73">
        <v>255.44</v>
      </c>
      <c r="H510" s="41">
        <f t="shared" si="38"/>
        <v>6418951.7599999998</v>
      </c>
      <c r="I510" s="91">
        <v>68</v>
      </c>
      <c r="J510" s="73">
        <v>257.66000000000003</v>
      </c>
      <c r="K510" s="41">
        <f t="shared" si="39"/>
        <v>17520.88</v>
      </c>
      <c r="L510" s="91">
        <v>319</v>
      </c>
      <c r="M510" s="73">
        <v>255.44</v>
      </c>
      <c r="N510" s="41">
        <f t="shared" si="40"/>
        <v>81485.36</v>
      </c>
      <c r="O510" s="42">
        <f t="shared" si="36"/>
        <v>7896954.3200000003</v>
      </c>
    </row>
    <row r="511" spans="1:16" x14ac:dyDescent="0.25">
      <c r="A511" t="s">
        <v>380</v>
      </c>
      <c r="B511" s="94" t="s">
        <v>1113</v>
      </c>
      <c r="C511" s="90">
        <v>1498</v>
      </c>
      <c r="D511" s="73">
        <v>215.91</v>
      </c>
      <c r="E511" s="41">
        <f t="shared" si="37"/>
        <v>323433.18</v>
      </c>
      <c r="F511" s="91">
        <v>66796</v>
      </c>
      <c r="G511" s="73">
        <v>214.06</v>
      </c>
      <c r="H511" s="41">
        <f t="shared" si="38"/>
        <v>14298351.76</v>
      </c>
      <c r="I511" s="91">
        <v>0</v>
      </c>
      <c r="J511" s="73">
        <v>215.91</v>
      </c>
      <c r="K511" s="41">
        <f t="shared" si="39"/>
        <v>0</v>
      </c>
      <c r="L511" s="91">
        <v>0</v>
      </c>
      <c r="M511" s="73">
        <v>214.06</v>
      </c>
      <c r="N511" s="41">
        <f t="shared" si="40"/>
        <v>0</v>
      </c>
      <c r="O511" s="42">
        <f t="shared" si="36"/>
        <v>14621784.939999999</v>
      </c>
    </row>
    <row r="512" spans="1:16" x14ac:dyDescent="0.25">
      <c r="A512" t="s">
        <v>520</v>
      </c>
      <c r="B512" s="94" t="s">
        <v>1489</v>
      </c>
      <c r="C512" s="90">
        <v>16807</v>
      </c>
      <c r="D512" s="73">
        <v>299.52</v>
      </c>
      <c r="E512" s="41">
        <f t="shared" si="37"/>
        <v>5034032.6399999997</v>
      </c>
      <c r="F512" s="91">
        <v>70417</v>
      </c>
      <c r="G512" s="73">
        <v>297.2</v>
      </c>
      <c r="H512" s="41">
        <f t="shared" si="38"/>
        <v>20927932.399999999</v>
      </c>
      <c r="I512" s="91">
        <v>2492</v>
      </c>
      <c r="J512" s="73">
        <v>299.52</v>
      </c>
      <c r="K512" s="41">
        <f t="shared" si="39"/>
        <v>746403.83999999997</v>
      </c>
      <c r="L512" s="91">
        <v>10440</v>
      </c>
      <c r="M512" s="73">
        <v>297.2</v>
      </c>
      <c r="N512" s="41">
        <f t="shared" si="40"/>
        <v>3102768</v>
      </c>
      <c r="O512" s="42">
        <f t="shared" si="36"/>
        <v>29811136.879999999</v>
      </c>
    </row>
    <row r="513" spans="1:15" x14ac:dyDescent="0.25">
      <c r="A513" t="s">
        <v>17</v>
      </c>
      <c r="B513" s="94" t="s">
        <v>1115</v>
      </c>
      <c r="C513" s="90">
        <v>0</v>
      </c>
      <c r="D513" s="73">
        <v>207.89</v>
      </c>
      <c r="E513" s="41">
        <f t="shared" si="37"/>
        <v>0</v>
      </c>
      <c r="F513" s="91">
        <v>92074</v>
      </c>
      <c r="G513" s="73">
        <v>206.41</v>
      </c>
      <c r="H513" s="41">
        <f t="shared" si="38"/>
        <v>19004994.34</v>
      </c>
      <c r="I513" s="91">
        <v>0</v>
      </c>
      <c r="J513" s="73">
        <v>207.89</v>
      </c>
      <c r="K513" s="41">
        <f t="shared" si="39"/>
        <v>0</v>
      </c>
      <c r="L513" s="91">
        <v>0</v>
      </c>
      <c r="M513" s="73">
        <v>206.41</v>
      </c>
      <c r="N513" s="41">
        <f t="shared" si="40"/>
        <v>0</v>
      </c>
      <c r="O513" s="42">
        <f t="shared" si="36"/>
        <v>19004994.34</v>
      </c>
    </row>
    <row r="514" spans="1:15" x14ac:dyDescent="0.25">
      <c r="A514" t="s">
        <v>90</v>
      </c>
      <c r="B514" s="94" t="s">
        <v>1117</v>
      </c>
      <c r="C514" s="90">
        <v>26922</v>
      </c>
      <c r="D514" s="73">
        <v>279.31</v>
      </c>
      <c r="E514" s="41">
        <f t="shared" si="37"/>
        <v>7519583.8200000003</v>
      </c>
      <c r="F514" s="91">
        <v>77452</v>
      </c>
      <c r="G514" s="73">
        <v>277.93</v>
      </c>
      <c r="H514" s="41">
        <f t="shared" si="38"/>
        <v>21526234.359999999</v>
      </c>
      <c r="I514" s="91">
        <v>1066</v>
      </c>
      <c r="J514" s="73">
        <v>279.31</v>
      </c>
      <c r="K514" s="41">
        <f t="shared" si="39"/>
        <v>297744.46000000002</v>
      </c>
      <c r="L514" s="91">
        <v>3066</v>
      </c>
      <c r="M514" s="73">
        <v>277.93</v>
      </c>
      <c r="N514" s="41">
        <f t="shared" si="40"/>
        <v>852133.38</v>
      </c>
      <c r="O514" s="42">
        <f t="shared" si="36"/>
        <v>30195696.02</v>
      </c>
    </row>
    <row r="515" spans="1:15" x14ac:dyDescent="0.25">
      <c r="A515" t="s">
        <v>1228</v>
      </c>
      <c r="B515" s="94" t="s">
        <v>1490</v>
      </c>
      <c r="C515" s="90">
        <v>0</v>
      </c>
      <c r="D515" s="73">
        <v>207.39</v>
      </c>
      <c r="E515" s="41">
        <f t="shared" si="37"/>
        <v>0</v>
      </c>
      <c r="F515" s="91">
        <v>2900</v>
      </c>
      <c r="G515" s="73">
        <v>205.7</v>
      </c>
      <c r="H515" s="41">
        <f t="shared" si="38"/>
        <v>596530</v>
      </c>
      <c r="I515" s="91">
        <v>0</v>
      </c>
      <c r="J515" s="73">
        <v>207.39</v>
      </c>
      <c r="K515" s="41">
        <f t="shared" si="39"/>
        <v>0</v>
      </c>
      <c r="L515" s="91">
        <v>0</v>
      </c>
      <c r="M515" s="73">
        <v>205.7</v>
      </c>
      <c r="N515" s="41">
        <f t="shared" si="40"/>
        <v>0</v>
      </c>
      <c r="O515" s="42">
        <f t="shared" si="36"/>
        <v>596530</v>
      </c>
    </row>
    <row r="516" spans="1:15" x14ac:dyDescent="0.25">
      <c r="A516" t="s">
        <v>84</v>
      </c>
      <c r="B516" s="94" t="s">
        <v>1118</v>
      </c>
      <c r="C516" s="90">
        <v>365</v>
      </c>
      <c r="D516" s="73">
        <v>182.48</v>
      </c>
      <c r="E516" s="41">
        <f t="shared" si="37"/>
        <v>66605.2</v>
      </c>
      <c r="F516" s="91">
        <v>30972</v>
      </c>
      <c r="G516" s="73">
        <v>181.03</v>
      </c>
      <c r="H516" s="41">
        <f t="shared" si="38"/>
        <v>5606861.1600000001</v>
      </c>
      <c r="I516" s="91">
        <v>0</v>
      </c>
      <c r="J516" s="73">
        <v>182.48</v>
      </c>
      <c r="K516" s="41">
        <f t="shared" si="39"/>
        <v>0</v>
      </c>
      <c r="L516" s="91">
        <v>29</v>
      </c>
      <c r="M516" s="73">
        <v>181.03</v>
      </c>
      <c r="N516" s="41">
        <f t="shared" si="40"/>
        <v>5249.87</v>
      </c>
      <c r="O516" s="42">
        <f t="shared" si="36"/>
        <v>5678716.2300000004</v>
      </c>
    </row>
    <row r="517" spans="1:15" x14ac:dyDescent="0.25">
      <c r="A517" t="s">
        <v>170</v>
      </c>
      <c r="B517" s="94" t="s">
        <v>1491</v>
      </c>
      <c r="C517" s="90">
        <v>187</v>
      </c>
      <c r="D517" s="73">
        <v>215.93</v>
      </c>
      <c r="E517" s="41">
        <f t="shared" si="37"/>
        <v>40378.910000000003</v>
      </c>
      <c r="F517" s="91">
        <v>8029</v>
      </c>
      <c r="G517" s="73">
        <v>214.18</v>
      </c>
      <c r="H517" s="41">
        <f t="shared" si="38"/>
        <v>1719651.22</v>
      </c>
      <c r="I517" s="91">
        <v>3</v>
      </c>
      <c r="J517" s="73">
        <v>215.93</v>
      </c>
      <c r="K517" s="41">
        <f t="shared" si="39"/>
        <v>647.79</v>
      </c>
      <c r="L517" s="91">
        <v>139</v>
      </c>
      <c r="M517" s="73">
        <v>214.18</v>
      </c>
      <c r="N517" s="41">
        <f t="shared" si="40"/>
        <v>29771.02</v>
      </c>
      <c r="O517" s="42">
        <f t="shared" si="36"/>
        <v>1790448.94</v>
      </c>
    </row>
    <row r="518" spans="1:15" x14ac:dyDescent="0.25">
      <c r="A518" t="s">
        <v>313</v>
      </c>
      <c r="B518" s="94" t="s">
        <v>1120</v>
      </c>
      <c r="C518" s="90">
        <v>1095</v>
      </c>
      <c r="D518" s="73">
        <v>228.71</v>
      </c>
      <c r="E518" s="41">
        <f t="shared" si="37"/>
        <v>250437.45</v>
      </c>
      <c r="F518" s="91">
        <v>56526</v>
      </c>
      <c r="G518" s="73">
        <v>227.07</v>
      </c>
      <c r="H518" s="41">
        <f t="shared" si="38"/>
        <v>12835358.82</v>
      </c>
      <c r="I518" s="91">
        <v>6</v>
      </c>
      <c r="J518" s="73">
        <v>228.71</v>
      </c>
      <c r="K518" s="41">
        <f t="shared" si="39"/>
        <v>1372.26</v>
      </c>
      <c r="L518" s="91">
        <v>317</v>
      </c>
      <c r="M518" s="73">
        <v>227.07</v>
      </c>
      <c r="N518" s="41">
        <f t="shared" si="40"/>
        <v>71981.19</v>
      </c>
      <c r="O518" s="42">
        <f t="shared" si="36"/>
        <v>13159149.719999999</v>
      </c>
    </row>
    <row r="519" spans="1:15" x14ac:dyDescent="0.25">
      <c r="A519" t="s">
        <v>291</v>
      </c>
      <c r="B519" s="94" t="s">
        <v>1121</v>
      </c>
      <c r="C519" s="90">
        <v>135</v>
      </c>
      <c r="D519" s="73">
        <v>185.52</v>
      </c>
      <c r="E519" s="41">
        <f t="shared" si="37"/>
        <v>25045.200000000001</v>
      </c>
      <c r="F519" s="91">
        <v>19413</v>
      </c>
      <c r="G519" s="73">
        <v>184.25</v>
      </c>
      <c r="H519" s="41">
        <f t="shared" si="38"/>
        <v>3576845.25</v>
      </c>
      <c r="I519" s="91">
        <v>1</v>
      </c>
      <c r="J519" s="73">
        <v>185.52</v>
      </c>
      <c r="K519" s="41">
        <f t="shared" si="39"/>
        <v>185.52</v>
      </c>
      <c r="L519" s="91">
        <v>75</v>
      </c>
      <c r="M519" s="73">
        <v>184.25</v>
      </c>
      <c r="N519" s="41">
        <f t="shared" si="40"/>
        <v>13818.75</v>
      </c>
      <c r="O519" s="42">
        <f t="shared" si="36"/>
        <v>3615894.72</v>
      </c>
    </row>
    <row r="520" spans="1:15" x14ac:dyDescent="0.25">
      <c r="A520" t="s">
        <v>468</v>
      </c>
      <c r="B520" s="94" t="s">
        <v>1492</v>
      </c>
      <c r="C520" s="90">
        <v>22071</v>
      </c>
      <c r="D520" s="73">
        <v>250.83</v>
      </c>
      <c r="E520" s="41">
        <f t="shared" si="37"/>
        <v>5536068.9300000006</v>
      </c>
      <c r="F520" s="91">
        <v>86060</v>
      </c>
      <c r="G520" s="73">
        <v>248.89</v>
      </c>
      <c r="H520" s="41">
        <f t="shared" si="38"/>
        <v>21419473.399999999</v>
      </c>
      <c r="I520" s="91">
        <v>813</v>
      </c>
      <c r="J520" s="73">
        <v>250.83</v>
      </c>
      <c r="K520" s="41">
        <f t="shared" si="39"/>
        <v>203924.79</v>
      </c>
      <c r="L520" s="91">
        <v>3168</v>
      </c>
      <c r="M520" s="73">
        <v>248.89</v>
      </c>
      <c r="N520" s="41">
        <f t="shared" si="40"/>
        <v>788483.5199999999</v>
      </c>
      <c r="O520" s="42">
        <f t="shared" ref="O520:O583" si="41">N520+K520+H520+E520</f>
        <v>27947950.639999997</v>
      </c>
    </row>
    <row r="521" spans="1:15" x14ac:dyDescent="0.25">
      <c r="A521" t="s">
        <v>1229</v>
      </c>
      <c r="B521" s="94" t="s">
        <v>1493</v>
      </c>
      <c r="C521" s="90">
        <v>1529</v>
      </c>
      <c r="D521" s="73">
        <v>202.92</v>
      </c>
      <c r="E521" s="41">
        <f t="shared" ref="E521:E584" si="42">D521*C521</f>
        <v>310264.68</v>
      </c>
      <c r="F521" s="91">
        <v>19393</v>
      </c>
      <c r="G521" s="73">
        <v>201.6</v>
      </c>
      <c r="H521" s="41">
        <f t="shared" ref="H521:H584" si="43">G521*F521</f>
        <v>3909628.8</v>
      </c>
      <c r="I521" s="91">
        <v>0</v>
      </c>
      <c r="J521" s="73">
        <v>202.92</v>
      </c>
      <c r="K521" s="41">
        <f t="shared" ref="K521:K584" si="44">J521*I521</f>
        <v>0</v>
      </c>
      <c r="L521" s="91">
        <v>0</v>
      </c>
      <c r="M521" s="73">
        <v>201.6</v>
      </c>
      <c r="N521" s="41">
        <f t="shared" ref="N521:N584" si="45">M521*L521</f>
        <v>0</v>
      </c>
      <c r="O521" s="42">
        <f t="shared" si="41"/>
        <v>4219893.4799999995</v>
      </c>
    </row>
    <row r="522" spans="1:15" x14ac:dyDescent="0.25">
      <c r="A522" t="s">
        <v>141</v>
      </c>
      <c r="B522" s="94" t="s">
        <v>1122</v>
      </c>
      <c r="C522" s="90">
        <v>436</v>
      </c>
      <c r="D522" s="73">
        <v>152.02000000000001</v>
      </c>
      <c r="E522" s="41">
        <f t="shared" si="42"/>
        <v>66280.72</v>
      </c>
      <c r="F522" s="91">
        <v>23361</v>
      </c>
      <c r="G522" s="73">
        <v>150.85</v>
      </c>
      <c r="H522" s="41">
        <f t="shared" si="43"/>
        <v>3524006.85</v>
      </c>
      <c r="I522" s="91">
        <v>4</v>
      </c>
      <c r="J522" s="73">
        <v>152.02000000000001</v>
      </c>
      <c r="K522" s="41">
        <f t="shared" si="44"/>
        <v>608.08000000000004</v>
      </c>
      <c r="L522" s="91">
        <v>211</v>
      </c>
      <c r="M522" s="73">
        <v>150.85</v>
      </c>
      <c r="N522" s="41">
        <f t="shared" si="45"/>
        <v>31829.35</v>
      </c>
      <c r="O522" s="42">
        <f t="shared" si="41"/>
        <v>3622725.0000000005</v>
      </c>
    </row>
    <row r="523" spans="1:15" x14ac:dyDescent="0.25">
      <c r="A523" t="s">
        <v>256</v>
      </c>
      <c r="B523" s="94" t="s">
        <v>1123</v>
      </c>
      <c r="C523" s="90">
        <v>492</v>
      </c>
      <c r="D523" s="73">
        <v>209.63</v>
      </c>
      <c r="E523" s="41">
        <f t="shared" si="42"/>
        <v>103137.95999999999</v>
      </c>
      <c r="F523" s="91">
        <v>15208</v>
      </c>
      <c r="G523" s="73">
        <v>208.15</v>
      </c>
      <c r="H523" s="41">
        <f t="shared" si="43"/>
        <v>3165545.2</v>
      </c>
      <c r="I523" s="91">
        <v>3</v>
      </c>
      <c r="J523" s="73">
        <v>209.63</v>
      </c>
      <c r="K523" s="41">
        <f t="shared" si="44"/>
        <v>628.89</v>
      </c>
      <c r="L523" s="91">
        <v>101</v>
      </c>
      <c r="M523" s="73">
        <v>208.15</v>
      </c>
      <c r="N523" s="41">
        <f t="shared" si="45"/>
        <v>21023.15</v>
      </c>
      <c r="O523" s="42">
        <f t="shared" si="41"/>
        <v>3290335.2</v>
      </c>
    </row>
    <row r="524" spans="1:15" x14ac:dyDescent="0.25">
      <c r="A524" t="s">
        <v>394</v>
      </c>
      <c r="B524" s="94" t="s">
        <v>1495</v>
      </c>
      <c r="C524" s="90">
        <v>778</v>
      </c>
      <c r="D524" s="73">
        <v>255.6</v>
      </c>
      <c r="E524" s="41">
        <f t="shared" si="42"/>
        <v>198856.8</v>
      </c>
      <c r="F524" s="91">
        <v>25130</v>
      </c>
      <c r="G524" s="73">
        <v>253.3</v>
      </c>
      <c r="H524" s="41">
        <f t="shared" si="43"/>
        <v>6365429</v>
      </c>
      <c r="I524" s="91">
        <v>60</v>
      </c>
      <c r="J524" s="73">
        <v>255.6</v>
      </c>
      <c r="K524" s="41">
        <f t="shared" si="44"/>
        <v>15336</v>
      </c>
      <c r="L524" s="91">
        <v>1924</v>
      </c>
      <c r="M524" s="73">
        <v>253.3</v>
      </c>
      <c r="N524" s="41">
        <f t="shared" si="45"/>
        <v>487349.2</v>
      </c>
      <c r="O524" s="42">
        <f t="shared" si="41"/>
        <v>7066971</v>
      </c>
    </row>
    <row r="525" spans="1:15" x14ac:dyDescent="0.25">
      <c r="A525" t="s">
        <v>409</v>
      </c>
      <c r="B525" s="94" t="s">
        <v>1496</v>
      </c>
      <c r="C525" s="90">
        <v>2311</v>
      </c>
      <c r="D525" s="73">
        <v>216.15</v>
      </c>
      <c r="E525" s="41">
        <f t="shared" si="42"/>
        <v>499522.65</v>
      </c>
      <c r="F525" s="91">
        <v>37327</v>
      </c>
      <c r="G525" s="73">
        <v>214.21</v>
      </c>
      <c r="H525" s="41">
        <f t="shared" si="43"/>
        <v>7995816.6699999999</v>
      </c>
      <c r="I525" s="91">
        <v>183</v>
      </c>
      <c r="J525" s="73">
        <v>216.15</v>
      </c>
      <c r="K525" s="41">
        <f t="shared" si="44"/>
        <v>39555.450000000004</v>
      </c>
      <c r="L525" s="91">
        <v>2953</v>
      </c>
      <c r="M525" s="73">
        <v>214.21</v>
      </c>
      <c r="N525" s="41">
        <f t="shared" si="45"/>
        <v>632562.13</v>
      </c>
      <c r="O525" s="42">
        <f t="shared" si="41"/>
        <v>9167456.9000000004</v>
      </c>
    </row>
    <row r="526" spans="1:15" x14ac:dyDescent="0.25">
      <c r="A526" t="s">
        <v>166</v>
      </c>
      <c r="B526" s="94" t="s">
        <v>1124</v>
      </c>
      <c r="C526" s="90">
        <v>0</v>
      </c>
      <c r="D526" s="73">
        <v>223.7</v>
      </c>
      <c r="E526" s="41">
        <f t="shared" si="42"/>
        <v>0</v>
      </c>
      <c r="F526" s="91">
        <v>25937</v>
      </c>
      <c r="G526" s="73">
        <v>222.08</v>
      </c>
      <c r="H526" s="41">
        <f t="shared" si="43"/>
        <v>5760088.96</v>
      </c>
      <c r="I526" s="91">
        <v>0</v>
      </c>
      <c r="J526" s="73">
        <v>223.7</v>
      </c>
      <c r="K526" s="41">
        <f t="shared" si="44"/>
        <v>0</v>
      </c>
      <c r="L526" s="91">
        <v>61</v>
      </c>
      <c r="M526" s="73">
        <v>222.08</v>
      </c>
      <c r="N526" s="41">
        <f t="shared" si="45"/>
        <v>13546.880000000001</v>
      </c>
      <c r="O526" s="42">
        <f t="shared" si="41"/>
        <v>5773635.8399999999</v>
      </c>
    </row>
    <row r="527" spans="1:15" x14ac:dyDescent="0.25">
      <c r="A527" t="s">
        <v>200</v>
      </c>
      <c r="B527" s="94" t="s">
        <v>1125</v>
      </c>
      <c r="C527" s="90">
        <v>124</v>
      </c>
      <c r="D527" s="73">
        <v>263</v>
      </c>
      <c r="E527" s="41">
        <f t="shared" si="42"/>
        <v>32612</v>
      </c>
      <c r="F527" s="91">
        <v>29530</v>
      </c>
      <c r="G527" s="73">
        <v>260.66000000000003</v>
      </c>
      <c r="H527" s="41">
        <f t="shared" si="43"/>
        <v>7697289.8000000007</v>
      </c>
      <c r="I527" s="91">
        <v>9</v>
      </c>
      <c r="J527" s="73">
        <v>263</v>
      </c>
      <c r="K527" s="41">
        <f t="shared" si="44"/>
        <v>2367</v>
      </c>
      <c r="L527" s="91">
        <v>2115</v>
      </c>
      <c r="M527" s="73">
        <v>260.66000000000003</v>
      </c>
      <c r="N527" s="41">
        <f t="shared" si="45"/>
        <v>551295.9</v>
      </c>
      <c r="O527" s="42">
        <f t="shared" si="41"/>
        <v>8283564.7000000011</v>
      </c>
    </row>
    <row r="528" spans="1:15" x14ac:dyDescent="0.25">
      <c r="A528" t="s">
        <v>148</v>
      </c>
      <c r="B528" s="94" t="s">
        <v>1497</v>
      </c>
      <c r="C528" s="90">
        <v>668</v>
      </c>
      <c r="D528" s="73">
        <v>198.46</v>
      </c>
      <c r="E528" s="41">
        <f t="shared" si="42"/>
        <v>132571.28</v>
      </c>
      <c r="F528" s="91">
        <v>17645</v>
      </c>
      <c r="G528" s="73">
        <v>196.85</v>
      </c>
      <c r="H528" s="41">
        <f t="shared" si="43"/>
        <v>3473418.25</v>
      </c>
      <c r="I528" s="91">
        <v>31</v>
      </c>
      <c r="J528" s="73">
        <v>198.46</v>
      </c>
      <c r="K528" s="41">
        <f t="shared" si="44"/>
        <v>6152.26</v>
      </c>
      <c r="L528" s="91">
        <v>827</v>
      </c>
      <c r="M528" s="73">
        <v>196.85</v>
      </c>
      <c r="N528" s="41">
        <f t="shared" si="45"/>
        <v>162794.94999999998</v>
      </c>
      <c r="O528" s="42">
        <f t="shared" si="41"/>
        <v>3774936.7399999998</v>
      </c>
    </row>
    <row r="529" spans="1:15" x14ac:dyDescent="0.25">
      <c r="A529" t="s">
        <v>24</v>
      </c>
      <c r="B529" s="94" t="s">
        <v>1498</v>
      </c>
      <c r="C529" s="90">
        <v>3108</v>
      </c>
      <c r="D529" s="73">
        <v>147.41</v>
      </c>
      <c r="E529" s="41">
        <f t="shared" si="42"/>
        <v>458150.27999999997</v>
      </c>
      <c r="F529" s="91">
        <v>26284</v>
      </c>
      <c r="G529" s="73">
        <v>146.22999999999999</v>
      </c>
      <c r="H529" s="41">
        <f t="shared" si="43"/>
        <v>3843509.32</v>
      </c>
      <c r="I529" s="91">
        <v>122</v>
      </c>
      <c r="J529" s="73">
        <v>147.41</v>
      </c>
      <c r="K529" s="41">
        <f t="shared" si="44"/>
        <v>17984.02</v>
      </c>
      <c r="L529" s="91">
        <v>1036</v>
      </c>
      <c r="M529" s="73">
        <v>146.22999999999999</v>
      </c>
      <c r="N529" s="41">
        <f t="shared" si="45"/>
        <v>151494.28</v>
      </c>
      <c r="O529" s="42">
        <f t="shared" si="41"/>
        <v>4471137.8999999994</v>
      </c>
    </row>
    <row r="530" spans="1:15" x14ac:dyDescent="0.25">
      <c r="A530" t="s">
        <v>81</v>
      </c>
      <c r="B530" s="94" t="s">
        <v>1499</v>
      </c>
      <c r="C530" s="90">
        <v>6948</v>
      </c>
      <c r="D530" s="73">
        <v>248.14</v>
      </c>
      <c r="E530" s="41">
        <f t="shared" si="42"/>
        <v>1724076.72</v>
      </c>
      <c r="F530" s="91">
        <v>25834</v>
      </c>
      <c r="G530" s="73">
        <v>245.96</v>
      </c>
      <c r="H530" s="41">
        <f t="shared" si="43"/>
        <v>6354130.6400000006</v>
      </c>
      <c r="I530" s="91">
        <v>250</v>
      </c>
      <c r="J530" s="73">
        <v>248.14</v>
      </c>
      <c r="K530" s="41">
        <f t="shared" si="44"/>
        <v>62035</v>
      </c>
      <c r="L530" s="91">
        <v>929</v>
      </c>
      <c r="M530" s="73">
        <v>245.96</v>
      </c>
      <c r="N530" s="41">
        <f t="shared" si="45"/>
        <v>228496.84</v>
      </c>
      <c r="O530" s="42">
        <f t="shared" si="41"/>
        <v>8368739.2000000002</v>
      </c>
    </row>
    <row r="531" spans="1:15" x14ac:dyDescent="0.25">
      <c r="A531" t="s">
        <v>573</v>
      </c>
      <c r="B531" s="94" t="s">
        <v>1500</v>
      </c>
      <c r="C531" s="90">
        <v>6885</v>
      </c>
      <c r="D531" s="73">
        <v>282.7</v>
      </c>
      <c r="E531" s="41">
        <f t="shared" si="42"/>
        <v>1946389.5</v>
      </c>
      <c r="F531" s="91">
        <v>29773</v>
      </c>
      <c r="G531" s="73">
        <v>280.10000000000002</v>
      </c>
      <c r="H531" s="41">
        <f t="shared" si="43"/>
        <v>8339417.3000000007</v>
      </c>
      <c r="I531" s="91">
        <v>807</v>
      </c>
      <c r="J531" s="73">
        <v>282.7</v>
      </c>
      <c r="K531" s="41">
        <f t="shared" si="44"/>
        <v>228138.9</v>
      </c>
      <c r="L531" s="91">
        <v>3488</v>
      </c>
      <c r="M531" s="73">
        <v>280.10000000000002</v>
      </c>
      <c r="N531" s="41">
        <f t="shared" si="45"/>
        <v>976988.8</v>
      </c>
      <c r="O531" s="42">
        <f t="shared" si="41"/>
        <v>11490934.5</v>
      </c>
    </row>
    <row r="532" spans="1:15" x14ac:dyDescent="0.25">
      <c r="A532" t="s">
        <v>79</v>
      </c>
      <c r="B532" s="94" t="s">
        <v>1501</v>
      </c>
      <c r="C532" s="90">
        <v>4237</v>
      </c>
      <c r="D532" s="73">
        <v>218.14</v>
      </c>
      <c r="E532" s="41">
        <f t="shared" si="42"/>
        <v>924259.17999999993</v>
      </c>
      <c r="F532" s="91">
        <v>39596</v>
      </c>
      <c r="G532" s="73">
        <v>216.43</v>
      </c>
      <c r="H532" s="41">
        <f t="shared" si="43"/>
        <v>8569762.2800000012</v>
      </c>
      <c r="I532" s="91">
        <v>106</v>
      </c>
      <c r="J532" s="73">
        <v>218.14</v>
      </c>
      <c r="K532" s="41">
        <f t="shared" si="44"/>
        <v>23122.84</v>
      </c>
      <c r="L532" s="91">
        <v>995</v>
      </c>
      <c r="M532" s="73">
        <v>216.43</v>
      </c>
      <c r="N532" s="41">
        <f t="shared" si="45"/>
        <v>215347.85</v>
      </c>
      <c r="O532" s="42">
        <f t="shared" si="41"/>
        <v>9732492.1500000004</v>
      </c>
    </row>
    <row r="533" spans="1:15" x14ac:dyDescent="0.25">
      <c r="A533" s="77" t="s">
        <v>234</v>
      </c>
      <c r="B533" s="96" t="s">
        <v>1502</v>
      </c>
      <c r="C533" s="90">
        <v>7480</v>
      </c>
      <c r="D533" s="73">
        <v>190.52</v>
      </c>
      <c r="E533" s="41">
        <f t="shared" si="42"/>
        <v>1425089.6</v>
      </c>
      <c r="F533" s="91">
        <v>35124</v>
      </c>
      <c r="G533" s="73">
        <v>188.7</v>
      </c>
      <c r="H533" s="41">
        <f t="shared" si="43"/>
        <v>6627898.7999999998</v>
      </c>
      <c r="I533" s="91">
        <v>259</v>
      </c>
      <c r="J533" s="73">
        <v>190.52</v>
      </c>
      <c r="K533" s="41">
        <f t="shared" si="44"/>
        <v>49344.68</v>
      </c>
      <c r="L533" s="91">
        <v>1218</v>
      </c>
      <c r="M533" s="73">
        <v>188.7</v>
      </c>
      <c r="N533" s="41">
        <f t="shared" si="45"/>
        <v>229836.59999999998</v>
      </c>
      <c r="O533" s="79">
        <f t="shared" si="41"/>
        <v>8332169.6799999997</v>
      </c>
    </row>
    <row r="534" spans="1:15" x14ac:dyDescent="0.25">
      <c r="A534" t="s">
        <v>423</v>
      </c>
      <c r="B534" s="94" t="s">
        <v>1503</v>
      </c>
      <c r="C534" s="90">
        <v>2175</v>
      </c>
      <c r="D534" s="73">
        <v>233</v>
      </c>
      <c r="E534" s="41">
        <f t="shared" si="42"/>
        <v>506775</v>
      </c>
      <c r="F534" s="91">
        <v>33441</v>
      </c>
      <c r="G534" s="73">
        <v>231.13</v>
      </c>
      <c r="H534" s="41">
        <f t="shared" si="43"/>
        <v>7729218.3300000001</v>
      </c>
      <c r="I534" s="91">
        <v>154</v>
      </c>
      <c r="J534" s="73">
        <v>233</v>
      </c>
      <c r="K534" s="41">
        <f t="shared" si="44"/>
        <v>35882</v>
      </c>
      <c r="L534" s="91">
        <v>2374</v>
      </c>
      <c r="M534" s="73">
        <v>231.13</v>
      </c>
      <c r="N534" s="41">
        <f t="shared" si="45"/>
        <v>548702.62</v>
      </c>
      <c r="O534" s="42">
        <f t="shared" si="41"/>
        <v>8820577.9499999993</v>
      </c>
    </row>
    <row r="535" spans="1:15" x14ac:dyDescent="0.25">
      <c r="A535" t="s">
        <v>330</v>
      </c>
      <c r="B535" s="94" t="s">
        <v>1126</v>
      </c>
      <c r="C535" s="90">
        <v>6040</v>
      </c>
      <c r="D535" s="73">
        <v>306.13</v>
      </c>
      <c r="E535" s="41">
        <f t="shared" si="42"/>
        <v>1849025.2</v>
      </c>
      <c r="F535" s="91">
        <v>64242</v>
      </c>
      <c r="G535" s="73">
        <v>303.91000000000003</v>
      </c>
      <c r="H535" s="41">
        <f t="shared" si="43"/>
        <v>19523786.220000003</v>
      </c>
      <c r="I535" s="91">
        <v>41</v>
      </c>
      <c r="J535" s="73">
        <v>306.13</v>
      </c>
      <c r="K535" s="41">
        <f t="shared" si="44"/>
        <v>12551.33</v>
      </c>
      <c r="L535" s="91">
        <v>435</v>
      </c>
      <c r="M535" s="73">
        <v>303.91000000000003</v>
      </c>
      <c r="N535" s="41">
        <f t="shared" si="45"/>
        <v>132200.85</v>
      </c>
      <c r="O535" s="42">
        <f t="shared" si="41"/>
        <v>21517563.600000001</v>
      </c>
    </row>
    <row r="536" spans="1:15" x14ac:dyDescent="0.25">
      <c r="A536" t="s">
        <v>500</v>
      </c>
      <c r="B536" s="94" t="s">
        <v>1127</v>
      </c>
      <c r="C536" s="90">
        <v>4622</v>
      </c>
      <c r="D536" s="73">
        <v>252.3</v>
      </c>
      <c r="E536" s="41">
        <f t="shared" si="42"/>
        <v>1166130.6000000001</v>
      </c>
      <c r="F536" s="91">
        <v>14522</v>
      </c>
      <c r="G536" s="73">
        <v>249.97</v>
      </c>
      <c r="H536" s="41">
        <f t="shared" si="43"/>
        <v>3630064.34</v>
      </c>
      <c r="I536" s="91">
        <v>0</v>
      </c>
      <c r="J536" s="73">
        <v>252.3</v>
      </c>
      <c r="K536" s="41">
        <f t="shared" si="44"/>
        <v>0</v>
      </c>
      <c r="L536" s="91">
        <v>0</v>
      </c>
      <c r="M536" s="73">
        <v>249.97</v>
      </c>
      <c r="N536" s="41">
        <f t="shared" si="45"/>
        <v>0</v>
      </c>
      <c r="O536" s="42">
        <f t="shared" si="41"/>
        <v>4796194.9399999995</v>
      </c>
    </row>
    <row r="537" spans="1:15" x14ac:dyDescent="0.25">
      <c r="A537" t="s">
        <v>169</v>
      </c>
      <c r="B537" s="94" t="s">
        <v>1128</v>
      </c>
      <c r="C537" s="90">
        <v>150</v>
      </c>
      <c r="D537" s="73">
        <v>207.39</v>
      </c>
      <c r="E537" s="41">
        <f t="shared" si="42"/>
        <v>31108.499999999996</v>
      </c>
      <c r="F537" s="91">
        <v>27020</v>
      </c>
      <c r="G537" s="73">
        <v>205.7</v>
      </c>
      <c r="H537" s="41">
        <f t="shared" si="43"/>
        <v>5558014</v>
      </c>
      <c r="I537" s="91">
        <v>7</v>
      </c>
      <c r="J537" s="73">
        <v>207.39</v>
      </c>
      <c r="K537" s="41">
        <f t="shared" si="44"/>
        <v>1451.73</v>
      </c>
      <c r="L537" s="91">
        <v>1211</v>
      </c>
      <c r="M537" s="73">
        <v>205.7</v>
      </c>
      <c r="N537" s="41">
        <f t="shared" si="45"/>
        <v>249102.69999999998</v>
      </c>
      <c r="O537" s="42">
        <f t="shared" si="41"/>
        <v>5839676.9299999997</v>
      </c>
    </row>
    <row r="538" spans="1:15" x14ac:dyDescent="0.25">
      <c r="A538" t="s">
        <v>181</v>
      </c>
      <c r="B538" s="94" t="s">
        <v>1504</v>
      </c>
      <c r="C538" s="90">
        <v>0</v>
      </c>
      <c r="D538" s="73">
        <v>192.31</v>
      </c>
      <c r="E538" s="41">
        <f t="shared" si="42"/>
        <v>0</v>
      </c>
      <c r="F538" s="91">
        <v>25930</v>
      </c>
      <c r="G538" s="73">
        <v>190.85</v>
      </c>
      <c r="H538" s="41">
        <f t="shared" si="43"/>
        <v>4948740.5</v>
      </c>
      <c r="I538" s="91">
        <v>0</v>
      </c>
      <c r="J538" s="73">
        <v>192.31</v>
      </c>
      <c r="K538" s="41">
        <f t="shared" si="44"/>
        <v>0</v>
      </c>
      <c r="L538" s="91">
        <v>40</v>
      </c>
      <c r="M538" s="73">
        <v>190.85</v>
      </c>
      <c r="N538" s="41">
        <f t="shared" si="45"/>
        <v>7634</v>
      </c>
      <c r="O538" s="42">
        <f t="shared" si="41"/>
        <v>4956374.5</v>
      </c>
    </row>
    <row r="539" spans="1:15" x14ac:dyDescent="0.25">
      <c r="A539" t="s">
        <v>171</v>
      </c>
      <c r="B539" s="94" t="s">
        <v>1129</v>
      </c>
      <c r="C539" s="90">
        <v>2032</v>
      </c>
      <c r="D539" s="73">
        <v>188.43</v>
      </c>
      <c r="E539" s="41">
        <f t="shared" si="42"/>
        <v>382889.76</v>
      </c>
      <c r="F539" s="91">
        <v>41024</v>
      </c>
      <c r="G539" s="73">
        <v>186.83</v>
      </c>
      <c r="H539" s="41">
        <f t="shared" si="43"/>
        <v>7664513.9200000009</v>
      </c>
      <c r="I539" s="91">
        <v>11</v>
      </c>
      <c r="J539" s="73">
        <v>188.43</v>
      </c>
      <c r="K539" s="41">
        <f t="shared" si="44"/>
        <v>2072.73</v>
      </c>
      <c r="L539" s="91">
        <v>218</v>
      </c>
      <c r="M539" s="73">
        <v>186.83</v>
      </c>
      <c r="N539" s="41">
        <f t="shared" si="45"/>
        <v>40728.94</v>
      </c>
      <c r="O539" s="42">
        <f t="shared" si="41"/>
        <v>8090205.3500000006</v>
      </c>
    </row>
    <row r="540" spans="1:15" x14ac:dyDescent="0.25">
      <c r="A540" t="s">
        <v>1231</v>
      </c>
      <c r="B540" s="94" t="s">
        <v>1505</v>
      </c>
      <c r="C540" s="90">
        <v>0</v>
      </c>
      <c r="D540" s="73">
        <v>208.83</v>
      </c>
      <c r="E540" s="41">
        <f t="shared" si="42"/>
        <v>0</v>
      </c>
      <c r="F540" s="91">
        <v>323</v>
      </c>
      <c r="G540" s="73">
        <v>206.9</v>
      </c>
      <c r="H540" s="41">
        <f t="shared" si="43"/>
        <v>66828.7</v>
      </c>
      <c r="I540" s="91">
        <v>0</v>
      </c>
      <c r="J540" s="73">
        <v>208.83</v>
      </c>
      <c r="K540" s="41">
        <f t="shared" si="44"/>
        <v>0</v>
      </c>
      <c r="L540" s="91">
        <v>0</v>
      </c>
      <c r="M540" s="73">
        <v>206.9</v>
      </c>
      <c r="N540" s="41">
        <f t="shared" si="45"/>
        <v>0</v>
      </c>
      <c r="O540" s="42">
        <f t="shared" si="41"/>
        <v>66828.7</v>
      </c>
    </row>
    <row r="541" spans="1:15" x14ac:dyDescent="0.25">
      <c r="A541" t="s">
        <v>377</v>
      </c>
      <c r="B541" s="94" t="s">
        <v>1130</v>
      </c>
      <c r="C541" s="90">
        <v>701</v>
      </c>
      <c r="D541" s="73">
        <v>214.7</v>
      </c>
      <c r="E541" s="41">
        <f t="shared" si="42"/>
        <v>150504.69999999998</v>
      </c>
      <c r="F541" s="91">
        <v>14993</v>
      </c>
      <c r="G541" s="73">
        <v>212.99</v>
      </c>
      <c r="H541" s="41">
        <f t="shared" si="43"/>
        <v>3193359.0700000003</v>
      </c>
      <c r="I541" s="91">
        <v>36</v>
      </c>
      <c r="J541" s="73">
        <v>214.7</v>
      </c>
      <c r="K541" s="41">
        <f t="shared" si="44"/>
        <v>7729.2</v>
      </c>
      <c r="L541" s="91">
        <v>762</v>
      </c>
      <c r="M541" s="73">
        <v>212.99</v>
      </c>
      <c r="N541" s="41">
        <f t="shared" si="45"/>
        <v>162298.38</v>
      </c>
      <c r="O541" s="42">
        <f t="shared" si="41"/>
        <v>3513891.3500000006</v>
      </c>
    </row>
    <row r="542" spans="1:15" x14ac:dyDescent="0.25">
      <c r="A542" t="s">
        <v>517</v>
      </c>
      <c r="B542" s="94" t="s">
        <v>1506</v>
      </c>
      <c r="C542" s="90">
        <v>7837</v>
      </c>
      <c r="D542" s="73">
        <v>319.76</v>
      </c>
      <c r="E542" s="41">
        <f t="shared" si="42"/>
        <v>2505959.12</v>
      </c>
      <c r="F542" s="91">
        <v>98613</v>
      </c>
      <c r="G542" s="73">
        <v>317.29000000000002</v>
      </c>
      <c r="H542" s="41">
        <f t="shared" si="43"/>
        <v>31288918.770000003</v>
      </c>
      <c r="I542" s="91">
        <v>2040</v>
      </c>
      <c r="J542" s="73">
        <v>319.76</v>
      </c>
      <c r="K542" s="41">
        <f t="shared" si="44"/>
        <v>652310.4</v>
      </c>
      <c r="L542" s="91">
        <v>25663</v>
      </c>
      <c r="M542" s="73">
        <v>317.29000000000002</v>
      </c>
      <c r="N542" s="41">
        <f t="shared" si="45"/>
        <v>8142613.2700000005</v>
      </c>
      <c r="O542" s="42">
        <f t="shared" si="41"/>
        <v>42589801.560000002</v>
      </c>
    </row>
    <row r="543" spans="1:15" x14ac:dyDescent="0.25">
      <c r="A543" t="s">
        <v>414</v>
      </c>
      <c r="B543" s="94" t="s">
        <v>1507</v>
      </c>
      <c r="C543" s="90">
        <v>716</v>
      </c>
      <c r="D543" s="73">
        <v>291.08</v>
      </c>
      <c r="E543" s="41">
        <f t="shared" si="42"/>
        <v>208413.28</v>
      </c>
      <c r="F543" s="91">
        <v>64943</v>
      </c>
      <c r="G543" s="73">
        <v>289</v>
      </c>
      <c r="H543" s="41">
        <f t="shared" si="43"/>
        <v>18768527</v>
      </c>
      <c r="I543" s="91">
        <v>105</v>
      </c>
      <c r="J543" s="73">
        <v>291.08</v>
      </c>
      <c r="K543" s="41">
        <f t="shared" si="44"/>
        <v>30563.399999999998</v>
      </c>
      <c r="L543" s="91">
        <v>9517</v>
      </c>
      <c r="M543" s="73">
        <v>289</v>
      </c>
      <c r="N543" s="41">
        <f t="shared" si="45"/>
        <v>2750413</v>
      </c>
      <c r="O543" s="42">
        <f t="shared" si="41"/>
        <v>21757916.68</v>
      </c>
    </row>
    <row r="544" spans="1:15" x14ac:dyDescent="0.25">
      <c r="A544" t="s">
        <v>387</v>
      </c>
      <c r="B544" s="94" t="s">
        <v>1131</v>
      </c>
      <c r="C544" s="90">
        <v>43</v>
      </c>
      <c r="D544" s="73">
        <v>180.55</v>
      </c>
      <c r="E544" s="41">
        <f t="shared" si="42"/>
        <v>7763.6500000000005</v>
      </c>
      <c r="F544" s="91">
        <v>21275</v>
      </c>
      <c r="G544" s="73">
        <v>179.04</v>
      </c>
      <c r="H544" s="41">
        <f t="shared" si="43"/>
        <v>3809076</v>
      </c>
      <c r="I544" s="91">
        <v>0</v>
      </c>
      <c r="J544" s="73">
        <v>180.55</v>
      </c>
      <c r="K544" s="41">
        <f t="shared" si="44"/>
        <v>0</v>
      </c>
      <c r="L544" s="91">
        <v>12</v>
      </c>
      <c r="M544" s="73">
        <v>179.04</v>
      </c>
      <c r="N544" s="41">
        <f t="shared" si="45"/>
        <v>2148.48</v>
      </c>
      <c r="O544" s="42">
        <f t="shared" si="41"/>
        <v>3818988.13</v>
      </c>
    </row>
    <row r="545" spans="1:15" x14ac:dyDescent="0.25">
      <c r="A545" t="s">
        <v>581</v>
      </c>
      <c r="B545" s="94" t="s">
        <v>1508</v>
      </c>
      <c r="C545" s="90">
        <v>405</v>
      </c>
      <c r="D545" s="73">
        <v>316.73</v>
      </c>
      <c r="E545" s="41">
        <f t="shared" si="42"/>
        <v>128275.65000000001</v>
      </c>
      <c r="F545" s="91">
        <v>57267</v>
      </c>
      <c r="G545" s="73">
        <v>314.17</v>
      </c>
      <c r="H545" s="41">
        <f t="shared" si="43"/>
        <v>17991573.390000001</v>
      </c>
      <c r="I545" s="91">
        <v>24</v>
      </c>
      <c r="J545" s="73">
        <v>316.73</v>
      </c>
      <c r="K545" s="41">
        <f t="shared" si="44"/>
        <v>7601.52</v>
      </c>
      <c r="L545" s="91">
        <v>3331</v>
      </c>
      <c r="M545" s="73">
        <v>314.17</v>
      </c>
      <c r="N545" s="41">
        <f t="shared" si="45"/>
        <v>1046500.27</v>
      </c>
      <c r="O545" s="42">
        <f t="shared" si="41"/>
        <v>19173950.829999998</v>
      </c>
    </row>
    <row r="546" spans="1:15" x14ac:dyDescent="0.25">
      <c r="A546" t="s">
        <v>509</v>
      </c>
      <c r="B546" s="94" t="s">
        <v>1509</v>
      </c>
      <c r="C546" s="90">
        <v>11042</v>
      </c>
      <c r="D546" s="73">
        <v>261.89</v>
      </c>
      <c r="E546" s="41">
        <f t="shared" si="42"/>
        <v>2891789.38</v>
      </c>
      <c r="F546" s="91">
        <v>84519</v>
      </c>
      <c r="G546" s="73">
        <v>259.70999999999998</v>
      </c>
      <c r="H546" s="41">
        <f t="shared" si="43"/>
        <v>21950429.489999998</v>
      </c>
      <c r="I546" s="91">
        <v>3144</v>
      </c>
      <c r="J546" s="73">
        <v>261.89</v>
      </c>
      <c r="K546" s="41">
        <f t="shared" si="44"/>
        <v>823382.15999999992</v>
      </c>
      <c r="L546" s="91">
        <v>24065</v>
      </c>
      <c r="M546" s="73">
        <v>259.70999999999998</v>
      </c>
      <c r="N546" s="41">
        <f t="shared" si="45"/>
        <v>6249921.1499999994</v>
      </c>
      <c r="O546" s="42">
        <f t="shared" si="41"/>
        <v>31915522.179999996</v>
      </c>
    </row>
    <row r="547" spans="1:15" x14ac:dyDescent="0.25">
      <c r="A547" t="s">
        <v>135</v>
      </c>
      <c r="B547" s="94" t="s">
        <v>1510</v>
      </c>
      <c r="C547" s="90">
        <v>867</v>
      </c>
      <c r="D547" s="73">
        <v>220.01</v>
      </c>
      <c r="E547" s="41">
        <f t="shared" si="42"/>
        <v>190748.66999999998</v>
      </c>
      <c r="F547" s="91">
        <v>29293</v>
      </c>
      <c r="G547" s="73">
        <v>218.05</v>
      </c>
      <c r="H547" s="41">
        <f t="shared" si="43"/>
        <v>6387338.6500000004</v>
      </c>
      <c r="I547" s="91">
        <v>20</v>
      </c>
      <c r="J547" s="73">
        <v>220.01</v>
      </c>
      <c r="K547" s="41">
        <f t="shared" si="44"/>
        <v>4400.2</v>
      </c>
      <c r="L547" s="91">
        <v>671</v>
      </c>
      <c r="M547" s="73">
        <v>218.05</v>
      </c>
      <c r="N547" s="41">
        <f t="shared" si="45"/>
        <v>146311.55000000002</v>
      </c>
      <c r="O547" s="42">
        <f t="shared" si="41"/>
        <v>6728799.0700000003</v>
      </c>
    </row>
    <row r="548" spans="1:15" x14ac:dyDescent="0.25">
      <c r="A548" t="s">
        <v>383</v>
      </c>
      <c r="B548" s="94" t="s">
        <v>1511</v>
      </c>
      <c r="C548" s="90">
        <v>73</v>
      </c>
      <c r="D548" s="73">
        <v>198.17</v>
      </c>
      <c r="E548" s="41">
        <f t="shared" si="42"/>
        <v>14466.41</v>
      </c>
      <c r="F548" s="91">
        <v>22932</v>
      </c>
      <c r="G548" s="73">
        <v>196.55</v>
      </c>
      <c r="H548" s="41">
        <f t="shared" si="43"/>
        <v>4507284.6000000006</v>
      </c>
      <c r="I548" s="91">
        <v>0</v>
      </c>
      <c r="J548" s="73">
        <v>198.17</v>
      </c>
      <c r="K548" s="41">
        <f t="shared" si="44"/>
        <v>0</v>
      </c>
      <c r="L548" s="91">
        <v>134</v>
      </c>
      <c r="M548" s="73">
        <v>196.55</v>
      </c>
      <c r="N548" s="41">
        <f t="shared" si="45"/>
        <v>26337.7</v>
      </c>
      <c r="O548" s="42">
        <f t="shared" si="41"/>
        <v>4548088.7100000009</v>
      </c>
    </row>
    <row r="549" spans="1:15" x14ac:dyDescent="0.25">
      <c r="A549" t="s">
        <v>78</v>
      </c>
      <c r="B549" s="94" t="s">
        <v>1512</v>
      </c>
      <c r="C549" s="90">
        <v>1174</v>
      </c>
      <c r="D549" s="73">
        <v>203.07</v>
      </c>
      <c r="E549" s="41">
        <f t="shared" si="42"/>
        <v>238404.18</v>
      </c>
      <c r="F549" s="91">
        <v>42986</v>
      </c>
      <c r="G549" s="73">
        <v>201.36</v>
      </c>
      <c r="H549" s="41">
        <f t="shared" si="43"/>
        <v>8655660.9600000009</v>
      </c>
      <c r="I549" s="91">
        <v>14</v>
      </c>
      <c r="J549" s="73">
        <v>203.07</v>
      </c>
      <c r="K549" s="41">
        <f t="shared" si="44"/>
        <v>2842.98</v>
      </c>
      <c r="L549" s="91">
        <v>503</v>
      </c>
      <c r="M549" s="73">
        <v>201.36</v>
      </c>
      <c r="N549" s="41">
        <f t="shared" si="45"/>
        <v>101284.08</v>
      </c>
      <c r="O549" s="42">
        <f t="shared" si="41"/>
        <v>8998192.2000000011</v>
      </c>
    </row>
    <row r="550" spans="1:15" x14ac:dyDescent="0.25">
      <c r="A550" t="s">
        <v>239</v>
      </c>
      <c r="B550" s="94" t="s">
        <v>1135</v>
      </c>
      <c r="C550" s="90">
        <v>2829</v>
      </c>
      <c r="D550" s="73">
        <v>197.37</v>
      </c>
      <c r="E550" s="41">
        <f t="shared" si="42"/>
        <v>558359.73</v>
      </c>
      <c r="F550" s="91">
        <v>20823</v>
      </c>
      <c r="G550" s="73">
        <v>195.81</v>
      </c>
      <c r="H550" s="41">
        <f t="shared" si="43"/>
        <v>4077351.63</v>
      </c>
      <c r="I550" s="91">
        <v>130</v>
      </c>
      <c r="J550" s="73">
        <v>197.37</v>
      </c>
      <c r="K550" s="41">
        <f t="shared" si="44"/>
        <v>25658.100000000002</v>
      </c>
      <c r="L550" s="91">
        <v>959</v>
      </c>
      <c r="M550" s="73">
        <v>195.81</v>
      </c>
      <c r="N550" s="41">
        <f t="shared" si="45"/>
        <v>187781.79</v>
      </c>
      <c r="O550" s="42">
        <f t="shared" si="41"/>
        <v>4849151.25</v>
      </c>
    </row>
    <row r="551" spans="1:15" x14ac:dyDescent="0.25">
      <c r="A551" t="s">
        <v>42</v>
      </c>
      <c r="B551" s="94" t="s">
        <v>1513</v>
      </c>
      <c r="C551" s="90">
        <v>370</v>
      </c>
      <c r="D551" s="73">
        <v>222.99</v>
      </c>
      <c r="E551" s="41">
        <f t="shared" si="42"/>
        <v>82506.3</v>
      </c>
      <c r="F551" s="91">
        <v>33262</v>
      </c>
      <c r="G551" s="73">
        <v>221.36</v>
      </c>
      <c r="H551" s="41">
        <f t="shared" si="43"/>
        <v>7362876.3200000003</v>
      </c>
      <c r="I551" s="91">
        <v>11</v>
      </c>
      <c r="J551" s="73">
        <v>222.99</v>
      </c>
      <c r="K551" s="41">
        <f t="shared" si="44"/>
        <v>2452.8900000000003</v>
      </c>
      <c r="L551" s="91">
        <v>972</v>
      </c>
      <c r="M551" s="73">
        <v>221.36</v>
      </c>
      <c r="N551" s="41">
        <f t="shared" si="45"/>
        <v>215161.92</v>
      </c>
      <c r="O551" s="42">
        <f t="shared" si="41"/>
        <v>7662997.4299999997</v>
      </c>
    </row>
    <row r="552" spans="1:15" x14ac:dyDescent="0.25">
      <c r="A552" t="s">
        <v>38</v>
      </c>
      <c r="B552" s="94" t="s">
        <v>1514</v>
      </c>
      <c r="C552" s="90">
        <v>841</v>
      </c>
      <c r="D552" s="73">
        <v>184.8</v>
      </c>
      <c r="E552" s="41">
        <f t="shared" si="42"/>
        <v>155416.80000000002</v>
      </c>
      <c r="F552" s="91">
        <v>27331</v>
      </c>
      <c r="G552" s="73">
        <v>183.33</v>
      </c>
      <c r="H552" s="41">
        <f t="shared" si="43"/>
        <v>5010592.2300000004</v>
      </c>
      <c r="I552" s="91">
        <v>108</v>
      </c>
      <c r="J552" s="73">
        <v>184.8</v>
      </c>
      <c r="K552" s="41">
        <f t="shared" si="44"/>
        <v>19958.400000000001</v>
      </c>
      <c r="L552" s="91">
        <v>3503</v>
      </c>
      <c r="M552" s="73">
        <v>183.33</v>
      </c>
      <c r="N552" s="41">
        <f t="shared" si="45"/>
        <v>642204.99</v>
      </c>
      <c r="O552" s="42">
        <f t="shared" si="41"/>
        <v>5828172.4199999999</v>
      </c>
    </row>
    <row r="553" spans="1:15" x14ac:dyDescent="0.25">
      <c r="A553" t="s">
        <v>471</v>
      </c>
      <c r="B553" s="94" t="s">
        <v>1515</v>
      </c>
      <c r="C553" s="90">
        <v>22780</v>
      </c>
      <c r="D553" s="73">
        <v>286.75</v>
      </c>
      <c r="E553" s="41">
        <f t="shared" si="42"/>
        <v>6532165</v>
      </c>
      <c r="F553" s="91">
        <v>159690</v>
      </c>
      <c r="G553" s="73">
        <v>284.42</v>
      </c>
      <c r="H553" s="41">
        <f t="shared" si="43"/>
        <v>45419029.800000004</v>
      </c>
      <c r="I553" s="91">
        <v>6811</v>
      </c>
      <c r="J553" s="73">
        <v>286.75</v>
      </c>
      <c r="K553" s="41">
        <f t="shared" si="44"/>
        <v>1953054.25</v>
      </c>
      <c r="L553" s="91">
        <v>47745</v>
      </c>
      <c r="M553" s="73">
        <v>284.42</v>
      </c>
      <c r="N553" s="41">
        <f t="shared" si="45"/>
        <v>13579632.9</v>
      </c>
      <c r="O553" s="42">
        <f t="shared" si="41"/>
        <v>67483881.950000003</v>
      </c>
    </row>
    <row r="554" spans="1:15" x14ac:dyDescent="0.25">
      <c r="A554" t="s">
        <v>527</v>
      </c>
      <c r="B554" s="94" t="s">
        <v>1138</v>
      </c>
      <c r="C554" s="90">
        <v>4570</v>
      </c>
      <c r="D554" s="73">
        <v>284.55</v>
      </c>
      <c r="E554" s="41">
        <f t="shared" si="42"/>
        <v>1300393.5</v>
      </c>
      <c r="F554" s="91">
        <v>117697</v>
      </c>
      <c r="G554" s="73">
        <v>281.98</v>
      </c>
      <c r="H554" s="41">
        <f t="shared" si="43"/>
        <v>33188200.060000002</v>
      </c>
      <c r="I554" s="91">
        <v>410</v>
      </c>
      <c r="J554" s="73">
        <v>284.55</v>
      </c>
      <c r="K554" s="41">
        <f t="shared" si="44"/>
        <v>116665.5</v>
      </c>
      <c r="L554" s="91">
        <v>10558</v>
      </c>
      <c r="M554" s="73">
        <v>281.98</v>
      </c>
      <c r="N554" s="41">
        <f t="shared" si="45"/>
        <v>2977144.8400000003</v>
      </c>
      <c r="O554" s="42">
        <f t="shared" si="41"/>
        <v>37582403.900000006</v>
      </c>
    </row>
    <row r="555" spans="1:15" x14ac:dyDescent="0.25">
      <c r="A555" t="s">
        <v>157</v>
      </c>
      <c r="B555" s="94" t="s">
        <v>1516</v>
      </c>
      <c r="C555" s="90">
        <v>5645</v>
      </c>
      <c r="D555" s="73">
        <v>174.51</v>
      </c>
      <c r="E555" s="41">
        <f t="shared" si="42"/>
        <v>985108.95</v>
      </c>
      <c r="F555" s="91">
        <v>61453</v>
      </c>
      <c r="G555" s="73">
        <v>173.02</v>
      </c>
      <c r="H555" s="41">
        <f t="shared" si="43"/>
        <v>10632598.060000001</v>
      </c>
      <c r="I555" s="91">
        <v>11</v>
      </c>
      <c r="J555" s="73">
        <v>174.51</v>
      </c>
      <c r="K555" s="41">
        <f t="shared" si="44"/>
        <v>1919.61</v>
      </c>
      <c r="L555" s="91">
        <v>117</v>
      </c>
      <c r="M555" s="73">
        <v>173.02</v>
      </c>
      <c r="N555" s="41">
        <f t="shared" si="45"/>
        <v>20243.34</v>
      </c>
      <c r="O555" s="42">
        <f t="shared" si="41"/>
        <v>11639869.959999999</v>
      </c>
    </row>
    <row r="556" spans="1:15" x14ac:dyDescent="0.25">
      <c r="A556" t="s">
        <v>290</v>
      </c>
      <c r="B556" s="94" t="s">
        <v>1140</v>
      </c>
      <c r="C556" s="90">
        <v>25</v>
      </c>
      <c r="D556" s="73">
        <v>210.82</v>
      </c>
      <c r="E556" s="41">
        <f t="shared" si="42"/>
        <v>5270.5</v>
      </c>
      <c r="F556" s="91">
        <v>17769</v>
      </c>
      <c r="G556" s="73">
        <v>209.12</v>
      </c>
      <c r="H556" s="41">
        <f t="shared" si="43"/>
        <v>3715853.2800000003</v>
      </c>
      <c r="I556" s="91">
        <v>1</v>
      </c>
      <c r="J556" s="73">
        <v>210.82</v>
      </c>
      <c r="K556" s="41">
        <f t="shared" si="44"/>
        <v>210.82</v>
      </c>
      <c r="L556" s="91">
        <v>751</v>
      </c>
      <c r="M556" s="73">
        <v>209.12</v>
      </c>
      <c r="N556" s="41">
        <f t="shared" si="45"/>
        <v>157049.12</v>
      </c>
      <c r="O556" s="42">
        <f t="shared" si="41"/>
        <v>3878383.72</v>
      </c>
    </row>
    <row r="557" spans="1:15" x14ac:dyDescent="0.25">
      <c r="A557" t="s">
        <v>382</v>
      </c>
      <c r="B557" s="94" t="s">
        <v>1141</v>
      </c>
      <c r="C557" s="90">
        <v>137</v>
      </c>
      <c r="D557" s="73">
        <v>166.56</v>
      </c>
      <c r="E557" s="41">
        <f t="shared" si="42"/>
        <v>22818.720000000001</v>
      </c>
      <c r="F557" s="91">
        <v>23794</v>
      </c>
      <c r="G557" s="73">
        <v>165.13</v>
      </c>
      <c r="H557" s="41">
        <f t="shared" si="43"/>
        <v>3929103.2199999997</v>
      </c>
      <c r="I557" s="91">
        <v>1</v>
      </c>
      <c r="J557" s="73">
        <v>166.56</v>
      </c>
      <c r="K557" s="41">
        <f t="shared" si="44"/>
        <v>166.56</v>
      </c>
      <c r="L557" s="91">
        <v>90</v>
      </c>
      <c r="M557" s="73">
        <v>165.13</v>
      </c>
      <c r="N557" s="41">
        <f t="shared" si="45"/>
        <v>14861.699999999999</v>
      </c>
      <c r="O557" s="42">
        <f t="shared" si="41"/>
        <v>3966950.1999999997</v>
      </c>
    </row>
    <row r="558" spans="1:15" x14ac:dyDescent="0.25">
      <c r="A558" t="s">
        <v>268</v>
      </c>
      <c r="B558" s="94" t="s">
        <v>1517</v>
      </c>
      <c r="C558" s="90">
        <v>982</v>
      </c>
      <c r="D558" s="73">
        <v>281.61</v>
      </c>
      <c r="E558" s="41">
        <f t="shared" si="42"/>
        <v>276541.02</v>
      </c>
      <c r="F558" s="91">
        <v>89476</v>
      </c>
      <c r="G558" s="73">
        <v>279.20999999999998</v>
      </c>
      <c r="H558" s="41">
        <f t="shared" si="43"/>
        <v>24982593.959999997</v>
      </c>
      <c r="I558" s="91">
        <v>18</v>
      </c>
      <c r="J558" s="73">
        <v>281.61</v>
      </c>
      <c r="K558" s="41">
        <f t="shared" si="44"/>
        <v>5068.9800000000005</v>
      </c>
      <c r="L558" s="91">
        <v>1599</v>
      </c>
      <c r="M558" s="73">
        <v>279.20999999999998</v>
      </c>
      <c r="N558" s="41">
        <f t="shared" si="45"/>
        <v>446456.79</v>
      </c>
      <c r="O558" s="42">
        <f t="shared" si="41"/>
        <v>25710660.749999996</v>
      </c>
    </row>
    <row r="559" spans="1:15" x14ac:dyDescent="0.25">
      <c r="A559" t="s">
        <v>274</v>
      </c>
      <c r="B559" s="94" t="s">
        <v>1518</v>
      </c>
      <c r="C559" s="90">
        <v>561</v>
      </c>
      <c r="D559" s="73">
        <v>192.47</v>
      </c>
      <c r="E559" s="41">
        <f t="shared" si="42"/>
        <v>107975.67</v>
      </c>
      <c r="F559" s="91">
        <v>30665</v>
      </c>
      <c r="G559" s="73">
        <v>191</v>
      </c>
      <c r="H559" s="41">
        <f t="shared" si="43"/>
        <v>5857015</v>
      </c>
      <c r="I559" s="91">
        <v>0</v>
      </c>
      <c r="J559" s="73">
        <v>192.47</v>
      </c>
      <c r="K559" s="41">
        <f t="shared" si="44"/>
        <v>0</v>
      </c>
      <c r="L559" s="91">
        <v>0</v>
      </c>
      <c r="M559" s="73">
        <v>191</v>
      </c>
      <c r="N559" s="41">
        <f t="shared" si="45"/>
        <v>0</v>
      </c>
      <c r="O559" s="42">
        <f t="shared" si="41"/>
        <v>5964990.6699999999</v>
      </c>
    </row>
    <row r="560" spans="1:15" x14ac:dyDescent="0.25">
      <c r="A560" t="s">
        <v>397</v>
      </c>
      <c r="B560" s="94" t="s">
        <v>1144</v>
      </c>
      <c r="C560" s="90">
        <v>916</v>
      </c>
      <c r="D560" s="73">
        <v>250.5</v>
      </c>
      <c r="E560" s="41">
        <f t="shared" si="42"/>
        <v>229458</v>
      </c>
      <c r="F560" s="91">
        <v>44395</v>
      </c>
      <c r="G560" s="73">
        <v>248.43</v>
      </c>
      <c r="H560" s="41">
        <f t="shared" si="43"/>
        <v>11029049.85</v>
      </c>
      <c r="I560" s="91">
        <v>39</v>
      </c>
      <c r="J560" s="73">
        <v>250.5</v>
      </c>
      <c r="K560" s="41">
        <f t="shared" si="44"/>
        <v>9769.5</v>
      </c>
      <c r="L560" s="91">
        <v>1878</v>
      </c>
      <c r="M560" s="73">
        <v>248.43</v>
      </c>
      <c r="N560" s="41">
        <f t="shared" si="45"/>
        <v>466551.54000000004</v>
      </c>
      <c r="O560" s="42">
        <f t="shared" si="41"/>
        <v>11734828.890000001</v>
      </c>
    </row>
    <row r="561" spans="1:15" x14ac:dyDescent="0.25">
      <c r="A561" t="s">
        <v>296</v>
      </c>
      <c r="B561" s="94" t="s">
        <v>1519</v>
      </c>
      <c r="C561" s="90">
        <v>38361</v>
      </c>
      <c r="D561" s="73">
        <v>267.10000000000002</v>
      </c>
      <c r="E561" s="41">
        <f t="shared" si="42"/>
        <v>10246223.100000001</v>
      </c>
      <c r="F561" s="91">
        <v>365</v>
      </c>
      <c r="G561" s="73">
        <v>264.52999999999997</v>
      </c>
      <c r="H561" s="41">
        <f t="shared" si="43"/>
        <v>96553.45</v>
      </c>
      <c r="I561" s="91">
        <v>2663</v>
      </c>
      <c r="J561" s="73">
        <v>267.10000000000002</v>
      </c>
      <c r="K561" s="41">
        <f t="shared" si="44"/>
        <v>711287.3</v>
      </c>
      <c r="L561" s="91">
        <v>25</v>
      </c>
      <c r="M561" s="73">
        <v>264.52999999999997</v>
      </c>
      <c r="N561" s="41">
        <f t="shared" si="45"/>
        <v>6613.2499999999991</v>
      </c>
      <c r="O561" s="42">
        <f t="shared" si="41"/>
        <v>11060677.100000001</v>
      </c>
    </row>
    <row r="562" spans="1:15" x14ac:dyDescent="0.25">
      <c r="A562" t="s">
        <v>463</v>
      </c>
      <c r="B562" s="94" t="s">
        <v>1520</v>
      </c>
      <c r="C562" s="90">
        <v>3465</v>
      </c>
      <c r="D562" s="73">
        <v>265.56</v>
      </c>
      <c r="E562" s="41">
        <f t="shared" si="42"/>
        <v>920165.4</v>
      </c>
      <c r="F562" s="91">
        <v>49840</v>
      </c>
      <c r="G562" s="73">
        <v>263.25</v>
      </c>
      <c r="H562" s="41">
        <f t="shared" si="43"/>
        <v>13120380</v>
      </c>
      <c r="I562" s="91">
        <v>172</v>
      </c>
      <c r="J562" s="73">
        <v>265.56</v>
      </c>
      <c r="K562" s="41">
        <f t="shared" si="44"/>
        <v>45676.32</v>
      </c>
      <c r="L562" s="91">
        <v>2474</v>
      </c>
      <c r="M562" s="73">
        <v>263.25</v>
      </c>
      <c r="N562" s="41">
        <f t="shared" si="45"/>
        <v>651280.5</v>
      </c>
      <c r="O562" s="42">
        <f t="shared" si="41"/>
        <v>14737502.220000001</v>
      </c>
    </row>
    <row r="563" spans="1:15" x14ac:dyDescent="0.25">
      <c r="A563" t="s">
        <v>605</v>
      </c>
      <c r="B563" s="94" t="s">
        <v>1521</v>
      </c>
      <c r="C563" s="90">
        <v>0</v>
      </c>
      <c r="D563" s="73">
        <v>250.5</v>
      </c>
      <c r="E563" s="41">
        <f t="shared" si="42"/>
        <v>0</v>
      </c>
      <c r="F563" s="91">
        <v>1714</v>
      </c>
      <c r="G563" s="73">
        <v>248.35</v>
      </c>
      <c r="H563" s="41">
        <f t="shared" si="43"/>
        <v>425671.89999999997</v>
      </c>
      <c r="I563" s="91">
        <v>0</v>
      </c>
      <c r="J563" s="73">
        <v>250.5</v>
      </c>
      <c r="K563" s="41">
        <f t="shared" si="44"/>
        <v>0</v>
      </c>
      <c r="L563" s="91">
        <v>47</v>
      </c>
      <c r="M563" s="73">
        <v>248.35</v>
      </c>
      <c r="N563" s="41">
        <f t="shared" si="45"/>
        <v>11672.449999999999</v>
      </c>
      <c r="O563" s="42">
        <f t="shared" si="41"/>
        <v>437344.35</v>
      </c>
    </row>
    <row r="564" spans="1:15" x14ac:dyDescent="0.25">
      <c r="A564" t="s">
        <v>297</v>
      </c>
      <c r="B564" s="94" t="s">
        <v>1522</v>
      </c>
      <c r="C564" s="90">
        <v>1860</v>
      </c>
      <c r="D564" s="73">
        <v>164.43</v>
      </c>
      <c r="E564" s="41">
        <f t="shared" si="42"/>
        <v>305839.8</v>
      </c>
      <c r="F564" s="91">
        <v>23057</v>
      </c>
      <c r="G564" s="73">
        <v>163.22999999999999</v>
      </c>
      <c r="H564" s="41">
        <f t="shared" si="43"/>
        <v>3763594.11</v>
      </c>
      <c r="I564" s="91">
        <v>0</v>
      </c>
      <c r="J564" s="73">
        <v>164.43</v>
      </c>
      <c r="K564" s="41">
        <f t="shared" si="44"/>
        <v>0</v>
      </c>
      <c r="L564" s="91">
        <v>0</v>
      </c>
      <c r="M564" s="73">
        <v>163.22999999999999</v>
      </c>
      <c r="N564" s="41">
        <f t="shared" si="45"/>
        <v>0</v>
      </c>
      <c r="O564" s="42">
        <f t="shared" si="41"/>
        <v>4069433.9099999997</v>
      </c>
    </row>
    <row r="565" spans="1:15" x14ac:dyDescent="0.25">
      <c r="A565" t="s">
        <v>210</v>
      </c>
      <c r="B565" s="94" t="s">
        <v>1147</v>
      </c>
      <c r="C565" s="90">
        <v>6036</v>
      </c>
      <c r="D565" s="73">
        <v>269.18</v>
      </c>
      <c r="E565" s="41">
        <f t="shared" si="42"/>
        <v>1624770.48</v>
      </c>
      <c r="F565" s="91">
        <v>51621</v>
      </c>
      <c r="G565" s="73">
        <v>266.98</v>
      </c>
      <c r="H565" s="41">
        <f t="shared" si="43"/>
        <v>13781774.58</v>
      </c>
      <c r="I565" s="91">
        <v>488</v>
      </c>
      <c r="J565" s="73">
        <v>269.18</v>
      </c>
      <c r="K565" s="41">
        <f t="shared" si="44"/>
        <v>131359.84</v>
      </c>
      <c r="L565" s="91">
        <v>4170</v>
      </c>
      <c r="M565" s="73">
        <v>266.98</v>
      </c>
      <c r="N565" s="41">
        <f t="shared" si="45"/>
        <v>1113306.6000000001</v>
      </c>
      <c r="O565" s="42">
        <f t="shared" si="41"/>
        <v>16651211.5</v>
      </c>
    </row>
    <row r="566" spans="1:15" x14ac:dyDescent="0.25">
      <c r="A566" t="s">
        <v>473</v>
      </c>
      <c r="B566" s="94" t="s">
        <v>1523</v>
      </c>
      <c r="C566" s="90">
        <v>50146</v>
      </c>
      <c r="D566" s="73">
        <v>276.83999999999997</v>
      </c>
      <c r="E566" s="41">
        <f t="shared" si="42"/>
        <v>13882418.639999999</v>
      </c>
      <c r="F566" s="91">
        <v>60828</v>
      </c>
      <c r="G566" s="73">
        <v>274.38</v>
      </c>
      <c r="H566" s="41">
        <f t="shared" si="43"/>
        <v>16689986.640000001</v>
      </c>
      <c r="I566" s="91">
        <v>4839</v>
      </c>
      <c r="J566" s="73">
        <v>276.83999999999997</v>
      </c>
      <c r="K566" s="41">
        <f t="shared" si="44"/>
        <v>1339628.7599999998</v>
      </c>
      <c r="L566" s="91">
        <v>5869</v>
      </c>
      <c r="M566" s="73">
        <v>274.38</v>
      </c>
      <c r="N566" s="41">
        <f t="shared" si="45"/>
        <v>1610336.22</v>
      </c>
      <c r="O566" s="42">
        <f t="shared" si="41"/>
        <v>33522370.259999998</v>
      </c>
    </row>
    <row r="567" spans="1:15" x14ac:dyDescent="0.25">
      <c r="A567" t="s">
        <v>564</v>
      </c>
      <c r="B567" s="94" t="s">
        <v>1149</v>
      </c>
      <c r="C567" s="90">
        <v>4131</v>
      </c>
      <c r="D567" s="73">
        <v>277.37</v>
      </c>
      <c r="E567" s="41">
        <f t="shared" si="42"/>
        <v>1145815.47</v>
      </c>
      <c r="F567" s="91">
        <v>24225</v>
      </c>
      <c r="G567" s="73">
        <v>275.24</v>
      </c>
      <c r="H567" s="41">
        <f t="shared" si="43"/>
        <v>6667689</v>
      </c>
      <c r="I567" s="91">
        <v>4071</v>
      </c>
      <c r="J567" s="73">
        <v>277.37</v>
      </c>
      <c r="K567" s="41">
        <f t="shared" si="44"/>
        <v>1129173.27</v>
      </c>
      <c r="L567" s="91">
        <v>23870</v>
      </c>
      <c r="M567" s="73">
        <v>275.24</v>
      </c>
      <c r="N567" s="41">
        <f t="shared" si="45"/>
        <v>6569978.7999999998</v>
      </c>
      <c r="O567" s="42">
        <f t="shared" si="41"/>
        <v>15512656.540000001</v>
      </c>
    </row>
    <row r="568" spans="1:15" x14ac:dyDescent="0.25">
      <c r="A568" t="s">
        <v>399</v>
      </c>
      <c r="B568" s="94" t="s">
        <v>1150</v>
      </c>
      <c r="C568" s="90">
        <v>1519</v>
      </c>
      <c r="D568" s="73">
        <v>274.52999999999997</v>
      </c>
      <c r="E568" s="41">
        <f t="shared" si="42"/>
        <v>417011.06999999995</v>
      </c>
      <c r="F568" s="91">
        <v>75583</v>
      </c>
      <c r="G568" s="73">
        <v>272.45</v>
      </c>
      <c r="H568" s="41">
        <f t="shared" si="43"/>
        <v>20592588.349999998</v>
      </c>
      <c r="I568" s="91">
        <v>0</v>
      </c>
      <c r="J568" s="73">
        <v>274.52999999999997</v>
      </c>
      <c r="K568" s="41">
        <f t="shared" si="44"/>
        <v>0</v>
      </c>
      <c r="L568" s="91">
        <v>0</v>
      </c>
      <c r="M568" s="73">
        <v>272.45</v>
      </c>
      <c r="N568" s="41">
        <f t="shared" si="45"/>
        <v>0</v>
      </c>
      <c r="O568" s="42">
        <f t="shared" si="41"/>
        <v>21009599.419999998</v>
      </c>
    </row>
    <row r="569" spans="1:15" x14ac:dyDescent="0.25">
      <c r="A569" t="s">
        <v>156</v>
      </c>
      <c r="B569" s="94" t="s">
        <v>1151</v>
      </c>
      <c r="C569" s="90">
        <v>3662</v>
      </c>
      <c r="D569" s="73">
        <v>228.52</v>
      </c>
      <c r="E569" s="41">
        <f t="shared" si="42"/>
        <v>836840.24</v>
      </c>
      <c r="F569" s="91">
        <v>30508</v>
      </c>
      <c r="G569" s="73">
        <v>226.95</v>
      </c>
      <c r="H569" s="41">
        <f t="shared" si="43"/>
        <v>6923790.5999999996</v>
      </c>
      <c r="I569" s="91">
        <v>73</v>
      </c>
      <c r="J569" s="73">
        <v>228.52</v>
      </c>
      <c r="K569" s="41">
        <f t="shared" si="44"/>
        <v>16681.96</v>
      </c>
      <c r="L569" s="91">
        <v>605</v>
      </c>
      <c r="M569" s="73">
        <v>226.95</v>
      </c>
      <c r="N569" s="41">
        <f t="shared" si="45"/>
        <v>137304.75</v>
      </c>
      <c r="O569" s="42">
        <f t="shared" si="41"/>
        <v>7914617.5499999998</v>
      </c>
    </row>
    <row r="570" spans="1:15" x14ac:dyDescent="0.25">
      <c r="A570" t="s">
        <v>443</v>
      </c>
      <c r="B570" s="94" t="s">
        <v>1152</v>
      </c>
      <c r="C570" s="90">
        <v>1654</v>
      </c>
      <c r="D570" s="73">
        <v>272.35000000000002</v>
      </c>
      <c r="E570" s="41">
        <f t="shared" si="42"/>
        <v>450466.9</v>
      </c>
      <c r="F570" s="91">
        <v>11739</v>
      </c>
      <c r="G570" s="73">
        <v>269.76</v>
      </c>
      <c r="H570" s="41">
        <f t="shared" si="43"/>
        <v>3166712.6399999997</v>
      </c>
      <c r="I570" s="91">
        <v>100</v>
      </c>
      <c r="J570" s="73">
        <v>272.35000000000002</v>
      </c>
      <c r="K570" s="41">
        <f t="shared" si="44"/>
        <v>27235.000000000004</v>
      </c>
      <c r="L570" s="91">
        <v>713</v>
      </c>
      <c r="M570" s="73">
        <v>269.76</v>
      </c>
      <c r="N570" s="41">
        <f t="shared" si="45"/>
        <v>192338.88</v>
      </c>
      <c r="O570" s="42">
        <f t="shared" si="41"/>
        <v>3836753.4199999995</v>
      </c>
    </row>
    <row r="571" spans="1:15" x14ac:dyDescent="0.25">
      <c r="A571" t="s">
        <v>521</v>
      </c>
      <c r="B571" s="94" t="s">
        <v>1524</v>
      </c>
      <c r="C571" s="90">
        <v>0</v>
      </c>
      <c r="D571" s="73">
        <v>280.55</v>
      </c>
      <c r="E571" s="41">
        <f t="shared" si="42"/>
        <v>0</v>
      </c>
      <c r="F571" s="91">
        <v>113056</v>
      </c>
      <c r="G571" s="73">
        <v>278.42</v>
      </c>
      <c r="H571" s="41">
        <f t="shared" si="43"/>
        <v>31477051.520000003</v>
      </c>
      <c r="I571" s="91">
        <v>0</v>
      </c>
      <c r="J571" s="73">
        <v>280.55</v>
      </c>
      <c r="K571" s="41">
        <f t="shared" si="44"/>
        <v>0</v>
      </c>
      <c r="L571" s="91">
        <v>7630</v>
      </c>
      <c r="M571" s="73">
        <v>278.42</v>
      </c>
      <c r="N571" s="41">
        <f t="shared" si="45"/>
        <v>2124344.6</v>
      </c>
      <c r="O571" s="42">
        <f t="shared" si="41"/>
        <v>33601396.120000005</v>
      </c>
    </row>
    <row r="572" spans="1:15" x14ac:dyDescent="0.25">
      <c r="A572" t="s">
        <v>240</v>
      </c>
      <c r="B572" s="94" t="s">
        <v>1525</v>
      </c>
      <c r="C572" s="90">
        <v>1138</v>
      </c>
      <c r="D572" s="73">
        <v>148.08000000000001</v>
      </c>
      <c r="E572" s="41">
        <f t="shared" si="42"/>
        <v>168515.04</v>
      </c>
      <c r="F572" s="91">
        <v>27939</v>
      </c>
      <c r="G572" s="73">
        <v>146.86000000000001</v>
      </c>
      <c r="H572" s="41">
        <f t="shared" si="43"/>
        <v>4103121.5400000005</v>
      </c>
      <c r="I572" s="91">
        <v>47</v>
      </c>
      <c r="J572" s="73">
        <v>148.08000000000001</v>
      </c>
      <c r="K572" s="41">
        <f t="shared" si="44"/>
        <v>6959.76</v>
      </c>
      <c r="L572" s="91">
        <v>1164</v>
      </c>
      <c r="M572" s="73">
        <v>146.86000000000001</v>
      </c>
      <c r="N572" s="41">
        <f t="shared" si="45"/>
        <v>170945.04</v>
      </c>
      <c r="O572" s="42">
        <f t="shared" si="41"/>
        <v>4449541.3800000008</v>
      </c>
    </row>
    <row r="573" spans="1:15" x14ac:dyDescent="0.25">
      <c r="A573" t="s">
        <v>138</v>
      </c>
      <c r="B573" s="94" t="s">
        <v>1153</v>
      </c>
      <c r="C573" s="90">
        <v>1153</v>
      </c>
      <c r="D573" s="73">
        <v>173.56</v>
      </c>
      <c r="E573" s="41">
        <f t="shared" si="42"/>
        <v>200114.68</v>
      </c>
      <c r="F573" s="91">
        <v>41816</v>
      </c>
      <c r="G573" s="73">
        <v>172.24</v>
      </c>
      <c r="H573" s="41">
        <f t="shared" si="43"/>
        <v>7202387.8400000008</v>
      </c>
      <c r="I573" s="91">
        <v>6</v>
      </c>
      <c r="J573" s="73">
        <v>173.56</v>
      </c>
      <c r="K573" s="41">
        <f t="shared" si="44"/>
        <v>1041.3600000000001</v>
      </c>
      <c r="L573" s="91">
        <v>230</v>
      </c>
      <c r="M573" s="73">
        <v>172.24</v>
      </c>
      <c r="N573" s="41">
        <f t="shared" si="45"/>
        <v>39615.200000000004</v>
      </c>
      <c r="O573" s="42">
        <f t="shared" si="41"/>
        <v>7443159.0800000001</v>
      </c>
    </row>
    <row r="574" spans="1:15" x14ac:dyDescent="0.25">
      <c r="A574" t="s">
        <v>61</v>
      </c>
      <c r="B574" s="94" t="s">
        <v>1154</v>
      </c>
      <c r="C574" s="90">
        <v>0</v>
      </c>
      <c r="D574" s="73">
        <v>181.25</v>
      </c>
      <c r="E574" s="41">
        <f t="shared" si="42"/>
        <v>0</v>
      </c>
      <c r="F574" s="91">
        <v>21676</v>
      </c>
      <c r="G574" s="73">
        <v>179.67</v>
      </c>
      <c r="H574" s="41">
        <f t="shared" si="43"/>
        <v>3894526.92</v>
      </c>
      <c r="I574" s="91">
        <v>0</v>
      </c>
      <c r="J574" s="73">
        <v>181.25</v>
      </c>
      <c r="K574" s="41">
        <f t="shared" si="44"/>
        <v>0</v>
      </c>
      <c r="L574" s="91">
        <v>0</v>
      </c>
      <c r="M574" s="73">
        <v>179.67</v>
      </c>
      <c r="N574" s="41">
        <f t="shared" si="45"/>
        <v>0</v>
      </c>
      <c r="O574" s="42">
        <f t="shared" si="41"/>
        <v>3894526.92</v>
      </c>
    </row>
    <row r="575" spans="1:15" x14ac:dyDescent="0.25">
      <c r="A575" t="s">
        <v>1232</v>
      </c>
      <c r="B575" s="94" t="s">
        <v>1526</v>
      </c>
      <c r="C575" s="90">
        <v>10987</v>
      </c>
      <c r="D575" s="73">
        <v>209.13</v>
      </c>
      <c r="E575" s="41">
        <f t="shared" si="42"/>
        <v>2297711.31</v>
      </c>
      <c r="F575" s="91">
        <v>115693</v>
      </c>
      <c r="G575" s="73">
        <v>207.58</v>
      </c>
      <c r="H575" s="41">
        <f t="shared" si="43"/>
        <v>24015552.940000001</v>
      </c>
      <c r="I575" s="91">
        <v>202</v>
      </c>
      <c r="J575" s="73">
        <v>209.13</v>
      </c>
      <c r="K575" s="41">
        <f t="shared" si="44"/>
        <v>42244.26</v>
      </c>
      <c r="L575" s="91">
        <v>2127</v>
      </c>
      <c r="M575" s="73">
        <v>207.58</v>
      </c>
      <c r="N575" s="41">
        <f t="shared" si="45"/>
        <v>441522.66000000003</v>
      </c>
      <c r="O575" s="42">
        <f t="shared" si="41"/>
        <v>26797031.170000002</v>
      </c>
    </row>
    <row r="576" spans="1:15" x14ac:dyDescent="0.25">
      <c r="A576" t="s">
        <v>287</v>
      </c>
      <c r="B576" s="94" t="s">
        <v>1155</v>
      </c>
      <c r="C576" s="90">
        <v>396</v>
      </c>
      <c r="D576" s="73">
        <v>213.25</v>
      </c>
      <c r="E576" s="41">
        <f t="shared" si="42"/>
        <v>84447</v>
      </c>
      <c r="F576" s="91">
        <v>102843</v>
      </c>
      <c r="G576" s="73">
        <v>211.7</v>
      </c>
      <c r="H576" s="41">
        <f t="shared" si="43"/>
        <v>21771863.099999998</v>
      </c>
      <c r="I576" s="91">
        <v>1</v>
      </c>
      <c r="J576" s="73">
        <v>213.25</v>
      </c>
      <c r="K576" s="41">
        <f t="shared" si="44"/>
        <v>213.25</v>
      </c>
      <c r="L576" s="91">
        <v>376</v>
      </c>
      <c r="M576" s="73">
        <v>211.7</v>
      </c>
      <c r="N576" s="41">
        <f t="shared" si="45"/>
        <v>79599.199999999997</v>
      </c>
      <c r="O576" s="42">
        <f t="shared" si="41"/>
        <v>21936122.549999997</v>
      </c>
    </row>
    <row r="577" spans="1:15" x14ac:dyDescent="0.25">
      <c r="A577" t="s">
        <v>588</v>
      </c>
      <c r="B577" s="94" t="s">
        <v>1156</v>
      </c>
      <c r="C577" s="90">
        <v>3160</v>
      </c>
      <c r="D577" s="73">
        <v>215.85</v>
      </c>
      <c r="E577" s="41">
        <f t="shared" si="42"/>
        <v>682086</v>
      </c>
      <c r="F577" s="91">
        <v>32608</v>
      </c>
      <c r="G577" s="73">
        <v>213.95</v>
      </c>
      <c r="H577" s="41">
        <f t="shared" si="43"/>
        <v>6976481.5999999996</v>
      </c>
      <c r="I577" s="91">
        <v>27</v>
      </c>
      <c r="J577" s="73">
        <v>215.85</v>
      </c>
      <c r="K577" s="41">
        <f t="shared" si="44"/>
        <v>5827.95</v>
      </c>
      <c r="L577" s="91">
        <v>276</v>
      </c>
      <c r="M577" s="73">
        <v>213.95</v>
      </c>
      <c r="N577" s="41">
        <f t="shared" si="45"/>
        <v>59050.2</v>
      </c>
      <c r="O577" s="42">
        <f t="shared" si="41"/>
        <v>7723445.75</v>
      </c>
    </row>
    <row r="578" spans="1:15" x14ac:dyDescent="0.25">
      <c r="A578" t="s">
        <v>37</v>
      </c>
      <c r="B578" s="94" t="s">
        <v>1157</v>
      </c>
      <c r="C578" s="90">
        <v>845</v>
      </c>
      <c r="D578" s="73">
        <v>171.47</v>
      </c>
      <c r="E578" s="41">
        <f t="shared" si="42"/>
        <v>144892.15</v>
      </c>
      <c r="F578" s="91">
        <v>32603</v>
      </c>
      <c r="G578" s="73">
        <v>169.98</v>
      </c>
      <c r="H578" s="41">
        <f t="shared" si="43"/>
        <v>5541857.9399999995</v>
      </c>
      <c r="I578" s="91">
        <v>7</v>
      </c>
      <c r="J578" s="73">
        <v>171.47</v>
      </c>
      <c r="K578" s="41">
        <f t="shared" si="44"/>
        <v>1200.29</v>
      </c>
      <c r="L578" s="91">
        <v>265</v>
      </c>
      <c r="M578" s="73">
        <v>169.98</v>
      </c>
      <c r="N578" s="41">
        <f t="shared" si="45"/>
        <v>45044.7</v>
      </c>
      <c r="O578" s="42">
        <f t="shared" si="41"/>
        <v>5732995.0800000001</v>
      </c>
    </row>
    <row r="579" spans="1:15" x14ac:dyDescent="0.25">
      <c r="A579" t="s">
        <v>406</v>
      </c>
      <c r="B579" s="94" t="s">
        <v>1158</v>
      </c>
      <c r="C579" s="90">
        <v>365</v>
      </c>
      <c r="D579" s="73">
        <v>248.66</v>
      </c>
      <c r="E579" s="41">
        <f t="shared" si="42"/>
        <v>90760.9</v>
      </c>
      <c r="F579" s="91">
        <v>11899</v>
      </c>
      <c r="G579" s="73">
        <v>246.75</v>
      </c>
      <c r="H579" s="41">
        <f t="shared" si="43"/>
        <v>2936078.25</v>
      </c>
      <c r="I579" s="91">
        <v>8</v>
      </c>
      <c r="J579" s="73">
        <v>248.66</v>
      </c>
      <c r="K579" s="41">
        <f t="shared" si="44"/>
        <v>1989.28</v>
      </c>
      <c r="L579" s="91">
        <v>257</v>
      </c>
      <c r="M579" s="73">
        <v>246.75</v>
      </c>
      <c r="N579" s="41">
        <f t="shared" si="45"/>
        <v>63414.75</v>
      </c>
      <c r="O579" s="42">
        <f t="shared" si="41"/>
        <v>3092243.1799999997</v>
      </c>
    </row>
    <row r="580" spans="1:15" x14ac:dyDescent="0.25">
      <c r="A580" t="s">
        <v>514</v>
      </c>
      <c r="B580" s="94" t="s">
        <v>1527</v>
      </c>
      <c r="C580" s="90">
        <v>0</v>
      </c>
      <c r="D580" s="73">
        <v>278.69</v>
      </c>
      <c r="E580" s="41">
        <f t="shared" si="42"/>
        <v>0</v>
      </c>
      <c r="F580" s="91">
        <v>965</v>
      </c>
      <c r="G580" s="73">
        <v>276.64999999999998</v>
      </c>
      <c r="H580" s="41">
        <f t="shared" si="43"/>
        <v>266967.25</v>
      </c>
      <c r="I580" s="91">
        <v>0</v>
      </c>
      <c r="J580" s="73">
        <v>278.69</v>
      </c>
      <c r="K580" s="41">
        <f t="shared" si="44"/>
        <v>0</v>
      </c>
      <c r="L580" s="91">
        <v>0</v>
      </c>
      <c r="M580" s="73">
        <v>276.64999999999998</v>
      </c>
      <c r="N580" s="41">
        <f t="shared" si="45"/>
        <v>0</v>
      </c>
      <c r="O580" s="42">
        <f t="shared" si="41"/>
        <v>266967.25</v>
      </c>
    </row>
    <row r="581" spans="1:15" x14ac:dyDescent="0.25">
      <c r="A581" t="s">
        <v>250</v>
      </c>
      <c r="B581" s="94" t="s">
        <v>1528</v>
      </c>
      <c r="C581" s="90">
        <v>5847</v>
      </c>
      <c r="D581" s="73">
        <v>199.67</v>
      </c>
      <c r="E581" s="41">
        <f t="shared" si="42"/>
        <v>1167470.49</v>
      </c>
      <c r="F581" s="91">
        <v>40927</v>
      </c>
      <c r="G581" s="73">
        <v>198.15</v>
      </c>
      <c r="H581" s="41">
        <f t="shared" si="43"/>
        <v>8109685.0499999998</v>
      </c>
      <c r="I581" s="91">
        <v>126</v>
      </c>
      <c r="J581" s="73">
        <v>199.67</v>
      </c>
      <c r="K581" s="41">
        <f t="shared" si="44"/>
        <v>25158.42</v>
      </c>
      <c r="L581" s="91">
        <v>879</v>
      </c>
      <c r="M581" s="73">
        <v>198.15</v>
      </c>
      <c r="N581" s="41">
        <f t="shared" si="45"/>
        <v>174173.85</v>
      </c>
      <c r="O581" s="42">
        <f t="shared" si="41"/>
        <v>9476487.8100000005</v>
      </c>
    </row>
    <row r="582" spans="1:15" x14ac:dyDescent="0.25">
      <c r="A582" t="s">
        <v>385</v>
      </c>
      <c r="B582" s="94" t="s">
        <v>1529</v>
      </c>
      <c r="C582" s="90">
        <v>2241</v>
      </c>
      <c r="D582" s="73">
        <v>179.99</v>
      </c>
      <c r="E582" s="41">
        <f t="shared" si="42"/>
        <v>403357.59</v>
      </c>
      <c r="F582" s="91">
        <v>17543</v>
      </c>
      <c r="G582" s="73">
        <v>178.58</v>
      </c>
      <c r="H582" s="41">
        <f t="shared" si="43"/>
        <v>3132828.9400000004</v>
      </c>
      <c r="I582" s="91">
        <v>0</v>
      </c>
      <c r="J582" s="73">
        <v>179.99</v>
      </c>
      <c r="K582" s="41">
        <f t="shared" si="44"/>
        <v>0</v>
      </c>
      <c r="L582" s="91">
        <v>0</v>
      </c>
      <c r="M582" s="73">
        <v>178.58</v>
      </c>
      <c r="N582" s="41">
        <f t="shared" si="45"/>
        <v>0</v>
      </c>
      <c r="O582" s="42">
        <f t="shared" si="41"/>
        <v>3536186.5300000003</v>
      </c>
    </row>
    <row r="583" spans="1:15" x14ac:dyDescent="0.25">
      <c r="A583" t="s">
        <v>1233</v>
      </c>
      <c r="B583" s="94" t="s">
        <v>1530</v>
      </c>
      <c r="C583" s="90">
        <v>2245</v>
      </c>
      <c r="D583" s="73">
        <v>196.83</v>
      </c>
      <c r="E583" s="41">
        <f t="shared" si="42"/>
        <v>441883.35000000003</v>
      </c>
      <c r="F583" s="91">
        <v>29858</v>
      </c>
      <c r="G583" s="73">
        <v>195.12</v>
      </c>
      <c r="H583" s="41">
        <f t="shared" si="43"/>
        <v>5825892.96</v>
      </c>
      <c r="I583" s="91">
        <v>27</v>
      </c>
      <c r="J583" s="73">
        <v>196.83</v>
      </c>
      <c r="K583" s="41">
        <f t="shared" si="44"/>
        <v>5314.4100000000008</v>
      </c>
      <c r="L583" s="91">
        <v>365</v>
      </c>
      <c r="M583" s="73">
        <v>195.12</v>
      </c>
      <c r="N583" s="41">
        <f t="shared" si="45"/>
        <v>71218.8</v>
      </c>
      <c r="O583" s="42">
        <f t="shared" si="41"/>
        <v>6344309.5199999996</v>
      </c>
    </row>
    <row r="584" spans="1:15" x14ac:dyDescent="0.25">
      <c r="A584" t="s">
        <v>93</v>
      </c>
      <c r="B584" s="94" t="s">
        <v>1160</v>
      </c>
      <c r="C584" s="90">
        <v>8171</v>
      </c>
      <c r="D584" s="73">
        <v>202.41</v>
      </c>
      <c r="E584" s="41">
        <f t="shared" si="42"/>
        <v>1653892.1099999999</v>
      </c>
      <c r="F584" s="91">
        <v>34496</v>
      </c>
      <c r="G584" s="73">
        <v>200.6</v>
      </c>
      <c r="H584" s="41">
        <f t="shared" si="43"/>
        <v>6919897.5999999996</v>
      </c>
      <c r="I584" s="91">
        <v>345</v>
      </c>
      <c r="J584" s="73">
        <v>202.41</v>
      </c>
      <c r="K584" s="41">
        <f t="shared" si="44"/>
        <v>69831.45</v>
      </c>
      <c r="L584" s="91">
        <v>1456</v>
      </c>
      <c r="M584" s="73">
        <v>200.6</v>
      </c>
      <c r="N584" s="41">
        <f t="shared" si="45"/>
        <v>292073.59999999998</v>
      </c>
      <c r="O584" s="42">
        <f t="shared" ref="O584:O615" si="46">N584+K584+H584+E584</f>
        <v>8935694.7599999998</v>
      </c>
    </row>
    <row r="585" spans="1:15" x14ac:dyDescent="0.25">
      <c r="A585" t="s">
        <v>332</v>
      </c>
      <c r="B585" s="94" t="s">
        <v>1161</v>
      </c>
      <c r="C585" s="90">
        <v>955</v>
      </c>
      <c r="D585" s="73">
        <v>282.52999999999997</v>
      </c>
      <c r="E585" s="41">
        <f t="shared" ref="E585:E618" si="47">D585*C585</f>
        <v>269816.14999999997</v>
      </c>
      <c r="F585" s="91">
        <v>23827</v>
      </c>
      <c r="G585" s="73">
        <v>279.98</v>
      </c>
      <c r="H585" s="41">
        <f t="shared" ref="H585:H618" si="48">G585*F585</f>
        <v>6671083.4600000009</v>
      </c>
      <c r="I585" s="91">
        <v>0</v>
      </c>
      <c r="J585" s="73">
        <v>282.52999999999997</v>
      </c>
      <c r="K585" s="41">
        <f t="shared" ref="K585:K618" si="49">J585*I585</f>
        <v>0</v>
      </c>
      <c r="L585" s="91">
        <v>0</v>
      </c>
      <c r="M585" s="73">
        <v>279.98</v>
      </c>
      <c r="N585" s="41">
        <f t="shared" ref="N585:N618" si="50">M585*L585</f>
        <v>0</v>
      </c>
      <c r="O585" s="42">
        <f t="shared" si="46"/>
        <v>6940899.6100000013</v>
      </c>
    </row>
    <row r="586" spans="1:15" x14ac:dyDescent="0.25">
      <c r="A586" t="s">
        <v>424</v>
      </c>
      <c r="B586" s="94" t="s">
        <v>1162</v>
      </c>
      <c r="C586" s="90">
        <v>549</v>
      </c>
      <c r="D586" s="73">
        <v>255.55</v>
      </c>
      <c r="E586" s="41">
        <f t="shared" si="47"/>
        <v>140296.95000000001</v>
      </c>
      <c r="F586" s="91">
        <v>29568</v>
      </c>
      <c r="G586" s="73">
        <v>253.21</v>
      </c>
      <c r="H586" s="41">
        <f t="shared" si="48"/>
        <v>7486913.2800000003</v>
      </c>
      <c r="I586" s="91">
        <v>1</v>
      </c>
      <c r="J586" s="73">
        <v>255.55</v>
      </c>
      <c r="K586" s="41">
        <f t="shared" si="49"/>
        <v>255.55</v>
      </c>
      <c r="L586" s="91">
        <v>61</v>
      </c>
      <c r="M586" s="73">
        <v>253.21</v>
      </c>
      <c r="N586" s="41">
        <f t="shared" si="50"/>
        <v>15445.810000000001</v>
      </c>
      <c r="O586" s="42">
        <f t="shared" si="46"/>
        <v>7642911.5900000008</v>
      </c>
    </row>
    <row r="587" spans="1:15" x14ac:dyDescent="0.25">
      <c r="A587" t="s">
        <v>548</v>
      </c>
      <c r="B587" s="94" t="s">
        <v>1163</v>
      </c>
      <c r="C587" s="90">
        <v>17076</v>
      </c>
      <c r="D587" s="73">
        <v>260.18</v>
      </c>
      <c r="E587" s="41">
        <f t="shared" si="47"/>
        <v>4442833.68</v>
      </c>
      <c r="F587" s="91">
        <v>30928</v>
      </c>
      <c r="G587" s="73">
        <v>257.74</v>
      </c>
      <c r="H587" s="41">
        <f t="shared" si="48"/>
        <v>7971382.7200000007</v>
      </c>
      <c r="I587" s="91">
        <v>1827</v>
      </c>
      <c r="J587" s="73">
        <v>260.18</v>
      </c>
      <c r="K587" s="41">
        <f t="shared" si="49"/>
        <v>475348.86</v>
      </c>
      <c r="L587" s="91">
        <v>3309</v>
      </c>
      <c r="M587" s="73">
        <v>257.74</v>
      </c>
      <c r="N587" s="41">
        <f t="shared" si="50"/>
        <v>852861.66</v>
      </c>
      <c r="O587" s="42">
        <f t="shared" si="46"/>
        <v>13742426.92</v>
      </c>
    </row>
    <row r="588" spans="1:15" x14ac:dyDescent="0.25">
      <c r="A588" t="s">
        <v>243</v>
      </c>
      <c r="B588" s="94" t="s">
        <v>1531</v>
      </c>
      <c r="C588" s="90">
        <v>1754</v>
      </c>
      <c r="D588" s="73">
        <v>140.51</v>
      </c>
      <c r="E588" s="41">
        <f t="shared" si="47"/>
        <v>246454.53999999998</v>
      </c>
      <c r="F588" s="91">
        <v>19622</v>
      </c>
      <c r="G588" s="73">
        <v>139.5</v>
      </c>
      <c r="H588" s="41">
        <f t="shared" si="48"/>
        <v>2737269</v>
      </c>
      <c r="I588" s="91">
        <v>110</v>
      </c>
      <c r="J588" s="73">
        <v>140.51</v>
      </c>
      <c r="K588" s="41">
        <f t="shared" si="49"/>
        <v>15456.099999999999</v>
      </c>
      <c r="L588" s="91">
        <v>1229</v>
      </c>
      <c r="M588" s="73">
        <v>139.5</v>
      </c>
      <c r="N588" s="41">
        <f t="shared" si="50"/>
        <v>171445.5</v>
      </c>
      <c r="O588" s="42">
        <f t="shared" si="46"/>
        <v>3170625.14</v>
      </c>
    </row>
    <row r="589" spans="1:15" x14ac:dyDescent="0.25">
      <c r="A589" t="s">
        <v>445</v>
      </c>
      <c r="B589" s="94" t="s">
        <v>1532</v>
      </c>
      <c r="C589" s="90">
        <v>41124</v>
      </c>
      <c r="D589" s="73">
        <v>211.94</v>
      </c>
      <c r="E589" s="41">
        <f t="shared" si="47"/>
        <v>8715820.5600000005</v>
      </c>
      <c r="F589" s="91">
        <v>15572</v>
      </c>
      <c r="G589" s="73">
        <v>210.15</v>
      </c>
      <c r="H589" s="41">
        <f t="shared" si="48"/>
        <v>3272455.8000000003</v>
      </c>
      <c r="I589" s="91">
        <v>4078</v>
      </c>
      <c r="J589" s="73">
        <v>211.94</v>
      </c>
      <c r="K589" s="41">
        <f t="shared" si="49"/>
        <v>864291.32</v>
      </c>
      <c r="L589" s="91">
        <v>1544</v>
      </c>
      <c r="M589" s="73">
        <v>210.15</v>
      </c>
      <c r="N589" s="41">
        <f t="shared" si="50"/>
        <v>324471.60000000003</v>
      </c>
      <c r="O589" s="42">
        <f t="shared" si="46"/>
        <v>13177039.280000001</v>
      </c>
    </row>
    <row r="590" spans="1:15" x14ac:dyDescent="0.25">
      <c r="A590" t="s">
        <v>391</v>
      </c>
      <c r="B590" s="94" t="s">
        <v>1165</v>
      </c>
      <c r="C590" s="90">
        <v>1084</v>
      </c>
      <c r="D590" s="73">
        <v>222.21</v>
      </c>
      <c r="E590" s="41">
        <f t="shared" si="47"/>
        <v>240875.64</v>
      </c>
      <c r="F590" s="91">
        <v>47347</v>
      </c>
      <c r="G590" s="73">
        <v>220.71</v>
      </c>
      <c r="H590" s="41">
        <f t="shared" si="48"/>
        <v>10449956.370000001</v>
      </c>
      <c r="I590" s="91">
        <v>3</v>
      </c>
      <c r="J590" s="73">
        <v>222.21</v>
      </c>
      <c r="K590" s="41">
        <f t="shared" si="49"/>
        <v>666.63</v>
      </c>
      <c r="L590" s="91">
        <v>126</v>
      </c>
      <c r="M590" s="73">
        <v>220.71</v>
      </c>
      <c r="N590" s="41">
        <f t="shared" si="50"/>
        <v>27809.460000000003</v>
      </c>
      <c r="O590" s="42">
        <f t="shared" si="46"/>
        <v>10719308.100000001</v>
      </c>
    </row>
    <row r="591" spans="1:15" x14ac:dyDescent="0.25">
      <c r="A591" t="s">
        <v>389</v>
      </c>
      <c r="B591" s="94" t="s">
        <v>1166</v>
      </c>
      <c r="C591" s="90">
        <v>3046</v>
      </c>
      <c r="D591" s="73">
        <v>226.66</v>
      </c>
      <c r="E591" s="41">
        <f t="shared" si="47"/>
        <v>690406.36</v>
      </c>
      <c r="F591" s="91">
        <v>37339</v>
      </c>
      <c r="G591" s="73">
        <v>225.11</v>
      </c>
      <c r="H591" s="41">
        <f t="shared" si="48"/>
        <v>8405382.290000001</v>
      </c>
      <c r="I591" s="91">
        <v>0</v>
      </c>
      <c r="J591" s="73">
        <v>226.66</v>
      </c>
      <c r="K591" s="41">
        <f t="shared" si="49"/>
        <v>0</v>
      </c>
      <c r="L591" s="91">
        <v>0</v>
      </c>
      <c r="M591" s="73">
        <v>225.11</v>
      </c>
      <c r="N591" s="41">
        <f t="shared" si="50"/>
        <v>0</v>
      </c>
      <c r="O591" s="42">
        <f t="shared" si="46"/>
        <v>9095788.6500000004</v>
      </c>
    </row>
    <row r="592" spans="1:15" x14ac:dyDescent="0.25">
      <c r="A592" t="s">
        <v>162</v>
      </c>
      <c r="B592" s="94" t="s">
        <v>1167</v>
      </c>
      <c r="C592" s="90">
        <v>547</v>
      </c>
      <c r="D592" s="73">
        <v>175.74</v>
      </c>
      <c r="E592" s="41">
        <f t="shared" si="47"/>
        <v>96129.78</v>
      </c>
      <c r="F592" s="91">
        <v>5486</v>
      </c>
      <c r="G592" s="73">
        <v>174.26</v>
      </c>
      <c r="H592" s="41">
        <f t="shared" si="48"/>
        <v>955990.36</v>
      </c>
      <c r="I592" s="91">
        <v>0</v>
      </c>
      <c r="J592" s="73">
        <v>175.74</v>
      </c>
      <c r="K592" s="41">
        <f t="shared" si="49"/>
        <v>0</v>
      </c>
      <c r="L592" s="91">
        <v>0</v>
      </c>
      <c r="M592" s="73">
        <v>174.26</v>
      </c>
      <c r="N592" s="41">
        <f t="shared" si="50"/>
        <v>0</v>
      </c>
      <c r="O592" s="42">
        <f t="shared" si="46"/>
        <v>1052120.1399999999</v>
      </c>
    </row>
    <row r="593" spans="1:15" x14ac:dyDescent="0.25">
      <c r="A593" t="s">
        <v>129</v>
      </c>
      <c r="B593" s="94" t="s">
        <v>1168</v>
      </c>
      <c r="C593" s="90">
        <v>6338</v>
      </c>
      <c r="D593" s="73">
        <v>158.30000000000001</v>
      </c>
      <c r="E593" s="41">
        <f t="shared" si="47"/>
        <v>1003305.4</v>
      </c>
      <c r="F593" s="91">
        <v>22673</v>
      </c>
      <c r="G593" s="73">
        <v>157.03</v>
      </c>
      <c r="H593" s="41">
        <f t="shared" si="48"/>
        <v>3560341.19</v>
      </c>
      <c r="I593" s="91">
        <v>0</v>
      </c>
      <c r="J593" s="73">
        <v>158.30000000000001</v>
      </c>
      <c r="K593" s="41">
        <f t="shared" si="49"/>
        <v>0</v>
      </c>
      <c r="L593" s="91">
        <v>0</v>
      </c>
      <c r="M593" s="73">
        <v>157.03</v>
      </c>
      <c r="N593" s="41">
        <f t="shared" si="50"/>
        <v>0</v>
      </c>
      <c r="O593" s="42">
        <f t="shared" si="46"/>
        <v>4563646.59</v>
      </c>
    </row>
    <row r="594" spans="1:15" x14ac:dyDescent="0.25">
      <c r="A594" t="s">
        <v>27</v>
      </c>
      <c r="B594" s="94" t="s">
        <v>1169</v>
      </c>
      <c r="C594" s="90">
        <v>69</v>
      </c>
      <c r="D594" s="73">
        <v>172.08</v>
      </c>
      <c r="E594" s="41">
        <f t="shared" si="47"/>
        <v>11873.52</v>
      </c>
      <c r="F594" s="91">
        <v>24449</v>
      </c>
      <c r="G594" s="73">
        <v>170.64</v>
      </c>
      <c r="H594" s="41">
        <f t="shared" si="48"/>
        <v>4171977.36</v>
      </c>
      <c r="I594" s="91">
        <v>0</v>
      </c>
      <c r="J594" s="73">
        <v>172.08</v>
      </c>
      <c r="K594" s="41">
        <f t="shared" si="49"/>
        <v>0</v>
      </c>
      <c r="L594" s="91">
        <v>0</v>
      </c>
      <c r="M594" s="73">
        <v>170.64</v>
      </c>
      <c r="N594" s="41">
        <f t="shared" si="50"/>
        <v>0</v>
      </c>
      <c r="O594" s="42">
        <f t="shared" si="46"/>
        <v>4183850.88</v>
      </c>
    </row>
    <row r="595" spans="1:15" x14ac:dyDescent="0.25">
      <c r="A595" t="s">
        <v>152</v>
      </c>
      <c r="B595" s="94" t="s">
        <v>1170</v>
      </c>
      <c r="C595" s="90">
        <v>1060</v>
      </c>
      <c r="D595" s="73">
        <v>191.09</v>
      </c>
      <c r="E595" s="41">
        <f t="shared" si="47"/>
        <v>202555.4</v>
      </c>
      <c r="F595" s="91">
        <v>45999</v>
      </c>
      <c r="G595" s="73">
        <v>189.66</v>
      </c>
      <c r="H595" s="41">
        <f t="shared" si="48"/>
        <v>8724170.3399999999</v>
      </c>
      <c r="I595" s="91">
        <v>24</v>
      </c>
      <c r="J595" s="73">
        <v>191.09</v>
      </c>
      <c r="K595" s="41">
        <f t="shared" si="49"/>
        <v>4586.16</v>
      </c>
      <c r="L595" s="91">
        <v>1029</v>
      </c>
      <c r="M595" s="73">
        <v>189.66</v>
      </c>
      <c r="N595" s="41">
        <f t="shared" si="50"/>
        <v>195160.13999999998</v>
      </c>
      <c r="O595" s="42">
        <f t="shared" si="46"/>
        <v>9126472.040000001</v>
      </c>
    </row>
    <row r="596" spans="1:15" x14ac:dyDescent="0.25">
      <c r="A596" t="s">
        <v>308</v>
      </c>
      <c r="B596" s="94" t="s">
        <v>1171</v>
      </c>
      <c r="C596" s="90">
        <v>2016</v>
      </c>
      <c r="D596" s="73">
        <v>213.9</v>
      </c>
      <c r="E596" s="41">
        <f t="shared" si="47"/>
        <v>431222.4</v>
      </c>
      <c r="F596" s="91">
        <v>89025</v>
      </c>
      <c r="G596" s="73">
        <v>212.19</v>
      </c>
      <c r="H596" s="41">
        <f t="shared" si="48"/>
        <v>18890214.75</v>
      </c>
      <c r="I596" s="91">
        <v>29</v>
      </c>
      <c r="J596" s="73">
        <v>213.9</v>
      </c>
      <c r="K596" s="41">
        <f t="shared" si="49"/>
        <v>6203.1</v>
      </c>
      <c r="L596" s="91">
        <v>1287</v>
      </c>
      <c r="M596" s="73">
        <v>212.19</v>
      </c>
      <c r="N596" s="41">
        <f t="shared" si="50"/>
        <v>273088.52999999997</v>
      </c>
      <c r="O596" s="42">
        <f t="shared" si="46"/>
        <v>19600728.779999997</v>
      </c>
    </row>
    <row r="597" spans="1:15" x14ac:dyDescent="0.25">
      <c r="A597" t="s">
        <v>572</v>
      </c>
      <c r="B597" s="94" t="s">
        <v>1533</v>
      </c>
      <c r="C597" s="90">
        <v>14669</v>
      </c>
      <c r="D597" s="73">
        <v>251.75</v>
      </c>
      <c r="E597" s="41">
        <f t="shared" si="47"/>
        <v>3692920.75</v>
      </c>
      <c r="F597" s="91">
        <v>45610</v>
      </c>
      <c r="G597" s="73">
        <v>249.42</v>
      </c>
      <c r="H597" s="41">
        <f t="shared" si="48"/>
        <v>11376046.199999999</v>
      </c>
      <c r="I597" s="91">
        <v>1708</v>
      </c>
      <c r="J597" s="73">
        <v>251.75</v>
      </c>
      <c r="K597" s="41">
        <f t="shared" si="49"/>
        <v>429989</v>
      </c>
      <c r="L597" s="91">
        <v>5309</v>
      </c>
      <c r="M597" s="73">
        <v>249.42</v>
      </c>
      <c r="N597" s="41">
        <f t="shared" si="50"/>
        <v>1324170.78</v>
      </c>
      <c r="O597" s="42">
        <f t="shared" si="46"/>
        <v>16823126.729999997</v>
      </c>
    </row>
    <row r="598" spans="1:15" x14ac:dyDescent="0.25">
      <c r="A598" t="s">
        <v>398</v>
      </c>
      <c r="B598" s="94" t="s">
        <v>1174</v>
      </c>
      <c r="C598" s="90">
        <v>11711</v>
      </c>
      <c r="D598" s="73">
        <v>280.43</v>
      </c>
      <c r="E598" s="41">
        <f t="shared" si="47"/>
        <v>3284115.73</v>
      </c>
      <c r="F598" s="91">
        <v>49760</v>
      </c>
      <c r="G598" s="73">
        <v>277.64</v>
      </c>
      <c r="H598" s="41">
        <f t="shared" si="48"/>
        <v>13815366.399999999</v>
      </c>
      <c r="I598" s="91">
        <v>645</v>
      </c>
      <c r="J598" s="73">
        <v>280.43</v>
      </c>
      <c r="K598" s="41">
        <f t="shared" si="49"/>
        <v>180877.35</v>
      </c>
      <c r="L598" s="91">
        <v>2738</v>
      </c>
      <c r="M598" s="73">
        <v>277.64</v>
      </c>
      <c r="N598" s="41">
        <f t="shared" si="50"/>
        <v>760178.32</v>
      </c>
      <c r="O598" s="42">
        <f t="shared" si="46"/>
        <v>18040537.799999997</v>
      </c>
    </row>
    <row r="599" spans="1:15" x14ac:dyDescent="0.25">
      <c r="A599" t="s">
        <v>131</v>
      </c>
      <c r="B599" s="94" t="s">
        <v>1175</v>
      </c>
      <c r="C599" s="90">
        <v>62</v>
      </c>
      <c r="D599" s="73">
        <v>217.13</v>
      </c>
      <c r="E599" s="41">
        <f t="shared" si="47"/>
        <v>13462.06</v>
      </c>
      <c r="F599" s="91">
        <v>25132</v>
      </c>
      <c r="G599" s="73">
        <v>215.83</v>
      </c>
      <c r="H599" s="41">
        <f t="shared" si="48"/>
        <v>5424239.5600000005</v>
      </c>
      <c r="I599" s="91">
        <v>0</v>
      </c>
      <c r="J599" s="73">
        <v>217.13</v>
      </c>
      <c r="K599" s="41">
        <f t="shared" si="49"/>
        <v>0</v>
      </c>
      <c r="L599" s="91">
        <v>122</v>
      </c>
      <c r="M599" s="73">
        <v>215.83</v>
      </c>
      <c r="N599" s="41">
        <f t="shared" si="50"/>
        <v>26331.260000000002</v>
      </c>
      <c r="O599" s="42">
        <f t="shared" si="46"/>
        <v>5464032.8799999999</v>
      </c>
    </row>
    <row r="600" spans="1:15" x14ac:dyDescent="0.25">
      <c r="A600" t="s">
        <v>365</v>
      </c>
      <c r="B600" s="94" t="s">
        <v>1177</v>
      </c>
      <c r="C600" s="90">
        <v>0</v>
      </c>
      <c r="D600" s="73">
        <v>235.46</v>
      </c>
      <c r="E600" s="41">
        <f t="shared" si="47"/>
        <v>0</v>
      </c>
      <c r="F600" s="91">
        <v>41390</v>
      </c>
      <c r="G600" s="73">
        <v>233.48</v>
      </c>
      <c r="H600" s="41">
        <f t="shared" si="48"/>
        <v>9663737.1999999993</v>
      </c>
      <c r="I600" s="91">
        <v>0</v>
      </c>
      <c r="J600" s="73">
        <v>235.46</v>
      </c>
      <c r="K600" s="41">
        <f t="shared" si="49"/>
        <v>0</v>
      </c>
      <c r="L600" s="91">
        <v>1374</v>
      </c>
      <c r="M600" s="73">
        <v>233.48</v>
      </c>
      <c r="N600" s="41">
        <f t="shared" si="50"/>
        <v>320801.51999999996</v>
      </c>
      <c r="O600" s="42">
        <f t="shared" si="46"/>
        <v>9984538.7199999988</v>
      </c>
    </row>
    <row r="601" spans="1:15" x14ac:dyDescent="0.25">
      <c r="A601" t="s">
        <v>216</v>
      </c>
      <c r="B601" s="94" t="s">
        <v>1179</v>
      </c>
      <c r="C601" s="90">
        <v>0</v>
      </c>
      <c r="D601" s="73">
        <v>242.49</v>
      </c>
      <c r="E601" s="41">
        <f t="shared" si="47"/>
        <v>0</v>
      </c>
      <c r="F601" s="91">
        <v>52064</v>
      </c>
      <c r="G601" s="73">
        <v>240.12</v>
      </c>
      <c r="H601" s="41">
        <f t="shared" si="48"/>
        <v>12501607.68</v>
      </c>
      <c r="I601" s="91">
        <v>0</v>
      </c>
      <c r="J601" s="73">
        <v>242.49</v>
      </c>
      <c r="K601" s="41">
        <f t="shared" si="49"/>
        <v>0</v>
      </c>
      <c r="L601" s="91">
        <v>0</v>
      </c>
      <c r="M601" s="73">
        <v>240.12</v>
      </c>
      <c r="N601" s="41">
        <f t="shared" si="50"/>
        <v>0</v>
      </c>
      <c r="O601" s="42">
        <f t="shared" si="46"/>
        <v>12501607.68</v>
      </c>
    </row>
    <row r="602" spans="1:15" x14ac:dyDescent="0.25">
      <c r="A602" t="s">
        <v>396</v>
      </c>
      <c r="B602" s="94" t="s">
        <v>1534</v>
      </c>
      <c r="C602" s="90">
        <v>3105</v>
      </c>
      <c r="D602" s="73">
        <v>259.92</v>
      </c>
      <c r="E602" s="41">
        <f t="shared" si="47"/>
        <v>807051.60000000009</v>
      </c>
      <c r="F602" s="91">
        <v>14530</v>
      </c>
      <c r="G602" s="73">
        <v>257.66000000000003</v>
      </c>
      <c r="H602" s="41">
        <f t="shared" si="48"/>
        <v>3743799.8000000003</v>
      </c>
      <c r="I602" s="91">
        <v>120</v>
      </c>
      <c r="J602" s="73">
        <v>259.92</v>
      </c>
      <c r="K602" s="41">
        <f t="shared" si="49"/>
        <v>31190.400000000001</v>
      </c>
      <c r="L602" s="91">
        <v>559</v>
      </c>
      <c r="M602" s="73">
        <v>257.66000000000003</v>
      </c>
      <c r="N602" s="41">
        <f t="shared" si="50"/>
        <v>144031.94</v>
      </c>
      <c r="O602" s="42">
        <f t="shared" si="46"/>
        <v>4726073.74</v>
      </c>
    </row>
    <row r="603" spans="1:15" x14ac:dyDescent="0.25">
      <c r="A603" t="s">
        <v>70</v>
      </c>
      <c r="B603" s="94" t="s">
        <v>1181</v>
      </c>
      <c r="C603" s="90">
        <v>0</v>
      </c>
      <c r="D603" s="73">
        <v>204.4</v>
      </c>
      <c r="E603" s="41">
        <f t="shared" si="47"/>
        <v>0</v>
      </c>
      <c r="F603" s="91">
        <v>27676</v>
      </c>
      <c r="G603" s="73">
        <v>202.9</v>
      </c>
      <c r="H603" s="41">
        <f t="shared" si="48"/>
        <v>5615460.4000000004</v>
      </c>
      <c r="I603" s="91">
        <v>0</v>
      </c>
      <c r="J603" s="73">
        <v>204.4</v>
      </c>
      <c r="K603" s="41">
        <f t="shared" si="49"/>
        <v>0</v>
      </c>
      <c r="L603" s="91">
        <v>0</v>
      </c>
      <c r="M603" s="73">
        <v>202.9</v>
      </c>
      <c r="N603" s="41">
        <f t="shared" si="50"/>
        <v>0</v>
      </c>
      <c r="O603" s="42">
        <f t="shared" si="46"/>
        <v>5615460.4000000004</v>
      </c>
    </row>
    <row r="604" spans="1:15" x14ac:dyDescent="0.25">
      <c r="A604" t="s">
        <v>182</v>
      </c>
      <c r="B604" s="94" t="s">
        <v>1182</v>
      </c>
      <c r="C604" s="90">
        <v>0</v>
      </c>
      <c r="D604" s="73">
        <v>199.16</v>
      </c>
      <c r="E604" s="41">
        <f t="shared" si="47"/>
        <v>0</v>
      </c>
      <c r="F604" s="91">
        <v>38581</v>
      </c>
      <c r="G604" s="73">
        <v>197.54</v>
      </c>
      <c r="H604" s="41">
        <f t="shared" si="48"/>
        <v>7621290.7399999993</v>
      </c>
      <c r="I604" s="91">
        <v>0</v>
      </c>
      <c r="J604" s="73">
        <v>199.16</v>
      </c>
      <c r="K604" s="41">
        <f t="shared" si="49"/>
        <v>0</v>
      </c>
      <c r="L604" s="91">
        <v>0</v>
      </c>
      <c r="M604" s="73">
        <v>197.54</v>
      </c>
      <c r="N604" s="41">
        <f t="shared" si="50"/>
        <v>0</v>
      </c>
      <c r="O604" s="42">
        <f t="shared" si="46"/>
        <v>7621290.7399999993</v>
      </c>
    </row>
    <row r="605" spans="1:15" x14ac:dyDescent="0.25">
      <c r="A605" t="s">
        <v>456</v>
      </c>
      <c r="B605" s="94" t="s">
        <v>1183</v>
      </c>
      <c r="C605" s="90">
        <v>6041</v>
      </c>
      <c r="D605" s="73">
        <v>258.88</v>
      </c>
      <c r="E605" s="41">
        <f t="shared" si="47"/>
        <v>1563894.08</v>
      </c>
      <c r="F605" s="91">
        <v>15216</v>
      </c>
      <c r="G605" s="73">
        <v>256.42</v>
      </c>
      <c r="H605" s="41">
        <f t="shared" si="48"/>
        <v>3901686.72</v>
      </c>
      <c r="I605" s="91">
        <v>476</v>
      </c>
      <c r="J605" s="73">
        <v>258.88</v>
      </c>
      <c r="K605" s="41">
        <f t="shared" si="49"/>
        <v>123226.88</v>
      </c>
      <c r="L605" s="91">
        <v>1200</v>
      </c>
      <c r="M605" s="73">
        <v>256.42</v>
      </c>
      <c r="N605" s="41">
        <f t="shared" si="50"/>
        <v>307704</v>
      </c>
      <c r="O605" s="42">
        <f t="shared" si="46"/>
        <v>5896511.6800000006</v>
      </c>
    </row>
    <row r="606" spans="1:15" x14ac:dyDescent="0.25">
      <c r="A606" t="s">
        <v>104</v>
      </c>
      <c r="B606" s="94" t="s">
        <v>1184</v>
      </c>
      <c r="C606" s="90">
        <v>4238</v>
      </c>
      <c r="D606" s="73">
        <v>171.38</v>
      </c>
      <c r="E606" s="41">
        <f t="shared" si="47"/>
        <v>726308.44</v>
      </c>
      <c r="F606" s="91">
        <v>47813</v>
      </c>
      <c r="G606" s="73">
        <v>169.82</v>
      </c>
      <c r="H606" s="41">
        <f t="shared" si="48"/>
        <v>8119603.6599999992</v>
      </c>
      <c r="I606" s="91">
        <v>8</v>
      </c>
      <c r="J606" s="73">
        <v>171.38</v>
      </c>
      <c r="K606" s="41">
        <f t="shared" si="49"/>
        <v>1371.04</v>
      </c>
      <c r="L606" s="91">
        <v>89</v>
      </c>
      <c r="M606" s="73">
        <v>169.82</v>
      </c>
      <c r="N606" s="41">
        <f t="shared" si="50"/>
        <v>15113.98</v>
      </c>
      <c r="O606" s="42">
        <f t="shared" si="46"/>
        <v>8862397.1199999992</v>
      </c>
    </row>
    <row r="607" spans="1:15" x14ac:dyDescent="0.25">
      <c r="A607" t="s">
        <v>36</v>
      </c>
      <c r="B607" s="94" t="s">
        <v>1535</v>
      </c>
      <c r="C607" s="90">
        <v>730</v>
      </c>
      <c r="D607" s="73">
        <v>200.43</v>
      </c>
      <c r="E607" s="41">
        <f t="shared" si="47"/>
        <v>146313.9</v>
      </c>
      <c r="F607" s="91">
        <v>74705</v>
      </c>
      <c r="G607" s="73">
        <v>198.76</v>
      </c>
      <c r="H607" s="41">
        <f t="shared" si="48"/>
        <v>14848365.799999999</v>
      </c>
      <c r="I607" s="91">
        <v>2</v>
      </c>
      <c r="J607" s="73">
        <v>200.43</v>
      </c>
      <c r="K607" s="41">
        <f t="shared" si="49"/>
        <v>400.86</v>
      </c>
      <c r="L607" s="91">
        <v>196</v>
      </c>
      <c r="M607" s="73">
        <v>198.76</v>
      </c>
      <c r="N607" s="41">
        <f t="shared" si="50"/>
        <v>38956.959999999999</v>
      </c>
      <c r="O607" s="42">
        <f t="shared" si="46"/>
        <v>15034037.52</v>
      </c>
    </row>
    <row r="608" spans="1:15" x14ac:dyDescent="0.25">
      <c r="A608" t="s">
        <v>542</v>
      </c>
      <c r="B608" s="94" t="s">
        <v>1186</v>
      </c>
      <c r="C608" s="90">
        <v>992</v>
      </c>
      <c r="D608" s="73">
        <v>252.33</v>
      </c>
      <c r="E608" s="41">
        <f t="shared" si="47"/>
        <v>250311.36000000002</v>
      </c>
      <c r="F608" s="91">
        <v>19365</v>
      </c>
      <c r="G608" s="73">
        <v>249.97</v>
      </c>
      <c r="H608" s="41">
        <f t="shared" si="48"/>
        <v>4840669.05</v>
      </c>
      <c r="I608" s="91">
        <v>52</v>
      </c>
      <c r="J608" s="73">
        <v>252.33</v>
      </c>
      <c r="K608" s="41">
        <f t="shared" si="49"/>
        <v>13121.16</v>
      </c>
      <c r="L608" s="91">
        <v>1016</v>
      </c>
      <c r="M608" s="73">
        <v>249.97</v>
      </c>
      <c r="N608" s="41">
        <f t="shared" si="50"/>
        <v>253969.52</v>
      </c>
      <c r="O608" s="42">
        <f t="shared" si="46"/>
        <v>5358071.09</v>
      </c>
    </row>
    <row r="609" spans="1:15" x14ac:dyDescent="0.25">
      <c r="A609" t="s">
        <v>1234</v>
      </c>
      <c r="B609" s="94" t="s">
        <v>1536</v>
      </c>
      <c r="C609" s="90">
        <v>496</v>
      </c>
      <c r="D609" s="73">
        <v>243.06</v>
      </c>
      <c r="E609" s="41">
        <f t="shared" si="47"/>
        <v>120557.75999999999</v>
      </c>
      <c r="F609" s="91">
        <v>34673</v>
      </c>
      <c r="G609" s="73">
        <v>241.24</v>
      </c>
      <c r="H609" s="41">
        <f t="shared" si="48"/>
        <v>8364514.5200000005</v>
      </c>
      <c r="I609" s="91">
        <v>4</v>
      </c>
      <c r="J609" s="73">
        <v>243.06</v>
      </c>
      <c r="K609" s="41">
        <f t="shared" si="49"/>
        <v>972.24</v>
      </c>
      <c r="L609" s="91">
        <v>280</v>
      </c>
      <c r="M609" s="73">
        <v>241.24</v>
      </c>
      <c r="N609" s="41">
        <f t="shared" si="50"/>
        <v>67547.199999999997</v>
      </c>
      <c r="O609" s="42">
        <f t="shared" si="46"/>
        <v>8553591.7200000007</v>
      </c>
    </row>
    <row r="610" spans="1:15" x14ac:dyDescent="0.25">
      <c r="A610" t="s">
        <v>80</v>
      </c>
      <c r="B610" s="94" t="s">
        <v>1187</v>
      </c>
      <c r="C610" s="90">
        <v>344</v>
      </c>
      <c r="D610" s="73">
        <v>241.85</v>
      </c>
      <c r="E610" s="41">
        <f t="shared" si="47"/>
        <v>83196.399999999994</v>
      </c>
      <c r="F610" s="91">
        <v>32558</v>
      </c>
      <c r="G610" s="73">
        <v>239.88</v>
      </c>
      <c r="H610" s="41">
        <f t="shared" si="48"/>
        <v>7810013.04</v>
      </c>
      <c r="I610" s="91">
        <v>0</v>
      </c>
      <c r="J610" s="73">
        <v>241.85</v>
      </c>
      <c r="K610" s="41">
        <f t="shared" si="49"/>
        <v>0</v>
      </c>
      <c r="L610" s="91">
        <v>0</v>
      </c>
      <c r="M610" s="73">
        <v>239.88</v>
      </c>
      <c r="N610" s="41">
        <f t="shared" si="50"/>
        <v>0</v>
      </c>
      <c r="O610" s="42">
        <f t="shared" si="46"/>
        <v>7893209.4400000004</v>
      </c>
    </row>
    <row r="611" spans="1:15" x14ac:dyDescent="0.25">
      <c r="A611" t="s">
        <v>378</v>
      </c>
      <c r="B611" s="94" t="s">
        <v>1188</v>
      </c>
      <c r="C611" s="90">
        <v>5</v>
      </c>
      <c r="D611" s="73">
        <v>247.52</v>
      </c>
      <c r="E611" s="41">
        <f t="shared" si="47"/>
        <v>1237.6000000000001</v>
      </c>
      <c r="F611" s="91">
        <v>22850</v>
      </c>
      <c r="G611" s="73">
        <v>245.71</v>
      </c>
      <c r="H611" s="41">
        <f t="shared" si="48"/>
        <v>5614473.5</v>
      </c>
      <c r="I611" s="91">
        <v>0</v>
      </c>
      <c r="J611" s="73">
        <v>247.52</v>
      </c>
      <c r="K611" s="41">
        <f t="shared" si="49"/>
        <v>0</v>
      </c>
      <c r="L611" s="91">
        <v>0</v>
      </c>
      <c r="M611" s="73">
        <v>245.71</v>
      </c>
      <c r="N611" s="41">
        <f t="shared" si="50"/>
        <v>0</v>
      </c>
      <c r="O611" s="42">
        <f t="shared" si="46"/>
        <v>5615711.0999999996</v>
      </c>
    </row>
    <row r="612" spans="1:15" x14ac:dyDescent="0.25">
      <c r="A612" t="s">
        <v>535</v>
      </c>
      <c r="B612" s="94" t="s">
        <v>1537</v>
      </c>
      <c r="C612" s="90">
        <v>10239</v>
      </c>
      <c r="D612" s="73">
        <v>225.49</v>
      </c>
      <c r="E612" s="41">
        <f t="shared" si="47"/>
        <v>2308792.11</v>
      </c>
      <c r="F612" s="91">
        <v>39710</v>
      </c>
      <c r="G612" s="73">
        <v>223.55</v>
      </c>
      <c r="H612" s="41">
        <f t="shared" si="48"/>
        <v>8877170.5</v>
      </c>
      <c r="I612" s="91">
        <v>1842</v>
      </c>
      <c r="J612" s="73">
        <v>225.49</v>
      </c>
      <c r="K612" s="41">
        <f t="shared" si="49"/>
        <v>415352.58</v>
      </c>
      <c r="L612" s="91">
        <v>7142</v>
      </c>
      <c r="M612" s="73">
        <v>223.55</v>
      </c>
      <c r="N612" s="41">
        <f t="shared" si="50"/>
        <v>1596594.1</v>
      </c>
      <c r="O612" s="42">
        <f t="shared" si="46"/>
        <v>13197909.289999999</v>
      </c>
    </row>
    <row r="613" spans="1:15" x14ac:dyDescent="0.25">
      <c r="A613" t="s">
        <v>342</v>
      </c>
      <c r="B613" s="94" t="s">
        <v>1190</v>
      </c>
      <c r="C613" s="90">
        <v>727</v>
      </c>
      <c r="D613" s="73">
        <v>239.08</v>
      </c>
      <c r="E613" s="41">
        <f t="shared" si="47"/>
        <v>173811.16</v>
      </c>
      <c r="F613" s="91">
        <v>23417</v>
      </c>
      <c r="G613" s="73">
        <v>236.83</v>
      </c>
      <c r="H613" s="41">
        <f t="shared" si="48"/>
        <v>5545848.1100000003</v>
      </c>
      <c r="I613" s="91">
        <v>13</v>
      </c>
      <c r="J613" s="73">
        <v>239.08</v>
      </c>
      <c r="K613" s="41">
        <f t="shared" si="49"/>
        <v>3108.04</v>
      </c>
      <c r="L613" s="91">
        <v>405</v>
      </c>
      <c r="M613" s="73">
        <v>236.83</v>
      </c>
      <c r="N613" s="41">
        <f t="shared" si="50"/>
        <v>95916.150000000009</v>
      </c>
      <c r="O613" s="42">
        <f t="shared" si="46"/>
        <v>5818683.4600000009</v>
      </c>
    </row>
    <row r="614" spans="1:15" x14ac:dyDescent="0.25">
      <c r="A614" t="s">
        <v>1235</v>
      </c>
      <c r="B614" s="94" t="s">
        <v>1538</v>
      </c>
      <c r="C614" s="90">
        <v>0</v>
      </c>
      <c r="D614" s="73">
        <v>230.8</v>
      </c>
      <c r="E614" s="41">
        <f t="shared" si="47"/>
        <v>0</v>
      </c>
      <c r="F614" s="91">
        <v>2038</v>
      </c>
      <c r="G614" s="73">
        <v>229.12</v>
      </c>
      <c r="H614" s="41">
        <f t="shared" si="48"/>
        <v>466946.56</v>
      </c>
      <c r="I614" s="91">
        <v>0</v>
      </c>
      <c r="J614" s="73">
        <v>230.8</v>
      </c>
      <c r="K614" s="41">
        <f t="shared" si="49"/>
        <v>0</v>
      </c>
      <c r="L614" s="91">
        <v>0</v>
      </c>
      <c r="M614" s="73">
        <v>229.12</v>
      </c>
      <c r="N614" s="41">
        <f t="shared" si="50"/>
        <v>0</v>
      </c>
      <c r="O614" s="42">
        <f t="shared" si="46"/>
        <v>466946.56</v>
      </c>
    </row>
    <row r="615" spans="1:15" x14ac:dyDescent="0.25">
      <c r="A615" t="s">
        <v>207</v>
      </c>
      <c r="B615" s="94" t="s">
        <v>1539</v>
      </c>
      <c r="C615" s="90">
        <v>8851</v>
      </c>
      <c r="D615" s="73">
        <v>268.95</v>
      </c>
      <c r="E615" s="41">
        <f t="shared" si="47"/>
        <v>2380476.4499999997</v>
      </c>
      <c r="F615" s="91">
        <v>26201</v>
      </c>
      <c r="G615" s="73">
        <v>266.68</v>
      </c>
      <c r="H615" s="41">
        <f t="shared" si="48"/>
        <v>6987282.6800000006</v>
      </c>
      <c r="I615" s="91">
        <v>1203</v>
      </c>
      <c r="J615" s="73">
        <v>268.95</v>
      </c>
      <c r="K615" s="41">
        <f t="shared" si="49"/>
        <v>323546.84999999998</v>
      </c>
      <c r="L615" s="91">
        <v>3563</v>
      </c>
      <c r="M615" s="73">
        <v>266.68</v>
      </c>
      <c r="N615" s="41">
        <f t="shared" si="50"/>
        <v>950180.84</v>
      </c>
      <c r="O615" s="42">
        <f t="shared" si="46"/>
        <v>10641486.82</v>
      </c>
    </row>
    <row r="616" spans="1:15" x14ac:dyDescent="0.25">
      <c r="A616" t="s">
        <v>167</v>
      </c>
      <c r="B616" s="94" t="s">
        <v>1192</v>
      </c>
      <c r="C616" s="90">
        <v>121</v>
      </c>
      <c r="D616" s="73">
        <v>218.48</v>
      </c>
      <c r="E616" s="41">
        <f t="shared" si="47"/>
        <v>26436.079999999998</v>
      </c>
      <c r="F616" s="91">
        <v>8714</v>
      </c>
      <c r="G616" s="73">
        <v>216.38</v>
      </c>
      <c r="H616" s="41">
        <f t="shared" si="48"/>
        <v>1885535.32</v>
      </c>
      <c r="I616" s="91">
        <v>2</v>
      </c>
      <c r="J616" s="73">
        <v>218.48</v>
      </c>
      <c r="K616" s="41">
        <f t="shared" si="49"/>
        <v>436.96</v>
      </c>
      <c r="L616" s="91">
        <v>169</v>
      </c>
      <c r="M616" s="73">
        <v>216.38</v>
      </c>
      <c r="N616" s="41">
        <f t="shared" si="50"/>
        <v>36568.22</v>
      </c>
      <c r="O616" s="80"/>
    </row>
    <row r="617" spans="1:15" x14ac:dyDescent="0.25">
      <c r="A617" t="s">
        <v>466</v>
      </c>
      <c r="B617" s="94" t="s">
        <v>1540</v>
      </c>
      <c r="C617" s="90">
        <v>5538</v>
      </c>
      <c r="D617" s="73">
        <v>316.19</v>
      </c>
      <c r="E617" s="41">
        <f t="shared" si="47"/>
        <v>1751060.22</v>
      </c>
      <c r="F617" s="91">
        <v>119061</v>
      </c>
      <c r="G617" s="73">
        <v>314.02999999999997</v>
      </c>
      <c r="H617" s="41">
        <f t="shared" si="48"/>
        <v>37388725.829999998</v>
      </c>
      <c r="I617" s="91">
        <v>598</v>
      </c>
      <c r="J617" s="73">
        <v>316.19</v>
      </c>
      <c r="K617" s="41">
        <f t="shared" si="49"/>
        <v>189081.62</v>
      </c>
      <c r="L617" s="91">
        <v>12855</v>
      </c>
      <c r="M617" s="73">
        <v>314.02999999999997</v>
      </c>
      <c r="N617" s="41">
        <f t="shared" si="50"/>
        <v>4036855.6499999994</v>
      </c>
      <c r="O617" s="80"/>
    </row>
    <row r="618" spans="1:15" x14ac:dyDescent="0.25">
      <c r="A618" t="s">
        <v>428</v>
      </c>
      <c r="B618" s="94" t="s">
        <v>1541</v>
      </c>
      <c r="C618" s="90">
        <v>6293</v>
      </c>
      <c r="D618" s="73">
        <v>201.42</v>
      </c>
      <c r="E618" s="41">
        <f t="shared" si="47"/>
        <v>1267536.0599999998</v>
      </c>
      <c r="F618" s="91">
        <v>27865</v>
      </c>
      <c r="G618" s="73">
        <v>199.82</v>
      </c>
      <c r="H618" s="41">
        <f t="shared" si="48"/>
        <v>5567984.2999999998</v>
      </c>
      <c r="I618" s="91">
        <v>5</v>
      </c>
      <c r="J618" s="73">
        <v>201.42</v>
      </c>
      <c r="K618" s="41">
        <f t="shared" si="49"/>
        <v>1007.0999999999999</v>
      </c>
      <c r="L618" s="91">
        <v>23</v>
      </c>
      <c r="M618" s="73">
        <v>199.82</v>
      </c>
      <c r="N618" s="41">
        <f t="shared" si="50"/>
        <v>4595.8599999999997</v>
      </c>
    </row>
  </sheetData>
  <mergeCells count="10">
    <mergeCell ref="C5:E5"/>
    <mergeCell ref="F5:H5"/>
    <mergeCell ref="I5:K5"/>
    <mergeCell ref="L5:N5"/>
    <mergeCell ref="A1:O1"/>
    <mergeCell ref="A2:O2"/>
    <mergeCell ref="C4:E4"/>
    <mergeCell ref="F4:H4"/>
    <mergeCell ref="I4:K4"/>
    <mergeCell ref="L4:N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F161-2C41-4481-BA97-B66D6B36D2A4}">
  <dimension ref="A1:I591"/>
  <sheetViews>
    <sheetView workbookViewId="0">
      <selection activeCell="K10" sqref="K10"/>
    </sheetView>
  </sheetViews>
  <sheetFormatPr defaultRowHeight="12" x14ac:dyDescent="0.2"/>
  <cols>
    <col min="1" max="1" width="9.28515625" style="81" customWidth="1"/>
    <col min="2" max="2" width="42.85546875" style="81" customWidth="1"/>
    <col min="3" max="3" width="16" style="81" customWidth="1"/>
    <col min="4" max="5" width="11.42578125" style="81" customWidth="1"/>
    <col min="6" max="6" width="12.140625" style="81" customWidth="1"/>
    <col min="7" max="7" width="9.28515625" style="81" customWidth="1"/>
    <col min="8" max="8" width="10.7109375" style="81" customWidth="1"/>
    <col min="9" max="9" width="13.28515625" style="81" bestFit="1" customWidth="1"/>
    <col min="10" max="214" width="9.140625" style="81"/>
    <col min="215" max="215" width="13.5703125" style="81" bestFit="1" customWidth="1"/>
    <col min="216" max="216" width="51.85546875" style="81" customWidth="1"/>
    <col min="217" max="217" width="11.28515625" style="81" bestFit="1" customWidth="1"/>
    <col min="218" max="218" width="10.42578125" style="81" customWidth="1"/>
    <col min="219" max="219" width="14.5703125" style="81" customWidth="1"/>
    <col min="220" max="226" width="12.42578125" style="81" customWidth="1"/>
    <col min="227" max="227" width="8.5703125" style="81" bestFit="1" customWidth="1"/>
    <col min="228" max="230" width="12.42578125" style="81" customWidth="1"/>
    <col min="231" max="231" width="12" style="81" customWidth="1"/>
    <col min="232" max="232" width="2.42578125" style="81" customWidth="1"/>
    <col min="233" max="233" width="18.5703125" style="81" customWidth="1"/>
    <col min="234" max="470" width="9.140625" style="81"/>
    <col min="471" max="471" width="13.5703125" style="81" bestFit="1" customWidth="1"/>
    <col min="472" max="472" width="51.85546875" style="81" customWidth="1"/>
    <col min="473" max="473" width="11.28515625" style="81" bestFit="1" customWidth="1"/>
    <col min="474" max="474" width="10.42578125" style="81" customWidth="1"/>
    <col min="475" max="475" width="14.5703125" style="81" customWidth="1"/>
    <col min="476" max="482" width="12.42578125" style="81" customWidth="1"/>
    <col min="483" max="483" width="8.5703125" style="81" bestFit="1" customWidth="1"/>
    <col min="484" max="486" width="12.42578125" style="81" customWidth="1"/>
    <col min="487" max="487" width="12" style="81" customWidth="1"/>
    <col min="488" max="488" width="2.42578125" style="81" customWidth="1"/>
    <col min="489" max="489" width="18.5703125" style="81" customWidth="1"/>
    <col min="490" max="726" width="9.140625" style="81"/>
    <col min="727" max="727" width="13.5703125" style="81" bestFit="1" customWidth="1"/>
    <col min="728" max="728" width="51.85546875" style="81" customWidth="1"/>
    <col min="729" max="729" width="11.28515625" style="81" bestFit="1" customWidth="1"/>
    <col min="730" max="730" width="10.42578125" style="81" customWidth="1"/>
    <col min="731" max="731" width="14.5703125" style="81" customWidth="1"/>
    <col min="732" max="738" width="12.42578125" style="81" customWidth="1"/>
    <col min="739" max="739" width="8.5703125" style="81" bestFit="1" customWidth="1"/>
    <col min="740" max="742" width="12.42578125" style="81" customWidth="1"/>
    <col min="743" max="743" width="12" style="81" customWidth="1"/>
    <col min="744" max="744" width="2.42578125" style="81" customWidth="1"/>
    <col min="745" max="745" width="18.5703125" style="81" customWidth="1"/>
    <col min="746" max="982" width="9.140625" style="81"/>
    <col min="983" max="983" width="13.5703125" style="81" bestFit="1" customWidth="1"/>
    <col min="984" max="984" width="51.85546875" style="81" customWidth="1"/>
    <col min="985" max="985" width="11.28515625" style="81" bestFit="1" customWidth="1"/>
    <col min="986" max="986" width="10.42578125" style="81" customWidth="1"/>
    <col min="987" max="987" width="14.5703125" style="81" customWidth="1"/>
    <col min="988" max="994" width="12.42578125" style="81" customWidth="1"/>
    <col min="995" max="995" width="8.5703125" style="81" bestFit="1" customWidth="1"/>
    <col min="996" max="998" width="12.42578125" style="81" customWidth="1"/>
    <col min="999" max="999" width="12" style="81" customWidth="1"/>
    <col min="1000" max="1000" width="2.42578125" style="81" customWidth="1"/>
    <col min="1001" max="1001" width="18.5703125" style="81" customWidth="1"/>
    <col min="1002" max="1238" width="9.140625" style="81"/>
    <col min="1239" max="1239" width="13.5703125" style="81" bestFit="1" customWidth="1"/>
    <col min="1240" max="1240" width="51.85546875" style="81" customWidth="1"/>
    <col min="1241" max="1241" width="11.28515625" style="81" bestFit="1" customWidth="1"/>
    <col min="1242" max="1242" width="10.42578125" style="81" customWidth="1"/>
    <col min="1243" max="1243" width="14.5703125" style="81" customWidth="1"/>
    <col min="1244" max="1250" width="12.42578125" style="81" customWidth="1"/>
    <col min="1251" max="1251" width="8.5703125" style="81" bestFit="1" customWidth="1"/>
    <col min="1252" max="1254" width="12.42578125" style="81" customWidth="1"/>
    <col min="1255" max="1255" width="12" style="81" customWidth="1"/>
    <col min="1256" max="1256" width="2.42578125" style="81" customWidth="1"/>
    <col min="1257" max="1257" width="18.5703125" style="81" customWidth="1"/>
    <col min="1258" max="1494" width="9.140625" style="81"/>
    <col min="1495" max="1495" width="13.5703125" style="81" bestFit="1" customWidth="1"/>
    <col min="1496" max="1496" width="51.85546875" style="81" customWidth="1"/>
    <col min="1497" max="1497" width="11.28515625" style="81" bestFit="1" customWidth="1"/>
    <col min="1498" max="1498" width="10.42578125" style="81" customWidth="1"/>
    <col min="1499" max="1499" width="14.5703125" style="81" customWidth="1"/>
    <col min="1500" max="1506" width="12.42578125" style="81" customWidth="1"/>
    <col min="1507" max="1507" width="8.5703125" style="81" bestFit="1" customWidth="1"/>
    <col min="1508" max="1510" width="12.42578125" style="81" customWidth="1"/>
    <col min="1511" max="1511" width="12" style="81" customWidth="1"/>
    <col min="1512" max="1512" width="2.42578125" style="81" customWidth="1"/>
    <col min="1513" max="1513" width="18.5703125" style="81" customWidth="1"/>
    <col min="1514" max="1750" width="9.140625" style="81"/>
    <col min="1751" max="1751" width="13.5703125" style="81" bestFit="1" customWidth="1"/>
    <col min="1752" max="1752" width="51.85546875" style="81" customWidth="1"/>
    <col min="1753" max="1753" width="11.28515625" style="81" bestFit="1" customWidth="1"/>
    <col min="1754" max="1754" width="10.42578125" style="81" customWidth="1"/>
    <col min="1755" max="1755" width="14.5703125" style="81" customWidth="1"/>
    <col min="1756" max="1762" width="12.42578125" style="81" customWidth="1"/>
    <col min="1763" max="1763" width="8.5703125" style="81" bestFit="1" customWidth="1"/>
    <col min="1764" max="1766" width="12.42578125" style="81" customWidth="1"/>
    <col min="1767" max="1767" width="12" style="81" customWidth="1"/>
    <col min="1768" max="1768" width="2.42578125" style="81" customWidth="1"/>
    <col min="1769" max="1769" width="18.5703125" style="81" customWidth="1"/>
    <col min="1770" max="2006" width="9.140625" style="81"/>
    <col min="2007" max="2007" width="13.5703125" style="81" bestFit="1" customWidth="1"/>
    <col min="2008" max="2008" width="51.85546875" style="81" customWidth="1"/>
    <col min="2009" max="2009" width="11.28515625" style="81" bestFit="1" customWidth="1"/>
    <col min="2010" max="2010" width="10.42578125" style="81" customWidth="1"/>
    <col min="2011" max="2011" width="14.5703125" style="81" customWidth="1"/>
    <col min="2012" max="2018" width="12.42578125" style="81" customWidth="1"/>
    <col min="2019" max="2019" width="8.5703125" style="81" bestFit="1" customWidth="1"/>
    <col min="2020" max="2022" width="12.42578125" style="81" customWidth="1"/>
    <col min="2023" max="2023" width="12" style="81" customWidth="1"/>
    <col min="2024" max="2024" width="2.42578125" style="81" customWidth="1"/>
    <col min="2025" max="2025" width="18.5703125" style="81" customWidth="1"/>
    <col min="2026" max="2262" width="9.140625" style="81"/>
    <col min="2263" max="2263" width="13.5703125" style="81" bestFit="1" customWidth="1"/>
    <col min="2264" max="2264" width="51.85546875" style="81" customWidth="1"/>
    <col min="2265" max="2265" width="11.28515625" style="81" bestFit="1" customWidth="1"/>
    <col min="2266" max="2266" width="10.42578125" style="81" customWidth="1"/>
    <col min="2267" max="2267" width="14.5703125" style="81" customWidth="1"/>
    <col min="2268" max="2274" width="12.42578125" style="81" customWidth="1"/>
    <col min="2275" max="2275" width="8.5703125" style="81" bestFit="1" customWidth="1"/>
    <col min="2276" max="2278" width="12.42578125" style="81" customWidth="1"/>
    <col min="2279" max="2279" width="12" style="81" customWidth="1"/>
    <col min="2280" max="2280" width="2.42578125" style="81" customWidth="1"/>
    <col min="2281" max="2281" width="18.5703125" style="81" customWidth="1"/>
    <col min="2282" max="2518" width="9.140625" style="81"/>
    <col min="2519" max="2519" width="13.5703125" style="81" bestFit="1" customWidth="1"/>
    <col min="2520" max="2520" width="51.85546875" style="81" customWidth="1"/>
    <col min="2521" max="2521" width="11.28515625" style="81" bestFit="1" customWidth="1"/>
    <col min="2522" max="2522" width="10.42578125" style="81" customWidth="1"/>
    <col min="2523" max="2523" width="14.5703125" style="81" customWidth="1"/>
    <col min="2524" max="2530" width="12.42578125" style="81" customWidth="1"/>
    <col min="2531" max="2531" width="8.5703125" style="81" bestFit="1" customWidth="1"/>
    <col min="2532" max="2534" width="12.42578125" style="81" customWidth="1"/>
    <col min="2535" max="2535" width="12" style="81" customWidth="1"/>
    <col min="2536" max="2536" width="2.42578125" style="81" customWidth="1"/>
    <col min="2537" max="2537" width="18.5703125" style="81" customWidth="1"/>
    <col min="2538" max="2774" width="9.140625" style="81"/>
    <col min="2775" max="2775" width="13.5703125" style="81" bestFit="1" customWidth="1"/>
    <col min="2776" max="2776" width="51.85546875" style="81" customWidth="1"/>
    <col min="2777" max="2777" width="11.28515625" style="81" bestFit="1" customWidth="1"/>
    <col min="2778" max="2778" width="10.42578125" style="81" customWidth="1"/>
    <col min="2779" max="2779" width="14.5703125" style="81" customWidth="1"/>
    <col min="2780" max="2786" width="12.42578125" style="81" customWidth="1"/>
    <col min="2787" max="2787" width="8.5703125" style="81" bestFit="1" customWidth="1"/>
    <col min="2788" max="2790" width="12.42578125" style="81" customWidth="1"/>
    <col min="2791" max="2791" width="12" style="81" customWidth="1"/>
    <col min="2792" max="2792" width="2.42578125" style="81" customWidth="1"/>
    <col min="2793" max="2793" width="18.5703125" style="81" customWidth="1"/>
    <col min="2794" max="3030" width="9.140625" style="81"/>
    <col min="3031" max="3031" width="13.5703125" style="81" bestFit="1" customWidth="1"/>
    <col min="3032" max="3032" width="51.85546875" style="81" customWidth="1"/>
    <col min="3033" max="3033" width="11.28515625" style="81" bestFit="1" customWidth="1"/>
    <col min="3034" max="3034" width="10.42578125" style="81" customWidth="1"/>
    <col min="3035" max="3035" width="14.5703125" style="81" customWidth="1"/>
    <col min="3036" max="3042" width="12.42578125" style="81" customWidth="1"/>
    <col min="3043" max="3043" width="8.5703125" style="81" bestFit="1" customWidth="1"/>
    <col min="3044" max="3046" width="12.42578125" style="81" customWidth="1"/>
    <col min="3047" max="3047" width="12" style="81" customWidth="1"/>
    <col min="3048" max="3048" width="2.42578125" style="81" customWidth="1"/>
    <col min="3049" max="3049" width="18.5703125" style="81" customWidth="1"/>
    <col min="3050" max="3286" width="9.140625" style="81"/>
    <col min="3287" max="3287" width="13.5703125" style="81" bestFit="1" customWidth="1"/>
    <col min="3288" max="3288" width="51.85546875" style="81" customWidth="1"/>
    <col min="3289" max="3289" width="11.28515625" style="81" bestFit="1" customWidth="1"/>
    <col min="3290" max="3290" width="10.42578125" style="81" customWidth="1"/>
    <col min="3291" max="3291" width="14.5703125" style="81" customWidth="1"/>
    <col min="3292" max="3298" width="12.42578125" style="81" customWidth="1"/>
    <col min="3299" max="3299" width="8.5703125" style="81" bestFit="1" customWidth="1"/>
    <col min="3300" max="3302" width="12.42578125" style="81" customWidth="1"/>
    <col min="3303" max="3303" width="12" style="81" customWidth="1"/>
    <col min="3304" max="3304" width="2.42578125" style="81" customWidth="1"/>
    <col min="3305" max="3305" width="18.5703125" style="81" customWidth="1"/>
    <col min="3306" max="3542" width="9.140625" style="81"/>
    <col min="3543" max="3543" width="13.5703125" style="81" bestFit="1" customWidth="1"/>
    <col min="3544" max="3544" width="51.85546875" style="81" customWidth="1"/>
    <col min="3545" max="3545" width="11.28515625" style="81" bestFit="1" customWidth="1"/>
    <col min="3546" max="3546" width="10.42578125" style="81" customWidth="1"/>
    <col min="3547" max="3547" width="14.5703125" style="81" customWidth="1"/>
    <col min="3548" max="3554" width="12.42578125" style="81" customWidth="1"/>
    <col min="3555" max="3555" width="8.5703125" style="81" bestFit="1" customWidth="1"/>
    <col min="3556" max="3558" width="12.42578125" style="81" customWidth="1"/>
    <col min="3559" max="3559" width="12" style="81" customWidth="1"/>
    <col min="3560" max="3560" width="2.42578125" style="81" customWidth="1"/>
    <col min="3561" max="3561" width="18.5703125" style="81" customWidth="1"/>
    <col min="3562" max="3798" width="9.140625" style="81"/>
    <col min="3799" max="3799" width="13.5703125" style="81" bestFit="1" customWidth="1"/>
    <col min="3800" max="3800" width="51.85546875" style="81" customWidth="1"/>
    <col min="3801" max="3801" width="11.28515625" style="81" bestFit="1" customWidth="1"/>
    <col min="3802" max="3802" width="10.42578125" style="81" customWidth="1"/>
    <col min="3803" max="3803" width="14.5703125" style="81" customWidth="1"/>
    <col min="3804" max="3810" width="12.42578125" style="81" customWidth="1"/>
    <col min="3811" max="3811" width="8.5703125" style="81" bestFit="1" customWidth="1"/>
    <col min="3812" max="3814" width="12.42578125" style="81" customWidth="1"/>
    <col min="3815" max="3815" width="12" style="81" customWidth="1"/>
    <col min="3816" max="3816" width="2.42578125" style="81" customWidth="1"/>
    <col min="3817" max="3817" width="18.5703125" style="81" customWidth="1"/>
    <col min="3818" max="4054" width="9.140625" style="81"/>
    <col min="4055" max="4055" width="13.5703125" style="81" bestFit="1" customWidth="1"/>
    <col min="4056" max="4056" width="51.85546875" style="81" customWidth="1"/>
    <col min="4057" max="4057" width="11.28515625" style="81" bestFit="1" customWidth="1"/>
    <col min="4058" max="4058" width="10.42578125" style="81" customWidth="1"/>
    <col min="4059" max="4059" width="14.5703125" style="81" customWidth="1"/>
    <col min="4060" max="4066" width="12.42578125" style="81" customWidth="1"/>
    <col min="4067" max="4067" width="8.5703125" style="81" bestFit="1" customWidth="1"/>
    <col min="4068" max="4070" width="12.42578125" style="81" customWidth="1"/>
    <col min="4071" max="4071" width="12" style="81" customWidth="1"/>
    <col min="4072" max="4072" width="2.42578125" style="81" customWidth="1"/>
    <col min="4073" max="4073" width="18.5703125" style="81" customWidth="1"/>
    <col min="4074" max="4310" width="9.140625" style="81"/>
    <col min="4311" max="4311" width="13.5703125" style="81" bestFit="1" customWidth="1"/>
    <col min="4312" max="4312" width="51.85546875" style="81" customWidth="1"/>
    <col min="4313" max="4313" width="11.28515625" style="81" bestFit="1" customWidth="1"/>
    <col min="4314" max="4314" width="10.42578125" style="81" customWidth="1"/>
    <col min="4315" max="4315" width="14.5703125" style="81" customWidth="1"/>
    <col min="4316" max="4322" width="12.42578125" style="81" customWidth="1"/>
    <col min="4323" max="4323" width="8.5703125" style="81" bestFit="1" customWidth="1"/>
    <col min="4324" max="4326" width="12.42578125" style="81" customWidth="1"/>
    <col min="4327" max="4327" width="12" style="81" customWidth="1"/>
    <col min="4328" max="4328" width="2.42578125" style="81" customWidth="1"/>
    <col min="4329" max="4329" width="18.5703125" style="81" customWidth="1"/>
    <col min="4330" max="4566" width="9.140625" style="81"/>
    <col min="4567" max="4567" width="13.5703125" style="81" bestFit="1" customWidth="1"/>
    <col min="4568" max="4568" width="51.85546875" style="81" customWidth="1"/>
    <col min="4569" max="4569" width="11.28515625" style="81" bestFit="1" customWidth="1"/>
    <col min="4570" max="4570" width="10.42578125" style="81" customWidth="1"/>
    <col min="4571" max="4571" width="14.5703125" style="81" customWidth="1"/>
    <col min="4572" max="4578" width="12.42578125" style="81" customWidth="1"/>
    <col min="4579" max="4579" width="8.5703125" style="81" bestFit="1" customWidth="1"/>
    <col min="4580" max="4582" width="12.42578125" style="81" customWidth="1"/>
    <col min="4583" max="4583" width="12" style="81" customWidth="1"/>
    <col min="4584" max="4584" width="2.42578125" style="81" customWidth="1"/>
    <col min="4585" max="4585" width="18.5703125" style="81" customWidth="1"/>
    <col min="4586" max="4822" width="9.140625" style="81"/>
    <col min="4823" max="4823" width="13.5703125" style="81" bestFit="1" customWidth="1"/>
    <col min="4824" max="4824" width="51.85546875" style="81" customWidth="1"/>
    <col min="4825" max="4825" width="11.28515625" style="81" bestFit="1" customWidth="1"/>
    <col min="4826" max="4826" width="10.42578125" style="81" customWidth="1"/>
    <col min="4827" max="4827" width="14.5703125" style="81" customWidth="1"/>
    <col min="4828" max="4834" width="12.42578125" style="81" customWidth="1"/>
    <col min="4835" max="4835" width="8.5703125" style="81" bestFit="1" customWidth="1"/>
    <col min="4836" max="4838" width="12.42578125" style="81" customWidth="1"/>
    <col min="4839" max="4839" width="12" style="81" customWidth="1"/>
    <col min="4840" max="4840" width="2.42578125" style="81" customWidth="1"/>
    <col min="4841" max="4841" width="18.5703125" style="81" customWidth="1"/>
    <col min="4842" max="5078" width="9.140625" style="81"/>
    <col min="5079" max="5079" width="13.5703125" style="81" bestFit="1" customWidth="1"/>
    <col min="5080" max="5080" width="51.85546875" style="81" customWidth="1"/>
    <col min="5081" max="5081" width="11.28515625" style="81" bestFit="1" customWidth="1"/>
    <col min="5082" max="5082" width="10.42578125" style="81" customWidth="1"/>
    <col min="5083" max="5083" width="14.5703125" style="81" customWidth="1"/>
    <col min="5084" max="5090" width="12.42578125" style="81" customWidth="1"/>
    <col min="5091" max="5091" width="8.5703125" style="81" bestFit="1" customWidth="1"/>
    <col min="5092" max="5094" width="12.42578125" style="81" customWidth="1"/>
    <col min="5095" max="5095" width="12" style="81" customWidth="1"/>
    <col min="5096" max="5096" width="2.42578125" style="81" customWidth="1"/>
    <col min="5097" max="5097" width="18.5703125" style="81" customWidth="1"/>
    <col min="5098" max="5334" width="9.140625" style="81"/>
    <col min="5335" max="5335" width="13.5703125" style="81" bestFit="1" customWidth="1"/>
    <col min="5336" max="5336" width="51.85546875" style="81" customWidth="1"/>
    <col min="5337" max="5337" width="11.28515625" style="81" bestFit="1" customWidth="1"/>
    <col min="5338" max="5338" width="10.42578125" style="81" customWidth="1"/>
    <col min="5339" max="5339" width="14.5703125" style="81" customWidth="1"/>
    <col min="5340" max="5346" width="12.42578125" style="81" customWidth="1"/>
    <col min="5347" max="5347" width="8.5703125" style="81" bestFit="1" customWidth="1"/>
    <col min="5348" max="5350" width="12.42578125" style="81" customWidth="1"/>
    <col min="5351" max="5351" width="12" style="81" customWidth="1"/>
    <col min="5352" max="5352" width="2.42578125" style="81" customWidth="1"/>
    <col min="5353" max="5353" width="18.5703125" style="81" customWidth="1"/>
    <col min="5354" max="5590" width="9.140625" style="81"/>
    <col min="5591" max="5591" width="13.5703125" style="81" bestFit="1" customWidth="1"/>
    <col min="5592" max="5592" width="51.85546875" style="81" customWidth="1"/>
    <col min="5593" max="5593" width="11.28515625" style="81" bestFit="1" customWidth="1"/>
    <col min="5594" max="5594" width="10.42578125" style="81" customWidth="1"/>
    <col min="5595" max="5595" width="14.5703125" style="81" customWidth="1"/>
    <col min="5596" max="5602" width="12.42578125" style="81" customWidth="1"/>
    <col min="5603" max="5603" width="8.5703125" style="81" bestFit="1" customWidth="1"/>
    <col min="5604" max="5606" width="12.42578125" style="81" customWidth="1"/>
    <col min="5607" max="5607" width="12" style="81" customWidth="1"/>
    <col min="5608" max="5608" width="2.42578125" style="81" customWidth="1"/>
    <col min="5609" max="5609" width="18.5703125" style="81" customWidth="1"/>
    <col min="5610" max="5846" width="9.140625" style="81"/>
    <col min="5847" max="5847" width="13.5703125" style="81" bestFit="1" customWidth="1"/>
    <col min="5848" max="5848" width="51.85546875" style="81" customWidth="1"/>
    <col min="5849" max="5849" width="11.28515625" style="81" bestFit="1" customWidth="1"/>
    <col min="5850" max="5850" width="10.42578125" style="81" customWidth="1"/>
    <col min="5851" max="5851" width="14.5703125" style="81" customWidth="1"/>
    <col min="5852" max="5858" width="12.42578125" style="81" customWidth="1"/>
    <col min="5859" max="5859" width="8.5703125" style="81" bestFit="1" customWidth="1"/>
    <col min="5860" max="5862" width="12.42578125" style="81" customWidth="1"/>
    <col min="5863" max="5863" width="12" style="81" customWidth="1"/>
    <col min="5864" max="5864" width="2.42578125" style="81" customWidth="1"/>
    <col min="5865" max="5865" width="18.5703125" style="81" customWidth="1"/>
    <col min="5866" max="6102" width="9.140625" style="81"/>
    <col min="6103" max="6103" width="13.5703125" style="81" bestFit="1" customWidth="1"/>
    <col min="6104" max="6104" width="51.85546875" style="81" customWidth="1"/>
    <col min="6105" max="6105" width="11.28515625" style="81" bestFit="1" customWidth="1"/>
    <col min="6106" max="6106" width="10.42578125" style="81" customWidth="1"/>
    <col min="6107" max="6107" width="14.5703125" style="81" customWidth="1"/>
    <col min="6108" max="6114" width="12.42578125" style="81" customWidth="1"/>
    <col min="6115" max="6115" width="8.5703125" style="81" bestFit="1" customWidth="1"/>
    <col min="6116" max="6118" width="12.42578125" style="81" customWidth="1"/>
    <col min="6119" max="6119" width="12" style="81" customWidth="1"/>
    <col min="6120" max="6120" width="2.42578125" style="81" customWidth="1"/>
    <col min="6121" max="6121" width="18.5703125" style="81" customWidth="1"/>
    <col min="6122" max="6358" width="9.140625" style="81"/>
    <col min="6359" max="6359" width="13.5703125" style="81" bestFit="1" customWidth="1"/>
    <col min="6360" max="6360" width="51.85546875" style="81" customWidth="1"/>
    <col min="6361" max="6361" width="11.28515625" style="81" bestFit="1" customWidth="1"/>
    <col min="6362" max="6362" width="10.42578125" style="81" customWidth="1"/>
    <col min="6363" max="6363" width="14.5703125" style="81" customWidth="1"/>
    <col min="6364" max="6370" width="12.42578125" style="81" customWidth="1"/>
    <col min="6371" max="6371" width="8.5703125" style="81" bestFit="1" customWidth="1"/>
    <col min="6372" max="6374" width="12.42578125" style="81" customWidth="1"/>
    <col min="6375" max="6375" width="12" style="81" customWidth="1"/>
    <col min="6376" max="6376" width="2.42578125" style="81" customWidth="1"/>
    <col min="6377" max="6377" width="18.5703125" style="81" customWidth="1"/>
    <col min="6378" max="6614" width="9.140625" style="81"/>
    <col min="6615" max="6615" width="13.5703125" style="81" bestFit="1" customWidth="1"/>
    <col min="6616" max="6616" width="51.85546875" style="81" customWidth="1"/>
    <col min="6617" max="6617" width="11.28515625" style="81" bestFit="1" customWidth="1"/>
    <col min="6618" max="6618" width="10.42578125" style="81" customWidth="1"/>
    <col min="6619" max="6619" width="14.5703125" style="81" customWidth="1"/>
    <col min="6620" max="6626" width="12.42578125" style="81" customWidth="1"/>
    <col min="6627" max="6627" width="8.5703125" style="81" bestFit="1" customWidth="1"/>
    <col min="6628" max="6630" width="12.42578125" style="81" customWidth="1"/>
    <col min="6631" max="6631" width="12" style="81" customWidth="1"/>
    <col min="6632" max="6632" width="2.42578125" style="81" customWidth="1"/>
    <col min="6633" max="6633" width="18.5703125" style="81" customWidth="1"/>
    <col min="6634" max="6870" width="9.140625" style="81"/>
    <col min="6871" max="6871" width="13.5703125" style="81" bestFit="1" customWidth="1"/>
    <col min="6872" max="6872" width="51.85546875" style="81" customWidth="1"/>
    <col min="6873" max="6873" width="11.28515625" style="81" bestFit="1" customWidth="1"/>
    <col min="6874" max="6874" width="10.42578125" style="81" customWidth="1"/>
    <col min="6875" max="6875" width="14.5703125" style="81" customWidth="1"/>
    <col min="6876" max="6882" width="12.42578125" style="81" customWidth="1"/>
    <col min="6883" max="6883" width="8.5703125" style="81" bestFit="1" customWidth="1"/>
    <col min="6884" max="6886" width="12.42578125" style="81" customWidth="1"/>
    <col min="6887" max="6887" width="12" style="81" customWidth="1"/>
    <col min="6888" max="6888" width="2.42578125" style="81" customWidth="1"/>
    <col min="6889" max="6889" width="18.5703125" style="81" customWidth="1"/>
    <col min="6890" max="7126" width="9.140625" style="81"/>
    <col min="7127" max="7127" width="13.5703125" style="81" bestFit="1" customWidth="1"/>
    <col min="7128" max="7128" width="51.85546875" style="81" customWidth="1"/>
    <col min="7129" max="7129" width="11.28515625" style="81" bestFit="1" customWidth="1"/>
    <col min="7130" max="7130" width="10.42578125" style="81" customWidth="1"/>
    <col min="7131" max="7131" width="14.5703125" style="81" customWidth="1"/>
    <col min="7132" max="7138" width="12.42578125" style="81" customWidth="1"/>
    <col min="7139" max="7139" width="8.5703125" style="81" bestFit="1" customWidth="1"/>
    <col min="7140" max="7142" width="12.42578125" style="81" customWidth="1"/>
    <col min="7143" max="7143" width="12" style="81" customWidth="1"/>
    <col min="7144" max="7144" width="2.42578125" style="81" customWidth="1"/>
    <col min="7145" max="7145" width="18.5703125" style="81" customWidth="1"/>
    <col min="7146" max="7382" width="9.140625" style="81"/>
    <col min="7383" max="7383" width="13.5703125" style="81" bestFit="1" customWidth="1"/>
    <col min="7384" max="7384" width="51.85546875" style="81" customWidth="1"/>
    <col min="7385" max="7385" width="11.28515625" style="81" bestFit="1" customWidth="1"/>
    <col min="7386" max="7386" width="10.42578125" style="81" customWidth="1"/>
    <col min="7387" max="7387" width="14.5703125" style="81" customWidth="1"/>
    <col min="7388" max="7394" width="12.42578125" style="81" customWidth="1"/>
    <col min="7395" max="7395" width="8.5703125" style="81" bestFit="1" customWidth="1"/>
    <col min="7396" max="7398" width="12.42578125" style="81" customWidth="1"/>
    <col min="7399" max="7399" width="12" style="81" customWidth="1"/>
    <col min="7400" max="7400" width="2.42578125" style="81" customWidth="1"/>
    <col min="7401" max="7401" width="18.5703125" style="81" customWidth="1"/>
    <col min="7402" max="7638" width="9.140625" style="81"/>
    <col min="7639" max="7639" width="13.5703125" style="81" bestFit="1" customWidth="1"/>
    <col min="7640" max="7640" width="51.85546875" style="81" customWidth="1"/>
    <col min="7641" max="7641" width="11.28515625" style="81" bestFit="1" customWidth="1"/>
    <col min="7642" max="7642" width="10.42578125" style="81" customWidth="1"/>
    <col min="7643" max="7643" width="14.5703125" style="81" customWidth="1"/>
    <col min="7644" max="7650" width="12.42578125" style="81" customWidth="1"/>
    <col min="7651" max="7651" width="8.5703125" style="81" bestFit="1" customWidth="1"/>
    <col min="7652" max="7654" width="12.42578125" style="81" customWidth="1"/>
    <col min="7655" max="7655" width="12" style="81" customWidth="1"/>
    <col min="7656" max="7656" width="2.42578125" style="81" customWidth="1"/>
    <col min="7657" max="7657" width="18.5703125" style="81" customWidth="1"/>
    <col min="7658" max="7894" width="9.140625" style="81"/>
    <col min="7895" max="7895" width="13.5703125" style="81" bestFit="1" customWidth="1"/>
    <col min="7896" max="7896" width="51.85546875" style="81" customWidth="1"/>
    <col min="7897" max="7897" width="11.28515625" style="81" bestFit="1" customWidth="1"/>
    <col min="7898" max="7898" width="10.42578125" style="81" customWidth="1"/>
    <col min="7899" max="7899" width="14.5703125" style="81" customWidth="1"/>
    <col min="7900" max="7906" width="12.42578125" style="81" customWidth="1"/>
    <col min="7907" max="7907" width="8.5703125" style="81" bestFit="1" customWidth="1"/>
    <col min="7908" max="7910" width="12.42578125" style="81" customWidth="1"/>
    <col min="7911" max="7911" width="12" style="81" customWidth="1"/>
    <col min="7912" max="7912" width="2.42578125" style="81" customWidth="1"/>
    <col min="7913" max="7913" width="18.5703125" style="81" customWidth="1"/>
    <col min="7914" max="8150" width="9.140625" style="81"/>
    <col min="8151" max="8151" width="13.5703125" style="81" bestFit="1" customWidth="1"/>
    <col min="8152" max="8152" width="51.85546875" style="81" customWidth="1"/>
    <col min="8153" max="8153" width="11.28515625" style="81" bestFit="1" customWidth="1"/>
    <col min="8154" max="8154" width="10.42578125" style="81" customWidth="1"/>
    <col min="8155" max="8155" width="14.5703125" style="81" customWidth="1"/>
    <col min="8156" max="8162" width="12.42578125" style="81" customWidth="1"/>
    <col min="8163" max="8163" width="8.5703125" style="81" bestFit="1" customWidth="1"/>
    <col min="8164" max="8166" width="12.42578125" style="81" customWidth="1"/>
    <col min="8167" max="8167" width="12" style="81" customWidth="1"/>
    <col min="8168" max="8168" width="2.42578125" style="81" customWidth="1"/>
    <col min="8169" max="8169" width="18.5703125" style="81" customWidth="1"/>
    <col min="8170" max="8406" width="9.140625" style="81"/>
    <col min="8407" max="8407" width="13.5703125" style="81" bestFit="1" customWidth="1"/>
    <col min="8408" max="8408" width="51.85546875" style="81" customWidth="1"/>
    <col min="8409" max="8409" width="11.28515625" style="81" bestFit="1" customWidth="1"/>
    <col min="8410" max="8410" width="10.42578125" style="81" customWidth="1"/>
    <col min="8411" max="8411" width="14.5703125" style="81" customWidth="1"/>
    <col min="8412" max="8418" width="12.42578125" style="81" customWidth="1"/>
    <col min="8419" max="8419" width="8.5703125" style="81" bestFit="1" customWidth="1"/>
    <col min="8420" max="8422" width="12.42578125" style="81" customWidth="1"/>
    <col min="8423" max="8423" width="12" style="81" customWidth="1"/>
    <col min="8424" max="8424" width="2.42578125" style="81" customWidth="1"/>
    <col min="8425" max="8425" width="18.5703125" style="81" customWidth="1"/>
    <col min="8426" max="8662" width="9.140625" style="81"/>
    <col min="8663" max="8663" width="13.5703125" style="81" bestFit="1" customWidth="1"/>
    <col min="8664" max="8664" width="51.85546875" style="81" customWidth="1"/>
    <col min="8665" max="8665" width="11.28515625" style="81" bestFit="1" customWidth="1"/>
    <col min="8666" max="8666" width="10.42578125" style="81" customWidth="1"/>
    <col min="8667" max="8667" width="14.5703125" style="81" customWidth="1"/>
    <col min="8668" max="8674" width="12.42578125" style="81" customWidth="1"/>
    <col min="8675" max="8675" width="8.5703125" style="81" bestFit="1" customWidth="1"/>
    <col min="8676" max="8678" width="12.42578125" style="81" customWidth="1"/>
    <col min="8679" max="8679" width="12" style="81" customWidth="1"/>
    <col min="8680" max="8680" width="2.42578125" style="81" customWidth="1"/>
    <col min="8681" max="8681" width="18.5703125" style="81" customWidth="1"/>
    <col min="8682" max="8918" width="9.140625" style="81"/>
    <col min="8919" max="8919" width="13.5703125" style="81" bestFit="1" customWidth="1"/>
    <col min="8920" max="8920" width="51.85546875" style="81" customWidth="1"/>
    <col min="8921" max="8921" width="11.28515625" style="81" bestFit="1" customWidth="1"/>
    <col min="8922" max="8922" width="10.42578125" style="81" customWidth="1"/>
    <col min="8923" max="8923" width="14.5703125" style="81" customWidth="1"/>
    <col min="8924" max="8930" width="12.42578125" style="81" customWidth="1"/>
    <col min="8931" max="8931" width="8.5703125" style="81" bestFit="1" customWidth="1"/>
    <col min="8932" max="8934" width="12.42578125" style="81" customWidth="1"/>
    <col min="8935" max="8935" width="12" style="81" customWidth="1"/>
    <col min="8936" max="8936" width="2.42578125" style="81" customWidth="1"/>
    <col min="8937" max="8937" width="18.5703125" style="81" customWidth="1"/>
    <col min="8938" max="9174" width="9.140625" style="81"/>
    <col min="9175" max="9175" width="13.5703125" style="81" bestFit="1" customWidth="1"/>
    <col min="9176" max="9176" width="51.85546875" style="81" customWidth="1"/>
    <col min="9177" max="9177" width="11.28515625" style="81" bestFit="1" customWidth="1"/>
    <col min="9178" max="9178" width="10.42578125" style="81" customWidth="1"/>
    <col min="9179" max="9179" width="14.5703125" style="81" customWidth="1"/>
    <col min="9180" max="9186" width="12.42578125" style="81" customWidth="1"/>
    <col min="9187" max="9187" width="8.5703125" style="81" bestFit="1" customWidth="1"/>
    <col min="9188" max="9190" width="12.42578125" style="81" customWidth="1"/>
    <col min="9191" max="9191" width="12" style="81" customWidth="1"/>
    <col min="9192" max="9192" width="2.42578125" style="81" customWidth="1"/>
    <col min="9193" max="9193" width="18.5703125" style="81" customWidth="1"/>
    <col min="9194" max="9430" width="9.140625" style="81"/>
    <col min="9431" max="9431" width="13.5703125" style="81" bestFit="1" customWidth="1"/>
    <col min="9432" max="9432" width="51.85546875" style="81" customWidth="1"/>
    <col min="9433" max="9433" width="11.28515625" style="81" bestFit="1" customWidth="1"/>
    <col min="9434" max="9434" width="10.42578125" style="81" customWidth="1"/>
    <col min="9435" max="9435" width="14.5703125" style="81" customWidth="1"/>
    <col min="9436" max="9442" width="12.42578125" style="81" customWidth="1"/>
    <col min="9443" max="9443" width="8.5703125" style="81" bestFit="1" customWidth="1"/>
    <col min="9444" max="9446" width="12.42578125" style="81" customWidth="1"/>
    <col min="9447" max="9447" width="12" style="81" customWidth="1"/>
    <col min="9448" max="9448" width="2.42578125" style="81" customWidth="1"/>
    <col min="9449" max="9449" width="18.5703125" style="81" customWidth="1"/>
    <col min="9450" max="9686" width="9.140625" style="81"/>
    <col min="9687" max="9687" width="13.5703125" style="81" bestFit="1" customWidth="1"/>
    <col min="9688" max="9688" width="51.85546875" style="81" customWidth="1"/>
    <col min="9689" max="9689" width="11.28515625" style="81" bestFit="1" customWidth="1"/>
    <col min="9690" max="9690" width="10.42578125" style="81" customWidth="1"/>
    <col min="9691" max="9691" width="14.5703125" style="81" customWidth="1"/>
    <col min="9692" max="9698" width="12.42578125" style="81" customWidth="1"/>
    <col min="9699" max="9699" width="8.5703125" style="81" bestFit="1" customWidth="1"/>
    <col min="9700" max="9702" width="12.42578125" style="81" customWidth="1"/>
    <col min="9703" max="9703" width="12" style="81" customWidth="1"/>
    <col min="9704" max="9704" width="2.42578125" style="81" customWidth="1"/>
    <col min="9705" max="9705" width="18.5703125" style="81" customWidth="1"/>
    <col min="9706" max="9942" width="9.140625" style="81"/>
    <col min="9943" max="9943" width="13.5703125" style="81" bestFit="1" customWidth="1"/>
    <col min="9944" max="9944" width="51.85546875" style="81" customWidth="1"/>
    <col min="9945" max="9945" width="11.28515625" style="81" bestFit="1" customWidth="1"/>
    <col min="9946" max="9946" width="10.42578125" style="81" customWidth="1"/>
    <col min="9947" max="9947" width="14.5703125" style="81" customWidth="1"/>
    <col min="9948" max="9954" width="12.42578125" style="81" customWidth="1"/>
    <col min="9955" max="9955" width="8.5703125" style="81" bestFit="1" customWidth="1"/>
    <col min="9956" max="9958" width="12.42578125" style="81" customWidth="1"/>
    <col min="9959" max="9959" width="12" style="81" customWidth="1"/>
    <col min="9960" max="9960" width="2.42578125" style="81" customWidth="1"/>
    <col min="9961" max="9961" width="18.5703125" style="81" customWidth="1"/>
    <col min="9962" max="10198" width="9.140625" style="81"/>
    <col min="10199" max="10199" width="13.5703125" style="81" bestFit="1" customWidth="1"/>
    <col min="10200" max="10200" width="51.85546875" style="81" customWidth="1"/>
    <col min="10201" max="10201" width="11.28515625" style="81" bestFit="1" customWidth="1"/>
    <col min="10202" max="10202" width="10.42578125" style="81" customWidth="1"/>
    <col min="10203" max="10203" width="14.5703125" style="81" customWidth="1"/>
    <col min="10204" max="10210" width="12.42578125" style="81" customWidth="1"/>
    <col min="10211" max="10211" width="8.5703125" style="81" bestFit="1" customWidth="1"/>
    <col min="10212" max="10214" width="12.42578125" style="81" customWidth="1"/>
    <col min="10215" max="10215" width="12" style="81" customWidth="1"/>
    <col min="10216" max="10216" width="2.42578125" style="81" customWidth="1"/>
    <col min="10217" max="10217" width="18.5703125" style="81" customWidth="1"/>
    <col min="10218" max="10454" width="9.140625" style="81"/>
    <col min="10455" max="10455" width="13.5703125" style="81" bestFit="1" customWidth="1"/>
    <col min="10456" max="10456" width="51.85546875" style="81" customWidth="1"/>
    <col min="10457" max="10457" width="11.28515625" style="81" bestFit="1" customWidth="1"/>
    <col min="10458" max="10458" width="10.42578125" style="81" customWidth="1"/>
    <col min="10459" max="10459" width="14.5703125" style="81" customWidth="1"/>
    <col min="10460" max="10466" width="12.42578125" style="81" customWidth="1"/>
    <col min="10467" max="10467" width="8.5703125" style="81" bestFit="1" customWidth="1"/>
    <col min="10468" max="10470" width="12.42578125" style="81" customWidth="1"/>
    <col min="10471" max="10471" width="12" style="81" customWidth="1"/>
    <col min="10472" max="10472" width="2.42578125" style="81" customWidth="1"/>
    <col min="10473" max="10473" width="18.5703125" style="81" customWidth="1"/>
    <col min="10474" max="10710" width="9.140625" style="81"/>
    <col min="10711" max="10711" width="13.5703125" style="81" bestFit="1" customWidth="1"/>
    <col min="10712" max="10712" width="51.85546875" style="81" customWidth="1"/>
    <col min="10713" max="10713" width="11.28515625" style="81" bestFit="1" customWidth="1"/>
    <col min="10714" max="10714" width="10.42578125" style="81" customWidth="1"/>
    <col min="10715" max="10715" width="14.5703125" style="81" customWidth="1"/>
    <col min="10716" max="10722" width="12.42578125" style="81" customWidth="1"/>
    <col min="10723" max="10723" width="8.5703125" style="81" bestFit="1" customWidth="1"/>
    <col min="10724" max="10726" width="12.42578125" style="81" customWidth="1"/>
    <col min="10727" max="10727" width="12" style="81" customWidth="1"/>
    <col min="10728" max="10728" width="2.42578125" style="81" customWidth="1"/>
    <col min="10729" max="10729" width="18.5703125" style="81" customWidth="1"/>
    <col min="10730" max="10966" width="9.140625" style="81"/>
    <col min="10967" max="10967" width="13.5703125" style="81" bestFit="1" customWidth="1"/>
    <col min="10968" max="10968" width="51.85546875" style="81" customWidth="1"/>
    <col min="10969" max="10969" width="11.28515625" style="81" bestFit="1" customWidth="1"/>
    <col min="10970" max="10970" width="10.42578125" style="81" customWidth="1"/>
    <col min="10971" max="10971" width="14.5703125" style="81" customWidth="1"/>
    <col min="10972" max="10978" width="12.42578125" style="81" customWidth="1"/>
    <col min="10979" max="10979" width="8.5703125" style="81" bestFit="1" customWidth="1"/>
    <col min="10980" max="10982" width="12.42578125" style="81" customWidth="1"/>
    <col min="10983" max="10983" width="12" style="81" customWidth="1"/>
    <col min="10984" max="10984" width="2.42578125" style="81" customWidth="1"/>
    <col min="10985" max="10985" width="18.5703125" style="81" customWidth="1"/>
    <col min="10986" max="11222" width="9.140625" style="81"/>
    <col min="11223" max="11223" width="13.5703125" style="81" bestFit="1" customWidth="1"/>
    <col min="11224" max="11224" width="51.85546875" style="81" customWidth="1"/>
    <col min="11225" max="11225" width="11.28515625" style="81" bestFit="1" customWidth="1"/>
    <col min="11226" max="11226" width="10.42578125" style="81" customWidth="1"/>
    <col min="11227" max="11227" width="14.5703125" style="81" customWidth="1"/>
    <col min="11228" max="11234" width="12.42578125" style="81" customWidth="1"/>
    <col min="11235" max="11235" width="8.5703125" style="81" bestFit="1" customWidth="1"/>
    <col min="11236" max="11238" width="12.42578125" style="81" customWidth="1"/>
    <col min="11239" max="11239" width="12" style="81" customWidth="1"/>
    <col min="11240" max="11240" width="2.42578125" style="81" customWidth="1"/>
    <col min="11241" max="11241" width="18.5703125" style="81" customWidth="1"/>
    <col min="11242" max="11478" width="9.140625" style="81"/>
    <col min="11479" max="11479" width="13.5703125" style="81" bestFit="1" customWidth="1"/>
    <col min="11480" max="11480" width="51.85546875" style="81" customWidth="1"/>
    <col min="11481" max="11481" width="11.28515625" style="81" bestFit="1" customWidth="1"/>
    <col min="11482" max="11482" width="10.42578125" style="81" customWidth="1"/>
    <col min="11483" max="11483" width="14.5703125" style="81" customWidth="1"/>
    <col min="11484" max="11490" width="12.42578125" style="81" customWidth="1"/>
    <col min="11491" max="11491" width="8.5703125" style="81" bestFit="1" customWidth="1"/>
    <col min="11492" max="11494" width="12.42578125" style="81" customWidth="1"/>
    <col min="11495" max="11495" width="12" style="81" customWidth="1"/>
    <col min="11496" max="11496" width="2.42578125" style="81" customWidth="1"/>
    <col min="11497" max="11497" width="18.5703125" style="81" customWidth="1"/>
    <col min="11498" max="11734" width="9.140625" style="81"/>
    <col min="11735" max="11735" width="13.5703125" style="81" bestFit="1" customWidth="1"/>
    <col min="11736" max="11736" width="51.85546875" style="81" customWidth="1"/>
    <col min="11737" max="11737" width="11.28515625" style="81" bestFit="1" customWidth="1"/>
    <col min="11738" max="11738" width="10.42578125" style="81" customWidth="1"/>
    <col min="11739" max="11739" width="14.5703125" style="81" customWidth="1"/>
    <col min="11740" max="11746" width="12.42578125" style="81" customWidth="1"/>
    <col min="11747" max="11747" width="8.5703125" style="81" bestFit="1" customWidth="1"/>
    <col min="11748" max="11750" width="12.42578125" style="81" customWidth="1"/>
    <col min="11751" max="11751" width="12" style="81" customWidth="1"/>
    <col min="11752" max="11752" width="2.42578125" style="81" customWidth="1"/>
    <col min="11753" max="11753" width="18.5703125" style="81" customWidth="1"/>
    <col min="11754" max="11990" width="9.140625" style="81"/>
    <col min="11991" max="11991" width="13.5703125" style="81" bestFit="1" customWidth="1"/>
    <col min="11992" max="11992" width="51.85546875" style="81" customWidth="1"/>
    <col min="11993" max="11993" width="11.28515625" style="81" bestFit="1" customWidth="1"/>
    <col min="11994" max="11994" width="10.42578125" style="81" customWidth="1"/>
    <col min="11995" max="11995" width="14.5703125" style="81" customWidth="1"/>
    <col min="11996" max="12002" width="12.42578125" style="81" customWidth="1"/>
    <col min="12003" max="12003" width="8.5703125" style="81" bestFit="1" customWidth="1"/>
    <col min="12004" max="12006" width="12.42578125" style="81" customWidth="1"/>
    <col min="12007" max="12007" width="12" style="81" customWidth="1"/>
    <col min="12008" max="12008" width="2.42578125" style="81" customWidth="1"/>
    <col min="12009" max="12009" width="18.5703125" style="81" customWidth="1"/>
    <col min="12010" max="12246" width="9.140625" style="81"/>
    <col min="12247" max="12247" width="13.5703125" style="81" bestFit="1" customWidth="1"/>
    <col min="12248" max="12248" width="51.85546875" style="81" customWidth="1"/>
    <col min="12249" max="12249" width="11.28515625" style="81" bestFit="1" customWidth="1"/>
    <col min="12250" max="12250" width="10.42578125" style="81" customWidth="1"/>
    <col min="12251" max="12251" width="14.5703125" style="81" customWidth="1"/>
    <col min="12252" max="12258" width="12.42578125" style="81" customWidth="1"/>
    <col min="12259" max="12259" width="8.5703125" style="81" bestFit="1" customWidth="1"/>
    <col min="12260" max="12262" width="12.42578125" style="81" customWidth="1"/>
    <col min="12263" max="12263" width="12" style="81" customWidth="1"/>
    <col min="12264" max="12264" width="2.42578125" style="81" customWidth="1"/>
    <col min="12265" max="12265" width="18.5703125" style="81" customWidth="1"/>
    <col min="12266" max="12502" width="9.140625" style="81"/>
    <col min="12503" max="12503" width="13.5703125" style="81" bestFit="1" customWidth="1"/>
    <col min="12504" max="12504" width="51.85546875" style="81" customWidth="1"/>
    <col min="12505" max="12505" width="11.28515625" style="81" bestFit="1" customWidth="1"/>
    <col min="12506" max="12506" width="10.42578125" style="81" customWidth="1"/>
    <col min="12507" max="12507" width="14.5703125" style="81" customWidth="1"/>
    <col min="12508" max="12514" width="12.42578125" style="81" customWidth="1"/>
    <col min="12515" max="12515" width="8.5703125" style="81" bestFit="1" customWidth="1"/>
    <col min="12516" max="12518" width="12.42578125" style="81" customWidth="1"/>
    <col min="12519" max="12519" width="12" style="81" customWidth="1"/>
    <col min="12520" max="12520" width="2.42578125" style="81" customWidth="1"/>
    <col min="12521" max="12521" width="18.5703125" style="81" customWidth="1"/>
    <col min="12522" max="12758" width="9.140625" style="81"/>
    <col min="12759" max="12759" width="13.5703125" style="81" bestFit="1" customWidth="1"/>
    <col min="12760" max="12760" width="51.85546875" style="81" customWidth="1"/>
    <col min="12761" max="12761" width="11.28515625" style="81" bestFit="1" customWidth="1"/>
    <col min="12762" max="12762" width="10.42578125" style="81" customWidth="1"/>
    <col min="12763" max="12763" width="14.5703125" style="81" customWidth="1"/>
    <col min="12764" max="12770" width="12.42578125" style="81" customWidth="1"/>
    <col min="12771" max="12771" width="8.5703125" style="81" bestFit="1" customWidth="1"/>
    <col min="12772" max="12774" width="12.42578125" style="81" customWidth="1"/>
    <col min="12775" max="12775" width="12" style="81" customWidth="1"/>
    <col min="12776" max="12776" width="2.42578125" style="81" customWidth="1"/>
    <col min="12777" max="12777" width="18.5703125" style="81" customWidth="1"/>
    <col min="12778" max="13014" width="9.140625" style="81"/>
    <col min="13015" max="13015" width="13.5703125" style="81" bestFit="1" customWidth="1"/>
    <col min="13016" max="13016" width="51.85546875" style="81" customWidth="1"/>
    <col min="13017" max="13017" width="11.28515625" style="81" bestFit="1" customWidth="1"/>
    <col min="13018" max="13018" width="10.42578125" style="81" customWidth="1"/>
    <col min="13019" max="13019" width="14.5703125" style="81" customWidth="1"/>
    <col min="13020" max="13026" width="12.42578125" style="81" customWidth="1"/>
    <col min="13027" max="13027" width="8.5703125" style="81" bestFit="1" customWidth="1"/>
    <col min="13028" max="13030" width="12.42578125" style="81" customWidth="1"/>
    <col min="13031" max="13031" width="12" style="81" customWidth="1"/>
    <col min="13032" max="13032" width="2.42578125" style="81" customWidth="1"/>
    <col min="13033" max="13033" width="18.5703125" style="81" customWidth="1"/>
    <col min="13034" max="13270" width="9.140625" style="81"/>
    <col min="13271" max="13271" width="13.5703125" style="81" bestFit="1" customWidth="1"/>
    <col min="13272" max="13272" width="51.85546875" style="81" customWidth="1"/>
    <col min="13273" max="13273" width="11.28515625" style="81" bestFit="1" customWidth="1"/>
    <col min="13274" max="13274" width="10.42578125" style="81" customWidth="1"/>
    <col min="13275" max="13275" width="14.5703125" style="81" customWidth="1"/>
    <col min="13276" max="13282" width="12.42578125" style="81" customWidth="1"/>
    <col min="13283" max="13283" width="8.5703125" style="81" bestFit="1" customWidth="1"/>
    <col min="13284" max="13286" width="12.42578125" style="81" customWidth="1"/>
    <col min="13287" max="13287" width="12" style="81" customWidth="1"/>
    <col min="13288" max="13288" width="2.42578125" style="81" customWidth="1"/>
    <col min="13289" max="13289" width="18.5703125" style="81" customWidth="1"/>
    <col min="13290" max="13526" width="9.140625" style="81"/>
    <col min="13527" max="13527" width="13.5703125" style="81" bestFit="1" customWidth="1"/>
    <col min="13528" max="13528" width="51.85546875" style="81" customWidth="1"/>
    <col min="13529" max="13529" width="11.28515625" style="81" bestFit="1" customWidth="1"/>
    <col min="13530" max="13530" width="10.42578125" style="81" customWidth="1"/>
    <col min="13531" max="13531" width="14.5703125" style="81" customWidth="1"/>
    <col min="13532" max="13538" width="12.42578125" style="81" customWidth="1"/>
    <col min="13539" max="13539" width="8.5703125" style="81" bestFit="1" customWidth="1"/>
    <col min="13540" max="13542" width="12.42578125" style="81" customWidth="1"/>
    <col min="13543" max="13543" width="12" style="81" customWidth="1"/>
    <col min="13544" max="13544" width="2.42578125" style="81" customWidth="1"/>
    <col min="13545" max="13545" width="18.5703125" style="81" customWidth="1"/>
    <col min="13546" max="13782" width="9.140625" style="81"/>
    <col min="13783" max="13783" width="13.5703125" style="81" bestFit="1" customWidth="1"/>
    <col min="13784" max="13784" width="51.85546875" style="81" customWidth="1"/>
    <col min="13785" max="13785" width="11.28515625" style="81" bestFit="1" customWidth="1"/>
    <col min="13786" max="13786" width="10.42578125" style="81" customWidth="1"/>
    <col min="13787" max="13787" width="14.5703125" style="81" customWidth="1"/>
    <col min="13788" max="13794" width="12.42578125" style="81" customWidth="1"/>
    <col min="13795" max="13795" width="8.5703125" style="81" bestFit="1" customWidth="1"/>
    <col min="13796" max="13798" width="12.42578125" style="81" customWidth="1"/>
    <col min="13799" max="13799" width="12" style="81" customWidth="1"/>
    <col min="13800" max="13800" width="2.42578125" style="81" customWidth="1"/>
    <col min="13801" max="13801" width="18.5703125" style="81" customWidth="1"/>
    <col min="13802" max="14038" width="9.140625" style="81"/>
    <col min="14039" max="14039" width="13.5703125" style="81" bestFit="1" customWidth="1"/>
    <col min="14040" max="14040" width="51.85546875" style="81" customWidth="1"/>
    <col min="14041" max="14041" width="11.28515625" style="81" bestFit="1" customWidth="1"/>
    <col min="14042" max="14042" width="10.42578125" style="81" customWidth="1"/>
    <col min="14043" max="14043" width="14.5703125" style="81" customWidth="1"/>
    <col min="14044" max="14050" width="12.42578125" style="81" customWidth="1"/>
    <col min="14051" max="14051" width="8.5703125" style="81" bestFit="1" customWidth="1"/>
    <col min="14052" max="14054" width="12.42578125" style="81" customWidth="1"/>
    <col min="14055" max="14055" width="12" style="81" customWidth="1"/>
    <col min="14056" max="14056" width="2.42578125" style="81" customWidth="1"/>
    <col min="14057" max="14057" width="18.5703125" style="81" customWidth="1"/>
    <col min="14058" max="14294" width="9.140625" style="81"/>
    <col min="14295" max="14295" width="13.5703125" style="81" bestFit="1" customWidth="1"/>
    <col min="14296" max="14296" width="51.85546875" style="81" customWidth="1"/>
    <col min="14297" max="14297" width="11.28515625" style="81" bestFit="1" customWidth="1"/>
    <col min="14298" max="14298" width="10.42578125" style="81" customWidth="1"/>
    <col min="14299" max="14299" width="14.5703125" style="81" customWidth="1"/>
    <col min="14300" max="14306" width="12.42578125" style="81" customWidth="1"/>
    <col min="14307" max="14307" width="8.5703125" style="81" bestFit="1" customWidth="1"/>
    <col min="14308" max="14310" width="12.42578125" style="81" customWidth="1"/>
    <col min="14311" max="14311" width="12" style="81" customWidth="1"/>
    <col min="14312" max="14312" width="2.42578125" style="81" customWidth="1"/>
    <col min="14313" max="14313" width="18.5703125" style="81" customWidth="1"/>
    <col min="14314" max="14550" width="9.140625" style="81"/>
    <col min="14551" max="14551" width="13.5703125" style="81" bestFit="1" customWidth="1"/>
    <col min="14552" max="14552" width="51.85546875" style="81" customWidth="1"/>
    <col min="14553" max="14553" width="11.28515625" style="81" bestFit="1" customWidth="1"/>
    <col min="14554" max="14554" width="10.42578125" style="81" customWidth="1"/>
    <col min="14555" max="14555" width="14.5703125" style="81" customWidth="1"/>
    <col min="14556" max="14562" width="12.42578125" style="81" customWidth="1"/>
    <col min="14563" max="14563" width="8.5703125" style="81" bestFit="1" customWidth="1"/>
    <col min="14564" max="14566" width="12.42578125" style="81" customWidth="1"/>
    <col min="14567" max="14567" width="12" style="81" customWidth="1"/>
    <col min="14568" max="14568" width="2.42578125" style="81" customWidth="1"/>
    <col min="14569" max="14569" width="18.5703125" style="81" customWidth="1"/>
    <col min="14570" max="14806" width="9.140625" style="81"/>
    <col min="14807" max="14807" width="13.5703125" style="81" bestFit="1" customWidth="1"/>
    <col min="14808" max="14808" width="51.85546875" style="81" customWidth="1"/>
    <col min="14809" max="14809" width="11.28515625" style="81" bestFit="1" customWidth="1"/>
    <col min="14810" max="14810" width="10.42578125" style="81" customWidth="1"/>
    <col min="14811" max="14811" width="14.5703125" style="81" customWidth="1"/>
    <col min="14812" max="14818" width="12.42578125" style="81" customWidth="1"/>
    <col min="14819" max="14819" width="8.5703125" style="81" bestFit="1" customWidth="1"/>
    <col min="14820" max="14822" width="12.42578125" style="81" customWidth="1"/>
    <col min="14823" max="14823" width="12" style="81" customWidth="1"/>
    <col min="14824" max="14824" width="2.42578125" style="81" customWidth="1"/>
    <col min="14825" max="14825" width="18.5703125" style="81" customWidth="1"/>
    <col min="14826" max="15062" width="9.140625" style="81"/>
    <col min="15063" max="15063" width="13.5703125" style="81" bestFit="1" customWidth="1"/>
    <col min="15064" max="15064" width="51.85546875" style="81" customWidth="1"/>
    <col min="15065" max="15065" width="11.28515625" style="81" bestFit="1" customWidth="1"/>
    <col min="15066" max="15066" width="10.42578125" style="81" customWidth="1"/>
    <col min="15067" max="15067" width="14.5703125" style="81" customWidth="1"/>
    <col min="15068" max="15074" width="12.42578125" style="81" customWidth="1"/>
    <col min="15075" max="15075" width="8.5703125" style="81" bestFit="1" customWidth="1"/>
    <col min="15076" max="15078" width="12.42578125" style="81" customWidth="1"/>
    <col min="15079" max="15079" width="12" style="81" customWidth="1"/>
    <col min="15080" max="15080" width="2.42578125" style="81" customWidth="1"/>
    <col min="15081" max="15081" width="18.5703125" style="81" customWidth="1"/>
    <col min="15082" max="15318" width="9.140625" style="81"/>
    <col min="15319" max="15319" width="13.5703125" style="81" bestFit="1" customWidth="1"/>
    <col min="15320" max="15320" width="51.85546875" style="81" customWidth="1"/>
    <col min="15321" max="15321" width="11.28515625" style="81" bestFit="1" customWidth="1"/>
    <col min="15322" max="15322" width="10.42578125" style="81" customWidth="1"/>
    <col min="15323" max="15323" width="14.5703125" style="81" customWidth="1"/>
    <col min="15324" max="15330" width="12.42578125" style="81" customWidth="1"/>
    <col min="15331" max="15331" width="8.5703125" style="81" bestFit="1" customWidth="1"/>
    <col min="15332" max="15334" width="12.42578125" style="81" customWidth="1"/>
    <col min="15335" max="15335" width="12" style="81" customWidth="1"/>
    <col min="15336" max="15336" width="2.42578125" style="81" customWidth="1"/>
    <col min="15337" max="15337" width="18.5703125" style="81" customWidth="1"/>
    <col min="15338" max="15574" width="9.140625" style="81"/>
    <col min="15575" max="15575" width="13.5703125" style="81" bestFit="1" customWidth="1"/>
    <col min="15576" max="15576" width="51.85546875" style="81" customWidth="1"/>
    <col min="15577" max="15577" width="11.28515625" style="81" bestFit="1" customWidth="1"/>
    <col min="15578" max="15578" width="10.42578125" style="81" customWidth="1"/>
    <col min="15579" max="15579" width="14.5703125" style="81" customWidth="1"/>
    <col min="15580" max="15586" width="12.42578125" style="81" customWidth="1"/>
    <col min="15587" max="15587" width="8.5703125" style="81" bestFit="1" customWidth="1"/>
    <col min="15588" max="15590" width="12.42578125" style="81" customWidth="1"/>
    <col min="15591" max="15591" width="12" style="81" customWidth="1"/>
    <col min="15592" max="15592" width="2.42578125" style="81" customWidth="1"/>
    <col min="15593" max="15593" width="18.5703125" style="81" customWidth="1"/>
    <col min="15594" max="15830" width="9.140625" style="81"/>
    <col min="15831" max="15831" width="13.5703125" style="81" bestFit="1" customWidth="1"/>
    <col min="15832" max="15832" width="51.85546875" style="81" customWidth="1"/>
    <col min="15833" max="15833" width="11.28515625" style="81" bestFit="1" customWidth="1"/>
    <col min="15834" max="15834" width="10.42578125" style="81" customWidth="1"/>
    <col min="15835" max="15835" width="14.5703125" style="81" customWidth="1"/>
    <col min="15836" max="15842" width="12.42578125" style="81" customWidth="1"/>
    <col min="15843" max="15843" width="8.5703125" style="81" bestFit="1" customWidth="1"/>
    <col min="15844" max="15846" width="12.42578125" style="81" customWidth="1"/>
    <col min="15847" max="15847" width="12" style="81" customWidth="1"/>
    <col min="15848" max="15848" width="2.42578125" style="81" customWidth="1"/>
    <col min="15849" max="15849" width="18.5703125" style="81" customWidth="1"/>
    <col min="15850" max="16086" width="9.140625" style="81"/>
    <col min="16087" max="16087" width="13.5703125" style="81" bestFit="1" customWidth="1"/>
    <col min="16088" max="16088" width="51.85546875" style="81" customWidth="1"/>
    <col min="16089" max="16089" width="11.28515625" style="81" bestFit="1" customWidth="1"/>
    <col min="16090" max="16090" width="10.42578125" style="81" customWidth="1"/>
    <col min="16091" max="16091" width="14.5703125" style="81" customWidth="1"/>
    <col min="16092" max="16098" width="12.42578125" style="81" customWidth="1"/>
    <col min="16099" max="16099" width="8.5703125" style="81" bestFit="1" customWidth="1"/>
    <col min="16100" max="16102" width="12.42578125" style="81" customWidth="1"/>
    <col min="16103" max="16103" width="12" style="81" customWidth="1"/>
    <col min="16104" max="16104" width="2.42578125" style="81" customWidth="1"/>
    <col min="16105" max="16105" width="18.5703125" style="81" customWidth="1"/>
    <col min="16106" max="16384" width="9.140625" style="81"/>
  </cols>
  <sheetData>
    <row r="1" spans="1:9" ht="18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</row>
    <row r="2" spans="1:9" ht="18" customHeight="1" x14ac:dyDescent="0.25">
      <c r="A2" s="157" t="s">
        <v>1582</v>
      </c>
      <c r="B2" s="157"/>
      <c r="C2" s="157"/>
      <c r="D2" s="157"/>
      <c r="E2" s="157"/>
      <c r="F2" s="157"/>
      <c r="G2" s="157"/>
      <c r="H2" s="157"/>
      <c r="I2" s="157"/>
    </row>
    <row r="3" spans="1:9" ht="18" customHeight="1" x14ac:dyDescent="0.25">
      <c r="A3" s="82"/>
      <c r="B3" s="82"/>
      <c r="C3" s="82"/>
      <c r="D3" s="82"/>
      <c r="E3" s="82"/>
    </row>
    <row r="4" spans="1:9" s="83" customFormat="1" ht="51" x14ac:dyDescent="0.2">
      <c r="A4" s="98" t="s">
        <v>1201</v>
      </c>
      <c r="B4" s="98"/>
      <c r="C4" s="99" t="s">
        <v>1583</v>
      </c>
      <c r="D4" s="99" t="s">
        <v>1584</v>
      </c>
      <c r="E4" s="100" t="s">
        <v>1585</v>
      </c>
      <c r="F4" s="101" t="s">
        <v>1586</v>
      </c>
      <c r="G4" s="101" t="s">
        <v>1587</v>
      </c>
      <c r="H4" s="101" t="s">
        <v>1588</v>
      </c>
      <c r="I4" s="101" t="s">
        <v>1589</v>
      </c>
    </row>
    <row r="5" spans="1:9" s="83" customFormat="1" ht="13.5" thickBot="1" x14ac:dyDescent="0.25">
      <c r="A5" s="102"/>
      <c r="B5" s="102"/>
      <c r="C5" s="103"/>
      <c r="D5" s="103"/>
      <c r="E5" s="106">
        <f>SUM(E6:E591)</f>
        <v>191668.58971016607</v>
      </c>
      <c r="F5" s="106">
        <f>SUM(F6:F591)</f>
        <v>1858606.1446045998</v>
      </c>
      <c r="G5" s="105"/>
      <c r="H5" s="105"/>
      <c r="I5" s="106">
        <f>SUM(I6:I591)</f>
        <v>8.8322904545634628E-11</v>
      </c>
    </row>
    <row r="6" spans="1:9" ht="15.75" thickTop="1" x14ac:dyDescent="0.25">
      <c r="A6" s="84" t="s">
        <v>205</v>
      </c>
      <c r="B6" s="84" t="s">
        <v>606</v>
      </c>
      <c r="C6" s="85">
        <v>2.0859928737783058</v>
      </c>
      <c r="D6" s="97">
        <v>0</v>
      </c>
      <c r="E6" s="86">
        <f t="shared" ref="E6:E69" si="0">D6*C6</f>
        <v>0</v>
      </c>
      <c r="F6" s="87">
        <f>ABS(E6)</f>
        <v>0</v>
      </c>
      <c r="G6" s="88">
        <f>F6/$F$5</f>
        <v>0</v>
      </c>
      <c r="H6" s="87">
        <f>G6*$E$5</f>
        <v>0</v>
      </c>
      <c r="I6" s="87">
        <f t="shared" ref="I6:I69" si="1">E6-H6</f>
        <v>0</v>
      </c>
    </row>
    <row r="7" spans="1:9" ht="15" x14ac:dyDescent="0.25">
      <c r="A7" s="84" t="s">
        <v>164</v>
      </c>
      <c r="B7" s="84" t="s">
        <v>607</v>
      </c>
      <c r="C7" s="85">
        <v>-1.5427696298193929</v>
      </c>
      <c r="D7" s="97">
        <v>0</v>
      </c>
      <c r="E7" s="86">
        <f t="shared" si="0"/>
        <v>0</v>
      </c>
      <c r="F7" s="87">
        <f t="shared" ref="F7:F70" si="2">ABS(E7)</f>
        <v>0</v>
      </c>
      <c r="G7" s="88">
        <f t="shared" ref="G7:G70" si="3">F7/$F$5</f>
        <v>0</v>
      </c>
      <c r="H7" s="87">
        <f t="shared" ref="H7:H70" si="4">G7*$E$5</f>
        <v>0</v>
      </c>
      <c r="I7" s="87">
        <f t="shared" si="1"/>
        <v>0</v>
      </c>
    </row>
    <row r="8" spans="1:9" ht="15" x14ac:dyDescent="0.25">
      <c r="A8" s="84" t="s">
        <v>39</v>
      </c>
      <c r="B8" s="84" t="s">
        <v>1236</v>
      </c>
      <c r="C8" s="85">
        <v>6.5787144909966538E-2</v>
      </c>
      <c r="D8" s="97">
        <v>324</v>
      </c>
      <c r="E8" s="86">
        <f t="shared" si="0"/>
        <v>21.315034950829158</v>
      </c>
      <c r="F8" s="87">
        <f t="shared" si="2"/>
        <v>21.315034950829158</v>
      </c>
      <c r="G8" s="88">
        <f t="shared" si="3"/>
        <v>1.146829037055816E-5</v>
      </c>
      <c r="H8" s="87">
        <f t="shared" si="4"/>
        <v>2.1981110417115604</v>
      </c>
      <c r="I8" s="87">
        <f t="shared" si="1"/>
        <v>19.116923909117599</v>
      </c>
    </row>
    <row r="9" spans="1:9" ht="15" x14ac:dyDescent="0.25">
      <c r="A9" s="89" t="s">
        <v>107</v>
      </c>
      <c r="B9" s="89" t="s">
        <v>1237</v>
      </c>
      <c r="C9" s="85">
        <v>7.8378828448067095E-2</v>
      </c>
      <c r="D9" s="97">
        <v>571</v>
      </c>
      <c r="E9" s="86">
        <f t="shared" si="0"/>
        <v>44.754311043846315</v>
      </c>
      <c r="F9" s="87">
        <f t="shared" si="2"/>
        <v>44.754311043846315</v>
      </c>
      <c r="G9" s="88">
        <f t="shared" si="3"/>
        <v>2.4079502359208737E-5</v>
      </c>
      <c r="H9" s="87">
        <f t="shared" si="4"/>
        <v>4.6152842581121556</v>
      </c>
      <c r="I9" s="87">
        <f t="shared" si="1"/>
        <v>40.13902678573416</v>
      </c>
    </row>
    <row r="10" spans="1:9" ht="15" x14ac:dyDescent="0.25">
      <c r="A10" s="84" t="s">
        <v>48</v>
      </c>
      <c r="B10" s="84" t="s">
        <v>1238</v>
      </c>
      <c r="C10" s="85">
        <v>0.75529531169090891</v>
      </c>
      <c r="D10" s="97">
        <v>70</v>
      </c>
      <c r="E10" s="86">
        <f t="shared" si="0"/>
        <v>52.870671818363626</v>
      </c>
      <c r="F10" s="87">
        <f t="shared" si="2"/>
        <v>52.870671818363626</v>
      </c>
      <c r="G10" s="88">
        <f t="shared" si="3"/>
        <v>2.8446409677404429E-5</v>
      </c>
      <c r="H10" s="87">
        <f t="shared" si="4"/>
        <v>5.4522832251857274</v>
      </c>
      <c r="I10" s="87">
        <f t="shared" si="1"/>
        <v>47.418388593177895</v>
      </c>
    </row>
    <row r="11" spans="1:9" ht="15" x14ac:dyDescent="0.25">
      <c r="A11" s="84" t="s">
        <v>120</v>
      </c>
      <c r="B11" s="84" t="s">
        <v>1239</v>
      </c>
      <c r="C11" s="85">
        <v>0.77921604997254268</v>
      </c>
      <c r="D11" s="97">
        <v>0</v>
      </c>
      <c r="E11" s="86">
        <f t="shared" si="0"/>
        <v>0</v>
      </c>
      <c r="F11" s="87">
        <f t="shared" si="2"/>
        <v>0</v>
      </c>
      <c r="G11" s="88">
        <f t="shared" si="3"/>
        <v>0</v>
      </c>
      <c r="H11" s="87">
        <f t="shared" si="4"/>
        <v>0</v>
      </c>
      <c r="I11" s="87">
        <f t="shared" si="1"/>
        <v>0</v>
      </c>
    </row>
    <row r="12" spans="1:9" ht="15" x14ac:dyDescent="0.25">
      <c r="A12" s="84" t="s">
        <v>33</v>
      </c>
      <c r="B12" s="84" t="s">
        <v>1240</v>
      </c>
      <c r="C12" s="85">
        <v>-1.3280039382553981</v>
      </c>
      <c r="D12" s="97">
        <v>282</v>
      </c>
      <c r="E12" s="86">
        <f t="shared" si="0"/>
        <v>-374.49711058802228</v>
      </c>
      <c r="F12" s="87">
        <f t="shared" si="2"/>
        <v>374.49711058802228</v>
      </c>
      <c r="G12" s="88">
        <f t="shared" si="3"/>
        <v>2.0149352872590059E-4</v>
      </c>
      <c r="H12" s="87">
        <f t="shared" si="4"/>
        <v>38.619980486618203</v>
      </c>
      <c r="I12" s="87">
        <f t="shared" si="1"/>
        <v>-413.11709107464048</v>
      </c>
    </row>
    <row r="13" spans="1:9" ht="15" x14ac:dyDescent="0.25">
      <c r="A13" s="84" t="s">
        <v>229</v>
      </c>
      <c r="B13" s="84" t="s">
        <v>1241</v>
      </c>
      <c r="C13" s="85">
        <v>-1.4333895697910981</v>
      </c>
      <c r="D13" s="97">
        <v>437</v>
      </c>
      <c r="E13" s="86">
        <f t="shared" si="0"/>
        <v>-626.39124199870992</v>
      </c>
      <c r="F13" s="87">
        <f t="shared" si="2"/>
        <v>626.39124199870992</v>
      </c>
      <c r="G13" s="88">
        <f t="shared" si="3"/>
        <v>3.3702204408237791E-4</v>
      </c>
      <c r="H13" s="87">
        <f t="shared" si="4"/>
        <v>64.59653989050679</v>
      </c>
      <c r="I13" s="87">
        <f t="shared" si="1"/>
        <v>-690.98778188921665</v>
      </c>
    </row>
    <row r="14" spans="1:9" ht="15" x14ac:dyDescent="0.25">
      <c r="A14" s="84" t="s">
        <v>26</v>
      </c>
      <c r="B14" s="84" t="s">
        <v>1242</v>
      </c>
      <c r="C14" s="85">
        <v>-1.3506597157284459</v>
      </c>
      <c r="D14" s="97">
        <v>389</v>
      </c>
      <c r="E14" s="86">
        <f t="shared" si="0"/>
        <v>-525.40662941836547</v>
      </c>
      <c r="F14" s="87">
        <f t="shared" si="2"/>
        <v>525.40662941836547</v>
      </c>
      <c r="G14" s="88">
        <f t="shared" si="3"/>
        <v>2.8268852491614924E-4</v>
      </c>
      <c r="H14" s="87">
        <f t="shared" si="4"/>
        <v>54.182510897925468</v>
      </c>
      <c r="I14" s="87">
        <f t="shared" si="1"/>
        <v>-579.58914031629092</v>
      </c>
    </row>
    <row r="15" spans="1:9" ht="15" x14ac:dyDescent="0.25">
      <c r="A15" s="84" t="s">
        <v>113</v>
      </c>
      <c r="B15" s="84" t="s">
        <v>1243</v>
      </c>
      <c r="C15" s="85">
        <v>-1.2795558383448615</v>
      </c>
      <c r="D15" s="97">
        <v>1337</v>
      </c>
      <c r="E15" s="86">
        <f t="shared" si="0"/>
        <v>-1710.7661558670798</v>
      </c>
      <c r="F15" s="87">
        <f t="shared" si="2"/>
        <v>1710.7661558670798</v>
      </c>
      <c r="G15" s="88">
        <f t="shared" si="3"/>
        <v>9.2045652643154717E-4</v>
      </c>
      <c r="H15" s="87">
        <f t="shared" si="4"/>
        <v>176.42260431065284</v>
      </c>
      <c r="I15" s="87">
        <f t="shared" si="1"/>
        <v>-1887.1887601777325</v>
      </c>
    </row>
    <row r="16" spans="1:9" ht="15" x14ac:dyDescent="0.25">
      <c r="A16" s="84" t="s">
        <v>41</v>
      </c>
      <c r="B16" s="84" t="s">
        <v>1244</v>
      </c>
      <c r="C16" s="85">
        <v>6.892080281552096E-2</v>
      </c>
      <c r="D16" s="97">
        <v>1252</v>
      </c>
      <c r="E16" s="86">
        <f t="shared" si="0"/>
        <v>86.288845125032239</v>
      </c>
      <c r="F16" s="87">
        <f t="shared" si="2"/>
        <v>86.288845125032239</v>
      </c>
      <c r="G16" s="88">
        <f t="shared" si="3"/>
        <v>4.6426643630509111E-5</v>
      </c>
      <c r="H16" s="87">
        <f t="shared" si="4"/>
        <v>8.898529309636146</v>
      </c>
      <c r="I16" s="87">
        <f t="shared" si="1"/>
        <v>77.390315815396093</v>
      </c>
    </row>
    <row r="17" spans="1:9" ht="15" x14ac:dyDescent="0.25">
      <c r="A17" s="84" t="s">
        <v>324</v>
      </c>
      <c r="B17" s="84" t="s">
        <v>1245</v>
      </c>
      <c r="C17" s="85">
        <v>-1.3562482539922234</v>
      </c>
      <c r="D17" s="97">
        <v>193</v>
      </c>
      <c r="E17" s="86">
        <f t="shared" si="0"/>
        <v>-261.75591302049912</v>
      </c>
      <c r="F17" s="87">
        <f t="shared" si="2"/>
        <v>261.75591302049912</v>
      </c>
      <c r="G17" s="88">
        <f t="shared" si="3"/>
        <v>1.4083452472185017E-4</v>
      </c>
      <c r="H17" s="87">
        <f t="shared" si="4"/>
        <v>26.993554735938542</v>
      </c>
      <c r="I17" s="87">
        <f t="shared" si="1"/>
        <v>-288.74946775643764</v>
      </c>
    </row>
    <row r="18" spans="1:9" ht="15" x14ac:dyDescent="0.25">
      <c r="A18" s="89" t="s">
        <v>54</v>
      </c>
      <c r="B18" s="89" t="s">
        <v>1246</v>
      </c>
      <c r="C18" s="85">
        <v>0.7531491084153652</v>
      </c>
      <c r="D18" s="97">
        <v>784</v>
      </c>
      <c r="E18" s="86">
        <f t="shared" si="0"/>
        <v>590.4689009976463</v>
      </c>
      <c r="F18" s="87">
        <f t="shared" si="2"/>
        <v>590.4689009976463</v>
      </c>
      <c r="G18" s="88">
        <f t="shared" si="3"/>
        <v>3.1769447373868591E-4</v>
      </c>
      <c r="H18" s="87">
        <f t="shared" si="4"/>
        <v>60.892051740207314</v>
      </c>
      <c r="I18" s="87">
        <f t="shared" si="1"/>
        <v>529.57684925743899</v>
      </c>
    </row>
    <row r="19" spans="1:9" ht="15" x14ac:dyDescent="0.25">
      <c r="A19" s="84" t="s">
        <v>367</v>
      </c>
      <c r="B19" s="84" t="s">
        <v>619</v>
      </c>
      <c r="C19" s="85">
        <v>-2.177754295368334</v>
      </c>
      <c r="D19" s="97">
        <v>592</v>
      </c>
      <c r="E19" s="86">
        <f t="shared" si="0"/>
        <v>-1289.2305428580537</v>
      </c>
      <c r="F19" s="87">
        <f t="shared" si="2"/>
        <v>1289.2305428580537</v>
      </c>
      <c r="G19" s="88">
        <f t="shared" si="3"/>
        <v>6.9365451448688976E-4</v>
      </c>
      <c r="H19" s="87">
        <f t="shared" si="4"/>
        <v>132.95178253779213</v>
      </c>
      <c r="I19" s="87">
        <f t="shared" si="1"/>
        <v>-1422.1823253958457</v>
      </c>
    </row>
    <row r="20" spans="1:9" ht="15" x14ac:dyDescent="0.25">
      <c r="A20" s="84" t="s">
        <v>384</v>
      </c>
      <c r="B20" s="84" t="s">
        <v>1249</v>
      </c>
      <c r="C20" s="85">
        <v>-1.2287704769662413</v>
      </c>
      <c r="D20" s="97">
        <v>0</v>
      </c>
      <c r="E20" s="86">
        <f t="shared" si="0"/>
        <v>0</v>
      </c>
      <c r="F20" s="87">
        <f t="shared" si="2"/>
        <v>0</v>
      </c>
      <c r="G20" s="88">
        <f t="shared" si="3"/>
        <v>0</v>
      </c>
      <c r="H20" s="87">
        <f t="shared" si="4"/>
        <v>0</v>
      </c>
      <c r="I20" s="87">
        <f t="shared" si="1"/>
        <v>0</v>
      </c>
    </row>
    <row r="21" spans="1:9" ht="15" x14ac:dyDescent="0.25">
      <c r="A21" s="84" t="s">
        <v>352</v>
      </c>
      <c r="B21" s="84" t="s">
        <v>621</v>
      </c>
      <c r="C21" s="85">
        <v>-2.0792974137328128</v>
      </c>
      <c r="D21" s="97">
        <v>0</v>
      </c>
      <c r="E21" s="86">
        <f t="shared" si="0"/>
        <v>0</v>
      </c>
      <c r="F21" s="87">
        <f t="shared" si="2"/>
        <v>0</v>
      </c>
      <c r="G21" s="88">
        <f t="shared" si="3"/>
        <v>0</v>
      </c>
      <c r="H21" s="87">
        <f t="shared" si="4"/>
        <v>0</v>
      </c>
      <c r="I21" s="87">
        <f t="shared" si="1"/>
        <v>0</v>
      </c>
    </row>
    <row r="22" spans="1:9" ht="15" x14ac:dyDescent="0.25">
      <c r="A22" s="84" t="s">
        <v>22</v>
      </c>
      <c r="B22" s="84" t="s">
        <v>622</v>
      </c>
      <c r="C22" s="85">
        <v>0.90474876078393451</v>
      </c>
      <c r="D22" s="97">
        <v>0</v>
      </c>
      <c r="E22" s="86">
        <f t="shared" si="0"/>
        <v>0</v>
      </c>
      <c r="F22" s="87">
        <f t="shared" si="2"/>
        <v>0</v>
      </c>
      <c r="G22" s="88">
        <f t="shared" si="3"/>
        <v>0</v>
      </c>
      <c r="H22" s="87">
        <f t="shared" si="4"/>
        <v>0</v>
      </c>
      <c r="I22" s="87">
        <f t="shared" si="1"/>
        <v>0</v>
      </c>
    </row>
    <row r="23" spans="1:9" ht="15" x14ac:dyDescent="0.25">
      <c r="A23" s="84" t="s">
        <v>127</v>
      </c>
      <c r="B23" s="84" t="s">
        <v>623</v>
      </c>
      <c r="C23" s="85">
        <v>-1.5434105552920931</v>
      </c>
      <c r="D23" s="97">
        <v>0</v>
      </c>
      <c r="E23" s="86">
        <f t="shared" si="0"/>
        <v>0</v>
      </c>
      <c r="F23" s="87">
        <f t="shared" si="2"/>
        <v>0</v>
      </c>
      <c r="G23" s="88">
        <f t="shared" si="3"/>
        <v>0</v>
      </c>
      <c r="H23" s="87">
        <f t="shared" si="4"/>
        <v>0</v>
      </c>
      <c r="I23" s="87">
        <f t="shared" si="1"/>
        <v>0</v>
      </c>
    </row>
    <row r="24" spans="1:9" ht="15" x14ac:dyDescent="0.25">
      <c r="A24" s="84" t="s">
        <v>139</v>
      </c>
      <c r="B24" s="84" t="s">
        <v>624</v>
      </c>
      <c r="C24" s="85">
        <v>-1.4735358010575963</v>
      </c>
      <c r="D24" s="97">
        <v>805</v>
      </c>
      <c r="E24" s="86">
        <f t="shared" si="0"/>
        <v>-1186.1963198513649</v>
      </c>
      <c r="F24" s="87">
        <f t="shared" si="2"/>
        <v>1186.1963198513649</v>
      </c>
      <c r="G24" s="88">
        <f t="shared" si="3"/>
        <v>6.3821822783423354E-4</v>
      </c>
      <c r="H24" s="87">
        <f t="shared" si="4"/>
        <v>122.326387656309</v>
      </c>
      <c r="I24" s="87">
        <f t="shared" si="1"/>
        <v>-1308.5227075076739</v>
      </c>
    </row>
    <row r="25" spans="1:9" ht="15" x14ac:dyDescent="0.25">
      <c r="A25" s="84" t="s">
        <v>524</v>
      </c>
      <c r="B25" s="84" t="s">
        <v>1250</v>
      </c>
      <c r="C25" s="85">
        <v>2.4612182555159019</v>
      </c>
      <c r="D25" s="97">
        <v>6119</v>
      </c>
      <c r="E25" s="86">
        <f t="shared" si="0"/>
        <v>15060.194505501804</v>
      </c>
      <c r="F25" s="87">
        <f t="shared" si="2"/>
        <v>15060.194505501804</v>
      </c>
      <c r="G25" s="88">
        <f t="shared" si="3"/>
        <v>8.1029509932593665E-3</v>
      </c>
      <c r="H25" s="87">
        <f t="shared" si="4"/>
        <v>1553.0811893686121</v>
      </c>
      <c r="I25" s="87">
        <f t="shared" si="1"/>
        <v>13507.113316133193</v>
      </c>
    </row>
    <row r="26" spans="1:9" ht="15" x14ac:dyDescent="0.25">
      <c r="A26" s="84" t="s">
        <v>420</v>
      </c>
      <c r="B26" s="84" t="s">
        <v>626</v>
      </c>
      <c r="C26" s="85">
        <v>1.7564539181498637</v>
      </c>
      <c r="D26" s="97">
        <v>0</v>
      </c>
      <c r="E26" s="86">
        <f t="shared" si="0"/>
        <v>0</v>
      </c>
      <c r="F26" s="87">
        <f t="shared" si="2"/>
        <v>0</v>
      </c>
      <c r="G26" s="88">
        <f t="shared" si="3"/>
        <v>0</v>
      </c>
      <c r="H26" s="87">
        <f t="shared" si="4"/>
        <v>0</v>
      </c>
      <c r="I26" s="87">
        <f t="shared" si="1"/>
        <v>0</v>
      </c>
    </row>
    <row r="27" spans="1:9" ht="15" x14ac:dyDescent="0.25">
      <c r="A27" s="89" t="s">
        <v>347</v>
      </c>
      <c r="B27" s="89" t="s">
        <v>627</v>
      </c>
      <c r="C27" s="85">
        <v>-2.0772413346849858</v>
      </c>
      <c r="D27" s="97">
        <v>3818</v>
      </c>
      <c r="E27" s="86">
        <f t="shared" si="0"/>
        <v>-7930.9074158272761</v>
      </c>
      <c r="F27" s="87">
        <f t="shared" si="2"/>
        <v>7930.9074158272761</v>
      </c>
      <c r="G27" s="88">
        <f t="shared" si="3"/>
        <v>4.2671264371153244E-3</v>
      </c>
      <c r="H27" s="87">
        <f t="shared" si="4"/>
        <v>817.87410631685987</v>
      </c>
      <c r="I27" s="87">
        <f t="shared" si="1"/>
        <v>-8748.781522144136</v>
      </c>
    </row>
    <row r="28" spans="1:9" ht="15" x14ac:dyDescent="0.25">
      <c r="A28" s="84" t="s">
        <v>1591</v>
      </c>
      <c r="B28" s="84" t="s">
        <v>629</v>
      </c>
      <c r="C28" s="85">
        <v>1.1832974301282611</v>
      </c>
      <c r="D28" s="97">
        <v>27209</v>
      </c>
      <c r="E28" s="86">
        <f t="shared" si="0"/>
        <v>32196.339776359855</v>
      </c>
      <c r="F28" s="87">
        <f t="shared" si="2"/>
        <v>32196.339776359855</v>
      </c>
      <c r="G28" s="88">
        <f t="shared" si="3"/>
        <v>1.7322841565881784E-2</v>
      </c>
      <c r="H28" s="87">
        <f t="shared" si="4"/>
        <v>3320.2446127052062</v>
      </c>
      <c r="I28" s="87">
        <f t="shared" si="1"/>
        <v>28876.095163654649</v>
      </c>
    </row>
    <row r="29" spans="1:9" ht="15" x14ac:dyDescent="0.25">
      <c r="A29" s="84" t="s">
        <v>491</v>
      </c>
      <c r="B29" s="84" t="s">
        <v>630</v>
      </c>
      <c r="C29" s="85">
        <v>1.1737874661249581</v>
      </c>
      <c r="D29" s="97">
        <v>4099</v>
      </c>
      <c r="E29" s="86">
        <f t="shared" si="0"/>
        <v>4811.3548236462029</v>
      </c>
      <c r="F29" s="87">
        <f t="shared" si="2"/>
        <v>4811.3548236462029</v>
      </c>
      <c r="G29" s="88">
        <f t="shared" si="3"/>
        <v>2.5886898295333955E-3</v>
      </c>
      <c r="H29" s="87">
        <f t="shared" si="4"/>
        <v>496.1705288237161</v>
      </c>
      <c r="I29" s="87">
        <f t="shared" si="1"/>
        <v>4315.1842948224867</v>
      </c>
    </row>
    <row r="30" spans="1:9" ht="15" x14ac:dyDescent="0.25">
      <c r="A30" s="84" t="s">
        <v>1592</v>
      </c>
      <c r="B30" s="84" t="s">
        <v>631</v>
      </c>
      <c r="C30" s="85">
        <v>6.5954145336897252E-2</v>
      </c>
      <c r="D30" s="97">
        <v>0</v>
      </c>
      <c r="E30" s="86">
        <f t="shared" si="0"/>
        <v>0</v>
      </c>
      <c r="F30" s="87">
        <f t="shared" si="2"/>
        <v>0</v>
      </c>
      <c r="G30" s="88">
        <f t="shared" si="3"/>
        <v>0</v>
      </c>
      <c r="H30" s="87">
        <f t="shared" si="4"/>
        <v>0</v>
      </c>
      <c r="I30" s="87">
        <f t="shared" si="1"/>
        <v>0</v>
      </c>
    </row>
    <row r="31" spans="1:9" ht="15" x14ac:dyDescent="0.25">
      <c r="A31" s="84" t="s">
        <v>47</v>
      </c>
      <c r="B31" s="84" t="s">
        <v>1252</v>
      </c>
      <c r="C31" s="85">
        <v>0</v>
      </c>
      <c r="D31" s="97">
        <v>547</v>
      </c>
      <c r="E31" s="86">
        <f t="shared" si="0"/>
        <v>0</v>
      </c>
      <c r="F31" s="87">
        <f t="shared" si="2"/>
        <v>0</v>
      </c>
      <c r="G31" s="88">
        <f t="shared" si="3"/>
        <v>0</v>
      </c>
      <c r="H31" s="87">
        <f t="shared" si="4"/>
        <v>0</v>
      </c>
      <c r="I31" s="87">
        <f t="shared" si="1"/>
        <v>0</v>
      </c>
    </row>
    <row r="32" spans="1:9" ht="15" x14ac:dyDescent="0.25">
      <c r="A32" s="84" t="s">
        <v>281</v>
      </c>
      <c r="B32" s="84" t="s">
        <v>632</v>
      </c>
      <c r="C32" s="85">
        <v>-1.3367151400692479</v>
      </c>
      <c r="D32" s="97">
        <v>88</v>
      </c>
      <c r="E32" s="86">
        <f t="shared" si="0"/>
        <v>-117.63093232609381</v>
      </c>
      <c r="F32" s="87">
        <f t="shared" si="2"/>
        <v>117.63093232609381</v>
      </c>
      <c r="G32" s="88">
        <f t="shared" si="3"/>
        <v>6.328986518610624E-5</v>
      </c>
      <c r="H32" s="87">
        <f t="shared" si="4"/>
        <v>12.130679203167521</v>
      </c>
      <c r="I32" s="87">
        <f t="shared" si="1"/>
        <v>-129.76161152926133</v>
      </c>
    </row>
    <row r="33" spans="1:9" ht="15" x14ac:dyDescent="0.25">
      <c r="A33" s="84" t="s">
        <v>110</v>
      </c>
      <c r="B33" s="84" t="s">
        <v>1253</v>
      </c>
      <c r="C33" s="85">
        <v>1.7483097759429596</v>
      </c>
      <c r="D33" s="97">
        <v>265</v>
      </c>
      <c r="E33" s="86">
        <f t="shared" si="0"/>
        <v>463.30209062488427</v>
      </c>
      <c r="F33" s="87">
        <f t="shared" si="2"/>
        <v>463.30209062488427</v>
      </c>
      <c r="G33" s="88">
        <f t="shared" si="3"/>
        <v>2.4927394756001266E-4</v>
      </c>
      <c r="H33" s="87">
        <f t="shared" si="4"/>
        <v>47.777985980313517</v>
      </c>
      <c r="I33" s="87">
        <f t="shared" si="1"/>
        <v>415.52410464457074</v>
      </c>
    </row>
    <row r="34" spans="1:9" ht="15" x14ac:dyDescent="0.25">
      <c r="A34" s="89" t="s">
        <v>360</v>
      </c>
      <c r="B34" s="89" t="s">
        <v>1666</v>
      </c>
      <c r="C34" s="85">
        <v>-2.1699074468190411</v>
      </c>
      <c r="D34" s="97">
        <v>0</v>
      </c>
      <c r="E34" s="86">
        <f t="shared" si="0"/>
        <v>0</v>
      </c>
      <c r="F34" s="87">
        <f t="shared" si="2"/>
        <v>0</v>
      </c>
      <c r="G34" s="88">
        <f t="shared" si="3"/>
        <v>0</v>
      </c>
      <c r="H34" s="87">
        <f t="shared" si="4"/>
        <v>0</v>
      </c>
      <c r="I34" s="87">
        <f t="shared" si="1"/>
        <v>0</v>
      </c>
    </row>
    <row r="35" spans="1:9" ht="15" x14ac:dyDescent="0.25">
      <c r="A35" s="89" t="s">
        <v>143</v>
      </c>
      <c r="B35" s="89" t="s">
        <v>1254</v>
      </c>
      <c r="C35" s="85">
        <v>-1.4128882575757575</v>
      </c>
      <c r="D35" s="97">
        <v>0</v>
      </c>
      <c r="E35" s="86">
        <f t="shared" si="0"/>
        <v>0</v>
      </c>
      <c r="F35" s="87">
        <f t="shared" si="2"/>
        <v>0</v>
      </c>
      <c r="G35" s="88">
        <f t="shared" si="3"/>
        <v>0</v>
      </c>
      <c r="H35" s="87">
        <f t="shared" si="4"/>
        <v>0</v>
      </c>
      <c r="I35" s="87">
        <f t="shared" si="1"/>
        <v>0</v>
      </c>
    </row>
    <row r="36" spans="1:9" ht="15" x14ac:dyDescent="0.25">
      <c r="A36" s="84" t="s">
        <v>440</v>
      </c>
      <c r="B36" s="84" t="s">
        <v>1255</v>
      </c>
      <c r="C36" s="85">
        <v>1.0987864500501161</v>
      </c>
      <c r="D36" s="97">
        <v>3389</v>
      </c>
      <c r="E36" s="86">
        <f t="shared" si="0"/>
        <v>3723.7872792198436</v>
      </c>
      <c r="F36" s="87">
        <f t="shared" si="2"/>
        <v>3723.7872792198436</v>
      </c>
      <c r="G36" s="88">
        <f t="shared" si="3"/>
        <v>2.0035375918828909E-3</v>
      </c>
      <c r="H36" s="87">
        <f t="shared" si="4"/>
        <v>384.01522466749594</v>
      </c>
      <c r="I36" s="87">
        <f t="shared" si="1"/>
        <v>3339.7720545523475</v>
      </c>
    </row>
    <row r="37" spans="1:9" ht="15" x14ac:dyDescent="0.25">
      <c r="A37" s="84" t="s">
        <v>155</v>
      </c>
      <c r="B37" s="84" t="s">
        <v>1256</v>
      </c>
      <c r="C37" s="85">
        <v>-1.2450564294897393</v>
      </c>
      <c r="D37" s="97">
        <v>0</v>
      </c>
      <c r="E37" s="86">
        <f t="shared" si="0"/>
        <v>0</v>
      </c>
      <c r="F37" s="87">
        <f t="shared" si="2"/>
        <v>0</v>
      </c>
      <c r="G37" s="88">
        <f t="shared" si="3"/>
        <v>0</v>
      </c>
      <c r="H37" s="87">
        <f t="shared" si="4"/>
        <v>0</v>
      </c>
      <c r="I37" s="87">
        <f t="shared" si="1"/>
        <v>0</v>
      </c>
    </row>
    <row r="38" spans="1:9" ht="15" x14ac:dyDescent="0.25">
      <c r="A38" s="89" t="s">
        <v>314</v>
      </c>
      <c r="B38" s="89" t="s">
        <v>1257</v>
      </c>
      <c r="C38" s="85">
        <v>-1.338694012327561</v>
      </c>
      <c r="D38" s="97">
        <v>1612</v>
      </c>
      <c r="E38" s="86">
        <f t="shared" si="0"/>
        <v>-2157.9747478720283</v>
      </c>
      <c r="F38" s="87">
        <f t="shared" si="2"/>
        <v>2157.9747478720283</v>
      </c>
      <c r="G38" s="88">
        <f t="shared" si="3"/>
        <v>1.1610715665266007E-3</v>
      </c>
      <c r="H38" s="87">
        <f t="shared" si="4"/>
        <v>222.5409497087268</v>
      </c>
      <c r="I38" s="87">
        <f t="shared" si="1"/>
        <v>-2380.5156975807549</v>
      </c>
    </row>
    <row r="39" spans="1:9" ht="15" x14ac:dyDescent="0.25">
      <c r="A39" s="84" t="s">
        <v>69</v>
      </c>
      <c r="B39" s="84" t="s">
        <v>1258</v>
      </c>
      <c r="C39" s="85">
        <v>-1.6722870019183089</v>
      </c>
      <c r="D39" s="97">
        <v>3270</v>
      </c>
      <c r="E39" s="86">
        <f t="shared" si="0"/>
        <v>-5468.3784962728705</v>
      </c>
      <c r="F39" s="87">
        <f t="shared" si="2"/>
        <v>5468.3784962728705</v>
      </c>
      <c r="G39" s="88">
        <f t="shared" si="3"/>
        <v>2.9421932732479018E-3</v>
      </c>
      <c r="H39" s="87">
        <f t="shared" si="4"/>
        <v>563.92603533816259</v>
      </c>
      <c r="I39" s="87">
        <f t="shared" si="1"/>
        <v>-6032.3045316110329</v>
      </c>
    </row>
    <row r="40" spans="1:9" ht="15" x14ac:dyDescent="0.25">
      <c r="A40" s="84" t="s">
        <v>1593</v>
      </c>
      <c r="B40" s="84" t="s">
        <v>1259</v>
      </c>
      <c r="C40" s="85">
        <v>-1.22</v>
      </c>
      <c r="D40" s="97">
        <v>399</v>
      </c>
      <c r="E40" s="86">
        <f t="shared" si="0"/>
        <v>-486.78</v>
      </c>
      <c r="F40" s="87">
        <f t="shared" si="2"/>
        <v>486.78</v>
      </c>
      <c r="G40" s="88">
        <f t="shared" si="3"/>
        <v>2.6190594570726423E-4</v>
      </c>
      <c r="H40" s="87">
        <f t="shared" si="4"/>
        <v>50.199143250418658</v>
      </c>
      <c r="I40" s="87">
        <f t="shared" si="1"/>
        <v>-536.97914325041859</v>
      </c>
    </row>
    <row r="41" spans="1:9" ht="15" x14ac:dyDescent="0.25">
      <c r="A41" s="84" t="s">
        <v>465</v>
      </c>
      <c r="B41" s="84" t="s">
        <v>1260</v>
      </c>
      <c r="C41" s="85">
        <v>-2.1886167083140093</v>
      </c>
      <c r="D41" s="97">
        <v>9278</v>
      </c>
      <c r="E41" s="86">
        <f t="shared" si="0"/>
        <v>-20305.98581973738</v>
      </c>
      <c r="F41" s="87">
        <f t="shared" si="2"/>
        <v>20305.98581973738</v>
      </c>
      <c r="G41" s="88">
        <f t="shared" si="3"/>
        <v>1.09253839920223E-2</v>
      </c>
      <c r="H41" s="87">
        <f t="shared" si="4"/>
        <v>2094.0529417929383</v>
      </c>
      <c r="I41" s="87">
        <f t="shared" si="1"/>
        <v>-22400.038761530319</v>
      </c>
    </row>
    <row r="42" spans="1:9" ht="15" x14ac:dyDescent="0.25">
      <c r="A42" s="84" t="s">
        <v>400</v>
      </c>
      <c r="B42" s="84" t="s">
        <v>642</v>
      </c>
      <c r="C42" s="85">
        <v>1.7007209823351108</v>
      </c>
      <c r="D42" s="97">
        <v>181</v>
      </c>
      <c r="E42" s="86">
        <f t="shared" si="0"/>
        <v>307.83049780265503</v>
      </c>
      <c r="F42" s="87">
        <f t="shared" si="2"/>
        <v>307.83049780265503</v>
      </c>
      <c r="G42" s="88">
        <f t="shared" si="3"/>
        <v>1.656243840021001E-4</v>
      </c>
      <c r="H42" s="87">
        <f t="shared" si="4"/>
        <v>31.744992103297516</v>
      </c>
      <c r="I42" s="87">
        <f t="shared" si="1"/>
        <v>276.0855056993575</v>
      </c>
    </row>
    <row r="43" spans="1:9" ht="15" x14ac:dyDescent="0.25">
      <c r="A43" s="84" t="s">
        <v>190</v>
      </c>
      <c r="B43" s="84" t="s">
        <v>643</v>
      </c>
      <c r="C43" s="85">
        <v>1.1325247856675309</v>
      </c>
      <c r="D43" s="97">
        <v>117</v>
      </c>
      <c r="E43" s="86">
        <f t="shared" si="0"/>
        <v>132.50539992310112</v>
      </c>
      <c r="F43" s="87">
        <f t="shared" si="2"/>
        <v>132.50539992310112</v>
      </c>
      <c r="G43" s="88">
        <f t="shared" si="3"/>
        <v>7.1292888118203404E-5</v>
      </c>
      <c r="H43" s="87">
        <f t="shared" si="4"/>
        <v>13.664607321980702</v>
      </c>
      <c r="I43" s="87">
        <f t="shared" si="1"/>
        <v>118.84079260112043</v>
      </c>
    </row>
    <row r="44" spans="1:9" ht="15" x14ac:dyDescent="0.25">
      <c r="A44" s="84" t="s">
        <v>570</v>
      </c>
      <c r="B44" s="84" t="s">
        <v>644</v>
      </c>
      <c r="C44" s="85">
        <v>1.369075685201925</v>
      </c>
      <c r="D44" s="97">
        <v>562</v>
      </c>
      <c r="E44" s="86">
        <f t="shared" si="0"/>
        <v>769.42053508348181</v>
      </c>
      <c r="F44" s="87">
        <f t="shared" si="2"/>
        <v>769.42053508348181</v>
      </c>
      <c r="G44" s="88">
        <f t="shared" si="3"/>
        <v>4.1397718248002913E-4</v>
      </c>
      <c r="H44" s="87">
        <f t="shared" si="4"/>
        <v>79.346422738135246</v>
      </c>
      <c r="I44" s="87">
        <f t="shared" si="1"/>
        <v>690.07411234534652</v>
      </c>
    </row>
    <row r="45" spans="1:9" ht="15" x14ac:dyDescent="0.25">
      <c r="A45" s="84" t="s">
        <v>1594</v>
      </c>
      <c r="B45" s="84" t="s">
        <v>1263</v>
      </c>
      <c r="C45" s="85">
        <v>-1.1520229253931928</v>
      </c>
      <c r="D45" s="97">
        <v>413</v>
      </c>
      <c r="E45" s="86">
        <f t="shared" si="0"/>
        <v>-475.78546818738863</v>
      </c>
      <c r="F45" s="87">
        <f t="shared" si="2"/>
        <v>475.78546818738863</v>
      </c>
      <c r="G45" s="88">
        <f t="shared" si="3"/>
        <v>2.5599047413491004E-4</v>
      </c>
      <c r="H45" s="87">
        <f t="shared" si="4"/>
        <v>49.065333156674953</v>
      </c>
      <c r="I45" s="87">
        <f t="shared" si="1"/>
        <v>-524.8508013440636</v>
      </c>
    </row>
    <row r="46" spans="1:9" ht="15" x14ac:dyDescent="0.25">
      <c r="A46" s="84" t="s">
        <v>115</v>
      </c>
      <c r="B46" s="84" t="s">
        <v>1264</v>
      </c>
      <c r="C46" s="85">
        <v>1.4944799030874969</v>
      </c>
      <c r="D46" s="97">
        <v>0</v>
      </c>
      <c r="E46" s="86">
        <f t="shared" si="0"/>
        <v>0</v>
      </c>
      <c r="F46" s="87">
        <f t="shared" si="2"/>
        <v>0</v>
      </c>
      <c r="G46" s="88">
        <f t="shared" si="3"/>
        <v>0</v>
      </c>
      <c r="H46" s="87">
        <f t="shared" si="4"/>
        <v>0</v>
      </c>
      <c r="I46" s="87">
        <f t="shared" si="1"/>
        <v>0</v>
      </c>
    </row>
    <row r="47" spans="1:9" ht="15" x14ac:dyDescent="0.25">
      <c r="A47" s="84" t="s">
        <v>204</v>
      </c>
      <c r="B47" s="84" t="s">
        <v>647</v>
      </c>
      <c r="C47" s="85">
        <v>-2.0813680342008549</v>
      </c>
      <c r="D47" s="97">
        <v>240</v>
      </c>
      <c r="E47" s="86">
        <f t="shared" si="0"/>
        <v>-499.52832820820515</v>
      </c>
      <c r="F47" s="87">
        <f t="shared" si="2"/>
        <v>499.52832820820515</v>
      </c>
      <c r="G47" s="88">
        <f t="shared" si="3"/>
        <v>2.6876502569320567E-4</v>
      </c>
      <c r="H47" s="87">
        <f t="shared" si="4"/>
        <v>51.513813438033281</v>
      </c>
      <c r="I47" s="87">
        <f t="shared" si="1"/>
        <v>-551.04214164623841</v>
      </c>
    </row>
    <row r="48" spans="1:9" ht="15" x14ac:dyDescent="0.25">
      <c r="A48" s="84" t="s">
        <v>340</v>
      </c>
      <c r="B48" s="84" t="s">
        <v>1265</v>
      </c>
      <c r="C48" s="85">
        <v>2.0051531369646161</v>
      </c>
      <c r="D48" s="97">
        <v>0</v>
      </c>
      <c r="E48" s="86">
        <f t="shared" si="0"/>
        <v>0</v>
      </c>
      <c r="F48" s="87">
        <f t="shared" si="2"/>
        <v>0</v>
      </c>
      <c r="G48" s="88">
        <f t="shared" si="3"/>
        <v>0</v>
      </c>
      <c r="H48" s="87">
        <f t="shared" si="4"/>
        <v>0</v>
      </c>
      <c r="I48" s="87">
        <f t="shared" si="1"/>
        <v>0</v>
      </c>
    </row>
    <row r="49" spans="1:9" ht="15" x14ac:dyDescent="0.25">
      <c r="A49" s="84" t="s">
        <v>504</v>
      </c>
      <c r="B49" s="84" t="s">
        <v>649</v>
      </c>
      <c r="C49" s="85">
        <v>-1.8860449880713448</v>
      </c>
      <c r="D49" s="97">
        <v>4264</v>
      </c>
      <c r="E49" s="86">
        <f t="shared" si="0"/>
        <v>-8042.095829136214</v>
      </c>
      <c r="F49" s="87">
        <f t="shared" si="2"/>
        <v>8042.095829136214</v>
      </c>
      <c r="G49" s="88">
        <f t="shared" si="3"/>
        <v>4.3269499847947025E-3</v>
      </c>
      <c r="H49" s="87">
        <f t="shared" si="4"/>
        <v>829.34040133202518</v>
      </c>
      <c r="I49" s="87">
        <f t="shared" si="1"/>
        <v>-8871.43623046824</v>
      </c>
    </row>
    <row r="50" spans="1:9" ht="15" x14ac:dyDescent="0.25">
      <c r="A50" s="84" t="s">
        <v>326</v>
      </c>
      <c r="B50" s="84" t="s">
        <v>1266</v>
      </c>
      <c r="C50" s="85">
        <v>-1.7521075459172384</v>
      </c>
      <c r="D50" s="97">
        <v>0</v>
      </c>
      <c r="E50" s="86">
        <f t="shared" si="0"/>
        <v>0</v>
      </c>
      <c r="F50" s="87">
        <f t="shared" si="2"/>
        <v>0</v>
      </c>
      <c r="G50" s="88">
        <f t="shared" si="3"/>
        <v>0</v>
      </c>
      <c r="H50" s="87">
        <f t="shared" si="4"/>
        <v>0</v>
      </c>
      <c r="I50" s="87">
        <f t="shared" si="1"/>
        <v>0</v>
      </c>
    </row>
    <row r="51" spans="1:9" ht="15" x14ac:dyDescent="0.25">
      <c r="A51" s="84" t="s">
        <v>435</v>
      </c>
      <c r="B51" s="84" t="s">
        <v>651</v>
      </c>
      <c r="C51" s="85">
        <v>0.12971590148969386</v>
      </c>
      <c r="D51" s="97">
        <v>30719</v>
      </c>
      <c r="E51" s="86">
        <f t="shared" si="0"/>
        <v>3984.7427778619058</v>
      </c>
      <c r="F51" s="87">
        <f t="shared" si="2"/>
        <v>3984.7427778619058</v>
      </c>
      <c r="G51" s="88">
        <f t="shared" si="3"/>
        <v>2.1439414635689913E-3</v>
      </c>
      <c r="H51" s="87">
        <f t="shared" si="4"/>
        <v>410.92623674341792</v>
      </c>
      <c r="I51" s="87">
        <f t="shared" si="1"/>
        <v>3573.8165411184877</v>
      </c>
    </row>
    <row r="52" spans="1:9" ht="15" x14ac:dyDescent="0.25">
      <c r="A52" s="84" t="s">
        <v>233</v>
      </c>
      <c r="B52" s="84" t="s">
        <v>652</v>
      </c>
      <c r="C52" s="85">
        <v>-1.4747652559055118</v>
      </c>
      <c r="D52" s="97">
        <v>140</v>
      </c>
      <c r="E52" s="86">
        <f t="shared" si="0"/>
        <v>-206.46713582677165</v>
      </c>
      <c r="F52" s="87">
        <f t="shared" si="2"/>
        <v>206.46713582677165</v>
      </c>
      <c r="G52" s="88">
        <f t="shared" si="3"/>
        <v>1.1108708341793173E-4</v>
      </c>
      <c r="H52" s="87">
        <f t="shared" si="4"/>
        <v>21.291904613730548</v>
      </c>
      <c r="I52" s="87">
        <f t="shared" si="1"/>
        <v>-227.75904044050219</v>
      </c>
    </row>
    <row r="53" spans="1:9" ht="15" x14ac:dyDescent="0.25">
      <c r="A53" s="84" t="s">
        <v>57</v>
      </c>
      <c r="B53" s="84" t="s">
        <v>653</v>
      </c>
      <c r="C53" s="85">
        <v>-1.1993429342934292</v>
      </c>
      <c r="D53" s="97">
        <v>186</v>
      </c>
      <c r="E53" s="86">
        <f t="shared" si="0"/>
        <v>-223.07778577857783</v>
      </c>
      <c r="F53" s="87">
        <f t="shared" si="2"/>
        <v>223.07778577857783</v>
      </c>
      <c r="G53" s="88">
        <f t="shared" si="3"/>
        <v>1.2002423774727993E-4</v>
      </c>
      <c r="H53" s="87">
        <f t="shared" si="4"/>
        <v>23.004876380058821</v>
      </c>
      <c r="I53" s="87">
        <f t="shared" si="1"/>
        <v>-246.08266215863665</v>
      </c>
    </row>
    <row r="54" spans="1:9" ht="15" x14ac:dyDescent="0.25">
      <c r="A54" s="84" t="s">
        <v>417</v>
      </c>
      <c r="B54" s="84" t="s">
        <v>1267</v>
      </c>
      <c r="C54" s="85">
        <v>-1.8721763760886108</v>
      </c>
      <c r="D54" s="97">
        <v>0</v>
      </c>
      <c r="E54" s="86">
        <f t="shared" si="0"/>
        <v>0</v>
      </c>
      <c r="F54" s="87">
        <f t="shared" si="2"/>
        <v>0</v>
      </c>
      <c r="G54" s="88">
        <f t="shared" si="3"/>
        <v>0</v>
      </c>
      <c r="H54" s="87">
        <f t="shared" si="4"/>
        <v>0</v>
      </c>
      <c r="I54" s="87">
        <f t="shared" si="1"/>
        <v>0</v>
      </c>
    </row>
    <row r="55" spans="1:9" ht="15" x14ac:dyDescent="0.25">
      <c r="A55" s="89" t="s">
        <v>405</v>
      </c>
      <c r="B55" s="89" t="s">
        <v>655</v>
      </c>
      <c r="C55" s="85">
        <v>2.2649228227819354</v>
      </c>
      <c r="D55" s="97">
        <v>0</v>
      </c>
      <c r="E55" s="86">
        <f t="shared" si="0"/>
        <v>0</v>
      </c>
      <c r="F55" s="87">
        <f t="shared" si="2"/>
        <v>0</v>
      </c>
      <c r="G55" s="88">
        <f t="shared" si="3"/>
        <v>0</v>
      </c>
      <c r="H55" s="87">
        <f t="shared" si="4"/>
        <v>0</v>
      </c>
      <c r="I55" s="87">
        <f t="shared" si="1"/>
        <v>0</v>
      </c>
    </row>
    <row r="56" spans="1:9" ht="15" x14ac:dyDescent="0.25">
      <c r="A56" s="84" t="s">
        <v>20</v>
      </c>
      <c r="B56" s="84" t="s">
        <v>656</v>
      </c>
      <c r="C56" s="85">
        <v>1.5289123719503952</v>
      </c>
      <c r="D56" s="97">
        <v>1455</v>
      </c>
      <c r="E56" s="86">
        <f t="shared" si="0"/>
        <v>2224.5675011878252</v>
      </c>
      <c r="F56" s="87">
        <f t="shared" si="2"/>
        <v>2224.5675011878252</v>
      </c>
      <c r="G56" s="88">
        <f t="shared" si="3"/>
        <v>1.1969009720782344E-3</v>
      </c>
      <c r="H56" s="87">
        <f t="shared" si="4"/>
        <v>229.40832134096203</v>
      </c>
      <c r="I56" s="87">
        <f t="shared" si="1"/>
        <v>1995.1591798468633</v>
      </c>
    </row>
    <row r="57" spans="1:9" ht="15" x14ac:dyDescent="0.25">
      <c r="A57" s="89" t="s">
        <v>232</v>
      </c>
      <c r="B57" s="89" t="s">
        <v>1268</v>
      </c>
      <c r="C57" s="85">
        <v>5.9565430417876535E-2</v>
      </c>
      <c r="D57" s="97">
        <v>431</v>
      </c>
      <c r="E57" s="86">
        <f t="shared" si="0"/>
        <v>25.672700510104786</v>
      </c>
      <c r="F57" s="87">
        <f t="shared" si="2"/>
        <v>25.672700510104786</v>
      </c>
      <c r="G57" s="88">
        <f t="shared" si="3"/>
        <v>1.3812878314553513E-5</v>
      </c>
      <c r="H57" s="87">
        <f t="shared" si="4"/>
        <v>2.6474949063886073</v>
      </c>
      <c r="I57" s="87">
        <f t="shared" si="1"/>
        <v>23.025205603716177</v>
      </c>
    </row>
    <row r="58" spans="1:9" ht="15" x14ac:dyDescent="0.25">
      <c r="A58" s="84" t="s">
        <v>540</v>
      </c>
      <c r="B58" s="84" t="s">
        <v>658</v>
      </c>
      <c r="C58" s="85">
        <v>1.9487972463438961</v>
      </c>
      <c r="D58" s="97">
        <v>1527</v>
      </c>
      <c r="E58" s="86">
        <f t="shared" si="0"/>
        <v>2975.8133951671293</v>
      </c>
      <c r="F58" s="87">
        <f t="shared" si="2"/>
        <v>2975.8133951671293</v>
      </c>
      <c r="G58" s="88">
        <f t="shared" si="3"/>
        <v>1.6010995141739427E-3</v>
      </c>
      <c r="H58" s="87">
        <f t="shared" si="4"/>
        <v>306.88048586735164</v>
      </c>
      <c r="I58" s="87">
        <f t="shared" si="1"/>
        <v>2668.9329092997777</v>
      </c>
    </row>
    <row r="59" spans="1:9" ht="15" x14ac:dyDescent="0.25">
      <c r="A59" s="84" t="s">
        <v>1595</v>
      </c>
      <c r="B59" s="84" t="s">
        <v>659</v>
      </c>
      <c r="C59" s="85">
        <v>-1.9272823618451014</v>
      </c>
      <c r="D59" s="97">
        <v>1252</v>
      </c>
      <c r="E59" s="86">
        <f t="shared" si="0"/>
        <v>-2412.9575170300668</v>
      </c>
      <c r="F59" s="87">
        <f t="shared" si="2"/>
        <v>2412.9575170300668</v>
      </c>
      <c r="G59" s="88">
        <f t="shared" si="3"/>
        <v>1.2982618851415666E-3</v>
      </c>
      <c r="H59" s="87">
        <f t="shared" si="4"/>
        <v>248.83602459954568</v>
      </c>
      <c r="I59" s="87">
        <f t="shared" si="1"/>
        <v>-2661.7935416296123</v>
      </c>
    </row>
    <row r="60" spans="1:9" ht="15" x14ac:dyDescent="0.25">
      <c r="A60" s="84" t="s">
        <v>1596</v>
      </c>
      <c r="B60" s="84" t="s">
        <v>1667</v>
      </c>
      <c r="C60" s="85">
        <v>-1.8072156120170704</v>
      </c>
      <c r="D60" s="97">
        <v>371</v>
      </c>
      <c r="E60" s="86">
        <f t="shared" si="0"/>
        <v>-670.47699205833305</v>
      </c>
      <c r="F60" s="87">
        <f t="shared" si="2"/>
        <v>670.47699205833305</v>
      </c>
      <c r="G60" s="88">
        <f t="shared" si="3"/>
        <v>3.6074183549036443E-4</v>
      </c>
      <c r="H60" s="87">
        <f t="shared" si="4"/>
        <v>69.142878857894885</v>
      </c>
      <c r="I60" s="87">
        <f t="shared" si="1"/>
        <v>-739.61987091622791</v>
      </c>
    </row>
    <row r="61" spans="1:9" ht="15" x14ac:dyDescent="0.25">
      <c r="A61" s="84" t="s">
        <v>158</v>
      </c>
      <c r="B61" s="84" t="s">
        <v>662</v>
      </c>
      <c r="C61" s="85">
        <v>-1.2685083684855081</v>
      </c>
      <c r="D61" s="97">
        <v>690</v>
      </c>
      <c r="E61" s="86">
        <f t="shared" si="0"/>
        <v>-875.27077425500056</v>
      </c>
      <c r="F61" s="87">
        <f t="shared" si="2"/>
        <v>875.27077425500056</v>
      </c>
      <c r="G61" s="88">
        <f t="shared" si="3"/>
        <v>4.7092859172764964E-4</v>
      </c>
      <c r="H61" s="87">
        <f t="shared" si="4"/>
        <v>90.26221903063319</v>
      </c>
      <c r="I61" s="87">
        <f t="shared" si="1"/>
        <v>-965.53299328563378</v>
      </c>
    </row>
    <row r="62" spans="1:9" ht="15" x14ac:dyDescent="0.25">
      <c r="A62" s="89" t="s">
        <v>1597</v>
      </c>
      <c r="B62" s="89" t="s">
        <v>663</v>
      </c>
      <c r="C62" s="85">
        <v>0.7704148604317046</v>
      </c>
      <c r="D62" s="97">
        <v>0</v>
      </c>
      <c r="E62" s="86">
        <f t="shared" si="0"/>
        <v>0</v>
      </c>
      <c r="F62" s="87">
        <f t="shared" si="2"/>
        <v>0</v>
      </c>
      <c r="G62" s="88">
        <f t="shared" si="3"/>
        <v>0</v>
      </c>
      <c r="H62" s="87">
        <f t="shared" si="4"/>
        <v>0</v>
      </c>
      <c r="I62" s="87">
        <f t="shared" si="1"/>
        <v>0</v>
      </c>
    </row>
    <row r="63" spans="1:9" ht="15" x14ac:dyDescent="0.25">
      <c r="A63" s="89" t="s">
        <v>502</v>
      </c>
      <c r="B63" s="89" t="s">
        <v>664</v>
      </c>
      <c r="C63" s="85">
        <v>-2.6241714894913191</v>
      </c>
      <c r="D63" s="97">
        <v>23087</v>
      </c>
      <c r="E63" s="86">
        <f t="shared" si="0"/>
        <v>-60584.247177886085</v>
      </c>
      <c r="F63" s="87">
        <f t="shared" si="2"/>
        <v>60584.247177886085</v>
      </c>
      <c r="G63" s="88">
        <f t="shared" si="3"/>
        <v>3.2596603295301591E-2</v>
      </c>
      <c r="H63" s="87">
        <f t="shared" si="4"/>
        <v>6247.7449829522075</v>
      </c>
      <c r="I63" s="87">
        <f t="shared" si="1"/>
        <v>-66831.992160838287</v>
      </c>
    </row>
    <row r="64" spans="1:9" ht="15" x14ac:dyDescent="0.25">
      <c r="A64" s="84" t="s">
        <v>421</v>
      </c>
      <c r="B64" s="84" t="s">
        <v>665</v>
      </c>
      <c r="C64" s="85">
        <v>9.2037924486231423E-2</v>
      </c>
      <c r="D64" s="97">
        <v>1015</v>
      </c>
      <c r="E64" s="86">
        <f t="shared" si="0"/>
        <v>93.418493353524894</v>
      </c>
      <c r="F64" s="87">
        <f t="shared" si="2"/>
        <v>93.418493353524894</v>
      </c>
      <c r="G64" s="88">
        <f t="shared" si="3"/>
        <v>5.0262662492918184E-5</v>
      </c>
      <c r="H64" s="87">
        <f t="shared" si="4"/>
        <v>9.6337736350956877</v>
      </c>
      <c r="I64" s="87">
        <f t="shared" si="1"/>
        <v>83.784719718429201</v>
      </c>
    </row>
    <row r="65" spans="1:9" ht="15" x14ac:dyDescent="0.25">
      <c r="A65" s="84" t="s">
        <v>532</v>
      </c>
      <c r="B65" s="84" t="s">
        <v>666</v>
      </c>
      <c r="C65" s="85">
        <v>-1.5975450236966826</v>
      </c>
      <c r="D65" s="97">
        <v>0</v>
      </c>
      <c r="E65" s="86">
        <f t="shared" si="0"/>
        <v>0</v>
      </c>
      <c r="F65" s="87">
        <f t="shared" si="2"/>
        <v>0</v>
      </c>
      <c r="G65" s="88">
        <f t="shared" si="3"/>
        <v>0</v>
      </c>
      <c r="H65" s="87">
        <f t="shared" si="4"/>
        <v>0</v>
      </c>
      <c r="I65" s="87">
        <f t="shared" si="1"/>
        <v>0</v>
      </c>
    </row>
    <row r="66" spans="1:9" ht="15" x14ac:dyDescent="0.25">
      <c r="A66" s="84" t="s">
        <v>31</v>
      </c>
      <c r="B66" s="84" t="s">
        <v>1270</v>
      </c>
      <c r="C66" s="85">
        <v>-1.4994811778894903</v>
      </c>
      <c r="D66" s="97">
        <v>537</v>
      </c>
      <c r="E66" s="86">
        <f t="shared" si="0"/>
        <v>-805.22139252665625</v>
      </c>
      <c r="F66" s="87">
        <f t="shared" si="2"/>
        <v>805.22139252665625</v>
      </c>
      <c r="G66" s="88">
        <f t="shared" si="3"/>
        <v>4.3323939010110135E-4</v>
      </c>
      <c r="H66" s="87">
        <f t="shared" si="4"/>
        <v>83.038382907570579</v>
      </c>
      <c r="I66" s="87">
        <f t="shared" si="1"/>
        <v>-888.25977543422687</v>
      </c>
    </row>
    <row r="67" spans="1:9" ht="15" x14ac:dyDescent="0.25">
      <c r="A67" s="84" t="s">
        <v>154</v>
      </c>
      <c r="B67" s="84" t="s">
        <v>1271</v>
      </c>
      <c r="C67" s="85">
        <v>-1.3018551417833959</v>
      </c>
      <c r="D67" s="97">
        <v>15</v>
      </c>
      <c r="E67" s="86">
        <f t="shared" si="0"/>
        <v>-19.527827126750939</v>
      </c>
      <c r="F67" s="87">
        <f t="shared" si="2"/>
        <v>19.527827126750939</v>
      </c>
      <c r="G67" s="88">
        <f t="shared" si="3"/>
        <v>1.0506705351985852E-5</v>
      </c>
      <c r="H67" s="87">
        <f t="shared" si="4"/>
        <v>2.013805397315382</v>
      </c>
      <c r="I67" s="87">
        <f t="shared" si="1"/>
        <v>-21.541632524066323</v>
      </c>
    </row>
    <row r="68" spans="1:9" ht="15" x14ac:dyDescent="0.25">
      <c r="A68" s="84" t="s">
        <v>1598</v>
      </c>
      <c r="B68" s="84" t="s">
        <v>668</v>
      </c>
      <c r="C68" s="85">
        <v>1.3881096016981178</v>
      </c>
      <c r="D68" s="97">
        <v>0</v>
      </c>
      <c r="E68" s="86">
        <f t="shared" si="0"/>
        <v>0</v>
      </c>
      <c r="F68" s="87">
        <f t="shared" si="2"/>
        <v>0</v>
      </c>
      <c r="G68" s="88">
        <f t="shared" si="3"/>
        <v>0</v>
      </c>
      <c r="H68" s="87">
        <f t="shared" si="4"/>
        <v>0</v>
      </c>
      <c r="I68" s="87">
        <f t="shared" si="1"/>
        <v>0</v>
      </c>
    </row>
    <row r="69" spans="1:9" ht="15" x14ac:dyDescent="0.25">
      <c r="A69" s="89" t="s">
        <v>327</v>
      </c>
      <c r="B69" s="89" t="s">
        <v>1273</v>
      </c>
      <c r="C69" s="85">
        <v>0.10267517858375044</v>
      </c>
      <c r="D69" s="97">
        <v>5739</v>
      </c>
      <c r="E69" s="86">
        <f t="shared" si="0"/>
        <v>589.25284989214379</v>
      </c>
      <c r="F69" s="87">
        <f t="shared" si="2"/>
        <v>589.25284989214379</v>
      </c>
      <c r="G69" s="88">
        <f t="shared" si="3"/>
        <v>3.1704019251346094E-4</v>
      </c>
      <c r="H69" s="87">
        <f t="shared" si="4"/>
        <v>60.766646580494609</v>
      </c>
      <c r="I69" s="87">
        <f t="shared" si="1"/>
        <v>528.48620331164921</v>
      </c>
    </row>
    <row r="70" spans="1:9" ht="15" x14ac:dyDescent="0.25">
      <c r="A70" s="84" t="s">
        <v>458</v>
      </c>
      <c r="B70" s="84" t="s">
        <v>1274</v>
      </c>
      <c r="C70" s="85">
        <v>-2.2320985436138416</v>
      </c>
      <c r="D70" s="97">
        <v>7458</v>
      </c>
      <c r="E70" s="86">
        <f t="shared" ref="E70:E133" si="5">D70*C70</f>
        <v>-16646.990938272033</v>
      </c>
      <c r="F70" s="87">
        <f t="shared" si="2"/>
        <v>16646.990938272033</v>
      </c>
      <c r="G70" s="88">
        <f t="shared" si="3"/>
        <v>8.9567071466954157E-3</v>
      </c>
      <c r="H70" s="87">
        <f t="shared" si="4"/>
        <v>1716.7194272540758</v>
      </c>
      <c r="I70" s="87">
        <f t="shared" ref="I70:I133" si="6">E70-H70</f>
        <v>-18363.710365526109</v>
      </c>
    </row>
    <row r="71" spans="1:9" ht="15" x14ac:dyDescent="0.25">
      <c r="A71" s="84" t="s">
        <v>457</v>
      </c>
      <c r="B71" s="84" t="s">
        <v>672</v>
      </c>
      <c r="C71" s="85">
        <v>0.9176224012791695</v>
      </c>
      <c r="D71" s="97">
        <v>0</v>
      </c>
      <c r="E71" s="86">
        <f t="shared" si="5"/>
        <v>0</v>
      </c>
      <c r="F71" s="87">
        <f t="shared" ref="F71:F134" si="7">ABS(E71)</f>
        <v>0</v>
      </c>
      <c r="G71" s="88">
        <f t="shared" ref="G71:G134" si="8">F71/$F$5</f>
        <v>0</v>
      </c>
      <c r="H71" s="87">
        <f t="shared" ref="H71:H134" si="9">G71*$E$5</f>
        <v>0</v>
      </c>
      <c r="I71" s="87">
        <f t="shared" si="6"/>
        <v>0</v>
      </c>
    </row>
    <row r="72" spans="1:9" ht="15" x14ac:dyDescent="0.25">
      <c r="A72" s="84" t="s">
        <v>450</v>
      </c>
      <c r="B72" s="84" t="s">
        <v>1276</v>
      </c>
      <c r="C72" s="85">
        <v>1.2237938994018736</v>
      </c>
      <c r="D72" s="97">
        <v>2954</v>
      </c>
      <c r="E72" s="86">
        <f t="shared" si="5"/>
        <v>3615.0871788331347</v>
      </c>
      <c r="F72" s="87">
        <f t="shared" si="7"/>
        <v>3615.0871788331347</v>
      </c>
      <c r="G72" s="88">
        <f t="shared" si="8"/>
        <v>1.9450528501304448E-3</v>
      </c>
      <c r="H72" s="87">
        <f t="shared" si="9"/>
        <v>372.80553669624135</v>
      </c>
      <c r="I72" s="87">
        <f t="shared" si="6"/>
        <v>3242.2816421368934</v>
      </c>
    </row>
    <row r="73" spans="1:9" ht="15" x14ac:dyDescent="0.25">
      <c r="A73" s="84" t="s">
        <v>328</v>
      </c>
      <c r="B73" s="84" t="s">
        <v>1277</v>
      </c>
      <c r="C73" s="85">
        <v>2.6770196831684463</v>
      </c>
      <c r="D73" s="97">
        <v>1017</v>
      </c>
      <c r="E73" s="86">
        <f t="shared" si="5"/>
        <v>2722.5290177823099</v>
      </c>
      <c r="F73" s="87">
        <f t="shared" si="7"/>
        <v>2722.5290177823099</v>
      </c>
      <c r="G73" s="88">
        <f t="shared" si="8"/>
        <v>1.4648229942021962E-3</v>
      </c>
      <c r="H73" s="87">
        <f t="shared" si="9"/>
        <v>280.76055747375773</v>
      </c>
      <c r="I73" s="87">
        <f t="shared" si="6"/>
        <v>2441.7684603085522</v>
      </c>
    </row>
    <row r="74" spans="1:9" ht="15" x14ac:dyDescent="0.25">
      <c r="A74" s="84" t="s">
        <v>569</v>
      </c>
      <c r="B74" s="84" t="s">
        <v>1278</v>
      </c>
      <c r="C74" s="85">
        <v>2.0672010117036885</v>
      </c>
      <c r="D74" s="97">
        <v>0</v>
      </c>
      <c r="E74" s="86">
        <f t="shared" si="5"/>
        <v>0</v>
      </c>
      <c r="F74" s="87">
        <f t="shared" si="7"/>
        <v>0</v>
      </c>
      <c r="G74" s="88">
        <f t="shared" si="8"/>
        <v>0</v>
      </c>
      <c r="H74" s="87">
        <f t="shared" si="9"/>
        <v>0</v>
      </c>
      <c r="I74" s="87">
        <f t="shared" si="6"/>
        <v>0</v>
      </c>
    </row>
    <row r="75" spans="1:9" ht="15" x14ac:dyDescent="0.25">
      <c r="A75" s="84" t="s">
        <v>498</v>
      </c>
      <c r="B75" s="84" t="s">
        <v>1279</v>
      </c>
      <c r="C75" s="85">
        <v>-2.0506704465372541</v>
      </c>
      <c r="D75" s="97">
        <v>6549</v>
      </c>
      <c r="E75" s="86">
        <f t="shared" si="5"/>
        <v>-13429.840754372477</v>
      </c>
      <c r="F75" s="87">
        <f t="shared" si="7"/>
        <v>13429.840754372477</v>
      </c>
      <c r="G75" s="88">
        <f t="shared" si="8"/>
        <v>7.2257593645422618E-3</v>
      </c>
      <c r="H75" s="87">
        <f t="shared" si="9"/>
        <v>1384.9511069868411</v>
      </c>
      <c r="I75" s="87">
        <f t="shared" si="6"/>
        <v>-14814.791861359317</v>
      </c>
    </row>
    <row r="76" spans="1:9" ht="15" x14ac:dyDescent="0.25">
      <c r="A76" s="84" t="s">
        <v>476</v>
      </c>
      <c r="B76" s="84" t="s">
        <v>676</v>
      </c>
      <c r="C76" s="85">
        <v>-2.0586605542713179</v>
      </c>
      <c r="D76" s="97">
        <v>2516</v>
      </c>
      <c r="E76" s="86">
        <f t="shared" si="5"/>
        <v>-5179.5899545466355</v>
      </c>
      <c r="F76" s="87">
        <f t="shared" si="7"/>
        <v>5179.5899545466355</v>
      </c>
      <c r="G76" s="88">
        <f t="shared" si="8"/>
        <v>2.7868141777011839E-3</v>
      </c>
      <c r="H76" s="87">
        <f t="shared" si="9"/>
        <v>534.14474322428202</v>
      </c>
      <c r="I76" s="87">
        <f t="shared" si="6"/>
        <v>-5713.7346977709176</v>
      </c>
    </row>
    <row r="77" spans="1:9" ht="15" x14ac:dyDescent="0.25">
      <c r="A77" s="84" t="s">
        <v>493</v>
      </c>
      <c r="B77" s="84" t="s">
        <v>677</v>
      </c>
      <c r="C77" s="85">
        <v>8.0682081792971427E-2</v>
      </c>
      <c r="D77" s="97">
        <v>2386</v>
      </c>
      <c r="E77" s="86">
        <f t="shared" si="5"/>
        <v>192.50744715802983</v>
      </c>
      <c r="F77" s="87">
        <f t="shared" si="7"/>
        <v>192.50744715802983</v>
      </c>
      <c r="G77" s="88">
        <f t="shared" si="8"/>
        <v>1.0357624595015202E-4</v>
      </c>
      <c r="H77" s="87">
        <f t="shared" si="9"/>
        <v>19.852312988738937</v>
      </c>
      <c r="I77" s="87">
        <f t="shared" si="6"/>
        <v>172.6551341692909</v>
      </c>
    </row>
    <row r="78" spans="1:9" ht="15" x14ac:dyDescent="0.25">
      <c r="A78" s="84" t="s">
        <v>119</v>
      </c>
      <c r="B78" s="84" t="s">
        <v>1282</v>
      </c>
      <c r="C78" s="85">
        <v>1.4075375351992749</v>
      </c>
      <c r="D78" s="97">
        <v>147</v>
      </c>
      <c r="E78" s="86">
        <f t="shared" si="5"/>
        <v>206.9080176742934</v>
      </c>
      <c r="F78" s="87">
        <f t="shared" si="7"/>
        <v>206.9080176742934</v>
      </c>
      <c r="G78" s="88">
        <f t="shared" si="8"/>
        <v>1.1132429443157311E-4</v>
      </c>
      <c r="H78" s="87">
        <f t="shared" si="9"/>
        <v>21.337370514178911</v>
      </c>
      <c r="I78" s="87">
        <f t="shared" si="6"/>
        <v>185.5706471601145</v>
      </c>
    </row>
    <row r="79" spans="1:9" ht="15" x14ac:dyDescent="0.25">
      <c r="A79" s="84" t="s">
        <v>494</v>
      </c>
      <c r="B79" s="84" t="s">
        <v>1283</v>
      </c>
      <c r="C79" s="85">
        <v>-1.8596386078679672</v>
      </c>
      <c r="D79" s="97">
        <v>12378</v>
      </c>
      <c r="E79" s="86">
        <f t="shared" si="5"/>
        <v>-23018.606688189699</v>
      </c>
      <c r="F79" s="87">
        <f t="shared" si="7"/>
        <v>23018.606688189699</v>
      </c>
      <c r="G79" s="88">
        <f t="shared" si="8"/>
        <v>1.2384876029281976E-2</v>
      </c>
      <c r="H79" s="87">
        <f t="shared" si="9"/>
        <v>2373.7917222677174</v>
      </c>
      <c r="I79" s="87">
        <f t="shared" si="6"/>
        <v>-25392.398410457416</v>
      </c>
    </row>
    <row r="80" spans="1:9" ht="15" x14ac:dyDescent="0.25">
      <c r="A80" s="84" t="s">
        <v>484</v>
      </c>
      <c r="B80" s="84" t="s">
        <v>680</v>
      </c>
      <c r="C80" s="85">
        <v>-2.2671528626352337</v>
      </c>
      <c r="D80" s="97">
        <v>6344</v>
      </c>
      <c r="E80" s="86">
        <f t="shared" si="5"/>
        <v>-14382.817760557922</v>
      </c>
      <c r="F80" s="87">
        <f t="shared" si="7"/>
        <v>14382.817760557922</v>
      </c>
      <c r="G80" s="88">
        <f t="shared" si="8"/>
        <v>7.7384968312464745E-3</v>
      </c>
      <c r="H80" s="87">
        <f t="shared" si="9"/>
        <v>1483.2267741216008</v>
      </c>
      <c r="I80" s="87">
        <f t="shared" si="6"/>
        <v>-15866.044534679522</v>
      </c>
    </row>
    <row r="81" spans="1:9" ht="15" x14ac:dyDescent="0.25">
      <c r="A81" s="84" t="s">
        <v>272</v>
      </c>
      <c r="B81" s="84" t="s">
        <v>681</v>
      </c>
      <c r="C81" s="85">
        <v>-1.5137957544820717</v>
      </c>
      <c r="D81" s="97">
        <v>0</v>
      </c>
      <c r="E81" s="86">
        <f t="shared" si="5"/>
        <v>0</v>
      </c>
      <c r="F81" s="87">
        <f t="shared" si="7"/>
        <v>0</v>
      </c>
      <c r="G81" s="88">
        <f t="shared" si="8"/>
        <v>0</v>
      </c>
      <c r="H81" s="87">
        <f t="shared" si="9"/>
        <v>0</v>
      </c>
      <c r="I81" s="87">
        <f t="shared" si="6"/>
        <v>0</v>
      </c>
    </row>
    <row r="82" spans="1:9" ht="15" x14ac:dyDescent="0.25">
      <c r="A82" s="84" t="s">
        <v>1599</v>
      </c>
      <c r="B82" s="84" t="s">
        <v>682</v>
      </c>
      <c r="C82" s="85">
        <v>-1.374330359206694</v>
      </c>
      <c r="D82" s="97">
        <v>864</v>
      </c>
      <c r="E82" s="86">
        <f t="shared" si="5"/>
        <v>-1187.4214303545837</v>
      </c>
      <c r="F82" s="87">
        <f t="shared" si="7"/>
        <v>1187.4214303545837</v>
      </c>
      <c r="G82" s="88">
        <f t="shared" si="8"/>
        <v>6.3887738335611491E-4</v>
      </c>
      <c r="H82" s="87">
        <f t="shared" si="9"/>
        <v>122.45272706558767</v>
      </c>
      <c r="I82" s="87">
        <f t="shared" si="6"/>
        <v>-1309.8741574201713</v>
      </c>
    </row>
    <row r="83" spans="1:9" ht="15" x14ac:dyDescent="0.25">
      <c r="A83" s="84" t="s">
        <v>343</v>
      </c>
      <c r="B83" s="84" t="s">
        <v>683</v>
      </c>
      <c r="C83" s="85">
        <v>-2.075167451738503</v>
      </c>
      <c r="D83" s="97">
        <v>3110</v>
      </c>
      <c r="E83" s="86">
        <f t="shared" si="5"/>
        <v>-6453.770774906744</v>
      </c>
      <c r="F83" s="87">
        <f t="shared" si="7"/>
        <v>6453.770774906744</v>
      </c>
      <c r="G83" s="88">
        <f t="shared" si="8"/>
        <v>3.4723713755286868E-3</v>
      </c>
      <c r="H83" s="87">
        <f t="shared" si="9"/>
        <v>665.54452449753285</v>
      </c>
      <c r="I83" s="87">
        <f t="shared" si="6"/>
        <v>-7119.3152994042766</v>
      </c>
    </row>
    <row r="84" spans="1:9" ht="15" x14ac:dyDescent="0.25">
      <c r="A84" s="89" t="s">
        <v>585</v>
      </c>
      <c r="B84" s="89" t="s">
        <v>684</v>
      </c>
      <c r="C84" s="85">
        <v>0.11385019369228672</v>
      </c>
      <c r="D84" s="97">
        <v>7265</v>
      </c>
      <c r="E84" s="86">
        <f t="shared" si="5"/>
        <v>827.12165717446294</v>
      </c>
      <c r="F84" s="87">
        <f t="shared" si="7"/>
        <v>827.12165717446294</v>
      </c>
      <c r="G84" s="88">
        <f t="shared" si="8"/>
        <v>4.450225560566114E-4</v>
      </c>
      <c r="H84" s="87">
        <f t="shared" si="9"/>
        <v>85.29684570858403</v>
      </c>
      <c r="I84" s="87">
        <f t="shared" si="6"/>
        <v>741.82481146587895</v>
      </c>
    </row>
    <row r="85" spans="1:9" ht="15" x14ac:dyDescent="0.25">
      <c r="A85" s="89" t="s">
        <v>1209</v>
      </c>
      <c r="B85" s="89" t="s">
        <v>1287</v>
      </c>
      <c r="C85" s="85">
        <v>-1.3405902079141516</v>
      </c>
      <c r="D85" s="97">
        <v>0</v>
      </c>
      <c r="E85" s="86">
        <f t="shared" si="5"/>
        <v>0</v>
      </c>
      <c r="F85" s="87">
        <f t="shared" si="7"/>
        <v>0</v>
      </c>
      <c r="G85" s="88">
        <f t="shared" si="8"/>
        <v>0</v>
      </c>
      <c r="H85" s="87">
        <f t="shared" si="9"/>
        <v>0</v>
      </c>
      <c r="I85" s="87">
        <f t="shared" si="6"/>
        <v>0</v>
      </c>
    </row>
    <row r="86" spans="1:9" ht="15" x14ac:dyDescent="0.25">
      <c r="A86" s="89" t="s">
        <v>485</v>
      </c>
      <c r="B86" s="89" t="s">
        <v>685</v>
      </c>
      <c r="C86" s="85">
        <v>-1.8412135809634358</v>
      </c>
      <c r="D86" s="97">
        <v>2753</v>
      </c>
      <c r="E86" s="86">
        <f t="shared" si="5"/>
        <v>-5068.8609883923391</v>
      </c>
      <c r="F86" s="87">
        <f t="shared" si="7"/>
        <v>5068.8609883923391</v>
      </c>
      <c r="G86" s="88">
        <f t="shared" si="8"/>
        <v>2.7272378298688394E-3</v>
      </c>
      <c r="H86" s="87">
        <f t="shared" si="9"/>
        <v>522.72582865517427</v>
      </c>
      <c r="I86" s="87">
        <f t="shared" si="6"/>
        <v>-5591.5868170475133</v>
      </c>
    </row>
    <row r="87" spans="1:9" ht="15" x14ac:dyDescent="0.25">
      <c r="A87" s="89" t="s">
        <v>369</v>
      </c>
      <c r="B87" s="89" t="s">
        <v>686</v>
      </c>
      <c r="C87" s="85">
        <v>8.2705790246051458E-2</v>
      </c>
      <c r="D87" s="97">
        <v>397</v>
      </c>
      <c r="E87" s="86">
        <f t="shared" si="5"/>
        <v>32.834198727682427</v>
      </c>
      <c r="F87" s="87">
        <f t="shared" si="7"/>
        <v>32.834198727682427</v>
      </c>
      <c r="G87" s="88">
        <f t="shared" si="8"/>
        <v>1.7666033668831747E-5</v>
      </c>
      <c r="H87" s="87">
        <f t="shared" si="9"/>
        <v>3.3860237590772919</v>
      </c>
      <c r="I87" s="87">
        <f t="shared" si="6"/>
        <v>29.448174968605134</v>
      </c>
    </row>
    <row r="88" spans="1:9" ht="15" x14ac:dyDescent="0.25">
      <c r="A88" s="89" t="s">
        <v>374</v>
      </c>
      <c r="B88" s="89" t="s">
        <v>1288</v>
      </c>
      <c r="C88" s="85">
        <v>0.78191357752886226</v>
      </c>
      <c r="D88" s="97">
        <v>289</v>
      </c>
      <c r="E88" s="86">
        <f t="shared" si="5"/>
        <v>225.97302390584119</v>
      </c>
      <c r="F88" s="87">
        <f t="shared" si="7"/>
        <v>225.97302390584119</v>
      </c>
      <c r="G88" s="88">
        <f t="shared" si="8"/>
        <v>1.2158198473723152E-4</v>
      </c>
      <c r="H88" s="87">
        <f t="shared" si="9"/>
        <v>23.303447548748103</v>
      </c>
      <c r="I88" s="87">
        <f t="shared" si="6"/>
        <v>202.66957635709309</v>
      </c>
    </row>
    <row r="89" spans="1:9" ht="15" x14ac:dyDescent="0.25">
      <c r="A89" s="89" t="s">
        <v>407</v>
      </c>
      <c r="B89" s="89" t="s">
        <v>690</v>
      </c>
      <c r="C89" s="85">
        <v>1.0000624814685593</v>
      </c>
      <c r="D89" s="97">
        <v>5214</v>
      </c>
      <c r="E89" s="86">
        <f t="shared" si="5"/>
        <v>5214.3257783770678</v>
      </c>
      <c r="F89" s="87">
        <f t="shared" si="7"/>
        <v>5214.3257783770678</v>
      </c>
      <c r="G89" s="88">
        <f t="shared" si="8"/>
        <v>2.8055033571872563E-3</v>
      </c>
      <c r="H89" s="87">
        <f t="shared" si="9"/>
        <v>537.72687189921771</v>
      </c>
      <c r="I89" s="87">
        <f t="shared" si="6"/>
        <v>4676.5989064778496</v>
      </c>
    </row>
    <row r="90" spans="1:9" ht="15" x14ac:dyDescent="0.25">
      <c r="A90" s="84" t="s">
        <v>482</v>
      </c>
      <c r="B90" s="84" t="s">
        <v>1289</v>
      </c>
      <c r="C90" s="85">
        <v>0.1005340580527246</v>
      </c>
      <c r="D90" s="97">
        <v>13291</v>
      </c>
      <c r="E90" s="86">
        <f t="shared" si="5"/>
        <v>1336.1981655787627</v>
      </c>
      <c r="F90" s="87">
        <f t="shared" si="7"/>
        <v>1336.1981655787627</v>
      </c>
      <c r="G90" s="88">
        <f t="shared" si="8"/>
        <v>7.189248617614065E-4</v>
      </c>
      <c r="H90" s="87">
        <f t="shared" si="9"/>
        <v>137.79531436138487</v>
      </c>
      <c r="I90" s="87">
        <f t="shared" si="6"/>
        <v>1198.4028512173777</v>
      </c>
    </row>
    <row r="91" spans="1:9" ht="15" x14ac:dyDescent="0.25">
      <c r="A91" s="84" t="s">
        <v>217</v>
      </c>
      <c r="B91" s="84" t="s">
        <v>692</v>
      </c>
      <c r="C91" s="85">
        <v>-2.0770571453780771</v>
      </c>
      <c r="D91" s="97">
        <v>2124</v>
      </c>
      <c r="E91" s="86">
        <f t="shared" si="5"/>
        <v>-4411.6693767830357</v>
      </c>
      <c r="F91" s="87">
        <f t="shared" si="7"/>
        <v>4411.6693767830357</v>
      </c>
      <c r="G91" s="88">
        <f t="shared" si="8"/>
        <v>2.3736440286662103E-3</v>
      </c>
      <c r="H91" s="87">
        <f t="shared" si="9"/>
        <v>454.9530034484095</v>
      </c>
      <c r="I91" s="87">
        <f t="shared" si="6"/>
        <v>-4866.6223802314453</v>
      </c>
    </row>
    <row r="92" spans="1:9" ht="15" x14ac:dyDescent="0.25">
      <c r="A92" s="84" t="s">
        <v>64</v>
      </c>
      <c r="B92" s="84" t="s">
        <v>1290</v>
      </c>
      <c r="C92" s="85">
        <v>1.0544759141037674</v>
      </c>
      <c r="D92" s="97">
        <v>960</v>
      </c>
      <c r="E92" s="86">
        <f t="shared" si="5"/>
        <v>1012.2968775396167</v>
      </c>
      <c r="F92" s="87">
        <f t="shared" si="7"/>
        <v>1012.2968775396167</v>
      </c>
      <c r="G92" s="88">
        <f t="shared" si="8"/>
        <v>5.446537882586055E-4</v>
      </c>
      <c r="H92" s="87">
        <f t="shared" si="9"/>
        <v>104.39302347582633</v>
      </c>
      <c r="I92" s="87">
        <f t="shared" si="6"/>
        <v>907.90385406379039</v>
      </c>
    </row>
    <row r="93" spans="1:9" ht="15" x14ac:dyDescent="0.25">
      <c r="A93" s="84" t="s">
        <v>539</v>
      </c>
      <c r="B93" s="84" t="s">
        <v>1291</v>
      </c>
      <c r="C93" s="85">
        <v>-1.7141839345899388</v>
      </c>
      <c r="D93" s="97">
        <v>2087</v>
      </c>
      <c r="E93" s="86">
        <f t="shared" si="5"/>
        <v>-3577.5018714892021</v>
      </c>
      <c r="F93" s="87">
        <f t="shared" si="7"/>
        <v>3577.5018714892021</v>
      </c>
      <c r="G93" s="88">
        <f t="shared" si="8"/>
        <v>1.9248305413572602E-3</v>
      </c>
      <c r="H93" s="87">
        <f t="shared" si="9"/>
        <v>368.92955529300156</v>
      </c>
      <c r="I93" s="87">
        <f t="shared" si="6"/>
        <v>-3946.4314267822037</v>
      </c>
    </row>
    <row r="94" spans="1:9" ht="15" x14ac:dyDescent="0.25">
      <c r="A94" s="84" t="s">
        <v>245</v>
      </c>
      <c r="B94" s="84" t="s">
        <v>696</v>
      </c>
      <c r="C94" s="85">
        <v>-1.6164144550477038</v>
      </c>
      <c r="D94" s="97">
        <v>266</v>
      </c>
      <c r="E94" s="86">
        <f t="shared" si="5"/>
        <v>-429.9662450426892</v>
      </c>
      <c r="F94" s="87">
        <f t="shared" si="7"/>
        <v>429.9662450426892</v>
      </c>
      <c r="G94" s="88">
        <f t="shared" si="8"/>
        <v>2.313380090186672E-4</v>
      </c>
      <c r="H94" s="87">
        <f t="shared" si="9"/>
        <v>44.34022993496562</v>
      </c>
      <c r="I94" s="87">
        <f t="shared" si="6"/>
        <v>-474.30647497765483</v>
      </c>
    </row>
    <row r="95" spans="1:9" ht="15" x14ac:dyDescent="0.25">
      <c r="A95" s="84" t="s">
        <v>59</v>
      </c>
      <c r="B95" s="84" t="s">
        <v>1292</v>
      </c>
      <c r="C95" s="85">
        <v>-1.1874512693133499</v>
      </c>
      <c r="D95" s="97">
        <v>0</v>
      </c>
      <c r="E95" s="86">
        <f t="shared" si="5"/>
        <v>0</v>
      </c>
      <c r="F95" s="87">
        <f t="shared" si="7"/>
        <v>0</v>
      </c>
      <c r="G95" s="88">
        <f t="shared" si="8"/>
        <v>0</v>
      </c>
      <c r="H95" s="87">
        <f t="shared" si="9"/>
        <v>0</v>
      </c>
      <c r="I95" s="87">
        <f t="shared" si="6"/>
        <v>0</v>
      </c>
    </row>
    <row r="96" spans="1:9" ht="15" x14ac:dyDescent="0.25">
      <c r="A96" s="89" t="s">
        <v>1600</v>
      </c>
      <c r="B96" s="89" t="s">
        <v>698</v>
      </c>
      <c r="C96" s="85">
        <v>-1.34138079508291</v>
      </c>
      <c r="D96" s="97">
        <v>92</v>
      </c>
      <c r="E96" s="86">
        <f t="shared" si="5"/>
        <v>-123.40703314762771</v>
      </c>
      <c r="F96" s="87">
        <f t="shared" si="7"/>
        <v>123.40703314762771</v>
      </c>
      <c r="G96" s="88">
        <f t="shared" si="8"/>
        <v>6.6397624642460946E-5</v>
      </c>
      <c r="H96" s="87">
        <f t="shared" si="9"/>
        <v>12.726339075325459</v>
      </c>
      <c r="I96" s="87">
        <f t="shared" si="6"/>
        <v>-136.13337222295317</v>
      </c>
    </row>
    <row r="97" spans="1:9" ht="15" x14ac:dyDescent="0.25">
      <c r="A97" s="84" t="s">
        <v>56</v>
      </c>
      <c r="B97" s="84" t="s">
        <v>1294</v>
      </c>
      <c r="C97" s="85">
        <v>-1.553017375497437</v>
      </c>
      <c r="D97" s="97">
        <v>22</v>
      </c>
      <c r="E97" s="86">
        <f t="shared" si="5"/>
        <v>-34.166382260943614</v>
      </c>
      <c r="F97" s="87">
        <f t="shared" si="7"/>
        <v>34.166382260943614</v>
      </c>
      <c r="G97" s="88">
        <f t="shared" si="8"/>
        <v>1.8382798507433201E-5</v>
      </c>
      <c r="H97" s="87">
        <f t="shared" si="9"/>
        <v>3.5234050648458672</v>
      </c>
      <c r="I97" s="87">
        <f t="shared" si="6"/>
        <v>-37.689787325789482</v>
      </c>
    </row>
    <row r="98" spans="1:9" ht="15" x14ac:dyDescent="0.25">
      <c r="A98" s="84" t="s">
        <v>60</v>
      </c>
      <c r="B98" s="84" t="s">
        <v>1295</v>
      </c>
      <c r="C98" s="85">
        <v>1.718383176130301</v>
      </c>
      <c r="D98" s="97">
        <v>0</v>
      </c>
      <c r="E98" s="86">
        <f t="shared" si="5"/>
        <v>0</v>
      </c>
      <c r="F98" s="87">
        <f t="shared" si="7"/>
        <v>0</v>
      </c>
      <c r="G98" s="88">
        <f t="shared" si="8"/>
        <v>0</v>
      </c>
      <c r="H98" s="87">
        <f t="shared" si="9"/>
        <v>0</v>
      </c>
      <c r="I98" s="87">
        <f t="shared" si="6"/>
        <v>0</v>
      </c>
    </row>
    <row r="99" spans="1:9" ht="15" x14ac:dyDescent="0.25">
      <c r="A99" s="84" t="s">
        <v>1601</v>
      </c>
      <c r="B99" s="84" t="s">
        <v>701</v>
      </c>
      <c r="C99" s="85">
        <v>-1.3307764030840954</v>
      </c>
      <c r="D99" s="97">
        <v>194</v>
      </c>
      <c r="E99" s="86">
        <f t="shared" si="5"/>
        <v>-258.1706221983145</v>
      </c>
      <c r="F99" s="87">
        <f t="shared" si="7"/>
        <v>258.1706221983145</v>
      </c>
      <c r="G99" s="88">
        <f t="shared" si="8"/>
        <v>1.3890550343210976E-4</v>
      </c>
      <c r="H99" s="87">
        <f t="shared" si="9"/>
        <v>26.623821945813109</v>
      </c>
      <c r="I99" s="87">
        <f t="shared" si="6"/>
        <v>-284.79444414412762</v>
      </c>
    </row>
    <row r="100" spans="1:9" ht="15" x14ac:dyDescent="0.25">
      <c r="A100" s="84" t="s">
        <v>148</v>
      </c>
      <c r="B100" s="84" t="s">
        <v>702</v>
      </c>
      <c r="C100" s="85">
        <v>-1.4367491712707183</v>
      </c>
      <c r="D100" s="97">
        <v>858</v>
      </c>
      <c r="E100" s="86">
        <f t="shared" si="5"/>
        <v>-1232.7307889502763</v>
      </c>
      <c r="F100" s="87">
        <f t="shared" si="7"/>
        <v>1232.7307889502763</v>
      </c>
      <c r="G100" s="88">
        <f t="shared" si="8"/>
        <v>6.6325552217117399E-4</v>
      </c>
      <c r="H100" s="87">
        <f t="shared" si="9"/>
        <v>127.1252505520287</v>
      </c>
      <c r="I100" s="87">
        <f t="shared" si="6"/>
        <v>-1359.8560395023051</v>
      </c>
    </row>
    <row r="101" spans="1:9" ht="15" x14ac:dyDescent="0.25">
      <c r="A101" s="84" t="s">
        <v>150</v>
      </c>
      <c r="B101" s="84" t="s">
        <v>1296</v>
      </c>
      <c r="C101" s="85">
        <v>-1.3436175060661655</v>
      </c>
      <c r="D101" s="97">
        <v>0</v>
      </c>
      <c r="E101" s="86">
        <f t="shared" si="5"/>
        <v>0</v>
      </c>
      <c r="F101" s="87">
        <f t="shared" si="7"/>
        <v>0</v>
      </c>
      <c r="G101" s="88">
        <f t="shared" si="8"/>
        <v>0</v>
      </c>
      <c r="H101" s="87">
        <f t="shared" si="9"/>
        <v>0</v>
      </c>
      <c r="I101" s="87">
        <f t="shared" si="6"/>
        <v>0</v>
      </c>
    </row>
    <row r="102" spans="1:9" ht="15" x14ac:dyDescent="0.25">
      <c r="A102" s="84" t="s">
        <v>555</v>
      </c>
      <c r="B102" s="84" t="s">
        <v>1297</v>
      </c>
      <c r="C102" s="85">
        <v>-1.7417838396007228</v>
      </c>
      <c r="D102" s="97">
        <v>8852</v>
      </c>
      <c r="E102" s="86">
        <f t="shared" si="5"/>
        <v>-15418.270548145598</v>
      </c>
      <c r="F102" s="87">
        <f t="shared" si="7"/>
        <v>15418.270548145598</v>
      </c>
      <c r="G102" s="88">
        <f t="shared" si="8"/>
        <v>8.2956093699053622E-3</v>
      </c>
      <c r="H102" s="87">
        <f t="shared" si="9"/>
        <v>1590.0077487162</v>
      </c>
      <c r="I102" s="87">
        <f t="shared" si="6"/>
        <v>-17008.278296861798</v>
      </c>
    </row>
    <row r="103" spans="1:9" ht="15" x14ac:dyDescent="0.25">
      <c r="A103" s="84" t="s">
        <v>261</v>
      </c>
      <c r="B103" s="84" t="s">
        <v>1298</v>
      </c>
      <c r="C103" s="85">
        <v>7.6355731230203616E-2</v>
      </c>
      <c r="D103" s="97">
        <v>148</v>
      </c>
      <c r="E103" s="86">
        <f t="shared" si="5"/>
        <v>11.300648222070135</v>
      </c>
      <c r="F103" s="87">
        <f t="shared" si="7"/>
        <v>11.300648222070135</v>
      </c>
      <c r="G103" s="88">
        <f t="shared" si="8"/>
        <v>6.0801737123677904E-6</v>
      </c>
      <c r="H103" s="87">
        <f t="shared" si="9"/>
        <v>1.1653783206423594</v>
      </c>
      <c r="I103" s="87">
        <f t="shared" si="6"/>
        <v>10.135269901427776</v>
      </c>
    </row>
    <row r="104" spans="1:9" ht="15" x14ac:dyDescent="0.25">
      <c r="A104" s="84" t="s">
        <v>67</v>
      </c>
      <c r="B104" s="84" t="s">
        <v>706</v>
      </c>
      <c r="C104" s="85">
        <v>0.77693239155251492</v>
      </c>
      <c r="D104" s="97">
        <v>61</v>
      </c>
      <c r="E104" s="86">
        <f t="shared" si="5"/>
        <v>47.392875884703408</v>
      </c>
      <c r="F104" s="87">
        <f t="shared" si="7"/>
        <v>47.392875884703408</v>
      </c>
      <c r="G104" s="88">
        <f t="shared" si="8"/>
        <v>2.549914946869272E-5</v>
      </c>
      <c r="H104" s="87">
        <f t="shared" si="9"/>
        <v>4.8873860174730641</v>
      </c>
      <c r="I104" s="87">
        <f t="shared" si="6"/>
        <v>42.505489867230345</v>
      </c>
    </row>
    <row r="105" spans="1:9" ht="15" x14ac:dyDescent="0.25">
      <c r="A105" s="84" t="s">
        <v>589</v>
      </c>
      <c r="B105" s="84" t="s">
        <v>1299</v>
      </c>
      <c r="C105" s="85">
        <v>2.1481350867534696</v>
      </c>
      <c r="D105" s="97">
        <v>9164</v>
      </c>
      <c r="E105" s="86">
        <f t="shared" si="5"/>
        <v>19685.509935008795</v>
      </c>
      <c r="F105" s="87">
        <f t="shared" si="7"/>
        <v>19685.509935008795</v>
      </c>
      <c r="G105" s="88">
        <f t="shared" si="8"/>
        <v>1.0591544632602456E-2</v>
      </c>
      <c r="H105" s="87">
        <f t="shared" si="9"/>
        <v>2030.0664225831918</v>
      </c>
      <c r="I105" s="87">
        <f t="shared" si="6"/>
        <v>17655.443512425602</v>
      </c>
    </row>
    <row r="106" spans="1:9" ht="15" x14ac:dyDescent="0.25">
      <c r="A106" s="84" t="s">
        <v>480</v>
      </c>
      <c r="B106" s="84" t="s">
        <v>1300</v>
      </c>
      <c r="C106" s="85">
        <v>0.11299978393708707</v>
      </c>
      <c r="D106" s="97">
        <v>16092</v>
      </c>
      <c r="E106" s="86">
        <f t="shared" si="5"/>
        <v>1818.3925231156052</v>
      </c>
      <c r="F106" s="87">
        <f t="shared" si="7"/>
        <v>1818.3925231156052</v>
      </c>
      <c r="G106" s="88">
        <f t="shared" si="8"/>
        <v>9.7836355937715364E-4</v>
      </c>
      <c r="H106" s="87">
        <f t="shared" si="9"/>
        <v>187.52156364963736</v>
      </c>
      <c r="I106" s="87">
        <f t="shared" si="6"/>
        <v>1630.8709594659679</v>
      </c>
    </row>
    <row r="107" spans="1:9" ht="15" x14ac:dyDescent="0.25">
      <c r="A107" s="84" t="s">
        <v>1602</v>
      </c>
      <c r="B107" s="84" t="s">
        <v>709</v>
      </c>
      <c r="C107" s="85">
        <v>-2.2018933598846391</v>
      </c>
      <c r="D107" s="97">
        <v>7289</v>
      </c>
      <c r="E107" s="86">
        <f t="shared" si="5"/>
        <v>-16049.600700199135</v>
      </c>
      <c r="F107" s="87">
        <f t="shared" si="7"/>
        <v>16049.600700199135</v>
      </c>
      <c r="G107" s="88">
        <f t="shared" si="8"/>
        <v>8.6352887333284532E-3</v>
      </c>
      <c r="H107" s="87">
        <f t="shared" si="9"/>
        <v>1655.113613257151</v>
      </c>
      <c r="I107" s="87">
        <f t="shared" si="6"/>
        <v>-17704.714313456287</v>
      </c>
    </row>
    <row r="108" spans="1:9" ht="15" x14ac:dyDescent="0.25">
      <c r="A108" s="84" t="s">
        <v>515</v>
      </c>
      <c r="B108" s="84" t="s">
        <v>1301</v>
      </c>
      <c r="C108" s="85">
        <v>2.6679260414552686</v>
      </c>
      <c r="D108" s="97">
        <v>2325</v>
      </c>
      <c r="E108" s="86">
        <f t="shared" si="5"/>
        <v>6202.9280463834993</v>
      </c>
      <c r="F108" s="87">
        <f t="shared" si="7"/>
        <v>6202.9280463834993</v>
      </c>
      <c r="G108" s="88">
        <f t="shared" si="8"/>
        <v>3.3374085544644054E-3</v>
      </c>
      <c r="H108" s="87">
        <f t="shared" si="9"/>
        <v>639.67639092083652</v>
      </c>
      <c r="I108" s="87">
        <f t="shared" si="6"/>
        <v>5563.2516554626627</v>
      </c>
    </row>
    <row r="109" spans="1:9" ht="15" x14ac:dyDescent="0.25">
      <c r="A109" s="84" t="s">
        <v>1603</v>
      </c>
      <c r="B109" s="84" t="s">
        <v>711</v>
      </c>
      <c r="C109" s="85">
        <v>-1.4128516164686378</v>
      </c>
      <c r="D109" s="97">
        <v>626</v>
      </c>
      <c r="E109" s="86">
        <f t="shared" si="5"/>
        <v>-884.44511190936726</v>
      </c>
      <c r="F109" s="87">
        <f t="shared" si="7"/>
        <v>884.44511190936726</v>
      </c>
      <c r="G109" s="88">
        <f t="shared" si="8"/>
        <v>4.7586473039317552E-4</v>
      </c>
      <c r="H109" s="87">
        <f t="shared" si="9"/>
        <v>91.208321767268345</v>
      </c>
      <c r="I109" s="87">
        <f t="shared" si="6"/>
        <v>-975.65343367663559</v>
      </c>
    </row>
    <row r="110" spans="1:9" ht="15" x14ac:dyDescent="0.25">
      <c r="A110" s="84" t="s">
        <v>481</v>
      </c>
      <c r="B110" s="84" t="s">
        <v>713</v>
      </c>
      <c r="C110" s="85">
        <v>-1.7455561420416448</v>
      </c>
      <c r="D110" s="97">
        <v>247</v>
      </c>
      <c r="E110" s="86">
        <f t="shared" si="5"/>
        <v>-431.15236708428625</v>
      </c>
      <c r="F110" s="87">
        <f t="shared" si="7"/>
        <v>431.15236708428625</v>
      </c>
      <c r="G110" s="88">
        <f t="shared" si="8"/>
        <v>2.3197618728200734E-4</v>
      </c>
      <c r="H110" s="87">
        <f t="shared" si="9"/>
        <v>44.462548662683709</v>
      </c>
      <c r="I110" s="87">
        <f t="shared" si="6"/>
        <v>-475.61491574696998</v>
      </c>
    </row>
    <row r="111" spans="1:9" ht="15" x14ac:dyDescent="0.25">
      <c r="A111" s="84" t="s">
        <v>454</v>
      </c>
      <c r="B111" s="84" t="s">
        <v>1304</v>
      </c>
      <c r="C111" s="85">
        <v>2.4596673687687916</v>
      </c>
      <c r="D111" s="97">
        <v>5609</v>
      </c>
      <c r="E111" s="86">
        <f t="shared" si="5"/>
        <v>13796.274271424152</v>
      </c>
      <c r="F111" s="87">
        <f t="shared" si="7"/>
        <v>13796.274271424152</v>
      </c>
      <c r="G111" s="88">
        <f t="shared" si="8"/>
        <v>7.4229143767084518E-3</v>
      </c>
      <c r="H111" s="87">
        <f t="shared" si="9"/>
        <v>1422.7395301230254</v>
      </c>
      <c r="I111" s="87">
        <f t="shared" si="6"/>
        <v>12373.534741301126</v>
      </c>
    </row>
    <row r="112" spans="1:9" ht="15" x14ac:dyDescent="0.25">
      <c r="A112" s="84" t="s">
        <v>145</v>
      </c>
      <c r="B112" s="84" t="s">
        <v>1305</v>
      </c>
      <c r="C112" s="85">
        <v>8.1809281133404563E-2</v>
      </c>
      <c r="D112" s="97">
        <v>184</v>
      </c>
      <c r="E112" s="86">
        <f t="shared" si="5"/>
        <v>15.05290772854644</v>
      </c>
      <c r="F112" s="87">
        <f t="shared" si="7"/>
        <v>15.05290772854644</v>
      </c>
      <c r="G112" s="88">
        <f t="shared" si="8"/>
        <v>8.0990304332329633E-6</v>
      </c>
      <c r="H112" s="87">
        <f t="shared" si="9"/>
        <v>1.5523297411574775</v>
      </c>
      <c r="I112" s="87">
        <f t="shared" si="6"/>
        <v>13.500577987388963</v>
      </c>
    </row>
    <row r="113" spans="1:9" ht="15" x14ac:dyDescent="0.25">
      <c r="A113" s="84" t="s">
        <v>320</v>
      </c>
      <c r="B113" s="84" t="s">
        <v>716</v>
      </c>
      <c r="C113" s="85">
        <v>0</v>
      </c>
      <c r="D113" s="97">
        <v>1785</v>
      </c>
      <c r="E113" s="86">
        <f t="shared" si="5"/>
        <v>0</v>
      </c>
      <c r="F113" s="87">
        <f t="shared" si="7"/>
        <v>0</v>
      </c>
      <c r="G113" s="88">
        <f t="shared" si="8"/>
        <v>0</v>
      </c>
      <c r="H113" s="87">
        <f t="shared" si="9"/>
        <v>0</v>
      </c>
      <c r="I113" s="87">
        <f t="shared" si="6"/>
        <v>0</v>
      </c>
    </row>
    <row r="114" spans="1:9" ht="15" x14ac:dyDescent="0.25">
      <c r="A114" s="84" t="s">
        <v>1604</v>
      </c>
      <c r="B114" s="84" t="s">
        <v>717</v>
      </c>
      <c r="C114" s="85">
        <v>-1.2897548986371958</v>
      </c>
      <c r="D114" s="97">
        <v>76</v>
      </c>
      <c r="E114" s="86">
        <f t="shared" si="5"/>
        <v>-98.02137229642689</v>
      </c>
      <c r="F114" s="87">
        <f t="shared" si="7"/>
        <v>98.02137229642689</v>
      </c>
      <c r="G114" s="88">
        <f t="shared" si="8"/>
        <v>5.273918445872779E-5</v>
      </c>
      <c r="H114" s="87">
        <f t="shared" si="9"/>
        <v>10.108445107668663</v>
      </c>
      <c r="I114" s="87">
        <f t="shared" si="6"/>
        <v>-108.12981740409555</v>
      </c>
    </row>
    <row r="115" spans="1:9" ht="15" x14ac:dyDescent="0.25">
      <c r="A115" s="84" t="s">
        <v>72</v>
      </c>
      <c r="B115" s="84" t="s">
        <v>718</v>
      </c>
      <c r="C115" s="85">
        <v>-1.5768324655436448</v>
      </c>
      <c r="D115" s="97">
        <v>0</v>
      </c>
      <c r="E115" s="86">
        <f t="shared" si="5"/>
        <v>0</v>
      </c>
      <c r="F115" s="87">
        <f t="shared" si="7"/>
        <v>0</v>
      </c>
      <c r="G115" s="88">
        <f t="shared" si="8"/>
        <v>0</v>
      </c>
      <c r="H115" s="87">
        <f t="shared" si="9"/>
        <v>0</v>
      </c>
      <c r="I115" s="87">
        <f t="shared" si="6"/>
        <v>0</v>
      </c>
    </row>
    <row r="116" spans="1:9" ht="15" x14ac:dyDescent="0.25">
      <c r="A116" s="89" t="s">
        <v>393</v>
      </c>
      <c r="B116" s="89" t="s">
        <v>1306</v>
      </c>
      <c r="C116" s="85">
        <v>0</v>
      </c>
      <c r="D116" s="97">
        <v>976</v>
      </c>
      <c r="E116" s="86">
        <f t="shared" si="5"/>
        <v>0</v>
      </c>
      <c r="F116" s="87">
        <f t="shared" si="7"/>
        <v>0</v>
      </c>
      <c r="G116" s="88">
        <f t="shared" si="8"/>
        <v>0</v>
      </c>
      <c r="H116" s="87">
        <f t="shared" si="9"/>
        <v>0</v>
      </c>
      <c r="I116" s="87">
        <f t="shared" si="6"/>
        <v>0</v>
      </c>
    </row>
    <row r="117" spans="1:9" ht="15" x14ac:dyDescent="0.25">
      <c r="A117" s="84" t="s">
        <v>180</v>
      </c>
      <c r="B117" s="84" t="s">
        <v>720</v>
      </c>
      <c r="C117" s="85">
        <v>7.5218047582533878E-2</v>
      </c>
      <c r="D117" s="97">
        <v>0</v>
      </c>
      <c r="E117" s="86">
        <f t="shared" si="5"/>
        <v>0</v>
      </c>
      <c r="F117" s="87">
        <f t="shared" si="7"/>
        <v>0</v>
      </c>
      <c r="G117" s="88">
        <f t="shared" si="8"/>
        <v>0</v>
      </c>
      <c r="H117" s="87">
        <f t="shared" si="9"/>
        <v>0</v>
      </c>
      <c r="I117" s="87">
        <f t="shared" si="6"/>
        <v>0</v>
      </c>
    </row>
    <row r="118" spans="1:9" ht="15" x14ac:dyDescent="0.25">
      <c r="A118" s="84" t="s">
        <v>147</v>
      </c>
      <c r="B118" s="84" t="s">
        <v>721</v>
      </c>
      <c r="C118" s="85">
        <v>6.6817502327368314E-2</v>
      </c>
      <c r="D118" s="97">
        <v>214</v>
      </c>
      <c r="E118" s="86">
        <f t="shared" si="5"/>
        <v>14.298945498056819</v>
      </c>
      <c r="F118" s="87">
        <f t="shared" si="7"/>
        <v>14.298945498056819</v>
      </c>
      <c r="G118" s="88">
        <f t="shared" si="8"/>
        <v>7.6933703999449438E-6</v>
      </c>
      <c r="H118" s="87">
        <f t="shared" si="9"/>
        <v>1.4745774546753836</v>
      </c>
      <c r="I118" s="87">
        <f t="shared" si="6"/>
        <v>12.824368043381435</v>
      </c>
    </row>
    <row r="119" spans="1:9" ht="15" x14ac:dyDescent="0.25">
      <c r="A119" s="84" t="s">
        <v>1605</v>
      </c>
      <c r="B119" s="84" t="s">
        <v>722</v>
      </c>
      <c r="C119" s="85">
        <v>-1.5062285522635921</v>
      </c>
      <c r="D119" s="97">
        <v>1678</v>
      </c>
      <c r="E119" s="86">
        <f t="shared" si="5"/>
        <v>-2527.4515106983076</v>
      </c>
      <c r="F119" s="87">
        <f t="shared" si="7"/>
        <v>2527.4515106983076</v>
      </c>
      <c r="G119" s="88">
        <f t="shared" si="8"/>
        <v>1.3598639593629441E-3</v>
      </c>
      <c r="H119" s="87">
        <f t="shared" si="9"/>
        <v>260.64320728877806</v>
      </c>
      <c r="I119" s="87">
        <f t="shared" si="6"/>
        <v>-2788.0947179870855</v>
      </c>
    </row>
    <row r="120" spans="1:9" ht="15" x14ac:dyDescent="0.25">
      <c r="A120" s="84" t="s">
        <v>1211</v>
      </c>
      <c r="B120" s="84" t="s">
        <v>1309</v>
      </c>
      <c r="C120" s="85">
        <v>0</v>
      </c>
      <c r="D120" s="97">
        <v>2607</v>
      </c>
      <c r="E120" s="86">
        <f t="shared" si="5"/>
        <v>0</v>
      </c>
      <c r="F120" s="87">
        <f t="shared" si="7"/>
        <v>0</v>
      </c>
      <c r="G120" s="88">
        <f t="shared" si="8"/>
        <v>0</v>
      </c>
      <c r="H120" s="87">
        <f t="shared" si="9"/>
        <v>0</v>
      </c>
      <c r="I120" s="87">
        <f t="shared" si="6"/>
        <v>0</v>
      </c>
    </row>
    <row r="121" spans="1:9" ht="15" x14ac:dyDescent="0.25">
      <c r="A121" s="84" t="s">
        <v>486</v>
      </c>
      <c r="B121" s="84" t="s">
        <v>1310</v>
      </c>
      <c r="C121" s="85">
        <v>2.0020937257716405</v>
      </c>
      <c r="D121" s="97">
        <v>8205</v>
      </c>
      <c r="E121" s="86">
        <f t="shared" si="5"/>
        <v>16427.179019956311</v>
      </c>
      <c r="F121" s="87">
        <f t="shared" si="7"/>
        <v>16427.179019956311</v>
      </c>
      <c r="G121" s="88">
        <f t="shared" si="8"/>
        <v>8.8384400684584155E-3</v>
      </c>
      <c r="H121" s="87">
        <f t="shared" si="9"/>
        <v>1694.0513431592481</v>
      </c>
      <c r="I121" s="87">
        <f t="shared" si="6"/>
        <v>14733.127676797063</v>
      </c>
    </row>
    <row r="122" spans="1:9" ht="15" x14ac:dyDescent="0.25">
      <c r="A122" s="84" t="s">
        <v>25</v>
      </c>
      <c r="B122" s="84" t="s">
        <v>1312</v>
      </c>
      <c r="C122" s="85">
        <v>6.4350557405233752E-2</v>
      </c>
      <c r="D122" s="97">
        <v>608</v>
      </c>
      <c r="E122" s="86">
        <f t="shared" si="5"/>
        <v>39.125138902382119</v>
      </c>
      <c r="F122" s="87">
        <f t="shared" si="7"/>
        <v>39.125138902382119</v>
      </c>
      <c r="G122" s="88">
        <f t="shared" si="8"/>
        <v>2.1050796058088792E-5</v>
      </c>
      <c r="H122" s="87">
        <f t="shared" si="9"/>
        <v>4.0347763927302021</v>
      </c>
      <c r="I122" s="87">
        <f t="shared" si="6"/>
        <v>35.090362509651918</v>
      </c>
    </row>
    <row r="123" spans="1:9" ht="15" x14ac:dyDescent="0.25">
      <c r="A123" s="89" t="s">
        <v>333</v>
      </c>
      <c r="B123" s="89" t="s">
        <v>725</v>
      </c>
      <c r="C123" s="85">
        <v>9.2181374071272484E-2</v>
      </c>
      <c r="D123" s="97">
        <v>573</v>
      </c>
      <c r="E123" s="86">
        <f t="shared" si="5"/>
        <v>52.819927342839136</v>
      </c>
      <c r="F123" s="87">
        <f t="shared" si="7"/>
        <v>52.819927342839136</v>
      </c>
      <c r="G123" s="88">
        <f t="shared" si="8"/>
        <v>2.841910724129025E-5</v>
      </c>
      <c r="H123" s="87">
        <f t="shared" si="9"/>
        <v>5.4470502057600703</v>
      </c>
      <c r="I123" s="87">
        <f t="shared" si="6"/>
        <v>47.372877137079065</v>
      </c>
    </row>
    <row r="124" spans="1:9" ht="15" x14ac:dyDescent="0.25">
      <c r="A124" s="89" t="s">
        <v>1606</v>
      </c>
      <c r="B124" s="89" t="s">
        <v>1668</v>
      </c>
      <c r="C124" s="85">
        <v>1.1411560566116168</v>
      </c>
      <c r="D124" s="97">
        <v>10708</v>
      </c>
      <c r="E124" s="86">
        <f t="shared" si="5"/>
        <v>12219.499054197193</v>
      </c>
      <c r="F124" s="87">
        <f t="shared" si="7"/>
        <v>12219.499054197193</v>
      </c>
      <c r="G124" s="88">
        <f t="shared" si="8"/>
        <v>6.5745500140896021E-3</v>
      </c>
      <c r="H124" s="87">
        <f t="shared" si="9"/>
        <v>1260.1347291795064</v>
      </c>
      <c r="I124" s="87">
        <f t="shared" si="6"/>
        <v>10959.364325017686</v>
      </c>
    </row>
    <row r="125" spans="1:9" ht="15" x14ac:dyDescent="0.25">
      <c r="A125" s="84" t="s">
        <v>16</v>
      </c>
      <c r="B125" s="84" t="s">
        <v>1314</v>
      </c>
      <c r="C125" s="85">
        <v>0.74812247757153438</v>
      </c>
      <c r="D125" s="97">
        <v>1149</v>
      </c>
      <c r="E125" s="86">
        <f t="shared" si="5"/>
        <v>859.59272672969303</v>
      </c>
      <c r="F125" s="87">
        <f t="shared" si="7"/>
        <v>859.59272672969303</v>
      </c>
      <c r="G125" s="88">
        <f t="shared" si="8"/>
        <v>4.6249321257493364E-4</v>
      </c>
      <c r="H125" s="87">
        <f t="shared" si="9"/>
        <v>88.645421804761568</v>
      </c>
      <c r="I125" s="87">
        <f t="shared" si="6"/>
        <v>770.94730492493147</v>
      </c>
    </row>
    <row r="126" spans="1:9" ht="15" x14ac:dyDescent="0.25">
      <c r="A126" s="84" t="s">
        <v>225</v>
      </c>
      <c r="B126" s="84" t="s">
        <v>1315</v>
      </c>
      <c r="C126" s="85">
        <v>1.7527187314397767</v>
      </c>
      <c r="D126" s="97">
        <v>149</v>
      </c>
      <c r="E126" s="86">
        <f t="shared" si="5"/>
        <v>261.15509098452674</v>
      </c>
      <c r="F126" s="87">
        <f t="shared" si="7"/>
        <v>261.15509098452674</v>
      </c>
      <c r="G126" s="88">
        <f t="shared" si="8"/>
        <v>1.4051125987215806E-4</v>
      </c>
      <c r="H126" s="87">
        <f t="shared" si="9"/>
        <v>26.931595018095184</v>
      </c>
      <c r="I126" s="87">
        <f t="shared" si="6"/>
        <v>234.22349596643156</v>
      </c>
    </row>
    <row r="127" spans="1:9" ht="15" x14ac:dyDescent="0.25">
      <c r="A127" s="89" t="s">
        <v>1607</v>
      </c>
      <c r="B127" s="89" t="s">
        <v>729</v>
      </c>
      <c r="C127" s="85">
        <v>0.63048197868122602</v>
      </c>
      <c r="D127" s="97">
        <v>3382</v>
      </c>
      <c r="E127" s="86">
        <f t="shared" si="5"/>
        <v>2132.2900518999063</v>
      </c>
      <c r="F127" s="87">
        <f t="shared" si="7"/>
        <v>2132.2900518999063</v>
      </c>
      <c r="G127" s="88">
        <f t="shared" si="8"/>
        <v>1.1472522342023839E-3</v>
      </c>
      <c r="H127" s="87">
        <f t="shared" si="9"/>
        <v>219.89221777140807</v>
      </c>
      <c r="I127" s="87">
        <f t="shared" si="6"/>
        <v>1912.3978341284983</v>
      </c>
    </row>
    <row r="128" spans="1:9" ht="15" x14ac:dyDescent="0.25">
      <c r="A128" s="84" t="s">
        <v>521</v>
      </c>
      <c r="B128" s="84" t="s">
        <v>1669</v>
      </c>
      <c r="C128" s="85">
        <v>0.12053639582295957</v>
      </c>
      <c r="D128" s="97">
        <v>7630</v>
      </c>
      <c r="E128" s="86">
        <f t="shared" si="5"/>
        <v>919.6927001291815</v>
      </c>
      <c r="F128" s="87">
        <f t="shared" si="7"/>
        <v>919.6927001291815</v>
      </c>
      <c r="G128" s="88">
        <f t="shared" si="8"/>
        <v>4.9482925836599832E-4</v>
      </c>
      <c r="H128" s="87">
        <f t="shared" si="9"/>
        <v>94.843226098338292</v>
      </c>
      <c r="I128" s="87">
        <f t="shared" si="6"/>
        <v>824.84947403084323</v>
      </c>
    </row>
    <row r="129" spans="1:9" ht="15" x14ac:dyDescent="0.25">
      <c r="A129" s="84" t="s">
        <v>1608</v>
      </c>
      <c r="B129" s="84" t="s">
        <v>731</v>
      </c>
      <c r="C129" s="85">
        <v>-1.5761763986029045</v>
      </c>
      <c r="D129" s="97">
        <v>825</v>
      </c>
      <c r="E129" s="86">
        <f t="shared" si="5"/>
        <v>-1300.3455288473963</v>
      </c>
      <c r="F129" s="87">
        <f t="shared" si="7"/>
        <v>1300.3455288473963</v>
      </c>
      <c r="G129" s="88">
        <f t="shared" si="8"/>
        <v>6.9963479493609013E-4</v>
      </c>
      <c r="H129" s="87">
        <f t="shared" si="9"/>
        <v>134.09801445756162</v>
      </c>
      <c r="I129" s="87">
        <f t="shared" si="6"/>
        <v>-1434.443543304958</v>
      </c>
    </row>
    <row r="130" spans="1:9" ht="15" x14ac:dyDescent="0.25">
      <c r="A130" s="84" t="s">
        <v>501</v>
      </c>
      <c r="B130" s="84" t="s">
        <v>732</v>
      </c>
      <c r="C130" s="85">
        <v>0.11187726617096166</v>
      </c>
      <c r="D130" s="97">
        <v>5601</v>
      </c>
      <c r="E130" s="86">
        <f t="shared" si="5"/>
        <v>626.62456782355628</v>
      </c>
      <c r="F130" s="87">
        <f t="shared" si="7"/>
        <v>626.62456782355628</v>
      </c>
      <c r="G130" s="88">
        <f t="shared" si="8"/>
        <v>3.3714758215052846E-4</v>
      </c>
      <c r="H130" s="87">
        <f t="shared" si="9"/>
        <v>64.620601594984151</v>
      </c>
      <c r="I130" s="87">
        <f t="shared" si="6"/>
        <v>562.00396622857215</v>
      </c>
    </row>
    <row r="131" spans="1:9" ht="15" x14ac:dyDescent="0.25">
      <c r="A131" s="84" t="s">
        <v>492</v>
      </c>
      <c r="B131" s="84" t="s">
        <v>733</v>
      </c>
      <c r="C131" s="85">
        <v>-2.1994229079851335</v>
      </c>
      <c r="D131" s="97">
        <v>12560</v>
      </c>
      <c r="E131" s="86">
        <f t="shared" si="5"/>
        <v>-27624.751724293277</v>
      </c>
      <c r="F131" s="87">
        <f t="shared" si="7"/>
        <v>27624.751724293277</v>
      </c>
      <c r="G131" s="88">
        <f t="shared" si="8"/>
        <v>1.4863155276057785E-2</v>
      </c>
      <c r="H131" s="87">
        <f t="shared" si="9"/>
        <v>2848.8000104052098</v>
      </c>
      <c r="I131" s="87">
        <f t="shared" si="6"/>
        <v>-30473.551734698485</v>
      </c>
    </row>
    <row r="132" spans="1:9" ht="15" x14ac:dyDescent="0.25">
      <c r="A132" s="84" t="s">
        <v>1609</v>
      </c>
      <c r="B132" s="84" t="s">
        <v>734</v>
      </c>
      <c r="C132" s="85">
        <v>1.1115674349519926</v>
      </c>
      <c r="D132" s="97">
        <v>3355</v>
      </c>
      <c r="E132" s="86">
        <f t="shared" si="5"/>
        <v>3729.3087442639353</v>
      </c>
      <c r="F132" s="87">
        <f t="shared" si="7"/>
        <v>3729.3087442639353</v>
      </c>
      <c r="G132" s="88">
        <f t="shared" si="8"/>
        <v>2.0065083477152222E-3</v>
      </c>
      <c r="H132" s="87">
        <f t="shared" si="9"/>
        <v>384.58462524825217</v>
      </c>
      <c r="I132" s="87">
        <f t="shared" si="6"/>
        <v>3344.7241190156833</v>
      </c>
    </row>
    <row r="133" spans="1:9" ht="15" x14ac:dyDescent="0.25">
      <c r="A133" s="84" t="s">
        <v>543</v>
      </c>
      <c r="B133" s="84" t="s">
        <v>735</v>
      </c>
      <c r="C133" s="85">
        <v>-2.1875135873202862</v>
      </c>
      <c r="D133" s="97">
        <v>5818</v>
      </c>
      <c r="E133" s="86">
        <f t="shared" si="5"/>
        <v>-12726.954051029425</v>
      </c>
      <c r="F133" s="87">
        <f t="shared" si="7"/>
        <v>12726.954051029425</v>
      </c>
      <c r="G133" s="88">
        <f t="shared" si="8"/>
        <v>6.8475798855905318E-3</v>
      </c>
      <c r="H133" s="87">
        <f t="shared" si="9"/>
        <v>1312.4659795988375</v>
      </c>
      <c r="I133" s="87">
        <f t="shared" si="6"/>
        <v>-14039.420030628262</v>
      </c>
    </row>
    <row r="134" spans="1:9" ht="15" x14ac:dyDescent="0.25">
      <c r="A134" s="84" t="s">
        <v>403</v>
      </c>
      <c r="B134" s="84" t="s">
        <v>736</v>
      </c>
      <c r="C134" s="85">
        <v>9.9110527292328415E-2</v>
      </c>
      <c r="D134" s="97">
        <v>3277</v>
      </c>
      <c r="E134" s="86">
        <f t="shared" ref="E134:E197" si="10">D134*C134</f>
        <v>324.78519793696023</v>
      </c>
      <c r="F134" s="87">
        <f t="shared" si="7"/>
        <v>324.78519793696023</v>
      </c>
      <c r="G134" s="88">
        <f t="shared" si="8"/>
        <v>1.7474665026788398E-4</v>
      </c>
      <c r="H134" s="87">
        <f t="shared" si="9"/>
        <v>33.493444013420934</v>
      </c>
      <c r="I134" s="87">
        <f t="shared" ref="I134:I197" si="11">E134-H134</f>
        <v>291.29175392353932</v>
      </c>
    </row>
    <row r="135" spans="1:9" ht="15" x14ac:dyDescent="0.25">
      <c r="A135" s="84" t="s">
        <v>81</v>
      </c>
      <c r="B135" s="84" t="s">
        <v>737</v>
      </c>
      <c r="C135" s="85">
        <v>-1.7923906521395865</v>
      </c>
      <c r="D135" s="97">
        <v>1179</v>
      </c>
      <c r="E135" s="86">
        <f t="shared" si="10"/>
        <v>-2113.2285788725726</v>
      </c>
      <c r="F135" s="87">
        <f t="shared" ref="F135:F198" si="12">ABS(E135)</f>
        <v>2113.2285788725726</v>
      </c>
      <c r="G135" s="88">
        <f t="shared" ref="G135:G198" si="13">F135/$F$5</f>
        <v>1.1369964448934614E-3</v>
      </c>
      <c r="H135" s="87">
        <f t="shared" ref="H135:H198" si="14">G135*$E$5</f>
        <v>217.92650509820228</v>
      </c>
      <c r="I135" s="87">
        <f t="shared" si="11"/>
        <v>-2331.1550839707747</v>
      </c>
    </row>
    <row r="136" spans="1:9" ht="15" x14ac:dyDescent="0.25">
      <c r="A136" s="84" t="s">
        <v>448</v>
      </c>
      <c r="B136" s="84" t="s">
        <v>1316</v>
      </c>
      <c r="C136" s="85">
        <v>2.0037686808741486</v>
      </c>
      <c r="D136" s="97">
        <v>5009</v>
      </c>
      <c r="E136" s="86">
        <f t="shared" si="10"/>
        <v>10036.877322498611</v>
      </c>
      <c r="F136" s="87">
        <f t="shared" si="12"/>
        <v>10036.877322498611</v>
      </c>
      <c r="G136" s="88">
        <f t="shared" si="13"/>
        <v>5.400217443397002E-3</v>
      </c>
      <c r="H136" s="87">
        <f t="shared" si="14"/>
        <v>1035.0520615041419</v>
      </c>
      <c r="I136" s="87">
        <f t="shared" si="11"/>
        <v>9001.8252609944684</v>
      </c>
    </row>
    <row r="137" spans="1:9" ht="15" x14ac:dyDescent="0.25">
      <c r="A137" s="84" t="s">
        <v>334</v>
      </c>
      <c r="B137" s="84" t="s">
        <v>1317</v>
      </c>
      <c r="C137" s="85">
        <v>0.11012511508438705</v>
      </c>
      <c r="D137" s="97">
        <v>2339</v>
      </c>
      <c r="E137" s="86">
        <f t="shared" si="10"/>
        <v>257.58264418238133</v>
      </c>
      <c r="F137" s="87">
        <f t="shared" si="12"/>
        <v>257.58264418238133</v>
      </c>
      <c r="G137" s="88">
        <f t="shared" si="13"/>
        <v>1.3858914914820724E-4</v>
      </c>
      <c r="H137" s="87">
        <f t="shared" si="14"/>
        <v>26.563186766368744</v>
      </c>
      <c r="I137" s="87">
        <f t="shared" si="11"/>
        <v>231.01945741601259</v>
      </c>
    </row>
    <row r="138" spans="1:9" ht="15" x14ac:dyDescent="0.25">
      <c r="A138" s="84" t="s">
        <v>429</v>
      </c>
      <c r="B138" s="84" t="s">
        <v>740</v>
      </c>
      <c r="C138" s="85">
        <v>-1.289944301371504</v>
      </c>
      <c r="D138" s="97">
        <v>0</v>
      </c>
      <c r="E138" s="86">
        <f t="shared" si="10"/>
        <v>0</v>
      </c>
      <c r="F138" s="87">
        <f t="shared" si="12"/>
        <v>0</v>
      </c>
      <c r="G138" s="88">
        <f t="shared" si="13"/>
        <v>0</v>
      </c>
      <c r="H138" s="87">
        <f t="shared" si="14"/>
        <v>0</v>
      </c>
      <c r="I138" s="87">
        <f t="shared" si="11"/>
        <v>0</v>
      </c>
    </row>
    <row r="139" spans="1:9" ht="15" x14ac:dyDescent="0.25">
      <c r="A139" s="84" t="s">
        <v>460</v>
      </c>
      <c r="B139" s="84" t="s">
        <v>741</v>
      </c>
      <c r="C139" s="85">
        <v>0.10768945024031831</v>
      </c>
      <c r="D139" s="97">
        <v>7719</v>
      </c>
      <c r="E139" s="86">
        <f t="shared" si="10"/>
        <v>831.25486640501708</v>
      </c>
      <c r="F139" s="87">
        <f t="shared" si="12"/>
        <v>831.25486640501708</v>
      </c>
      <c r="G139" s="88">
        <f t="shared" si="13"/>
        <v>4.4724637805491511E-4</v>
      </c>
      <c r="H139" s="87">
        <f t="shared" si="14"/>
        <v>85.723082534765339</v>
      </c>
      <c r="I139" s="87">
        <f t="shared" si="11"/>
        <v>745.53178387025173</v>
      </c>
    </row>
    <row r="140" spans="1:9" ht="15" x14ac:dyDescent="0.25">
      <c r="A140" s="84" t="s">
        <v>247</v>
      </c>
      <c r="B140" s="84" t="s">
        <v>742</v>
      </c>
      <c r="C140" s="85">
        <v>0.75018900170134972</v>
      </c>
      <c r="D140" s="97">
        <v>61</v>
      </c>
      <c r="E140" s="86">
        <f t="shared" si="10"/>
        <v>45.76152910378233</v>
      </c>
      <c r="F140" s="87">
        <f t="shared" si="12"/>
        <v>45.76152910378233</v>
      </c>
      <c r="G140" s="88">
        <f t="shared" si="13"/>
        <v>2.4621423552604065E-5</v>
      </c>
      <c r="H140" s="87">
        <f t="shared" si="14"/>
        <v>4.7191535289842879</v>
      </c>
      <c r="I140" s="87">
        <f t="shared" si="11"/>
        <v>41.042375574798044</v>
      </c>
    </row>
    <row r="141" spans="1:9" ht="15" x14ac:dyDescent="0.25">
      <c r="A141" s="84" t="s">
        <v>19</v>
      </c>
      <c r="B141" s="84" t="s">
        <v>1318</v>
      </c>
      <c r="C141" s="85">
        <v>0.74265923740440754</v>
      </c>
      <c r="D141" s="97">
        <v>0</v>
      </c>
      <c r="E141" s="86">
        <f t="shared" si="10"/>
        <v>0</v>
      </c>
      <c r="F141" s="87">
        <f t="shared" si="12"/>
        <v>0</v>
      </c>
      <c r="G141" s="88">
        <f t="shared" si="13"/>
        <v>0</v>
      </c>
      <c r="H141" s="87">
        <f t="shared" si="14"/>
        <v>0</v>
      </c>
      <c r="I141" s="87">
        <f t="shared" si="11"/>
        <v>0</v>
      </c>
    </row>
    <row r="142" spans="1:9" ht="15" x14ac:dyDescent="0.25">
      <c r="A142" s="84" t="s">
        <v>289</v>
      </c>
      <c r="B142" s="84" t="s">
        <v>1319</v>
      </c>
      <c r="C142" s="85">
        <v>0.75806545785838053</v>
      </c>
      <c r="D142" s="97">
        <v>211</v>
      </c>
      <c r="E142" s="86">
        <f t="shared" si="10"/>
        <v>159.95181160811831</v>
      </c>
      <c r="F142" s="87">
        <f t="shared" si="12"/>
        <v>159.95181160811831</v>
      </c>
      <c r="G142" s="88">
        <f t="shared" si="13"/>
        <v>8.6060089746526955E-5</v>
      </c>
      <c r="H142" s="87">
        <f t="shared" si="14"/>
        <v>16.495016032047143</v>
      </c>
      <c r="I142" s="87">
        <f t="shared" si="11"/>
        <v>143.45679557607116</v>
      </c>
    </row>
    <row r="143" spans="1:9" ht="15" x14ac:dyDescent="0.25">
      <c r="A143" s="84" t="s">
        <v>21</v>
      </c>
      <c r="B143" s="84" t="s">
        <v>745</v>
      </c>
      <c r="C143" s="85">
        <v>-0.89495786516853937</v>
      </c>
      <c r="D143" s="97">
        <v>0</v>
      </c>
      <c r="E143" s="86">
        <f t="shared" si="10"/>
        <v>0</v>
      </c>
      <c r="F143" s="87">
        <f t="shared" si="12"/>
        <v>0</v>
      </c>
      <c r="G143" s="88">
        <f t="shared" si="13"/>
        <v>0</v>
      </c>
      <c r="H143" s="87">
        <f t="shared" si="14"/>
        <v>0</v>
      </c>
      <c r="I143" s="87">
        <f t="shared" si="11"/>
        <v>0</v>
      </c>
    </row>
    <row r="144" spans="1:9" ht="15" x14ac:dyDescent="0.25">
      <c r="A144" s="84" t="s">
        <v>175</v>
      </c>
      <c r="B144" s="84" t="s">
        <v>746</v>
      </c>
      <c r="C144" s="85">
        <v>1.4919360983322363</v>
      </c>
      <c r="D144" s="97">
        <v>0</v>
      </c>
      <c r="E144" s="86">
        <f t="shared" si="10"/>
        <v>0</v>
      </c>
      <c r="F144" s="87">
        <f t="shared" si="12"/>
        <v>0</v>
      </c>
      <c r="G144" s="88">
        <f t="shared" si="13"/>
        <v>0</v>
      </c>
      <c r="H144" s="87">
        <f t="shared" si="14"/>
        <v>0</v>
      </c>
      <c r="I144" s="87">
        <f t="shared" si="11"/>
        <v>0</v>
      </c>
    </row>
    <row r="145" spans="1:9" ht="15" x14ac:dyDescent="0.25">
      <c r="A145" s="84" t="s">
        <v>583</v>
      </c>
      <c r="B145" s="84" t="s">
        <v>747</v>
      </c>
      <c r="C145" s="85">
        <v>0.10598065336060379</v>
      </c>
      <c r="D145" s="97">
        <v>0</v>
      </c>
      <c r="E145" s="86">
        <f t="shared" si="10"/>
        <v>0</v>
      </c>
      <c r="F145" s="87">
        <f t="shared" si="12"/>
        <v>0</v>
      </c>
      <c r="G145" s="88">
        <f t="shared" si="13"/>
        <v>0</v>
      </c>
      <c r="H145" s="87">
        <f t="shared" si="14"/>
        <v>0</v>
      </c>
      <c r="I145" s="87">
        <f t="shared" si="11"/>
        <v>0</v>
      </c>
    </row>
    <row r="146" spans="1:9" ht="15" x14ac:dyDescent="0.25">
      <c r="A146" s="84" t="s">
        <v>86</v>
      </c>
      <c r="B146" s="84" t="s">
        <v>1320</v>
      </c>
      <c r="C146" s="85">
        <v>-1.4387951935346661</v>
      </c>
      <c r="D146" s="97">
        <v>2642</v>
      </c>
      <c r="E146" s="86">
        <f t="shared" si="10"/>
        <v>-3801.296901318588</v>
      </c>
      <c r="F146" s="87">
        <f t="shared" si="12"/>
        <v>3801.296901318588</v>
      </c>
      <c r="G146" s="88">
        <f t="shared" si="13"/>
        <v>2.0452406833763462E-3</v>
      </c>
      <c r="H146" s="87">
        <f t="shared" si="14"/>
        <v>392.00839740060059</v>
      </c>
      <c r="I146" s="87">
        <f t="shared" si="11"/>
        <v>-4193.3052987191886</v>
      </c>
    </row>
    <row r="147" spans="1:9" ht="15" x14ac:dyDescent="0.25">
      <c r="A147" s="84" t="s">
        <v>269</v>
      </c>
      <c r="B147" s="84" t="s">
        <v>1321</v>
      </c>
      <c r="C147" s="85">
        <v>8.6404253716282617E-2</v>
      </c>
      <c r="D147" s="97">
        <v>3540</v>
      </c>
      <c r="E147" s="86">
        <f t="shared" si="10"/>
        <v>305.87105815564047</v>
      </c>
      <c r="F147" s="87">
        <f t="shared" si="12"/>
        <v>305.87105815564047</v>
      </c>
      <c r="G147" s="88">
        <f t="shared" si="13"/>
        <v>1.6457013178588814E-4</v>
      </c>
      <c r="H147" s="87">
        <f t="shared" si="14"/>
        <v>31.542925067817354</v>
      </c>
      <c r="I147" s="87">
        <f t="shared" si="11"/>
        <v>274.32813308782312</v>
      </c>
    </row>
    <row r="148" spans="1:9" ht="15" x14ac:dyDescent="0.25">
      <c r="A148" s="84" t="s">
        <v>267</v>
      </c>
      <c r="B148" s="84" t="s">
        <v>1322</v>
      </c>
      <c r="C148" s="85">
        <v>8.4659820086498527E-2</v>
      </c>
      <c r="D148" s="97">
        <v>4199</v>
      </c>
      <c r="E148" s="86">
        <f t="shared" si="10"/>
        <v>355.4865845432073</v>
      </c>
      <c r="F148" s="87">
        <f t="shared" si="12"/>
        <v>355.4865845432073</v>
      </c>
      <c r="G148" s="88">
        <f t="shared" si="13"/>
        <v>1.9126515080947049E-4</v>
      </c>
      <c r="H148" s="87">
        <f t="shared" si="14"/>
        <v>36.659521716353439</v>
      </c>
      <c r="I148" s="87">
        <f t="shared" si="11"/>
        <v>318.82706282685388</v>
      </c>
    </row>
    <row r="149" spans="1:9" ht="15" x14ac:dyDescent="0.25">
      <c r="A149" s="84" t="s">
        <v>82</v>
      </c>
      <c r="B149" s="84" t="s">
        <v>1323</v>
      </c>
      <c r="C149" s="85">
        <v>0.91057337976395047</v>
      </c>
      <c r="D149" s="97">
        <v>1093</v>
      </c>
      <c r="E149" s="86">
        <f t="shared" si="10"/>
        <v>995.2567040819979</v>
      </c>
      <c r="F149" s="87">
        <f t="shared" si="12"/>
        <v>995.2567040819979</v>
      </c>
      <c r="G149" s="88">
        <f t="shared" si="13"/>
        <v>5.3548553413059385E-4</v>
      </c>
      <c r="H149" s="87">
        <f t="shared" si="14"/>
        <v>102.63575713700592</v>
      </c>
      <c r="I149" s="87">
        <f t="shared" si="11"/>
        <v>892.62094694499194</v>
      </c>
    </row>
    <row r="150" spans="1:9" ht="15" x14ac:dyDescent="0.25">
      <c r="A150" s="84" t="s">
        <v>58</v>
      </c>
      <c r="B150" s="84" t="s">
        <v>752</v>
      </c>
      <c r="C150" s="85">
        <v>-1.3452522566177216</v>
      </c>
      <c r="D150" s="97">
        <v>0</v>
      </c>
      <c r="E150" s="86">
        <f t="shared" si="10"/>
        <v>0</v>
      </c>
      <c r="F150" s="87">
        <f t="shared" si="12"/>
        <v>0</v>
      </c>
      <c r="G150" s="88">
        <f t="shared" si="13"/>
        <v>0</v>
      </c>
      <c r="H150" s="87">
        <f t="shared" si="14"/>
        <v>0</v>
      </c>
      <c r="I150" s="87">
        <f t="shared" si="11"/>
        <v>0</v>
      </c>
    </row>
    <row r="151" spans="1:9" ht="15" x14ac:dyDescent="0.25">
      <c r="A151" s="89" t="s">
        <v>116</v>
      </c>
      <c r="B151" s="89" t="s">
        <v>753</v>
      </c>
      <c r="C151" s="85">
        <v>0</v>
      </c>
      <c r="D151" s="97">
        <v>0</v>
      </c>
      <c r="E151" s="86">
        <f t="shared" si="10"/>
        <v>0</v>
      </c>
      <c r="F151" s="87">
        <f t="shared" si="12"/>
        <v>0</v>
      </c>
      <c r="G151" s="88">
        <f t="shared" si="13"/>
        <v>0</v>
      </c>
      <c r="H151" s="87">
        <f t="shared" si="14"/>
        <v>0</v>
      </c>
      <c r="I151" s="87">
        <f t="shared" si="11"/>
        <v>0</v>
      </c>
    </row>
    <row r="152" spans="1:9" ht="15" x14ac:dyDescent="0.25">
      <c r="A152" s="89" t="s">
        <v>118</v>
      </c>
      <c r="B152" s="89" t="s">
        <v>754</v>
      </c>
      <c r="C152" s="85">
        <v>0</v>
      </c>
      <c r="D152" s="97">
        <v>105</v>
      </c>
      <c r="E152" s="86">
        <f t="shared" si="10"/>
        <v>0</v>
      </c>
      <c r="F152" s="87">
        <f t="shared" si="12"/>
        <v>0</v>
      </c>
      <c r="G152" s="88">
        <f t="shared" si="13"/>
        <v>0</v>
      </c>
      <c r="H152" s="87">
        <f t="shared" si="14"/>
        <v>0</v>
      </c>
      <c r="I152" s="87">
        <f t="shared" si="11"/>
        <v>0</v>
      </c>
    </row>
    <row r="153" spans="1:9" ht="15" x14ac:dyDescent="0.25">
      <c r="A153" s="89" t="s">
        <v>121</v>
      </c>
      <c r="B153" s="89" t="s">
        <v>755</v>
      </c>
      <c r="C153" s="85">
        <v>0</v>
      </c>
      <c r="D153" s="97">
        <v>0</v>
      </c>
      <c r="E153" s="86">
        <f t="shared" si="10"/>
        <v>0</v>
      </c>
      <c r="F153" s="87">
        <f t="shared" si="12"/>
        <v>0</v>
      </c>
      <c r="G153" s="88">
        <f t="shared" si="13"/>
        <v>0</v>
      </c>
      <c r="H153" s="87">
        <f t="shared" si="14"/>
        <v>0</v>
      </c>
      <c r="I153" s="87">
        <f t="shared" si="11"/>
        <v>0</v>
      </c>
    </row>
    <row r="154" spans="1:9" ht="15" x14ac:dyDescent="0.25">
      <c r="A154" s="84" t="s">
        <v>111</v>
      </c>
      <c r="B154" s="84" t="s">
        <v>756</v>
      </c>
      <c r="C154" s="85">
        <v>0</v>
      </c>
      <c r="D154" s="97">
        <v>18</v>
      </c>
      <c r="E154" s="86">
        <f t="shared" si="10"/>
        <v>0</v>
      </c>
      <c r="F154" s="87">
        <f t="shared" si="12"/>
        <v>0</v>
      </c>
      <c r="G154" s="88">
        <f t="shared" si="13"/>
        <v>0</v>
      </c>
      <c r="H154" s="87">
        <f t="shared" si="14"/>
        <v>0</v>
      </c>
      <c r="I154" s="87">
        <f t="shared" si="11"/>
        <v>0</v>
      </c>
    </row>
    <row r="155" spans="1:9" ht="15" x14ac:dyDescent="0.25">
      <c r="A155" s="84" t="s">
        <v>103</v>
      </c>
      <c r="B155" s="84" t="s">
        <v>757</v>
      </c>
      <c r="C155" s="85">
        <v>0</v>
      </c>
      <c r="D155" s="97">
        <v>0</v>
      </c>
      <c r="E155" s="86">
        <f t="shared" si="10"/>
        <v>0</v>
      </c>
      <c r="F155" s="87">
        <f t="shared" si="12"/>
        <v>0</v>
      </c>
      <c r="G155" s="88">
        <f t="shared" si="13"/>
        <v>0</v>
      </c>
      <c r="H155" s="87">
        <f t="shared" si="14"/>
        <v>0</v>
      </c>
      <c r="I155" s="87">
        <f t="shared" si="11"/>
        <v>0</v>
      </c>
    </row>
    <row r="156" spans="1:9" ht="15" x14ac:dyDescent="0.25">
      <c r="A156" s="84" t="s">
        <v>255</v>
      </c>
      <c r="B156" s="84" t="s">
        <v>758</v>
      </c>
      <c r="C156" s="85">
        <v>0</v>
      </c>
      <c r="D156" s="97">
        <v>0</v>
      </c>
      <c r="E156" s="86">
        <f t="shared" si="10"/>
        <v>0</v>
      </c>
      <c r="F156" s="87">
        <f t="shared" si="12"/>
        <v>0</v>
      </c>
      <c r="G156" s="88">
        <f t="shared" si="13"/>
        <v>0</v>
      </c>
      <c r="H156" s="87">
        <f t="shared" si="14"/>
        <v>0</v>
      </c>
      <c r="I156" s="87">
        <f t="shared" si="11"/>
        <v>0</v>
      </c>
    </row>
    <row r="157" spans="1:9" ht="15" x14ac:dyDescent="0.25">
      <c r="A157" s="84" t="s">
        <v>370</v>
      </c>
      <c r="B157" s="84" t="s">
        <v>759</v>
      </c>
      <c r="C157" s="85">
        <v>0</v>
      </c>
      <c r="D157" s="97">
        <v>0</v>
      </c>
      <c r="E157" s="86">
        <f t="shared" si="10"/>
        <v>0</v>
      </c>
      <c r="F157" s="87">
        <f t="shared" si="12"/>
        <v>0</v>
      </c>
      <c r="G157" s="88">
        <f t="shared" si="13"/>
        <v>0</v>
      </c>
      <c r="H157" s="87">
        <f t="shared" si="14"/>
        <v>0</v>
      </c>
      <c r="I157" s="87">
        <f t="shared" si="11"/>
        <v>0</v>
      </c>
    </row>
    <row r="158" spans="1:9" ht="15" x14ac:dyDescent="0.25">
      <c r="A158" s="84" t="s">
        <v>227</v>
      </c>
      <c r="B158" s="84" t="s">
        <v>760</v>
      </c>
      <c r="C158" s="85">
        <v>0</v>
      </c>
      <c r="D158" s="97">
        <v>160</v>
      </c>
      <c r="E158" s="86">
        <f t="shared" si="10"/>
        <v>0</v>
      </c>
      <c r="F158" s="87">
        <f t="shared" si="12"/>
        <v>0</v>
      </c>
      <c r="G158" s="88">
        <f t="shared" si="13"/>
        <v>0</v>
      </c>
      <c r="H158" s="87">
        <f t="shared" si="14"/>
        <v>0</v>
      </c>
      <c r="I158" s="87">
        <f t="shared" si="11"/>
        <v>0</v>
      </c>
    </row>
    <row r="159" spans="1:9" ht="15" x14ac:dyDescent="0.25">
      <c r="A159" s="84" t="s">
        <v>105</v>
      </c>
      <c r="B159" s="84" t="s">
        <v>761</v>
      </c>
      <c r="C159" s="85">
        <v>0</v>
      </c>
      <c r="D159" s="97">
        <v>981</v>
      </c>
      <c r="E159" s="86">
        <f t="shared" si="10"/>
        <v>0</v>
      </c>
      <c r="F159" s="87">
        <f t="shared" si="12"/>
        <v>0</v>
      </c>
      <c r="G159" s="88">
        <f t="shared" si="13"/>
        <v>0</v>
      </c>
      <c r="H159" s="87">
        <f t="shared" si="14"/>
        <v>0</v>
      </c>
      <c r="I159" s="87">
        <f t="shared" si="11"/>
        <v>0</v>
      </c>
    </row>
    <row r="160" spans="1:9" ht="15" x14ac:dyDescent="0.25">
      <c r="A160" s="84" t="s">
        <v>30</v>
      </c>
      <c r="B160" s="84" t="s">
        <v>1326</v>
      </c>
      <c r="C160" s="85">
        <v>6.5842180928189886E-2</v>
      </c>
      <c r="D160" s="97">
        <v>0</v>
      </c>
      <c r="E160" s="86">
        <f t="shared" si="10"/>
        <v>0</v>
      </c>
      <c r="F160" s="87">
        <f t="shared" si="12"/>
        <v>0</v>
      </c>
      <c r="G160" s="88">
        <f t="shared" si="13"/>
        <v>0</v>
      </c>
      <c r="H160" s="87">
        <f t="shared" si="14"/>
        <v>0</v>
      </c>
      <c r="I160" s="87">
        <f t="shared" si="11"/>
        <v>0</v>
      </c>
    </row>
    <row r="161" spans="1:9" ht="15" x14ac:dyDescent="0.25">
      <c r="A161" s="84" t="s">
        <v>311</v>
      </c>
      <c r="B161" s="84" t="s">
        <v>763</v>
      </c>
      <c r="C161" s="85">
        <v>1.8727294685072771</v>
      </c>
      <c r="D161" s="97">
        <v>70</v>
      </c>
      <c r="E161" s="86">
        <f t="shared" si="10"/>
        <v>131.0910627955094</v>
      </c>
      <c r="F161" s="87">
        <f t="shared" si="12"/>
        <v>131.0910627955094</v>
      </c>
      <c r="G161" s="88">
        <f t="shared" si="13"/>
        <v>7.0531921556407932E-5</v>
      </c>
      <c r="H161" s="87">
        <f t="shared" si="14"/>
        <v>13.518753934264769</v>
      </c>
      <c r="I161" s="87">
        <f t="shared" si="11"/>
        <v>117.57230886124464</v>
      </c>
    </row>
    <row r="162" spans="1:9" ht="15" x14ac:dyDescent="0.25">
      <c r="A162" s="84" t="s">
        <v>263</v>
      </c>
      <c r="B162" s="84" t="s">
        <v>764</v>
      </c>
      <c r="C162" s="85">
        <v>-1.4175159763948904</v>
      </c>
      <c r="D162" s="97">
        <v>122</v>
      </c>
      <c r="E162" s="86">
        <f t="shared" si="10"/>
        <v>-172.93694912017662</v>
      </c>
      <c r="F162" s="87">
        <f t="shared" si="12"/>
        <v>172.93694912017662</v>
      </c>
      <c r="G162" s="88">
        <f t="shared" si="13"/>
        <v>9.304658204332325E-5</v>
      </c>
      <c r="H162" s="87">
        <f t="shared" si="14"/>
        <v>17.834107157595028</v>
      </c>
      <c r="I162" s="87">
        <f t="shared" si="11"/>
        <v>-190.77105627777166</v>
      </c>
    </row>
    <row r="163" spans="1:9" ht="15" x14ac:dyDescent="0.25">
      <c r="A163" s="84" t="s">
        <v>566</v>
      </c>
      <c r="B163" s="84" t="s">
        <v>1327</v>
      </c>
      <c r="C163" s="85">
        <v>9.3445096598849309E-2</v>
      </c>
      <c r="D163" s="97">
        <v>3432</v>
      </c>
      <c r="E163" s="86">
        <f t="shared" si="10"/>
        <v>320.7035715272508</v>
      </c>
      <c r="F163" s="87">
        <f t="shared" si="12"/>
        <v>320.7035715272508</v>
      </c>
      <c r="G163" s="88">
        <f t="shared" si="13"/>
        <v>1.7255058176700333E-4</v>
      </c>
      <c r="H163" s="87">
        <f t="shared" si="14"/>
        <v>33.072526660950224</v>
      </c>
      <c r="I163" s="87">
        <f t="shared" si="11"/>
        <v>287.63104486630056</v>
      </c>
    </row>
    <row r="164" spans="1:9" ht="15" x14ac:dyDescent="0.25">
      <c r="A164" s="84" t="s">
        <v>125</v>
      </c>
      <c r="B164" s="84" t="s">
        <v>1331</v>
      </c>
      <c r="C164" s="85">
        <v>0</v>
      </c>
      <c r="D164" s="97">
        <v>187</v>
      </c>
      <c r="E164" s="86">
        <f t="shared" si="10"/>
        <v>0</v>
      </c>
      <c r="F164" s="87">
        <f t="shared" si="12"/>
        <v>0</v>
      </c>
      <c r="G164" s="88">
        <f t="shared" si="13"/>
        <v>0</v>
      </c>
      <c r="H164" s="87">
        <f t="shared" si="14"/>
        <v>0</v>
      </c>
      <c r="I164" s="87">
        <f t="shared" si="11"/>
        <v>0</v>
      </c>
    </row>
    <row r="165" spans="1:9" ht="15" x14ac:dyDescent="0.25">
      <c r="A165" s="84" t="s">
        <v>1610</v>
      </c>
      <c r="B165" s="84" t="s">
        <v>766</v>
      </c>
      <c r="C165" s="85">
        <v>-1.6978583251593919</v>
      </c>
      <c r="D165" s="97">
        <v>0</v>
      </c>
      <c r="E165" s="86">
        <f t="shared" si="10"/>
        <v>0</v>
      </c>
      <c r="F165" s="87">
        <f t="shared" si="12"/>
        <v>0</v>
      </c>
      <c r="G165" s="88">
        <f t="shared" si="13"/>
        <v>0</v>
      </c>
      <c r="H165" s="87">
        <f t="shared" si="14"/>
        <v>0</v>
      </c>
      <c r="I165" s="87">
        <f t="shared" si="11"/>
        <v>0</v>
      </c>
    </row>
    <row r="166" spans="1:9" ht="15" x14ac:dyDescent="0.25">
      <c r="A166" s="84" t="s">
        <v>1611</v>
      </c>
      <c r="B166" s="84" t="s">
        <v>767</v>
      </c>
      <c r="C166" s="85">
        <v>-1.0620110314022739</v>
      </c>
      <c r="D166" s="97">
        <v>0</v>
      </c>
      <c r="E166" s="86">
        <f t="shared" si="10"/>
        <v>0</v>
      </c>
      <c r="F166" s="87">
        <f t="shared" si="12"/>
        <v>0</v>
      </c>
      <c r="G166" s="88">
        <f t="shared" si="13"/>
        <v>0</v>
      </c>
      <c r="H166" s="87">
        <f t="shared" si="14"/>
        <v>0</v>
      </c>
      <c r="I166" s="87">
        <f t="shared" si="11"/>
        <v>0</v>
      </c>
    </row>
    <row r="167" spans="1:9" ht="15" x14ac:dyDescent="0.25">
      <c r="A167" s="84" t="s">
        <v>218</v>
      </c>
      <c r="B167" s="84" t="s">
        <v>1333</v>
      </c>
      <c r="C167" s="85">
        <v>0</v>
      </c>
      <c r="D167" s="97">
        <v>0</v>
      </c>
      <c r="E167" s="86">
        <f t="shared" si="10"/>
        <v>0</v>
      </c>
      <c r="F167" s="87">
        <f t="shared" si="12"/>
        <v>0</v>
      </c>
      <c r="G167" s="88">
        <f t="shared" si="13"/>
        <v>0</v>
      </c>
      <c r="H167" s="87">
        <f t="shared" si="14"/>
        <v>0</v>
      </c>
      <c r="I167" s="87">
        <f t="shared" si="11"/>
        <v>0</v>
      </c>
    </row>
    <row r="168" spans="1:9" ht="15" x14ac:dyDescent="0.25">
      <c r="A168" s="84" t="s">
        <v>163</v>
      </c>
      <c r="B168" s="84" t="s">
        <v>769</v>
      </c>
      <c r="C168" s="85">
        <v>0.76884664522929425</v>
      </c>
      <c r="D168" s="97">
        <v>0</v>
      </c>
      <c r="E168" s="86">
        <f t="shared" si="10"/>
        <v>0</v>
      </c>
      <c r="F168" s="87">
        <f t="shared" si="12"/>
        <v>0</v>
      </c>
      <c r="G168" s="88">
        <f t="shared" si="13"/>
        <v>0</v>
      </c>
      <c r="H168" s="87">
        <f t="shared" si="14"/>
        <v>0</v>
      </c>
      <c r="I168" s="87">
        <f t="shared" si="11"/>
        <v>0</v>
      </c>
    </row>
    <row r="169" spans="1:9" ht="15" x14ac:dyDescent="0.25">
      <c r="A169" s="84" t="s">
        <v>552</v>
      </c>
      <c r="B169" s="84" t="s">
        <v>770</v>
      </c>
      <c r="C169" s="85">
        <v>-1.8620025701024205</v>
      </c>
      <c r="D169" s="97">
        <v>3089</v>
      </c>
      <c r="E169" s="86">
        <f t="shared" si="10"/>
        <v>-5751.7259390463769</v>
      </c>
      <c r="F169" s="87">
        <f t="shared" si="12"/>
        <v>5751.7259390463769</v>
      </c>
      <c r="G169" s="88">
        <f t="shared" si="13"/>
        <v>3.0946448529416649E-3</v>
      </c>
      <c r="H169" s="87">
        <f t="shared" si="14"/>
        <v>593.14621461715319</v>
      </c>
      <c r="I169" s="87">
        <f t="shared" si="11"/>
        <v>-6344.8721536635303</v>
      </c>
    </row>
    <row r="170" spans="1:9" ht="15" x14ac:dyDescent="0.25">
      <c r="A170" s="84" t="s">
        <v>533</v>
      </c>
      <c r="B170" s="84" t="s">
        <v>771</v>
      </c>
      <c r="C170" s="85">
        <v>1.6665262340126139</v>
      </c>
      <c r="D170" s="97">
        <v>1145</v>
      </c>
      <c r="E170" s="86">
        <f t="shared" si="10"/>
        <v>1908.1725379444429</v>
      </c>
      <c r="F170" s="87">
        <f t="shared" si="12"/>
        <v>1908.1725379444429</v>
      </c>
      <c r="G170" s="88">
        <f t="shared" si="13"/>
        <v>1.0266685835962238E-3</v>
      </c>
      <c r="H170" s="87">
        <f t="shared" si="14"/>
        <v>196.78011951762196</v>
      </c>
      <c r="I170" s="87">
        <f t="shared" si="11"/>
        <v>1711.392418426821</v>
      </c>
    </row>
    <row r="171" spans="1:9" ht="15" x14ac:dyDescent="0.25">
      <c r="A171" s="84" t="s">
        <v>112</v>
      </c>
      <c r="B171" s="84" t="s">
        <v>772</v>
      </c>
      <c r="C171" s="85">
        <v>1.6161417265720395</v>
      </c>
      <c r="D171" s="97">
        <v>0</v>
      </c>
      <c r="E171" s="86">
        <f t="shared" si="10"/>
        <v>0</v>
      </c>
      <c r="F171" s="87">
        <f t="shared" si="12"/>
        <v>0</v>
      </c>
      <c r="G171" s="88">
        <f t="shared" si="13"/>
        <v>0</v>
      </c>
      <c r="H171" s="87">
        <f t="shared" si="14"/>
        <v>0</v>
      </c>
      <c r="I171" s="87">
        <f t="shared" si="11"/>
        <v>0</v>
      </c>
    </row>
    <row r="172" spans="1:9" ht="15" x14ac:dyDescent="0.25">
      <c r="A172" s="84" t="s">
        <v>83</v>
      </c>
      <c r="B172" s="84" t="s">
        <v>773</v>
      </c>
      <c r="C172" s="85">
        <v>-1.743417773743708</v>
      </c>
      <c r="D172" s="97">
        <v>2632</v>
      </c>
      <c r="E172" s="86">
        <f t="shared" si="10"/>
        <v>-4588.6755804934392</v>
      </c>
      <c r="F172" s="87">
        <f t="shared" si="12"/>
        <v>4588.6755804934392</v>
      </c>
      <c r="G172" s="88">
        <f t="shared" si="13"/>
        <v>2.4688800227062819E-3</v>
      </c>
      <c r="H172" s="87">
        <f t="shared" si="14"/>
        <v>473.2067521157158</v>
      </c>
      <c r="I172" s="87">
        <f t="shared" si="11"/>
        <v>-5061.8823326091551</v>
      </c>
    </row>
    <row r="173" spans="1:9" ht="15" x14ac:dyDescent="0.25">
      <c r="A173" s="84" t="s">
        <v>109</v>
      </c>
      <c r="B173" s="84" t="s">
        <v>1334</v>
      </c>
      <c r="C173" s="85">
        <v>0</v>
      </c>
      <c r="D173" s="97">
        <v>0</v>
      </c>
      <c r="E173" s="86">
        <f t="shared" si="10"/>
        <v>0</v>
      </c>
      <c r="F173" s="87">
        <f t="shared" si="12"/>
        <v>0</v>
      </c>
      <c r="G173" s="88">
        <f t="shared" si="13"/>
        <v>0</v>
      </c>
      <c r="H173" s="87">
        <f t="shared" si="14"/>
        <v>0</v>
      </c>
      <c r="I173" s="87">
        <f t="shared" si="11"/>
        <v>0</v>
      </c>
    </row>
    <row r="174" spans="1:9" ht="15" x14ac:dyDescent="0.25">
      <c r="A174" s="84" t="s">
        <v>392</v>
      </c>
      <c r="B174" s="84" t="s">
        <v>1335</v>
      </c>
      <c r="C174" s="85">
        <v>1.1184938115347611</v>
      </c>
      <c r="D174" s="97">
        <v>0</v>
      </c>
      <c r="E174" s="86">
        <f t="shared" si="10"/>
        <v>0</v>
      </c>
      <c r="F174" s="87">
        <f t="shared" si="12"/>
        <v>0</v>
      </c>
      <c r="G174" s="88">
        <f t="shared" si="13"/>
        <v>0</v>
      </c>
      <c r="H174" s="87">
        <f t="shared" si="14"/>
        <v>0</v>
      </c>
      <c r="I174" s="87">
        <f t="shared" si="11"/>
        <v>0</v>
      </c>
    </row>
    <row r="175" spans="1:9" ht="15" x14ac:dyDescent="0.25">
      <c r="A175" s="84" t="s">
        <v>462</v>
      </c>
      <c r="B175" s="84" t="s">
        <v>776</v>
      </c>
      <c r="C175" s="85">
        <v>9.5164510671859479E-2</v>
      </c>
      <c r="D175" s="97">
        <v>0</v>
      </c>
      <c r="E175" s="86">
        <f t="shared" si="10"/>
        <v>0</v>
      </c>
      <c r="F175" s="87">
        <f t="shared" si="12"/>
        <v>0</v>
      </c>
      <c r="G175" s="88">
        <f t="shared" si="13"/>
        <v>0</v>
      </c>
      <c r="H175" s="87">
        <f t="shared" si="14"/>
        <v>0</v>
      </c>
      <c r="I175" s="87">
        <f t="shared" si="11"/>
        <v>0</v>
      </c>
    </row>
    <row r="176" spans="1:9" ht="15" x14ac:dyDescent="0.25">
      <c r="A176" s="84" t="s">
        <v>43</v>
      </c>
      <c r="B176" s="84" t="s">
        <v>777</v>
      </c>
      <c r="C176" s="85">
        <v>-1.5209739104654612</v>
      </c>
      <c r="D176" s="97">
        <v>0</v>
      </c>
      <c r="E176" s="86">
        <f t="shared" si="10"/>
        <v>0</v>
      </c>
      <c r="F176" s="87">
        <f t="shared" si="12"/>
        <v>0</v>
      </c>
      <c r="G176" s="88">
        <f t="shared" si="13"/>
        <v>0</v>
      </c>
      <c r="H176" s="87">
        <f t="shared" si="14"/>
        <v>0</v>
      </c>
      <c r="I176" s="87">
        <f t="shared" si="11"/>
        <v>0</v>
      </c>
    </row>
    <row r="177" spans="1:9" ht="15" x14ac:dyDescent="0.25">
      <c r="A177" s="84" t="s">
        <v>1612</v>
      </c>
      <c r="B177" s="84" t="s">
        <v>778</v>
      </c>
      <c r="C177" s="85">
        <v>1.8702999732321899</v>
      </c>
      <c r="D177" s="97">
        <v>8020</v>
      </c>
      <c r="E177" s="86">
        <f t="shared" si="10"/>
        <v>14999.805785322164</v>
      </c>
      <c r="F177" s="87">
        <f t="shared" si="12"/>
        <v>14999.805785322164</v>
      </c>
      <c r="G177" s="88">
        <f t="shared" si="13"/>
        <v>8.0704595908420527E-3</v>
      </c>
      <c r="H177" s="87">
        <f t="shared" si="14"/>
        <v>1546.8536080895801</v>
      </c>
      <c r="I177" s="87">
        <f t="shared" si="11"/>
        <v>13452.952177232582</v>
      </c>
    </row>
    <row r="178" spans="1:9" ht="15" x14ac:dyDescent="0.25">
      <c r="A178" s="89" t="s">
        <v>1613</v>
      </c>
      <c r="B178" s="89" t="s">
        <v>1670</v>
      </c>
      <c r="C178" s="85">
        <v>2.0363297070960438</v>
      </c>
      <c r="D178" s="97">
        <v>8774</v>
      </c>
      <c r="E178" s="86">
        <f t="shared" si="10"/>
        <v>17866.756850060687</v>
      </c>
      <c r="F178" s="87">
        <f t="shared" si="12"/>
        <v>17866.756850060687</v>
      </c>
      <c r="G178" s="88">
        <f t="shared" si="13"/>
        <v>9.6129870774002337E-3</v>
      </c>
      <c r="H178" s="87">
        <f t="shared" si="14"/>
        <v>1842.5076760273539</v>
      </c>
      <c r="I178" s="87">
        <f t="shared" si="11"/>
        <v>16024.249174033333</v>
      </c>
    </row>
    <row r="179" spans="1:9" ht="15" x14ac:dyDescent="0.25">
      <c r="A179" s="84" t="s">
        <v>237</v>
      </c>
      <c r="B179" s="84" t="s">
        <v>780</v>
      </c>
      <c r="C179" s="85">
        <v>6.4123250354026495E-2</v>
      </c>
      <c r="D179" s="97">
        <v>1411</v>
      </c>
      <c r="E179" s="86">
        <f t="shared" si="10"/>
        <v>90.477906249531387</v>
      </c>
      <c r="F179" s="87">
        <f t="shared" si="12"/>
        <v>90.477906249531387</v>
      </c>
      <c r="G179" s="88">
        <f t="shared" si="13"/>
        <v>4.8680516048105325E-5</v>
      </c>
      <c r="H179" s="87">
        <f t="shared" si="14"/>
        <v>9.3305258573034546</v>
      </c>
      <c r="I179" s="87">
        <f t="shared" si="11"/>
        <v>81.14738039222793</v>
      </c>
    </row>
    <row r="180" spans="1:9" ht="15" x14ac:dyDescent="0.25">
      <c r="A180" s="84" t="s">
        <v>565</v>
      </c>
      <c r="B180" s="84" t="s">
        <v>781</v>
      </c>
      <c r="C180" s="85">
        <v>9.326019062312095E-2</v>
      </c>
      <c r="D180" s="97">
        <v>871</v>
      </c>
      <c r="E180" s="86">
        <f t="shared" si="10"/>
        <v>81.229626032738352</v>
      </c>
      <c r="F180" s="87">
        <f t="shared" si="12"/>
        <v>81.229626032738352</v>
      </c>
      <c r="G180" s="88">
        <f t="shared" si="13"/>
        <v>4.3704593503331584E-5</v>
      </c>
      <c r="H180" s="87">
        <f t="shared" si="14"/>
        <v>8.3767978006396504</v>
      </c>
      <c r="I180" s="87">
        <f t="shared" si="11"/>
        <v>72.852828232098702</v>
      </c>
    </row>
    <row r="181" spans="1:9" ht="15" x14ac:dyDescent="0.25">
      <c r="A181" s="84" t="s">
        <v>560</v>
      </c>
      <c r="B181" s="84" t="s">
        <v>782</v>
      </c>
      <c r="C181" s="85">
        <v>9.2132878763404993E-2</v>
      </c>
      <c r="D181" s="97">
        <v>5207</v>
      </c>
      <c r="E181" s="86">
        <f t="shared" si="10"/>
        <v>479.7358997210498</v>
      </c>
      <c r="F181" s="87">
        <f t="shared" si="12"/>
        <v>479.7358997210498</v>
      </c>
      <c r="G181" s="88">
        <f t="shared" si="13"/>
        <v>2.5811595485880032E-4</v>
      </c>
      <c r="H181" s="87">
        <f t="shared" si="14"/>
        <v>49.472721049479148</v>
      </c>
      <c r="I181" s="87">
        <f t="shared" si="11"/>
        <v>430.26317867157064</v>
      </c>
    </row>
    <row r="182" spans="1:9" ht="15" x14ac:dyDescent="0.25">
      <c r="A182" s="84" t="s">
        <v>386</v>
      </c>
      <c r="B182" s="84" t="s">
        <v>1339</v>
      </c>
      <c r="C182" s="85">
        <v>6.5123038034410524E-2</v>
      </c>
      <c r="D182" s="97">
        <v>548</v>
      </c>
      <c r="E182" s="86">
        <f t="shared" si="10"/>
        <v>35.68742484285697</v>
      </c>
      <c r="F182" s="87">
        <f t="shared" si="12"/>
        <v>35.68742484285697</v>
      </c>
      <c r="G182" s="88">
        <f t="shared" si="13"/>
        <v>1.920117661638804E-5</v>
      </c>
      <c r="H182" s="87">
        <f t="shared" si="14"/>
        <v>3.6802624428389139</v>
      </c>
      <c r="I182" s="87">
        <f t="shared" si="11"/>
        <v>32.007162400018053</v>
      </c>
    </row>
    <row r="183" spans="1:9" ht="15" x14ac:dyDescent="0.25">
      <c r="A183" s="84" t="s">
        <v>526</v>
      </c>
      <c r="B183" s="84" t="s">
        <v>784</v>
      </c>
      <c r="C183" s="85">
        <v>0.10983834705378041</v>
      </c>
      <c r="D183" s="97">
        <v>8402</v>
      </c>
      <c r="E183" s="86">
        <f t="shared" si="10"/>
        <v>922.86179194586305</v>
      </c>
      <c r="F183" s="87">
        <f t="shared" si="12"/>
        <v>922.86179194586305</v>
      </c>
      <c r="G183" s="88">
        <f t="shared" si="13"/>
        <v>4.9653434893931914E-4</v>
      </c>
      <c r="H183" s="87">
        <f t="shared" si="14"/>
        <v>95.17003840385479</v>
      </c>
      <c r="I183" s="87">
        <f t="shared" si="11"/>
        <v>827.6917535420082</v>
      </c>
    </row>
    <row r="184" spans="1:9" ht="15" x14ac:dyDescent="0.25">
      <c r="A184" s="84" t="s">
        <v>496</v>
      </c>
      <c r="B184" s="84" t="s">
        <v>785</v>
      </c>
      <c r="C184" s="85">
        <v>-2.002136924316618</v>
      </c>
      <c r="D184" s="97">
        <v>14458</v>
      </c>
      <c r="E184" s="86">
        <f t="shared" si="10"/>
        <v>-28946.895651769664</v>
      </c>
      <c r="F184" s="87">
        <f t="shared" si="12"/>
        <v>28946.895651769664</v>
      </c>
      <c r="G184" s="88">
        <f t="shared" si="13"/>
        <v>1.557451842920052E-2</v>
      </c>
      <c r="H184" s="87">
        <f t="shared" si="14"/>
        <v>2985.1459827398544</v>
      </c>
      <c r="I184" s="87">
        <f t="shared" si="11"/>
        <v>-31932.041634509518</v>
      </c>
    </row>
    <row r="185" spans="1:9" ht="15" x14ac:dyDescent="0.25">
      <c r="A185" s="89" t="s">
        <v>571</v>
      </c>
      <c r="B185" s="89" t="s">
        <v>786</v>
      </c>
      <c r="C185" s="85">
        <v>-2.2642534286043561</v>
      </c>
      <c r="D185" s="97">
        <v>9483</v>
      </c>
      <c r="E185" s="86">
        <f t="shared" si="10"/>
        <v>-21471.91526345511</v>
      </c>
      <c r="F185" s="87">
        <f t="shared" si="12"/>
        <v>21471.91526345511</v>
      </c>
      <c r="G185" s="88">
        <f t="shared" si="13"/>
        <v>1.1552697878346382E-2</v>
      </c>
      <c r="H185" s="87">
        <f t="shared" si="14"/>
        <v>2214.289309690279</v>
      </c>
      <c r="I185" s="87">
        <f t="shared" si="11"/>
        <v>-23686.204573145391</v>
      </c>
    </row>
    <row r="186" spans="1:9" ht="15" x14ac:dyDescent="0.25">
      <c r="A186" s="84" t="s">
        <v>300</v>
      </c>
      <c r="B186" s="84" t="s">
        <v>1341</v>
      </c>
      <c r="C186" s="85">
        <v>-1.7952256668152016</v>
      </c>
      <c r="D186" s="97">
        <v>923</v>
      </c>
      <c r="E186" s="86">
        <f t="shared" si="10"/>
        <v>-1656.993290470431</v>
      </c>
      <c r="F186" s="87">
        <f t="shared" si="12"/>
        <v>1656.993290470431</v>
      </c>
      <c r="G186" s="88">
        <f t="shared" si="13"/>
        <v>8.9152470268139569E-4</v>
      </c>
      <c r="H186" s="87">
        <f t="shared" si="14"/>
        <v>170.87728245471823</v>
      </c>
      <c r="I186" s="87">
        <f t="shared" si="11"/>
        <v>-1827.8705729251492</v>
      </c>
    </row>
    <row r="187" spans="1:9" ht="15" x14ac:dyDescent="0.25">
      <c r="A187" s="89" t="s">
        <v>130</v>
      </c>
      <c r="B187" s="89" t="s">
        <v>789</v>
      </c>
      <c r="C187" s="85">
        <v>-1.5493657708269921</v>
      </c>
      <c r="D187" s="97">
        <v>2122</v>
      </c>
      <c r="E187" s="86">
        <f t="shared" si="10"/>
        <v>-3287.7541656948774</v>
      </c>
      <c r="F187" s="87">
        <f t="shared" si="12"/>
        <v>3287.7541656948774</v>
      </c>
      <c r="G187" s="88">
        <f t="shared" si="13"/>
        <v>1.7689353794718649E-3</v>
      </c>
      <c r="H187" s="87">
        <f t="shared" si="14"/>
        <v>339.04934947178981</v>
      </c>
      <c r="I187" s="87">
        <f t="shared" si="11"/>
        <v>-3626.8035151666672</v>
      </c>
    </row>
    <row r="188" spans="1:9" ht="15" x14ac:dyDescent="0.25">
      <c r="A188" s="84" t="s">
        <v>209</v>
      </c>
      <c r="B188" s="84" t="s">
        <v>790</v>
      </c>
      <c r="C188" s="85">
        <v>7.9438539322308196E-2</v>
      </c>
      <c r="D188" s="97">
        <v>0</v>
      </c>
      <c r="E188" s="86">
        <f t="shared" si="10"/>
        <v>0</v>
      </c>
      <c r="F188" s="87">
        <f t="shared" si="12"/>
        <v>0</v>
      </c>
      <c r="G188" s="88">
        <f t="shared" si="13"/>
        <v>0</v>
      </c>
      <c r="H188" s="87">
        <f t="shared" si="14"/>
        <v>0</v>
      </c>
      <c r="I188" s="87">
        <f t="shared" si="11"/>
        <v>0</v>
      </c>
    </row>
    <row r="189" spans="1:9" ht="15" x14ac:dyDescent="0.25">
      <c r="A189" s="84" t="s">
        <v>208</v>
      </c>
      <c r="B189" s="84" t="s">
        <v>791</v>
      </c>
      <c r="C189" s="85">
        <v>-1.7818942146671299</v>
      </c>
      <c r="D189" s="97">
        <v>948</v>
      </c>
      <c r="E189" s="86">
        <f t="shared" si="10"/>
        <v>-1689.2357155044392</v>
      </c>
      <c r="F189" s="87">
        <f t="shared" si="12"/>
        <v>1689.2357155044392</v>
      </c>
      <c r="G189" s="88">
        <f t="shared" si="13"/>
        <v>9.0887233984896117E-4</v>
      </c>
      <c r="H189" s="87">
        <f t="shared" si="14"/>
        <v>174.20227960542917</v>
      </c>
      <c r="I189" s="87">
        <f t="shared" si="11"/>
        <v>-1863.4379951098683</v>
      </c>
    </row>
    <row r="190" spans="1:9" ht="15" x14ac:dyDescent="0.25">
      <c r="A190" s="84" t="s">
        <v>117</v>
      </c>
      <c r="B190" s="84" t="s">
        <v>792</v>
      </c>
      <c r="C190" s="85">
        <v>1.7072089076938346</v>
      </c>
      <c r="D190" s="97">
        <v>350</v>
      </c>
      <c r="E190" s="86">
        <f t="shared" si="10"/>
        <v>597.52311769284211</v>
      </c>
      <c r="F190" s="87">
        <f t="shared" si="12"/>
        <v>597.52311769284211</v>
      </c>
      <c r="G190" s="88">
        <f t="shared" si="13"/>
        <v>3.2148990759952494E-4</v>
      </c>
      <c r="H190" s="87">
        <f t="shared" si="14"/>
        <v>61.619517195652548</v>
      </c>
      <c r="I190" s="87">
        <f t="shared" si="11"/>
        <v>535.90360049718959</v>
      </c>
    </row>
    <row r="191" spans="1:9" ht="15" x14ac:dyDescent="0.25">
      <c r="A191" s="84" t="s">
        <v>1614</v>
      </c>
      <c r="B191" s="84" t="s">
        <v>793</v>
      </c>
      <c r="C191" s="85">
        <v>-1.3479720782332187</v>
      </c>
      <c r="D191" s="97">
        <v>316</v>
      </c>
      <c r="E191" s="86">
        <f t="shared" si="10"/>
        <v>-425.95917672169713</v>
      </c>
      <c r="F191" s="87">
        <f t="shared" si="12"/>
        <v>425.95917672169713</v>
      </c>
      <c r="G191" s="88">
        <f t="shared" si="13"/>
        <v>2.291820555733263E-4</v>
      </c>
      <c r="H191" s="87">
        <f t="shared" si="14"/>
        <v>43.927001378616353</v>
      </c>
      <c r="I191" s="87">
        <f t="shared" si="11"/>
        <v>-469.88617810031349</v>
      </c>
    </row>
    <row r="192" spans="1:9" ht="15" x14ac:dyDescent="0.25">
      <c r="A192" s="84" t="s">
        <v>189</v>
      </c>
      <c r="B192" s="84" t="s">
        <v>794</v>
      </c>
      <c r="C192" s="85">
        <v>0.99114918247008843</v>
      </c>
      <c r="D192" s="97">
        <v>297</v>
      </c>
      <c r="E192" s="86">
        <f t="shared" si="10"/>
        <v>294.37130719361625</v>
      </c>
      <c r="F192" s="87">
        <f t="shared" si="12"/>
        <v>294.37130719361625</v>
      </c>
      <c r="G192" s="88">
        <f t="shared" si="13"/>
        <v>1.5838283331202525E-4</v>
      </c>
      <c r="H192" s="87">
        <f t="shared" si="14"/>
        <v>30.357014295216189</v>
      </c>
      <c r="I192" s="87">
        <f t="shared" si="11"/>
        <v>264.01429289840007</v>
      </c>
    </row>
    <row r="193" spans="1:9" ht="15" x14ac:dyDescent="0.25">
      <c r="A193" s="89" t="s">
        <v>401</v>
      </c>
      <c r="B193" s="89" t="s">
        <v>795</v>
      </c>
      <c r="C193" s="85">
        <v>-1.8697285184015162</v>
      </c>
      <c r="D193" s="97">
        <v>615</v>
      </c>
      <c r="E193" s="86">
        <f t="shared" si="10"/>
        <v>-1149.8830388169324</v>
      </c>
      <c r="F193" s="87">
        <f t="shared" si="12"/>
        <v>1149.8830388169324</v>
      </c>
      <c r="G193" s="88">
        <f t="shared" si="13"/>
        <v>6.1868031705101178E-4</v>
      </c>
      <c r="H193" s="87">
        <f t="shared" si="14"/>
        <v>118.58158385060584</v>
      </c>
      <c r="I193" s="87">
        <f t="shared" si="11"/>
        <v>-1268.4646226675382</v>
      </c>
    </row>
    <row r="194" spans="1:9" ht="15" x14ac:dyDescent="0.25">
      <c r="A194" s="84" t="s">
        <v>315</v>
      </c>
      <c r="B194" s="84" t="s">
        <v>1671</v>
      </c>
      <c r="C194" s="85">
        <v>-1.5276697294976387</v>
      </c>
      <c r="D194" s="97">
        <v>0</v>
      </c>
      <c r="E194" s="86">
        <f t="shared" si="10"/>
        <v>0</v>
      </c>
      <c r="F194" s="87">
        <f t="shared" si="12"/>
        <v>0</v>
      </c>
      <c r="G194" s="88">
        <f t="shared" si="13"/>
        <v>0</v>
      </c>
      <c r="H194" s="87">
        <f t="shared" si="14"/>
        <v>0</v>
      </c>
      <c r="I194" s="87">
        <f t="shared" si="11"/>
        <v>0</v>
      </c>
    </row>
    <row r="195" spans="1:9" ht="15" x14ac:dyDescent="0.25">
      <c r="A195" s="84" t="s">
        <v>187</v>
      </c>
      <c r="B195" s="84" t="s">
        <v>797</v>
      </c>
      <c r="C195" s="85">
        <v>-2.0788631574227683</v>
      </c>
      <c r="D195" s="97">
        <v>0</v>
      </c>
      <c r="E195" s="86">
        <f t="shared" si="10"/>
        <v>0</v>
      </c>
      <c r="F195" s="87">
        <f t="shared" si="12"/>
        <v>0</v>
      </c>
      <c r="G195" s="88">
        <f t="shared" si="13"/>
        <v>0</v>
      </c>
      <c r="H195" s="87">
        <f t="shared" si="14"/>
        <v>0</v>
      </c>
      <c r="I195" s="87">
        <f t="shared" si="11"/>
        <v>0</v>
      </c>
    </row>
    <row r="196" spans="1:9" ht="15" x14ac:dyDescent="0.25">
      <c r="A196" s="84" t="s">
        <v>455</v>
      </c>
      <c r="B196" s="84" t="s">
        <v>798</v>
      </c>
      <c r="C196" s="85">
        <v>8.8761508317250479E-2</v>
      </c>
      <c r="D196" s="97">
        <v>0</v>
      </c>
      <c r="E196" s="86">
        <f t="shared" si="10"/>
        <v>0</v>
      </c>
      <c r="F196" s="87">
        <f t="shared" si="12"/>
        <v>0</v>
      </c>
      <c r="G196" s="88">
        <f t="shared" si="13"/>
        <v>0</v>
      </c>
      <c r="H196" s="87">
        <f t="shared" si="14"/>
        <v>0</v>
      </c>
      <c r="I196" s="87">
        <f t="shared" si="11"/>
        <v>0</v>
      </c>
    </row>
    <row r="197" spans="1:9" ht="15" x14ac:dyDescent="0.25">
      <c r="A197" s="84" t="s">
        <v>590</v>
      </c>
      <c r="B197" s="84" t="s">
        <v>1343</v>
      </c>
      <c r="C197" s="85">
        <v>-2.1977889587311323</v>
      </c>
      <c r="D197" s="97">
        <v>6468</v>
      </c>
      <c r="E197" s="86">
        <f t="shared" si="10"/>
        <v>-14215.298985072965</v>
      </c>
      <c r="F197" s="87">
        <f t="shared" si="12"/>
        <v>14215.298985072965</v>
      </c>
      <c r="G197" s="88">
        <f t="shared" si="13"/>
        <v>7.6483654303731623E-3</v>
      </c>
      <c r="H197" s="87">
        <f t="shared" si="14"/>
        <v>1465.9514156276114</v>
      </c>
      <c r="I197" s="87">
        <f t="shared" si="11"/>
        <v>-15681.250400700575</v>
      </c>
    </row>
    <row r="198" spans="1:9" ht="15" x14ac:dyDescent="0.25">
      <c r="A198" s="84" t="s">
        <v>376</v>
      </c>
      <c r="B198" s="84" t="s">
        <v>800</v>
      </c>
      <c r="C198" s="85">
        <v>0</v>
      </c>
      <c r="D198" s="97">
        <v>218</v>
      </c>
      <c r="E198" s="86">
        <f t="shared" ref="E198:E261" si="15">D198*C198</f>
        <v>0</v>
      </c>
      <c r="F198" s="87">
        <f t="shared" si="12"/>
        <v>0</v>
      </c>
      <c r="G198" s="88">
        <f t="shared" si="13"/>
        <v>0</v>
      </c>
      <c r="H198" s="87">
        <f t="shared" si="14"/>
        <v>0</v>
      </c>
      <c r="I198" s="87">
        <f t="shared" ref="I198:I261" si="16">E198-H198</f>
        <v>0</v>
      </c>
    </row>
    <row r="199" spans="1:9" ht="15" x14ac:dyDescent="0.25">
      <c r="A199" s="84" t="s">
        <v>348</v>
      </c>
      <c r="B199" s="84" t="s">
        <v>801</v>
      </c>
      <c r="C199" s="85">
        <v>-1.9338263826740649</v>
      </c>
      <c r="D199" s="97">
        <v>0</v>
      </c>
      <c r="E199" s="86">
        <f t="shared" si="15"/>
        <v>0</v>
      </c>
      <c r="F199" s="87">
        <f t="shared" ref="F199:F262" si="17">ABS(E199)</f>
        <v>0</v>
      </c>
      <c r="G199" s="88">
        <f t="shared" ref="G199:G262" si="18">F199/$F$5</f>
        <v>0</v>
      </c>
      <c r="H199" s="87">
        <f t="shared" ref="H199:H262" si="19">G199*$E$5</f>
        <v>0</v>
      </c>
      <c r="I199" s="87">
        <f t="shared" si="16"/>
        <v>0</v>
      </c>
    </row>
    <row r="200" spans="1:9" ht="15" x14ac:dyDescent="0.25">
      <c r="A200" s="84" t="s">
        <v>29</v>
      </c>
      <c r="B200" s="84" t="s">
        <v>1345</v>
      </c>
      <c r="C200" s="85">
        <v>0.80889863738706691</v>
      </c>
      <c r="D200" s="97">
        <v>0</v>
      </c>
      <c r="E200" s="86">
        <f t="shared" si="15"/>
        <v>0</v>
      </c>
      <c r="F200" s="87">
        <f t="shared" si="17"/>
        <v>0</v>
      </c>
      <c r="G200" s="88">
        <f t="shared" si="18"/>
        <v>0</v>
      </c>
      <c r="H200" s="87">
        <f t="shared" si="19"/>
        <v>0</v>
      </c>
      <c r="I200" s="87">
        <f t="shared" si="16"/>
        <v>0</v>
      </c>
    </row>
    <row r="201" spans="1:9" ht="15" x14ac:dyDescent="0.25">
      <c r="A201" s="84" t="s">
        <v>40</v>
      </c>
      <c r="B201" s="84" t="s">
        <v>803</v>
      </c>
      <c r="C201" s="85">
        <v>1.1039772494336475</v>
      </c>
      <c r="D201" s="97">
        <v>1216</v>
      </c>
      <c r="E201" s="86">
        <f t="shared" si="15"/>
        <v>1342.4363353113154</v>
      </c>
      <c r="F201" s="87">
        <f t="shared" si="17"/>
        <v>1342.4363353113154</v>
      </c>
      <c r="G201" s="88">
        <f t="shared" si="18"/>
        <v>7.2228123166831861E-4</v>
      </c>
      <c r="H201" s="87">
        <f t="shared" si="19"/>
        <v>138.43862504798835</v>
      </c>
      <c r="I201" s="87">
        <f t="shared" si="16"/>
        <v>1203.997710263327</v>
      </c>
    </row>
    <row r="202" spans="1:9" ht="15" x14ac:dyDescent="0.25">
      <c r="A202" s="84" t="s">
        <v>203</v>
      </c>
      <c r="B202" s="84" t="s">
        <v>804</v>
      </c>
      <c r="C202" s="85">
        <v>0.10709417900378899</v>
      </c>
      <c r="D202" s="97">
        <v>3914</v>
      </c>
      <c r="E202" s="86">
        <f t="shared" si="15"/>
        <v>419.1666166208301</v>
      </c>
      <c r="F202" s="87">
        <f t="shared" si="17"/>
        <v>419.1666166208301</v>
      </c>
      <c r="G202" s="88">
        <f t="shared" si="18"/>
        <v>2.25527402800018E-4</v>
      </c>
      <c r="H202" s="87">
        <f t="shared" si="19"/>
        <v>43.226519235676008</v>
      </c>
      <c r="I202" s="87">
        <f t="shared" si="16"/>
        <v>375.9400973851541</v>
      </c>
    </row>
    <row r="203" spans="1:9" ht="15" x14ac:dyDescent="0.25">
      <c r="A203" s="84" t="s">
        <v>449</v>
      </c>
      <c r="B203" s="84" t="s">
        <v>805</v>
      </c>
      <c r="C203" s="85">
        <v>1.6844105672501331</v>
      </c>
      <c r="D203" s="97">
        <v>4137</v>
      </c>
      <c r="E203" s="86">
        <f t="shared" si="15"/>
        <v>6968.4065167138006</v>
      </c>
      <c r="F203" s="87">
        <f t="shared" si="17"/>
        <v>6968.4065167138006</v>
      </c>
      <c r="G203" s="88">
        <f t="shared" si="18"/>
        <v>3.7492647578630817E-3</v>
      </c>
      <c r="H203" s="87">
        <f t="shared" si="19"/>
        <v>718.61628858964411</v>
      </c>
      <c r="I203" s="87">
        <f t="shared" si="16"/>
        <v>6249.7902281241568</v>
      </c>
    </row>
    <row r="204" spans="1:9" ht="15" x14ac:dyDescent="0.25">
      <c r="A204" s="84" t="s">
        <v>191</v>
      </c>
      <c r="B204" s="84" t="s">
        <v>806</v>
      </c>
      <c r="C204" s="85">
        <v>-1.7564456502118944</v>
      </c>
      <c r="D204" s="97">
        <v>1782</v>
      </c>
      <c r="E204" s="86">
        <f t="shared" si="15"/>
        <v>-3129.9861486775958</v>
      </c>
      <c r="F204" s="87">
        <f t="shared" si="17"/>
        <v>3129.9861486775958</v>
      </c>
      <c r="G204" s="88">
        <f t="shared" si="18"/>
        <v>1.684050253338353E-3</v>
      </c>
      <c r="H204" s="87">
        <f t="shared" si="19"/>
        <v>322.77953705841003</v>
      </c>
      <c r="I204" s="87">
        <f t="shared" si="16"/>
        <v>-3452.7656857360057</v>
      </c>
    </row>
    <row r="205" spans="1:9" ht="15" x14ac:dyDescent="0.25">
      <c r="A205" s="84" t="s">
        <v>518</v>
      </c>
      <c r="B205" s="84" t="s">
        <v>807</v>
      </c>
      <c r="C205" s="85">
        <v>-1.887482441136868</v>
      </c>
      <c r="D205" s="97">
        <v>2696</v>
      </c>
      <c r="E205" s="86">
        <f t="shared" si="15"/>
        <v>-5088.6526613049964</v>
      </c>
      <c r="F205" s="87">
        <f t="shared" si="17"/>
        <v>5088.6526613049964</v>
      </c>
      <c r="G205" s="88">
        <f t="shared" si="18"/>
        <v>2.7378864941757508E-3</v>
      </c>
      <c r="H205" s="87">
        <f t="shared" si="19"/>
        <v>524.76684312517693</v>
      </c>
      <c r="I205" s="87">
        <f t="shared" si="16"/>
        <v>-5613.4195044301732</v>
      </c>
    </row>
    <row r="206" spans="1:9" ht="15" x14ac:dyDescent="0.25">
      <c r="A206" s="84" t="s">
        <v>122</v>
      </c>
      <c r="B206" s="84" t="s">
        <v>1347</v>
      </c>
      <c r="C206" s="85">
        <v>0.74416532247787137</v>
      </c>
      <c r="D206" s="97">
        <v>11</v>
      </c>
      <c r="E206" s="86">
        <f t="shared" si="15"/>
        <v>8.1858185472565843</v>
      </c>
      <c r="F206" s="87">
        <f t="shared" si="17"/>
        <v>8.1858185472565843</v>
      </c>
      <c r="G206" s="88">
        <f t="shared" si="18"/>
        <v>4.4042782119382459E-6</v>
      </c>
      <c r="H206" s="87">
        <f t="shared" si="19"/>
        <v>0.84416179357341548</v>
      </c>
      <c r="I206" s="87">
        <f t="shared" si="16"/>
        <v>7.3416567536831687</v>
      </c>
    </row>
    <row r="207" spans="1:9" ht="15" x14ac:dyDescent="0.25">
      <c r="A207" s="84" t="s">
        <v>372</v>
      </c>
      <c r="B207" s="84" t="s">
        <v>809</v>
      </c>
      <c r="C207" s="85">
        <v>5.8501127799395605E-2</v>
      </c>
      <c r="D207" s="97">
        <v>0</v>
      </c>
      <c r="E207" s="86">
        <f t="shared" si="15"/>
        <v>0</v>
      </c>
      <c r="F207" s="87">
        <f t="shared" si="17"/>
        <v>0</v>
      </c>
      <c r="G207" s="88">
        <f t="shared" si="18"/>
        <v>0</v>
      </c>
      <c r="H207" s="87">
        <f t="shared" si="19"/>
        <v>0</v>
      </c>
      <c r="I207" s="87">
        <f t="shared" si="16"/>
        <v>0</v>
      </c>
    </row>
    <row r="208" spans="1:9" ht="15" x14ac:dyDescent="0.25">
      <c r="A208" s="84" t="s">
        <v>344</v>
      </c>
      <c r="B208" s="84" t="s">
        <v>811</v>
      </c>
      <c r="C208" s="85">
        <v>2.4527361926737039</v>
      </c>
      <c r="D208" s="97">
        <v>3685</v>
      </c>
      <c r="E208" s="86">
        <f t="shared" si="15"/>
        <v>9038.3328700025995</v>
      </c>
      <c r="F208" s="87">
        <f t="shared" si="17"/>
        <v>9038.3328700025995</v>
      </c>
      <c r="G208" s="88">
        <f t="shared" si="18"/>
        <v>4.8629629769815575E-3</v>
      </c>
      <c r="H208" s="87">
        <f t="shared" si="19"/>
        <v>932.07725561080588</v>
      </c>
      <c r="I208" s="87">
        <f t="shared" si="16"/>
        <v>8106.2556143917936</v>
      </c>
    </row>
    <row r="209" spans="1:9" ht="15" x14ac:dyDescent="0.25">
      <c r="A209" s="84" t="s">
        <v>1615</v>
      </c>
      <c r="B209" s="84" t="s">
        <v>812</v>
      </c>
      <c r="C209" s="85">
        <v>7.3577322304241868E-2</v>
      </c>
      <c r="D209" s="97">
        <v>0</v>
      </c>
      <c r="E209" s="86">
        <f t="shared" si="15"/>
        <v>0</v>
      </c>
      <c r="F209" s="87">
        <f t="shared" si="17"/>
        <v>0</v>
      </c>
      <c r="G209" s="88">
        <f t="shared" si="18"/>
        <v>0</v>
      </c>
      <c r="H209" s="87">
        <f t="shared" si="19"/>
        <v>0</v>
      </c>
      <c r="I209" s="87">
        <f t="shared" si="16"/>
        <v>0</v>
      </c>
    </row>
    <row r="210" spans="1:9" ht="15" x14ac:dyDescent="0.25">
      <c r="A210" s="84" t="s">
        <v>475</v>
      </c>
      <c r="B210" s="84" t="s">
        <v>813</v>
      </c>
      <c r="C210" s="85">
        <v>-2.3541652043765482</v>
      </c>
      <c r="D210" s="97">
        <v>6801</v>
      </c>
      <c r="E210" s="86">
        <f t="shared" si="15"/>
        <v>-16010.677554964905</v>
      </c>
      <c r="F210" s="87">
        <f t="shared" si="17"/>
        <v>16010.677554964905</v>
      </c>
      <c r="G210" s="88">
        <f t="shared" si="18"/>
        <v>8.6143466174599462E-3</v>
      </c>
      <c r="H210" s="87">
        <f t="shared" si="19"/>
        <v>1651.0996674430874</v>
      </c>
      <c r="I210" s="87">
        <f t="shared" si="16"/>
        <v>-17661.777222407993</v>
      </c>
    </row>
    <row r="211" spans="1:9" ht="15" x14ac:dyDescent="0.25">
      <c r="A211" s="89" t="s">
        <v>1616</v>
      </c>
      <c r="B211" s="89" t="s">
        <v>814</v>
      </c>
      <c r="C211" s="85">
        <v>1.3364983383927862</v>
      </c>
      <c r="D211" s="97">
        <v>1395</v>
      </c>
      <c r="E211" s="86">
        <f t="shared" si="15"/>
        <v>1864.4151820579368</v>
      </c>
      <c r="F211" s="87">
        <f t="shared" si="17"/>
        <v>1864.4151820579368</v>
      </c>
      <c r="G211" s="88">
        <f t="shared" si="18"/>
        <v>1.0031254806028701E-3</v>
      </c>
      <c r="H211" s="87">
        <f t="shared" si="19"/>
        <v>192.26764616948466</v>
      </c>
      <c r="I211" s="87">
        <f t="shared" si="16"/>
        <v>1672.1475358884522</v>
      </c>
    </row>
    <row r="212" spans="1:9" ht="15" x14ac:dyDescent="0.25">
      <c r="A212" s="84" t="s">
        <v>243</v>
      </c>
      <c r="B212" s="84" t="s">
        <v>815</v>
      </c>
      <c r="C212" s="85">
        <v>1.2262266086019895</v>
      </c>
      <c r="D212" s="97">
        <v>1339</v>
      </c>
      <c r="E212" s="86">
        <f t="shared" si="15"/>
        <v>1641.9174289180639</v>
      </c>
      <c r="F212" s="87">
        <f t="shared" si="17"/>
        <v>1641.9174289180639</v>
      </c>
      <c r="G212" s="88">
        <f t="shared" si="18"/>
        <v>8.834133222277524E-4</v>
      </c>
      <c r="H212" s="87">
        <f t="shared" si="19"/>
        <v>169.32258560256579</v>
      </c>
      <c r="I212" s="87">
        <f t="shared" si="16"/>
        <v>1472.5948433154981</v>
      </c>
    </row>
    <row r="213" spans="1:9" ht="15" x14ac:dyDescent="0.25">
      <c r="A213" s="84" t="s">
        <v>102</v>
      </c>
      <c r="B213" s="84" t="s">
        <v>1348</v>
      </c>
      <c r="C213" s="85">
        <v>1.7517740031208375</v>
      </c>
      <c r="D213" s="97">
        <v>496</v>
      </c>
      <c r="E213" s="86">
        <f t="shared" si="15"/>
        <v>868.87990554793544</v>
      </c>
      <c r="F213" s="87">
        <f t="shared" si="17"/>
        <v>868.87990554793544</v>
      </c>
      <c r="G213" s="88">
        <f t="shared" si="18"/>
        <v>4.6749006403009664E-4</v>
      </c>
      <c r="H213" s="87">
        <f t="shared" si="19"/>
        <v>89.60316127616386</v>
      </c>
      <c r="I213" s="87">
        <f t="shared" si="16"/>
        <v>779.27674427177158</v>
      </c>
    </row>
    <row r="214" spans="1:9" ht="15" x14ac:dyDescent="0.25">
      <c r="A214" s="89" t="s">
        <v>554</v>
      </c>
      <c r="B214" s="89" t="s">
        <v>1349</v>
      </c>
      <c r="C214" s="85">
        <v>1.8199817601946224</v>
      </c>
      <c r="D214" s="97">
        <v>185</v>
      </c>
      <c r="E214" s="86">
        <f t="shared" si="15"/>
        <v>336.69662563600514</v>
      </c>
      <c r="F214" s="87">
        <f t="shared" si="17"/>
        <v>336.69662563600514</v>
      </c>
      <c r="G214" s="88">
        <f t="shared" si="18"/>
        <v>1.8115544630765978E-4</v>
      </c>
      <c r="H214" s="87">
        <f t="shared" si="19"/>
        <v>34.721808912104862</v>
      </c>
      <c r="I214" s="87">
        <f t="shared" si="16"/>
        <v>301.97481672390029</v>
      </c>
    </row>
    <row r="215" spans="1:9" ht="15" x14ac:dyDescent="0.25">
      <c r="A215" s="84" t="s">
        <v>1617</v>
      </c>
      <c r="B215" s="84" t="s">
        <v>818</v>
      </c>
      <c r="C215" s="85">
        <v>-1.2143002597286159</v>
      </c>
      <c r="D215" s="97">
        <v>395</v>
      </c>
      <c r="E215" s="86">
        <f t="shared" si="15"/>
        <v>-479.64860259280329</v>
      </c>
      <c r="F215" s="87">
        <f t="shared" si="17"/>
        <v>479.64860259280329</v>
      </c>
      <c r="G215" s="88">
        <f t="shared" si="18"/>
        <v>2.5806898572093329E-4</v>
      </c>
      <c r="H215" s="87">
        <f t="shared" si="19"/>
        <v>49.463718541064267</v>
      </c>
      <c r="I215" s="87">
        <f t="shared" si="16"/>
        <v>-529.11232113386757</v>
      </c>
    </row>
    <row r="216" spans="1:9" ht="15" x14ac:dyDescent="0.25">
      <c r="A216" s="84" t="s">
        <v>487</v>
      </c>
      <c r="B216" s="84" t="s">
        <v>1350</v>
      </c>
      <c r="C216" s="85">
        <v>-2.2664783099864438</v>
      </c>
      <c r="D216" s="97">
        <v>0</v>
      </c>
      <c r="E216" s="86">
        <f t="shared" si="15"/>
        <v>0</v>
      </c>
      <c r="F216" s="87">
        <f t="shared" si="17"/>
        <v>0</v>
      </c>
      <c r="G216" s="88">
        <f t="shared" si="18"/>
        <v>0</v>
      </c>
      <c r="H216" s="87">
        <f t="shared" si="19"/>
        <v>0</v>
      </c>
      <c r="I216" s="87">
        <f t="shared" si="16"/>
        <v>0</v>
      </c>
    </row>
    <row r="217" spans="1:9" ht="15" x14ac:dyDescent="0.25">
      <c r="A217" s="84" t="s">
        <v>432</v>
      </c>
      <c r="B217" s="84" t="s">
        <v>1351</v>
      </c>
      <c r="C217" s="85">
        <v>2.5061962016487778</v>
      </c>
      <c r="D217" s="97">
        <v>8001</v>
      </c>
      <c r="E217" s="86">
        <f t="shared" si="15"/>
        <v>20052.07580939187</v>
      </c>
      <c r="F217" s="87">
        <f t="shared" si="17"/>
        <v>20052.07580939187</v>
      </c>
      <c r="G217" s="88">
        <f t="shared" si="18"/>
        <v>1.0788770857990331E-2</v>
      </c>
      <c r="H217" s="87">
        <f t="shared" si="19"/>
        <v>2067.8684950571451</v>
      </c>
      <c r="I217" s="87">
        <f t="shared" si="16"/>
        <v>17984.207314334726</v>
      </c>
    </row>
    <row r="218" spans="1:9" ht="15" x14ac:dyDescent="0.25">
      <c r="A218" s="84" t="s">
        <v>1618</v>
      </c>
      <c r="B218" s="84" t="s">
        <v>821</v>
      </c>
      <c r="C218" s="85">
        <v>9.190444409409905E-2</v>
      </c>
      <c r="D218" s="97">
        <v>2528</v>
      </c>
      <c r="E218" s="86">
        <f t="shared" si="15"/>
        <v>232.3344346698824</v>
      </c>
      <c r="F218" s="87">
        <f t="shared" si="17"/>
        <v>232.3344346698824</v>
      </c>
      <c r="G218" s="88">
        <f t="shared" si="18"/>
        <v>1.2500466295365081E-4</v>
      </c>
      <c r="H218" s="87">
        <f t="shared" si="19"/>
        <v>23.959467455520894</v>
      </c>
      <c r="I218" s="87">
        <f t="shared" si="16"/>
        <v>208.3749672143615</v>
      </c>
    </row>
    <row r="219" spans="1:9" ht="15" x14ac:dyDescent="0.25">
      <c r="A219" s="84" t="s">
        <v>197</v>
      </c>
      <c r="B219" s="84" t="s">
        <v>823</v>
      </c>
      <c r="C219" s="85">
        <v>-1.8295076450952945</v>
      </c>
      <c r="D219" s="97">
        <v>0</v>
      </c>
      <c r="E219" s="86">
        <f t="shared" si="15"/>
        <v>0</v>
      </c>
      <c r="F219" s="87">
        <f t="shared" si="17"/>
        <v>0</v>
      </c>
      <c r="G219" s="88">
        <f t="shared" si="18"/>
        <v>0</v>
      </c>
      <c r="H219" s="87">
        <f t="shared" si="19"/>
        <v>0</v>
      </c>
      <c r="I219" s="87">
        <f t="shared" si="16"/>
        <v>0</v>
      </c>
    </row>
    <row r="220" spans="1:9" ht="15" x14ac:dyDescent="0.25">
      <c r="A220" s="89" t="s">
        <v>516</v>
      </c>
      <c r="B220" s="89" t="s">
        <v>824</v>
      </c>
      <c r="C220" s="85">
        <v>-2.4441515218354808</v>
      </c>
      <c r="D220" s="97">
        <v>383</v>
      </c>
      <c r="E220" s="86">
        <f t="shared" si="15"/>
        <v>-936.1100328629891</v>
      </c>
      <c r="F220" s="87">
        <f t="shared" si="17"/>
        <v>936.1100328629891</v>
      </c>
      <c r="G220" s="88">
        <f t="shared" si="18"/>
        <v>5.0366240076223209E-4</v>
      </c>
      <c r="H220" s="87">
        <f t="shared" si="19"/>
        <v>96.536262044133494</v>
      </c>
      <c r="I220" s="87">
        <f t="shared" si="16"/>
        <v>-1032.6462949071226</v>
      </c>
    </row>
    <row r="221" spans="1:9" ht="15" x14ac:dyDescent="0.25">
      <c r="A221" s="84" t="s">
        <v>124</v>
      </c>
      <c r="B221" s="84" t="s">
        <v>825</v>
      </c>
      <c r="C221" s="85">
        <v>0.707607882915393</v>
      </c>
      <c r="D221" s="97">
        <v>0</v>
      </c>
      <c r="E221" s="86">
        <f t="shared" si="15"/>
        <v>0</v>
      </c>
      <c r="F221" s="87">
        <f t="shared" si="17"/>
        <v>0</v>
      </c>
      <c r="G221" s="88">
        <f t="shared" si="18"/>
        <v>0</v>
      </c>
      <c r="H221" s="87">
        <f t="shared" si="19"/>
        <v>0</v>
      </c>
      <c r="I221" s="87">
        <f t="shared" si="16"/>
        <v>0</v>
      </c>
    </row>
    <row r="222" spans="1:9" ht="15" x14ac:dyDescent="0.25">
      <c r="A222" s="84" t="s">
        <v>52</v>
      </c>
      <c r="B222" s="84" t="s">
        <v>826</v>
      </c>
      <c r="C222" s="85">
        <v>6.5567629544639142E-2</v>
      </c>
      <c r="D222" s="97">
        <v>830</v>
      </c>
      <c r="E222" s="86">
        <f t="shared" si="15"/>
        <v>54.421132522050485</v>
      </c>
      <c r="F222" s="87">
        <f t="shared" si="17"/>
        <v>54.421132522050485</v>
      </c>
      <c r="G222" s="88">
        <f t="shared" si="18"/>
        <v>2.9280615842162755E-5</v>
      </c>
      <c r="H222" s="87">
        <f t="shared" si="19"/>
        <v>5.6121743443124821</v>
      </c>
      <c r="I222" s="87">
        <f t="shared" si="16"/>
        <v>48.808958177738006</v>
      </c>
    </row>
    <row r="223" spans="1:9" ht="15" x14ac:dyDescent="0.25">
      <c r="A223" s="84" t="s">
        <v>238</v>
      </c>
      <c r="B223" s="84" t="s">
        <v>827</v>
      </c>
      <c r="C223" s="85">
        <v>-1.3616799661221626</v>
      </c>
      <c r="D223" s="97">
        <v>0</v>
      </c>
      <c r="E223" s="86">
        <f t="shared" si="15"/>
        <v>0</v>
      </c>
      <c r="F223" s="87">
        <f t="shared" si="17"/>
        <v>0</v>
      </c>
      <c r="G223" s="88">
        <f t="shared" si="18"/>
        <v>0</v>
      </c>
      <c r="H223" s="87">
        <f t="shared" si="19"/>
        <v>0</v>
      </c>
      <c r="I223" s="87">
        <f t="shared" si="16"/>
        <v>0</v>
      </c>
    </row>
    <row r="224" spans="1:9" ht="15" x14ac:dyDescent="0.25">
      <c r="A224" s="84" t="s">
        <v>51</v>
      </c>
      <c r="B224" s="84" t="s">
        <v>828</v>
      </c>
      <c r="C224" s="85">
        <v>6.4195019906867518E-2</v>
      </c>
      <c r="D224" s="97">
        <v>840</v>
      </c>
      <c r="E224" s="86">
        <f t="shared" si="15"/>
        <v>53.923816721768716</v>
      </c>
      <c r="F224" s="87">
        <f t="shared" si="17"/>
        <v>53.923816721768716</v>
      </c>
      <c r="G224" s="88">
        <f t="shared" si="18"/>
        <v>2.9013041239697653E-5</v>
      </c>
      <c r="H224" s="87">
        <f t="shared" si="19"/>
        <v>5.560888697615737</v>
      </c>
      <c r="I224" s="87">
        <f t="shared" si="16"/>
        <v>48.362928024152978</v>
      </c>
    </row>
    <row r="225" spans="1:9" ht="15" x14ac:dyDescent="0.25">
      <c r="A225" s="84" t="s">
        <v>53</v>
      </c>
      <c r="B225" s="84" t="s">
        <v>1353</v>
      </c>
      <c r="C225" s="85">
        <v>1.3934812512042365</v>
      </c>
      <c r="D225" s="97">
        <v>161</v>
      </c>
      <c r="E225" s="86">
        <f t="shared" si="15"/>
        <v>224.35048144388207</v>
      </c>
      <c r="F225" s="87">
        <f t="shared" si="17"/>
        <v>224.35048144388207</v>
      </c>
      <c r="G225" s="88">
        <f t="shared" si="18"/>
        <v>1.2070899587583707E-4</v>
      </c>
      <c r="H225" s="87">
        <f t="shared" si="19"/>
        <v>23.136123004851942</v>
      </c>
      <c r="I225" s="87">
        <f t="shared" si="16"/>
        <v>201.21435843903012</v>
      </c>
    </row>
    <row r="226" spans="1:9" ht="15" x14ac:dyDescent="0.25">
      <c r="A226" s="84" t="s">
        <v>213</v>
      </c>
      <c r="B226" s="84" t="s">
        <v>830</v>
      </c>
      <c r="C226" s="85">
        <v>-2.0350407002904243</v>
      </c>
      <c r="D226" s="97">
        <v>2039</v>
      </c>
      <c r="E226" s="86">
        <f t="shared" si="15"/>
        <v>-4149.4479878921748</v>
      </c>
      <c r="F226" s="87">
        <f t="shared" si="17"/>
        <v>4149.4479878921748</v>
      </c>
      <c r="G226" s="88">
        <f t="shared" si="18"/>
        <v>2.2325590604215552E-3</v>
      </c>
      <c r="H226" s="87">
        <f t="shared" si="19"/>
        <v>427.9114465556529</v>
      </c>
      <c r="I226" s="87">
        <f t="shared" si="16"/>
        <v>-4577.3594344478279</v>
      </c>
    </row>
    <row r="227" spans="1:9" ht="15" x14ac:dyDescent="0.25">
      <c r="A227" s="89" t="s">
        <v>546</v>
      </c>
      <c r="B227" s="89" t="s">
        <v>831</v>
      </c>
      <c r="C227" s="85">
        <v>2.026222405636299</v>
      </c>
      <c r="D227" s="97">
        <v>1035</v>
      </c>
      <c r="E227" s="86">
        <f t="shared" si="15"/>
        <v>2097.1401898335694</v>
      </c>
      <c r="F227" s="87">
        <f t="shared" si="17"/>
        <v>2097.1401898335694</v>
      </c>
      <c r="G227" s="88">
        <f t="shared" si="18"/>
        <v>1.1283402865751933E-3</v>
      </c>
      <c r="H227" s="87">
        <f t="shared" si="19"/>
        <v>216.26739144103192</v>
      </c>
      <c r="I227" s="87">
        <f t="shared" si="16"/>
        <v>1880.8727983925373</v>
      </c>
    </row>
    <row r="228" spans="1:9" ht="15" x14ac:dyDescent="0.25">
      <c r="A228" s="84" t="s">
        <v>305</v>
      </c>
      <c r="B228" s="84" t="s">
        <v>832</v>
      </c>
      <c r="C228" s="85">
        <v>-1.0384077690436744</v>
      </c>
      <c r="D228" s="97">
        <v>153</v>
      </c>
      <c r="E228" s="86">
        <f t="shared" si="15"/>
        <v>-158.87638866368218</v>
      </c>
      <c r="F228" s="87">
        <f t="shared" si="17"/>
        <v>158.87638866368218</v>
      </c>
      <c r="G228" s="88">
        <f t="shared" si="18"/>
        <v>8.5481471760377484E-5</v>
      </c>
      <c r="H228" s="87">
        <f t="shared" si="19"/>
        <v>16.38411313866094</v>
      </c>
      <c r="I228" s="87">
        <f t="shared" si="16"/>
        <v>-175.26050180234313</v>
      </c>
    </row>
    <row r="229" spans="1:9" ht="15" x14ac:dyDescent="0.25">
      <c r="A229" s="84" t="s">
        <v>1619</v>
      </c>
      <c r="B229" s="84" t="s">
        <v>833</v>
      </c>
      <c r="C229" s="85">
        <v>-1.2346625344352617</v>
      </c>
      <c r="D229" s="97">
        <v>107</v>
      </c>
      <c r="E229" s="86">
        <f t="shared" si="15"/>
        <v>-132.108891184573</v>
      </c>
      <c r="F229" s="87">
        <f t="shared" si="17"/>
        <v>132.108891184573</v>
      </c>
      <c r="G229" s="88">
        <f t="shared" si="18"/>
        <v>7.1079551505882847E-5</v>
      </c>
      <c r="H229" s="87">
        <f t="shared" si="19"/>
        <v>13.623717394363677</v>
      </c>
      <c r="I229" s="87">
        <f t="shared" si="16"/>
        <v>-145.73260857893666</v>
      </c>
    </row>
    <row r="230" spans="1:9" ht="15" x14ac:dyDescent="0.25">
      <c r="A230" s="84" t="s">
        <v>266</v>
      </c>
      <c r="B230" s="84" t="s">
        <v>834</v>
      </c>
      <c r="C230" s="85">
        <v>-1.5960077944221167</v>
      </c>
      <c r="D230" s="97">
        <v>1335</v>
      </c>
      <c r="E230" s="86">
        <f t="shared" si="15"/>
        <v>-2130.6704055535256</v>
      </c>
      <c r="F230" s="87">
        <f t="shared" si="17"/>
        <v>2130.6704055535256</v>
      </c>
      <c r="G230" s="88">
        <f t="shared" si="18"/>
        <v>1.1463808035600811E-3</v>
      </c>
      <c r="H230" s="87">
        <f t="shared" si="19"/>
        <v>219.72519188916766</v>
      </c>
      <c r="I230" s="87">
        <f t="shared" si="16"/>
        <v>-2350.3955974426931</v>
      </c>
    </row>
    <row r="231" spans="1:9" ht="15" x14ac:dyDescent="0.25">
      <c r="A231" s="84" t="s">
        <v>89</v>
      </c>
      <c r="B231" s="84" t="s">
        <v>836</v>
      </c>
      <c r="C231" s="85">
        <v>0.90938347105548423</v>
      </c>
      <c r="D231" s="97">
        <v>3124</v>
      </c>
      <c r="E231" s="86">
        <f t="shared" si="15"/>
        <v>2840.9139635773327</v>
      </c>
      <c r="F231" s="87">
        <f t="shared" si="17"/>
        <v>2840.9139635773327</v>
      </c>
      <c r="G231" s="88">
        <f t="shared" si="18"/>
        <v>1.5285185469897976E-3</v>
      </c>
      <c r="H231" s="87">
        <f t="shared" si="19"/>
        <v>292.96899424736671</v>
      </c>
      <c r="I231" s="87">
        <f t="shared" si="16"/>
        <v>2547.9449693299657</v>
      </c>
    </row>
    <row r="232" spans="1:9" ht="15" x14ac:dyDescent="0.25">
      <c r="A232" s="89" t="s">
        <v>346</v>
      </c>
      <c r="B232" s="89" t="s">
        <v>837</v>
      </c>
      <c r="C232" s="85">
        <v>-1.9392571750140688</v>
      </c>
      <c r="D232" s="97">
        <v>721</v>
      </c>
      <c r="E232" s="86">
        <f t="shared" si="15"/>
        <v>-1398.2044231851437</v>
      </c>
      <c r="F232" s="87">
        <f t="shared" si="17"/>
        <v>1398.2044231851437</v>
      </c>
      <c r="G232" s="88">
        <f t="shared" si="18"/>
        <v>7.5228656014294951E-4</v>
      </c>
      <c r="H232" s="87">
        <f t="shared" si="19"/>
        <v>144.18970404051115</v>
      </c>
      <c r="I232" s="87">
        <f t="shared" si="16"/>
        <v>-1542.3941272256548</v>
      </c>
    </row>
    <row r="233" spans="1:9" ht="15" x14ac:dyDescent="0.25">
      <c r="A233" s="84" t="s">
        <v>178</v>
      </c>
      <c r="B233" s="84" t="s">
        <v>838</v>
      </c>
      <c r="C233" s="85">
        <v>0.94087932374506911</v>
      </c>
      <c r="D233" s="97">
        <v>2489</v>
      </c>
      <c r="E233" s="86">
        <f t="shared" si="15"/>
        <v>2341.8486368014769</v>
      </c>
      <c r="F233" s="87">
        <f t="shared" si="17"/>
        <v>2341.8486368014769</v>
      </c>
      <c r="G233" s="88">
        <f t="shared" si="18"/>
        <v>1.2600026334786934E-3</v>
      </c>
      <c r="H233" s="87">
        <f t="shared" si="19"/>
        <v>241.50292778995643</v>
      </c>
      <c r="I233" s="87">
        <f t="shared" si="16"/>
        <v>2100.3457090115203</v>
      </c>
    </row>
    <row r="234" spans="1:9" ht="15" x14ac:dyDescent="0.25">
      <c r="A234" s="84" t="s">
        <v>538</v>
      </c>
      <c r="B234" s="84" t="s">
        <v>1354</v>
      </c>
      <c r="C234" s="85">
        <v>9.9152838509705715E-2</v>
      </c>
      <c r="D234" s="97">
        <v>7097</v>
      </c>
      <c r="E234" s="86">
        <f t="shared" si="15"/>
        <v>703.6876949033815</v>
      </c>
      <c r="F234" s="87">
        <f t="shared" si="17"/>
        <v>703.6876949033815</v>
      </c>
      <c r="G234" s="88">
        <f t="shared" si="18"/>
        <v>3.7861044253304356E-4</v>
      </c>
      <c r="H234" s="87">
        <f t="shared" si="19"/>
        <v>72.567729569850329</v>
      </c>
      <c r="I234" s="87">
        <f t="shared" si="16"/>
        <v>631.11996533353113</v>
      </c>
    </row>
    <row r="235" spans="1:9" ht="15" x14ac:dyDescent="0.25">
      <c r="A235" s="84" t="s">
        <v>556</v>
      </c>
      <c r="B235" s="84" t="s">
        <v>1355</v>
      </c>
      <c r="C235" s="85">
        <v>-1.7088702946507608</v>
      </c>
      <c r="D235" s="97">
        <v>0</v>
      </c>
      <c r="E235" s="86">
        <f t="shared" si="15"/>
        <v>0</v>
      </c>
      <c r="F235" s="87">
        <f t="shared" si="17"/>
        <v>0</v>
      </c>
      <c r="G235" s="88">
        <f t="shared" si="18"/>
        <v>0</v>
      </c>
      <c r="H235" s="87">
        <f t="shared" si="19"/>
        <v>0</v>
      </c>
      <c r="I235" s="87">
        <f t="shared" si="16"/>
        <v>0</v>
      </c>
    </row>
    <row r="236" spans="1:9" ht="15" x14ac:dyDescent="0.25">
      <c r="A236" s="84" t="s">
        <v>576</v>
      </c>
      <c r="B236" s="84" t="s">
        <v>841</v>
      </c>
      <c r="C236" s="85">
        <v>-2.1337227688163751</v>
      </c>
      <c r="D236" s="97">
        <v>3575</v>
      </c>
      <c r="E236" s="86">
        <f t="shared" si="15"/>
        <v>-7628.0588985185414</v>
      </c>
      <c r="F236" s="87">
        <f t="shared" si="17"/>
        <v>7628.0588985185414</v>
      </c>
      <c r="G236" s="88">
        <f t="shared" si="18"/>
        <v>4.1041825459698653E-3</v>
      </c>
      <c r="H236" s="87">
        <f t="shared" si="19"/>
        <v>786.64288049912284</v>
      </c>
      <c r="I236" s="87">
        <f t="shared" si="16"/>
        <v>-8414.7017790176651</v>
      </c>
    </row>
    <row r="237" spans="1:9" ht="15" x14ac:dyDescent="0.25">
      <c r="A237" s="84" t="s">
        <v>503</v>
      </c>
      <c r="B237" s="84" t="s">
        <v>842</v>
      </c>
      <c r="C237" s="85">
        <v>-2.0264453658415471</v>
      </c>
      <c r="D237" s="97">
        <v>4465</v>
      </c>
      <c r="E237" s="86">
        <f t="shared" si="15"/>
        <v>-9048.078558482508</v>
      </c>
      <c r="F237" s="87">
        <f t="shared" si="17"/>
        <v>9048.078558482508</v>
      </c>
      <c r="G237" s="88">
        <f t="shared" si="18"/>
        <v>4.8682065238772774E-3</v>
      </c>
      <c r="H237" s="87">
        <f t="shared" si="19"/>
        <v>933.08227884938765</v>
      </c>
      <c r="I237" s="87">
        <f t="shared" si="16"/>
        <v>-9981.1608373318959</v>
      </c>
    </row>
    <row r="238" spans="1:9" ht="15" x14ac:dyDescent="0.25">
      <c r="A238" s="84" t="s">
        <v>561</v>
      </c>
      <c r="B238" s="84" t="s">
        <v>844</v>
      </c>
      <c r="C238" s="85">
        <v>1.5530195511444809</v>
      </c>
      <c r="D238" s="97">
        <v>18</v>
      </c>
      <c r="E238" s="86">
        <f t="shared" si="15"/>
        <v>27.954351920600654</v>
      </c>
      <c r="F238" s="87">
        <f t="shared" si="17"/>
        <v>27.954351920600654</v>
      </c>
      <c r="G238" s="88">
        <f t="shared" si="18"/>
        <v>1.5040492576520384E-5</v>
      </c>
      <c r="H238" s="87">
        <f t="shared" si="19"/>
        <v>2.8827900006878839</v>
      </c>
      <c r="I238" s="87">
        <f t="shared" si="16"/>
        <v>25.071561919912771</v>
      </c>
    </row>
    <row r="239" spans="1:9" ht="15" x14ac:dyDescent="0.25">
      <c r="A239" s="84" t="s">
        <v>321</v>
      </c>
      <c r="B239" s="84" t="s">
        <v>1356</v>
      </c>
      <c r="C239" s="85">
        <v>-1.3378714152947424</v>
      </c>
      <c r="D239" s="97">
        <v>0</v>
      </c>
      <c r="E239" s="86">
        <f t="shared" si="15"/>
        <v>0</v>
      </c>
      <c r="F239" s="87">
        <f t="shared" si="17"/>
        <v>0</v>
      </c>
      <c r="G239" s="88">
        <f t="shared" si="18"/>
        <v>0</v>
      </c>
      <c r="H239" s="87">
        <f t="shared" si="19"/>
        <v>0</v>
      </c>
      <c r="I239" s="87">
        <f t="shared" si="16"/>
        <v>0</v>
      </c>
    </row>
    <row r="240" spans="1:9" ht="15" x14ac:dyDescent="0.25">
      <c r="A240" s="84" t="s">
        <v>1620</v>
      </c>
      <c r="B240" s="84" t="s">
        <v>846</v>
      </c>
      <c r="C240" s="85">
        <v>-1.4461649751913437</v>
      </c>
      <c r="D240" s="97">
        <v>2138</v>
      </c>
      <c r="E240" s="86">
        <f t="shared" si="15"/>
        <v>-3091.9007169590927</v>
      </c>
      <c r="F240" s="87">
        <f t="shared" si="17"/>
        <v>3091.9007169590927</v>
      </c>
      <c r="G240" s="88">
        <f t="shared" si="18"/>
        <v>1.6635588588441174E-3</v>
      </c>
      <c r="H240" s="87">
        <f t="shared" si="19"/>
        <v>318.85198037450522</v>
      </c>
      <c r="I240" s="87">
        <f t="shared" si="16"/>
        <v>-3410.752697333598</v>
      </c>
    </row>
    <row r="241" spans="1:9" ht="15" x14ac:dyDescent="0.25">
      <c r="A241" s="84" t="s">
        <v>1621</v>
      </c>
      <c r="B241" s="84" t="s">
        <v>847</v>
      </c>
      <c r="C241" s="85">
        <v>0.1087175570848231</v>
      </c>
      <c r="D241" s="97">
        <v>2515</v>
      </c>
      <c r="E241" s="86">
        <f t="shared" si="15"/>
        <v>273.42465606833008</v>
      </c>
      <c r="F241" s="87">
        <f t="shared" si="17"/>
        <v>273.42465606833008</v>
      </c>
      <c r="G241" s="88">
        <f t="shared" si="18"/>
        <v>1.4711274729294435E-4</v>
      </c>
      <c r="H241" s="87">
        <f t="shared" si="19"/>
        <v>28.196892802026692</v>
      </c>
      <c r="I241" s="87">
        <f t="shared" si="16"/>
        <v>245.22776326630338</v>
      </c>
    </row>
    <row r="242" spans="1:9" ht="15" x14ac:dyDescent="0.25">
      <c r="A242" s="84" t="s">
        <v>379</v>
      </c>
      <c r="B242" s="84" t="s">
        <v>1358</v>
      </c>
      <c r="C242" s="85">
        <v>7.4027416551765535E-2</v>
      </c>
      <c r="D242" s="97">
        <v>0</v>
      </c>
      <c r="E242" s="86">
        <f t="shared" si="15"/>
        <v>0</v>
      </c>
      <c r="F242" s="87">
        <f t="shared" si="17"/>
        <v>0</v>
      </c>
      <c r="G242" s="88">
        <f t="shared" si="18"/>
        <v>0</v>
      </c>
      <c r="H242" s="87">
        <f t="shared" si="19"/>
        <v>0</v>
      </c>
      <c r="I242" s="87">
        <f t="shared" si="16"/>
        <v>0</v>
      </c>
    </row>
    <row r="243" spans="1:9" ht="15" x14ac:dyDescent="0.25">
      <c r="A243" s="84" t="s">
        <v>345</v>
      </c>
      <c r="B243" s="84" t="s">
        <v>849</v>
      </c>
      <c r="C243" s="85">
        <v>1.1595699776250019</v>
      </c>
      <c r="D243" s="97">
        <v>3176</v>
      </c>
      <c r="E243" s="86">
        <f t="shared" si="15"/>
        <v>3682.7942489370062</v>
      </c>
      <c r="F243" s="87">
        <f t="shared" si="17"/>
        <v>3682.7942489370062</v>
      </c>
      <c r="G243" s="88">
        <f t="shared" si="18"/>
        <v>1.9814818000187364E-3</v>
      </c>
      <c r="H243" s="87">
        <f t="shared" si="19"/>
        <v>379.78782214595253</v>
      </c>
      <c r="I243" s="87">
        <f t="shared" si="16"/>
        <v>3303.0064267910539</v>
      </c>
    </row>
    <row r="244" spans="1:9" ht="15" x14ac:dyDescent="0.25">
      <c r="A244" s="84" t="s">
        <v>318</v>
      </c>
      <c r="B244" s="84" t="s">
        <v>850</v>
      </c>
      <c r="C244" s="85">
        <v>5.8560801830068614E-2</v>
      </c>
      <c r="D244" s="97">
        <v>204</v>
      </c>
      <c r="E244" s="86">
        <f t="shared" si="15"/>
        <v>11.946403573333997</v>
      </c>
      <c r="F244" s="87">
        <f t="shared" si="17"/>
        <v>11.946403573333997</v>
      </c>
      <c r="G244" s="88">
        <f t="shared" si="18"/>
        <v>6.4276143754358876E-6</v>
      </c>
      <c r="H244" s="87">
        <f t="shared" si="19"/>
        <v>1.2319717825405865</v>
      </c>
      <c r="I244" s="87">
        <f t="shared" si="16"/>
        <v>10.714431790793411</v>
      </c>
    </row>
    <row r="245" spans="1:9" ht="15" x14ac:dyDescent="0.25">
      <c r="A245" s="89" t="s">
        <v>32</v>
      </c>
      <c r="B245" s="89" t="s">
        <v>851</v>
      </c>
      <c r="C245" s="85">
        <v>6.9579089700953944E-2</v>
      </c>
      <c r="D245" s="97">
        <v>0</v>
      </c>
      <c r="E245" s="86">
        <f t="shared" si="15"/>
        <v>0</v>
      </c>
      <c r="F245" s="87">
        <f t="shared" si="17"/>
        <v>0</v>
      </c>
      <c r="G245" s="88">
        <f t="shared" si="18"/>
        <v>0</v>
      </c>
      <c r="H245" s="87">
        <f t="shared" si="19"/>
        <v>0</v>
      </c>
      <c r="I245" s="87">
        <f t="shared" si="16"/>
        <v>0</v>
      </c>
    </row>
    <row r="246" spans="1:9" ht="15" x14ac:dyDescent="0.25">
      <c r="A246" s="84" t="s">
        <v>322</v>
      </c>
      <c r="B246" s="84" t="s">
        <v>1360</v>
      </c>
      <c r="C246" s="85">
        <v>-1.1179152850919964</v>
      </c>
      <c r="D246" s="97">
        <v>443</v>
      </c>
      <c r="E246" s="86">
        <f t="shared" si="15"/>
        <v>-495.23647129575443</v>
      </c>
      <c r="F246" s="87">
        <f t="shared" si="17"/>
        <v>495.23647129575443</v>
      </c>
      <c r="G246" s="88">
        <f t="shared" si="18"/>
        <v>2.6645584527598297E-4</v>
      </c>
      <c r="H246" s="87">
        <f t="shared" si="19"/>
        <v>51.071216084077868</v>
      </c>
      <c r="I246" s="87">
        <f t="shared" si="16"/>
        <v>-546.30768737983226</v>
      </c>
    </row>
    <row r="247" spans="1:9" ht="15" x14ac:dyDescent="0.25">
      <c r="A247" s="84" t="s">
        <v>257</v>
      </c>
      <c r="B247" s="84" t="s">
        <v>854</v>
      </c>
      <c r="C247" s="85">
        <v>1.5439463882893021</v>
      </c>
      <c r="D247" s="97">
        <v>141</v>
      </c>
      <c r="E247" s="86">
        <f t="shared" si="15"/>
        <v>217.69644074879159</v>
      </c>
      <c r="F247" s="87">
        <f t="shared" si="17"/>
        <v>217.69644074879159</v>
      </c>
      <c r="G247" s="88">
        <f t="shared" si="18"/>
        <v>1.1712887175195709E-4</v>
      </c>
      <c r="H247" s="87">
        <f t="shared" si="19"/>
        <v>22.449925663040524</v>
      </c>
      <c r="I247" s="87">
        <f t="shared" si="16"/>
        <v>195.24651508575107</v>
      </c>
    </row>
    <row r="248" spans="1:9" ht="15" x14ac:dyDescent="0.25">
      <c r="A248" s="84" t="s">
        <v>522</v>
      </c>
      <c r="B248" s="84" t="s">
        <v>855</v>
      </c>
      <c r="C248" s="85">
        <v>1.225905747457535</v>
      </c>
      <c r="D248" s="97">
        <v>33130</v>
      </c>
      <c r="E248" s="86">
        <f t="shared" si="15"/>
        <v>40614.257413268133</v>
      </c>
      <c r="F248" s="87">
        <f t="shared" si="17"/>
        <v>40614.257413268133</v>
      </c>
      <c r="G248" s="88">
        <f t="shared" si="18"/>
        <v>2.1851997816303582E-2</v>
      </c>
      <c r="H248" s="87">
        <f t="shared" si="19"/>
        <v>4188.3416038005362</v>
      </c>
      <c r="I248" s="87">
        <f t="shared" si="16"/>
        <v>36425.915809467595</v>
      </c>
    </row>
    <row r="249" spans="1:9" ht="15" x14ac:dyDescent="0.25">
      <c r="A249" s="84" t="s">
        <v>338</v>
      </c>
      <c r="B249" s="84" t="s">
        <v>856</v>
      </c>
      <c r="C249" s="85">
        <v>-2.1687075123636079</v>
      </c>
      <c r="D249" s="97">
        <v>1532</v>
      </c>
      <c r="E249" s="86">
        <f t="shared" si="15"/>
        <v>-3322.4599089410472</v>
      </c>
      <c r="F249" s="87">
        <f t="shared" si="17"/>
        <v>3322.4599089410472</v>
      </c>
      <c r="G249" s="88">
        <f t="shared" si="18"/>
        <v>1.7876083744724023E-3</v>
      </c>
      <c r="H249" s="87">
        <f t="shared" si="19"/>
        <v>342.62837608920779</v>
      </c>
      <c r="I249" s="87">
        <f t="shared" si="16"/>
        <v>-3665.0882850302551</v>
      </c>
    </row>
    <row r="250" spans="1:9" ht="15" x14ac:dyDescent="0.25">
      <c r="A250" s="84" t="s">
        <v>537</v>
      </c>
      <c r="B250" s="84" t="s">
        <v>857</v>
      </c>
      <c r="C250" s="85">
        <v>1.2837499890074104</v>
      </c>
      <c r="D250" s="97">
        <v>7000</v>
      </c>
      <c r="E250" s="86">
        <f t="shared" si="15"/>
        <v>8986.2499230518733</v>
      </c>
      <c r="F250" s="87">
        <f t="shared" si="17"/>
        <v>8986.2499230518733</v>
      </c>
      <c r="G250" s="88">
        <f t="shared" si="18"/>
        <v>4.8349403929058947E-3</v>
      </c>
      <c r="H250" s="87">
        <f t="shared" si="19"/>
        <v>926.70620644098904</v>
      </c>
      <c r="I250" s="87">
        <f t="shared" si="16"/>
        <v>8059.5437166108841</v>
      </c>
    </row>
    <row r="251" spans="1:9" ht="15" x14ac:dyDescent="0.25">
      <c r="A251" s="84" t="s">
        <v>288</v>
      </c>
      <c r="B251" s="84" t="s">
        <v>858</v>
      </c>
      <c r="C251" s="85">
        <v>1.5015387627022911</v>
      </c>
      <c r="D251" s="97">
        <v>0</v>
      </c>
      <c r="E251" s="86">
        <f t="shared" si="15"/>
        <v>0</v>
      </c>
      <c r="F251" s="87">
        <f t="shared" si="17"/>
        <v>0</v>
      </c>
      <c r="G251" s="88">
        <f t="shared" si="18"/>
        <v>0</v>
      </c>
      <c r="H251" s="87">
        <f t="shared" si="19"/>
        <v>0</v>
      </c>
      <c r="I251" s="87">
        <f t="shared" si="16"/>
        <v>0</v>
      </c>
    </row>
    <row r="252" spans="1:9" ht="15" x14ac:dyDescent="0.25">
      <c r="A252" s="84" t="s">
        <v>34</v>
      </c>
      <c r="B252" s="84" t="s">
        <v>859</v>
      </c>
      <c r="C252" s="85">
        <v>7.358524925353245E-2</v>
      </c>
      <c r="D252" s="97">
        <v>324</v>
      </c>
      <c r="E252" s="86">
        <f t="shared" si="15"/>
        <v>23.841620758144515</v>
      </c>
      <c r="F252" s="87">
        <f t="shared" si="17"/>
        <v>23.841620758144515</v>
      </c>
      <c r="G252" s="88">
        <f t="shared" si="18"/>
        <v>1.2827688548945686E-5</v>
      </c>
      <c r="H252" s="87">
        <f t="shared" si="19"/>
        <v>2.4586649734176662</v>
      </c>
      <c r="I252" s="87">
        <f t="shared" si="16"/>
        <v>21.38295578472685</v>
      </c>
    </row>
    <row r="253" spans="1:9" ht="15" x14ac:dyDescent="0.25">
      <c r="A253" s="84" t="s">
        <v>1622</v>
      </c>
      <c r="B253" s="84" t="s">
        <v>1672</v>
      </c>
      <c r="C253" s="85">
        <v>-1.5958950630069346</v>
      </c>
      <c r="D253" s="97">
        <v>4214</v>
      </c>
      <c r="E253" s="86">
        <f t="shared" si="15"/>
        <v>-6725.1017955112229</v>
      </c>
      <c r="F253" s="87">
        <f t="shared" si="17"/>
        <v>6725.1017955112229</v>
      </c>
      <c r="G253" s="88">
        <f t="shared" si="18"/>
        <v>3.6183576682094322E-3</v>
      </c>
      <c r="H253" s="87">
        <f t="shared" si="19"/>
        <v>693.52551133266684</v>
      </c>
      <c r="I253" s="87">
        <f t="shared" si="16"/>
        <v>-7418.6273068438895</v>
      </c>
    </row>
    <row r="254" spans="1:9" ht="15" x14ac:dyDescent="0.25">
      <c r="A254" s="84" t="s">
        <v>437</v>
      </c>
      <c r="B254" s="84" t="s">
        <v>861</v>
      </c>
      <c r="C254" s="85">
        <v>2.4455534527127458</v>
      </c>
      <c r="D254" s="97">
        <v>102</v>
      </c>
      <c r="E254" s="86">
        <f t="shared" si="15"/>
        <v>249.44645217670006</v>
      </c>
      <c r="F254" s="87">
        <f t="shared" si="17"/>
        <v>249.44645217670006</v>
      </c>
      <c r="G254" s="88">
        <f t="shared" si="18"/>
        <v>1.3421157188187784E-4</v>
      </c>
      <c r="H254" s="87">
        <f t="shared" si="19"/>
        <v>25.724142705384104</v>
      </c>
      <c r="I254" s="87">
        <f t="shared" si="16"/>
        <v>223.72230947131595</v>
      </c>
    </row>
    <row r="255" spans="1:9" ht="15" x14ac:dyDescent="0.25">
      <c r="A255" s="84" t="s">
        <v>108</v>
      </c>
      <c r="B255" s="84" t="s">
        <v>862</v>
      </c>
      <c r="C255" s="85">
        <v>1.4039271501512631</v>
      </c>
      <c r="D255" s="97">
        <v>0</v>
      </c>
      <c r="E255" s="86">
        <f t="shared" si="15"/>
        <v>0</v>
      </c>
      <c r="F255" s="87">
        <f t="shared" si="17"/>
        <v>0</v>
      </c>
      <c r="G255" s="88">
        <f t="shared" si="18"/>
        <v>0</v>
      </c>
      <c r="H255" s="87">
        <f t="shared" si="19"/>
        <v>0</v>
      </c>
      <c r="I255" s="87">
        <f t="shared" si="16"/>
        <v>0</v>
      </c>
    </row>
    <row r="256" spans="1:9" ht="15" x14ac:dyDescent="0.25">
      <c r="A256" s="84" t="s">
        <v>597</v>
      </c>
      <c r="B256" s="84" t="s">
        <v>1363</v>
      </c>
      <c r="C256" s="85">
        <v>0.96729516345175637</v>
      </c>
      <c r="D256" s="97">
        <v>0</v>
      </c>
      <c r="E256" s="86">
        <f t="shared" si="15"/>
        <v>0</v>
      </c>
      <c r="F256" s="87">
        <f t="shared" si="17"/>
        <v>0</v>
      </c>
      <c r="G256" s="88">
        <f t="shared" si="18"/>
        <v>0</v>
      </c>
      <c r="H256" s="87">
        <f t="shared" si="19"/>
        <v>0</v>
      </c>
      <c r="I256" s="87">
        <f t="shared" si="16"/>
        <v>0</v>
      </c>
    </row>
    <row r="257" spans="1:9" ht="15" x14ac:dyDescent="0.25">
      <c r="A257" s="89" t="s">
        <v>517</v>
      </c>
      <c r="B257" s="89" t="s">
        <v>1673</v>
      </c>
      <c r="C257" s="85">
        <v>1.5441310341525254</v>
      </c>
      <c r="D257" s="97">
        <v>27703</v>
      </c>
      <c r="E257" s="86">
        <f t="shared" si="15"/>
        <v>42777.062039127413</v>
      </c>
      <c r="F257" s="87">
        <f t="shared" si="17"/>
        <v>42777.062039127413</v>
      </c>
      <c r="G257" s="88">
        <f t="shared" si="18"/>
        <v>2.3015668038818313E-2</v>
      </c>
      <c r="H257" s="87">
        <f t="shared" si="19"/>
        <v>4411.3806342376492</v>
      </c>
      <c r="I257" s="87">
        <f t="shared" si="16"/>
        <v>38365.681404889765</v>
      </c>
    </row>
    <row r="258" spans="1:9" ht="15" x14ac:dyDescent="0.25">
      <c r="A258" s="84" t="s">
        <v>414</v>
      </c>
      <c r="B258" s="84" t="s">
        <v>1674</v>
      </c>
      <c r="C258" s="85">
        <v>1.3778079923668152</v>
      </c>
      <c r="D258" s="97">
        <v>9622</v>
      </c>
      <c r="E258" s="86">
        <f t="shared" si="15"/>
        <v>13257.268502553496</v>
      </c>
      <c r="F258" s="87">
        <f t="shared" si="17"/>
        <v>13257.268502553496</v>
      </c>
      <c r="G258" s="88">
        <f t="shared" si="18"/>
        <v>7.1329090033616831E-3</v>
      </c>
      <c r="H258" s="87">
        <f t="shared" si="19"/>
        <v>1367.1546092052799</v>
      </c>
      <c r="I258" s="87">
        <f t="shared" si="16"/>
        <v>11890.113893348216</v>
      </c>
    </row>
    <row r="259" spans="1:9" ht="15" x14ac:dyDescent="0.25">
      <c r="A259" s="84" t="s">
        <v>1623</v>
      </c>
      <c r="B259" s="84" t="s">
        <v>863</v>
      </c>
      <c r="C259" s="85">
        <v>2.4323133813502795</v>
      </c>
      <c r="D259" s="97">
        <v>54556</v>
      </c>
      <c r="E259" s="86">
        <f t="shared" si="15"/>
        <v>132697.28883294584</v>
      </c>
      <c r="F259" s="87">
        <f t="shared" si="17"/>
        <v>132697.28883294584</v>
      </c>
      <c r="G259" s="88">
        <f t="shared" si="18"/>
        <v>7.139613156781846E-2</v>
      </c>
      <c r="H259" s="87">
        <f t="shared" si="19"/>
        <v>13684.395848365231</v>
      </c>
      <c r="I259" s="87">
        <f t="shared" si="16"/>
        <v>119012.8929845806</v>
      </c>
    </row>
    <row r="260" spans="1:9" ht="15" x14ac:dyDescent="0.25">
      <c r="A260" s="84" t="s">
        <v>248</v>
      </c>
      <c r="B260" s="84" t="s">
        <v>1364</v>
      </c>
      <c r="C260" s="85">
        <v>1.8198395063195538</v>
      </c>
      <c r="D260" s="97">
        <v>0</v>
      </c>
      <c r="E260" s="86">
        <f t="shared" si="15"/>
        <v>0</v>
      </c>
      <c r="F260" s="87">
        <f t="shared" si="17"/>
        <v>0</v>
      </c>
      <c r="G260" s="88">
        <f t="shared" si="18"/>
        <v>0</v>
      </c>
      <c r="H260" s="87">
        <f t="shared" si="19"/>
        <v>0</v>
      </c>
      <c r="I260" s="87">
        <f t="shared" si="16"/>
        <v>0</v>
      </c>
    </row>
    <row r="261" spans="1:9" ht="15" x14ac:dyDescent="0.25">
      <c r="A261" s="84" t="s">
        <v>1624</v>
      </c>
      <c r="B261" s="84" t="s">
        <v>868</v>
      </c>
      <c r="C261" s="85">
        <v>-1.4150208217656857</v>
      </c>
      <c r="D261" s="97">
        <v>1110</v>
      </c>
      <c r="E261" s="86">
        <f t="shared" si="15"/>
        <v>-1570.6731121599112</v>
      </c>
      <c r="F261" s="87">
        <f t="shared" si="17"/>
        <v>1570.6731121599112</v>
      </c>
      <c r="G261" s="88">
        <f t="shared" si="18"/>
        <v>8.4508120061878756E-4</v>
      </c>
      <c r="H261" s="87">
        <f t="shared" si="19"/>
        <v>161.97552191317692</v>
      </c>
      <c r="I261" s="87">
        <f t="shared" si="16"/>
        <v>-1732.648634073088</v>
      </c>
    </row>
    <row r="262" spans="1:9" ht="15" x14ac:dyDescent="0.25">
      <c r="A262" s="84" t="s">
        <v>242</v>
      </c>
      <c r="B262" s="84" t="s">
        <v>1366</v>
      </c>
      <c r="C262" s="85">
        <v>-1.2489040283479749</v>
      </c>
      <c r="D262" s="97">
        <v>1120</v>
      </c>
      <c r="E262" s="86">
        <f t="shared" ref="E262:E325" si="20">D262*C262</f>
        <v>-1398.7725117497318</v>
      </c>
      <c r="F262" s="87">
        <f t="shared" si="17"/>
        <v>1398.7725117497318</v>
      </c>
      <c r="G262" s="88">
        <f t="shared" si="18"/>
        <v>7.5259221315407139E-4</v>
      </c>
      <c r="H262" s="87">
        <f t="shared" si="19"/>
        <v>144.24828812209356</v>
      </c>
      <c r="I262" s="87">
        <f t="shared" ref="I262:I325" si="21">E262-H262</f>
        <v>-1543.0207998718254</v>
      </c>
    </row>
    <row r="263" spans="1:9" ht="15" x14ac:dyDescent="0.25">
      <c r="A263" s="84" t="s">
        <v>1625</v>
      </c>
      <c r="B263" s="84" t="s">
        <v>870</v>
      </c>
      <c r="C263" s="85">
        <v>-1.9719248484848486</v>
      </c>
      <c r="D263" s="97">
        <v>6148</v>
      </c>
      <c r="E263" s="86">
        <f t="shared" si="20"/>
        <v>-12123.39396848485</v>
      </c>
      <c r="F263" s="87">
        <f t="shared" ref="F263:F326" si="22">ABS(E263)</f>
        <v>12123.39396848485</v>
      </c>
      <c r="G263" s="88">
        <f t="shared" ref="G263:G326" si="23">F263/$F$5</f>
        <v>6.5228418638764284E-3</v>
      </c>
      <c r="H263" s="87">
        <f t="shared" ref="H263:H326" si="24">G263*$E$5</f>
        <v>1250.2239009516261</v>
      </c>
      <c r="I263" s="87">
        <f t="shared" si="21"/>
        <v>-13373.617869436475</v>
      </c>
    </row>
    <row r="264" spans="1:9" ht="15" x14ac:dyDescent="0.25">
      <c r="A264" s="84" t="s">
        <v>408</v>
      </c>
      <c r="B264" s="84" t="s">
        <v>871</v>
      </c>
      <c r="C264" s="85">
        <v>1.6688316344981424</v>
      </c>
      <c r="D264" s="97">
        <v>0</v>
      </c>
      <c r="E264" s="86">
        <f t="shared" si="20"/>
        <v>0</v>
      </c>
      <c r="F264" s="87">
        <f t="shared" si="22"/>
        <v>0</v>
      </c>
      <c r="G264" s="88">
        <f t="shared" si="23"/>
        <v>0</v>
      </c>
      <c r="H264" s="87">
        <f t="shared" si="24"/>
        <v>0</v>
      </c>
      <c r="I264" s="87">
        <f t="shared" si="21"/>
        <v>0</v>
      </c>
    </row>
    <row r="265" spans="1:9" ht="15" x14ac:dyDescent="0.25">
      <c r="A265" s="84" t="s">
        <v>453</v>
      </c>
      <c r="B265" s="84" t="s">
        <v>872</v>
      </c>
      <c r="C265" s="85">
        <v>2.1577359040491331</v>
      </c>
      <c r="D265" s="97">
        <v>30286</v>
      </c>
      <c r="E265" s="86">
        <f t="shared" si="20"/>
        <v>65349.189590032045</v>
      </c>
      <c r="F265" s="87">
        <f t="shared" si="22"/>
        <v>65349.189590032045</v>
      </c>
      <c r="G265" s="88">
        <f t="shared" si="23"/>
        <v>3.5160321502076194E-2</v>
      </c>
      <c r="H265" s="87">
        <f t="shared" si="24"/>
        <v>6739.1292360589723</v>
      </c>
      <c r="I265" s="87">
        <f t="shared" si="21"/>
        <v>58610.060353973073</v>
      </c>
    </row>
    <row r="266" spans="1:9" ht="15" x14ac:dyDescent="0.25">
      <c r="A266" s="84" t="s">
        <v>1626</v>
      </c>
      <c r="B266" s="84" t="s">
        <v>873</v>
      </c>
      <c r="C266" s="85">
        <v>1.2890854488340056</v>
      </c>
      <c r="D266" s="97">
        <v>3981</v>
      </c>
      <c r="E266" s="86">
        <f t="shared" si="20"/>
        <v>5131.8491718081759</v>
      </c>
      <c r="F266" s="87">
        <f t="shared" si="22"/>
        <v>5131.8491718081759</v>
      </c>
      <c r="G266" s="88">
        <f t="shared" si="23"/>
        <v>2.7611278412618865E-3</v>
      </c>
      <c r="H266" s="87">
        <f t="shared" si="24"/>
        <v>529.22147934414102</v>
      </c>
      <c r="I266" s="87">
        <f t="shared" si="21"/>
        <v>4602.6276924640351</v>
      </c>
    </row>
    <row r="267" spans="1:9" ht="15" x14ac:dyDescent="0.25">
      <c r="A267" s="89" t="s">
        <v>312</v>
      </c>
      <c r="B267" s="89" t="s">
        <v>874</v>
      </c>
      <c r="C267" s="85">
        <v>-1.6110944514666781</v>
      </c>
      <c r="D267" s="97">
        <v>31</v>
      </c>
      <c r="E267" s="86">
        <f t="shared" si="20"/>
        <v>-49.943927995467021</v>
      </c>
      <c r="F267" s="87">
        <f t="shared" si="22"/>
        <v>49.943927995467021</v>
      </c>
      <c r="G267" s="88">
        <f t="shared" si="23"/>
        <v>2.6871711438408108E-5</v>
      </c>
      <c r="H267" s="87">
        <f t="shared" si="24"/>
        <v>5.1504630344982205</v>
      </c>
      <c r="I267" s="87">
        <f t="shared" si="21"/>
        <v>-55.094391029965244</v>
      </c>
    </row>
    <row r="268" spans="1:9" ht="15" x14ac:dyDescent="0.25">
      <c r="A268" s="84" t="s">
        <v>151</v>
      </c>
      <c r="B268" s="84" t="s">
        <v>876</v>
      </c>
      <c r="C268" s="85">
        <v>-1.415945860603973</v>
      </c>
      <c r="D268" s="97">
        <v>10293</v>
      </c>
      <c r="E268" s="86">
        <f t="shared" si="20"/>
        <v>-14574.330743196693</v>
      </c>
      <c r="F268" s="87">
        <f t="shared" si="22"/>
        <v>14574.330743196693</v>
      </c>
      <c r="G268" s="88">
        <f t="shared" si="23"/>
        <v>7.8415380178877211E-3</v>
      </c>
      <c r="H268" s="87">
        <f t="shared" si="24"/>
        <v>1502.9765330471905</v>
      </c>
      <c r="I268" s="87">
        <f t="shared" si="21"/>
        <v>-16077.307276243884</v>
      </c>
    </row>
    <row r="269" spans="1:9" ht="15" x14ac:dyDescent="0.25">
      <c r="A269" s="84" t="s">
        <v>1627</v>
      </c>
      <c r="B269" s="84" t="s">
        <v>877</v>
      </c>
      <c r="C269" s="85">
        <v>0.1111584400112455</v>
      </c>
      <c r="D269" s="97">
        <v>1544</v>
      </c>
      <c r="E269" s="86">
        <f t="shared" si="20"/>
        <v>171.62863137736306</v>
      </c>
      <c r="F269" s="87">
        <f t="shared" si="22"/>
        <v>171.62863137736306</v>
      </c>
      <c r="G269" s="88">
        <f t="shared" si="23"/>
        <v>9.2342657897472602E-5</v>
      </c>
      <c r="H269" s="87">
        <f t="shared" si="24"/>
        <v>17.699187009296903</v>
      </c>
      <c r="I269" s="87">
        <f t="shared" si="21"/>
        <v>153.92944436806616</v>
      </c>
    </row>
    <row r="270" spans="1:9" ht="15" x14ac:dyDescent="0.25">
      <c r="A270" s="84" t="s">
        <v>452</v>
      </c>
      <c r="B270" s="84" t="s">
        <v>1370</v>
      </c>
      <c r="C270" s="85">
        <v>2.1321841448851475</v>
      </c>
      <c r="D270" s="97">
        <v>0</v>
      </c>
      <c r="E270" s="86">
        <f t="shared" si="20"/>
        <v>0</v>
      </c>
      <c r="F270" s="87">
        <f t="shared" si="22"/>
        <v>0</v>
      </c>
      <c r="G270" s="88">
        <f t="shared" si="23"/>
        <v>0</v>
      </c>
      <c r="H270" s="87">
        <f t="shared" si="24"/>
        <v>0</v>
      </c>
      <c r="I270" s="87">
        <f t="shared" si="21"/>
        <v>0</v>
      </c>
    </row>
    <row r="271" spans="1:9" ht="15" x14ac:dyDescent="0.25">
      <c r="A271" s="84" t="s">
        <v>172</v>
      </c>
      <c r="B271" s="84" t="s">
        <v>1371</v>
      </c>
      <c r="C271" s="85">
        <v>-1.5273842990811062</v>
      </c>
      <c r="D271" s="97">
        <v>0</v>
      </c>
      <c r="E271" s="86">
        <f t="shared" si="20"/>
        <v>0</v>
      </c>
      <c r="F271" s="87">
        <f t="shared" si="22"/>
        <v>0</v>
      </c>
      <c r="G271" s="88">
        <f t="shared" si="23"/>
        <v>0</v>
      </c>
      <c r="H271" s="87">
        <f t="shared" si="24"/>
        <v>0</v>
      </c>
      <c r="I271" s="87">
        <f t="shared" si="21"/>
        <v>0</v>
      </c>
    </row>
    <row r="272" spans="1:9" ht="15" x14ac:dyDescent="0.25">
      <c r="A272" s="84" t="s">
        <v>336</v>
      </c>
      <c r="B272" s="84" t="s">
        <v>880</v>
      </c>
      <c r="C272" s="85">
        <v>0.93786580460941849</v>
      </c>
      <c r="D272" s="97">
        <v>0</v>
      </c>
      <c r="E272" s="86">
        <f t="shared" si="20"/>
        <v>0</v>
      </c>
      <c r="F272" s="87">
        <f t="shared" si="22"/>
        <v>0</v>
      </c>
      <c r="G272" s="88">
        <f t="shared" si="23"/>
        <v>0</v>
      </c>
      <c r="H272" s="87">
        <f t="shared" si="24"/>
        <v>0</v>
      </c>
      <c r="I272" s="87">
        <f t="shared" si="21"/>
        <v>0</v>
      </c>
    </row>
    <row r="273" spans="1:9" ht="15" x14ac:dyDescent="0.25">
      <c r="A273" s="84" t="s">
        <v>1628</v>
      </c>
      <c r="B273" s="84" t="s">
        <v>881</v>
      </c>
      <c r="C273" s="85">
        <v>7.244785250561013E-2</v>
      </c>
      <c r="D273" s="97">
        <v>0</v>
      </c>
      <c r="E273" s="86">
        <f t="shared" si="20"/>
        <v>0</v>
      </c>
      <c r="F273" s="87">
        <f t="shared" si="22"/>
        <v>0</v>
      </c>
      <c r="G273" s="88">
        <f t="shared" si="23"/>
        <v>0</v>
      </c>
      <c r="H273" s="87">
        <f t="shared" si="24"/>
        <v>0</v>
      </c>
      <c r="I273" s="87">
        <f t="shared" si="21"/>
        <v>0</v>
      </c>
    </row>
    <row r="274" spans="1:9" ht="15" x14ac:dyDescent="0.25">
      <c r="A274" s="84" t="s">
        <v>1629</v>
      </c>
      <c r="B274" s="84" t="s">
        <v>882</v>
      </c>
      <c r="C274" s="85">
        <v>-1.3499503957783643</v>
      </c>
      <c r="D274" s="97">
        <v>0</v>
      </c>
      <c r="E274" s="86">
        <f t="shared" si="20"/>
        <v>0</v>
      </c>
      <c r="F274" s="87">
        <f t="shared" si="22"/>
        <v>0</v>
      </c>
      <c r="G274" s="88">
        <f t="shared" si="23"/>
        <v>0</v>
      </c>
      <c r="H274" s="87">
        <f t="shared" si="24"/>
        <v>0</v>
      </c>
      <c r="I274" s="87">
        <f t="shared" si="21"/>
        <v>0</v>
      </c>
    </row>
    <row r="275" spans="1:9" ht="15" x14ac:dyDescent="0.25">
      <c r="A275" s="89" t="s">
        <v>558</v>
      </c>
      <c r="B275" s="89" t="s">
        <v>1374</v>
      </c>
      <c r="C275" s="85">
        <v>2.1246608052325393</v>
      </c>
      <c r="D275" s="97">
        <v>0</v>
      </c>
      <c r="E275" s="86">
        <f t="shared" si="20"/>
        <v>0</v>
      </c>
      <c r="F275" s="87">
        <f t="shared" si="22"/>
        <v>0</v>
      </c>
      <c r="G275" s="88">
        <f t="shared" si="23"/>
        <v>0</v>
      </c>
      <c r="H275" s="87">
        <f t="shared" si="24"/>
        <v>0</v>
      </c>
      <c r="I275" s="87">
        <f t="shared" si="21"/>
        <v>0</v>
      </c>
    </row>
    <row r="276" spans="1:9" ht="15" x14ac:dyDescent="0.25">
      <c r="A276" s="89" t="s">
        <v>134</v>
      </c>
      <c r="B276" s="89" t="s">
        <v>1375</v>
      </c>
      <c r="C276" s="85">
        <v>6.2571242991633913E-2</v>
      </c>
      <c r="D276" s="97">
        <v>0</v>
      </c>
      <c r="E276" s="86">
        <f t="shared" si="20"/>
        <v>0</v>
      </c>
      <c r="F276" s="87">
        <f t="shared" si="22"/>
        <v>0</v>
      </c>
      <c r="G276" s="88">
        <f t="shared" si="23"/>
        <v>0</v>
      </c>
      <c r="H276" s="87">
        <f t="shared" si="24"/>
        <v>0</v>
      </c>
      <c r="I276" s="87">
        <f t="shared" si="21"/>
        <v>0</v>
      </c>
    </row>
    <row r="277" spans="1:9" ht="15" x14ac:dyDescent="0.25">
      <c r="A277" s="84" t="s">
        <v>142</v>
      </c>
      <c r="B277" s="84" t="s">
        <v>1376</v>
      </c>
      <c r="C277" s="85">
        <v>0.8355266424425889</v>
      </c>
      <c r="D277" s="97">
        <v>1414</v>
      </c>
      <c r="E277" s="86">
        <f t="shared" si="20"/>
        <v>1181.4346724138206</v>
      </c>
      <c r="F277" s="87">
        <f t="shared" si="22"/>
        <v>1181.4346724138206</v>
      </c>
      <c r="G277" s="88">
        <f t="shared" si="23"/>
        <v>6.3565628244770451E-4</v>
      </c>
      <c r="H277" s="87">
        <f t="shared" si="24"/>
        <v>121.83534319715851</v>
      </c>
      <c r="I277" s="87">
        <f t="shared" si="21"/>
        <v>1059.5993292166622</v>
      </c>
    </row>
    <row r="278" spans="1:9" ht="15" x14ac:dyDescent="0.25">
      <c r="A278" s="89" t="s">
        <v>505</v>
      </c>
      <c r="B278" s="89" t="s">
        <v>1378</v>
      </c>
      <c r="C278" s="85">
        <v>-1.658043245065588</v>
      </c>
      <c r="D278" s="97">
        <v>11644</v>
      </c>
      <c r="E278" s="86">
        <f t="shared" si="20"/>
        <v>-19306.255545543707</v>
      </c>
      <c r="F278" s="87">
        <f t="shared" si="22"/>
        <v>19306.255545543707</v>
      </c>
      <c r="G278" s="88">
        <f t="shared" si="23"/>
        <v>1.0387491508939847E-2</v>
      </c>
      <c r="H278" s="87">
        <f t="shared" si="24"/>
        <v>1990.9558481448255</v>
      </c>
      <c r="I278" s="87">
        <f t="shared" si="21"/>
        <v>-21297.211393688533</v>
      </c>
    </row>
    <row r="279" spans="1:9" ht="15" x14ac:dyDescent="0.25">
      <c r="A279" s="89" t="s">
        <v>575</v>
      </c>
      <c r="B279" s="89" t="s">
        <v>1379</v>
      </c>
      <c r="C279" s="85">
        <v>9.7484633849569846E-2</v>
      </c>
      <c r="D279" s="97">
        <v>2058</v>
      </c>
      <c r="E279" s="86">
        <f t="shared" si="20"/>
        <v>200.62337646241474</v>
      </c>
      <c r="F279" s="87">
        <f t="shared" si="22"/>
        <v>200.62337646241474</v>
      </c>
      <c r="G279" s="88">
        <f t="shared" si="23"/>
        <v>1.0794292112119073E-4</v>
      </c>
      <c r="H279" s="87">
        <f t="shared" si="24"/>
        <v>20.689267460494325</v>
      </c>
      <c r="I279" s="87">
        <f t="shared" si="21"/>
        <v>179.9341090019204</v>
      </c>
    </row>
    <row r="280" spans="1:9" ht="15" x14ac:dyDescent="0.25">
      <c r="A280" s="84" t="s">
        <v>260</v>
      </c>
      <c r="B280" s="84" t="s">
        <v>1380</v>
      </c>
      <c r="C280" s="85">
        <v>-1.1477018633540372</v>
      </c>
      <c r="D280" s="97">
        <v>0</v>
      </c>
      <c r="E280" s="86">
        <f t="shared" si="20"/>
        <v>0</v>
      </c>
      <c r="F280" s="87">
        <f t="shared" si="22"/>
        <v>0</v>
      </c>
      <c r="G280" s="88">
        <f t="shared" si="23"/>
        <v>0</v>
      </c>
      <c r="H280" s="87">
        <f t="shared" si="24"/>
        <v>0</v>
      </c>
      <c r="I280" s="87">
        <f t="shared" si="21"/>
        <v>0</v>
      </c>
    </row>
    <row r="281" spans="1:9" ht="15" x14ac:dyDescent="0.25">
      <c r="A281" s="84" t="s">
        <v>259</v>
      </c>
      <c r="B281" s="84" t="s">
        <v>1381</v>
      </c>
      <c r="C281" s="85">
        <v>-1.4199964209019327</v>
      </c>
      <c r="D281" s="97">
        <v>538</v>
      </c>
      <c r="E281" s="86">
        <f t="shared" si="20"/>
        <v>-763.95807444523973</v>
      </c>
      <c r="F281" s="87">
        <f t="shared" si="22"/>
        <v>763.95807444523973</v>
      </c>
      <c r="G281" s="88">
        <f t="shared" si="23"/>
        <v>4.1103817323694705E-4</v>
      </c>
      <c r="H281" s="87">
        <f t="shared" si="24"/>
        <v>78.783106981368562</v>
      </c>
      <c r="I281" s="87">
        <f t="shared" si="21"/>
        <v>-842.74118142660825</v>
      </c>
    </row>
    <row r="282" spans="1:9" ht="15" x14ac:dyDescent="0.25">
      <c r="A282" s="84" t="s">
        <v>144</v>
      </c>
      <c r="B282" s="84" t="s">
        <v>1382</v>
      </c>
      <c r="C282" s="85">
        <v>-1.5591067235859124</v>
      </c>
      <c r="D282" s="97">
        <v>1455</v>
      </c>
      <c r="E282" s="86">
        <f t="shared" si="20"/>
        <v>-2268.5002828175025</v>
      </c>
      <c r="F282" s="87">
        <f t="shared" si="22"/>
        <v>2268.5002828175025</v>
      </c>
      <c r="G282" s="88">
        <f t="shared" si="23"/>
        <v>1.2205384607184239E-3</v>
      </c>
      <c r="H282" s="87">
        <f t="shared" si="24"/>
        <v>233.93888545291722</v>
      </c>
      <c r="I282" s="87">
        <f t="shared" si="21"/>
        <v>-2502.4391682704195</v>
      </c>
    </row>
    <row r="283" spans="1:9" ht="15" x14ac:dyDescent="0.25">
      <c r="A283" s="84" t="s">
        <v>71</v>
      </c>
      <c r="B283" s="84" t="s">
        <v>1383</v>
      </c>
      <c r="C283" s="85">
        <v>0</v>
      </c>
      <c r="D283" s="97">
        <v>1542</v>
      </c>
      <c r="E283" s="86">
        <f t="shared" si="20"/>
        <v>0</v>
      </c>
      <c r="F283" s="87">
        <f t="shared" si="22"/>
        <v>0</v>
      </c>
      <c r="G283" s="88">
        <f t="shared" si="23"/>
        <v>0</v>
      </c>
      <c r="H283" s="87">
        <f t="shared" si="24"/>
        <v>0</v>
      </c>
      <c r="I283" s="87">
        <f t="shared" si="21"/>
        <v>0</v>
      </c>
    </row>
    <row r="284" spans="1:9" ht="15" x14ac:dyDescent="0.25">
      <c r="A284" s="84" t="s">
        <v>553</v>
      </c>
      <c r="B284" s="84" t="s">
        <v>892</v>
      </c>
      <c r="C284" s="85">
        <v>1.1033484148942005</v>
      </c>
      <c r="D284" s="97">
        <v>160</v>
      </c>
      <c r="E284" s="86">
        <f t="shared" si="20"/>
        <v>176.53574638307208</v>
      </c>
      <c r="F284" s="87">
        <f t="shared" si="22"/>
        <v>176.53574638307208</v>
      </c>
      <c r="G284" s="88">
        <f t="shared" si="23"/>
        <v>9.4982870306085384E-5</v>
      </c>
      <c r="H284" s="87">
        <f t="shared" si="24"/>
        <v>18.205232798190995</v>
      </c>
      <c r="I284" s="87">
        <f t="shared" si="21"/>
        <v>158.33051358488109</v>
      </c>
    </row>
    <row r="285" spans="1:9" ht="15" x14ac:dyDescent="0.25">
      <c r="A285" s="89" t="s">
        <v>335</v>
      </c>
      <c r="B285" s="89" t="s">
        <v>893</v>
      </c>
      <c r="C285" s="85">
        <v>1.2476711438601211</v>
      </c>
      <c r="D285" s="97">
        <v>2218</v>
      </c>
      <c r="E285" s="86">
        <f t="shared" si="20"/>
        <v>2767.3345970817486</v>
      </c>
      <c r="F285" s="87">
        <f t="shared" si="22"/>
        <v>2767.3345970817486</v>
      </c>
      <c r="G285" s="88">
        <f t="shared" si="23"/>
        <v>1.4889300808108928E-3</v>
      </c>
      <c r="H285" s="87">
        <f t="shared" si="24"/>
        <v>285.38112876606743</v>
      </c>
      <c r="I285" s="87">
        <f t="shared" si="21"/>
        <v>2481.9534683156812</v>
      </c>
    </row>
    <row r="286" spans="1:9" ht="15" x14ac:dyDescent="0.25">
      <c r="A286" s="89" t="s">
        <v>251</v>
      </c>
      <c r="B286" s="89" t="s">
        <v>894</v>
      </c>
      <c r="C286" s="85">
        <v>-1.5340030934282196</v>
      </c>
      <c r="D286" s="97">
        <v>2705</v>
      </c>
      <c r="E286" s="86">
        <f t="shared" si="20"/>
        <v>-4149.4783677233345</v>
      </c>
      <c r="F286" s="87">
        <f t="shared" si="22"/>
        <v>4149.4783677233345</v>
      </c>
      <c r="G286" s="88">
        <f t="shared" si="23"/>
        <v>2.2325754059131743E-3</v>
      </c>
      <c r="H286" s="87">
        <f t="shared" si="24"/>
        <v>427.91457947297965</v>
      </c>
      <c r="I286" s="87">
        <f t="shared" si="21"/>
        <v>-4577.3929471963138</v>
      </c>
    </row>
    <row r="287" spans="1:9" ht="15" x14ac:dyDescent="0.25">
      <c r="A287" s="89" t="s">
        <v>77</v>
      </c>
      <c r="B287" s="89" t="s">
        <v>1386</v>
      </c>
      <c r="C287" s="85">
        <v>1.6112149354967595</v>
      </c>
      <c r="D287" s="97">
        <v>700</v>
      </c>
      <c r="E287" s="86">
        <f t="shared" si="20"/>
        <v>1127.8504548477317</v>
      </c>
      <c r="F287" s="87">
        <f t="shared" si="22"/>
        <v>1127.8504548477317</v>
      </c>
      <c r="G287" s="88">
        <f t="shared" si="23"/>
        <v>6.0682595832462979E-4</v>
      </c>
      <c r="H287" s="87">
        <f t="shared" si="24"/>
        <v>116.3094756316018</v>
      </c>
      <c r="I287" s="87">
        <f t="shared" si="21"/>
        <v>1011.5409792161299</v>
      </c>
    </row>
    <row r="288" spans="1:9" ht="15" x14ac:dyDescent="0.25">
      <c r="A288" s="84" t="s">
        <v>50</v>
      </c>
      <c r="B288" s="84" t="s">
        <v>896</v>
      </c>
      <c r="C288" s="85">
        <v>7.0599191315670232E-2</v>
      </c>
      <c r="D288" s="97">
        <v>64</v>
      </c>
      <c r="E288" s="86">
        <f t="shared" si="20"/>
        <v>4.5183482442028948</v>
      </c>
      <c r="F288" s="87">
        <f t="shared" si="22"/>
        <v>4.5183482442028948</v>
      </c>
      <c r="G288" s="88">
        <f t="shared" si="23"/>
        <v>2.4310412710725911E-6</v>
      </c>
      <c r="H288" s="87">
        <f t="shared" si="24"/>
        <v>0.46595425195369305</v>
      </c>
      <c r="I288" s="87">
        <f t="shared" si="21"/>
        <v>4.0523939922492014</v>
      </c>
    </row>
    <row r="289" spans="1:9" ht="15" x14ac:dyDescent="0.25">
      <c r="A289" s="84" t="s">
        <v>202</v>
      </c>
      <c r="B289" s="84" t="s">
        <v>897</v>
      </c>
      <c r="C289" s="85">
        <v>2.086634427737148</v>
      </c>
      <c r="D289" s="97">
        <v>298</v>
      </c>
      <c r="E289" s="86">
        <f t="shared" si="20"/>
        <v>621.81705946567013</v>
      </c>
      <c r="F289" s="87">
        <f t="shared" si="22"/>
        <v>621.81705946567013</v>
      </c>
      <c r="G289" s="88">
        <f t="shared" si="23"/>
        <v>3.3456096186422306E-4</v>
      </c>
      <c r="H289" s="87">
        <f t="shared" si="24"/>
        <v>64.12482773259228</v>
      </c>
      <c r="I289" s="87">
        <f t="shared" si="21"/>
        <v>557.69223173307785</v>
      </c>
    </row>
    <row r="290" spans="1:9" ht="15" x14ac:dyDescent="0.25">
      <c r="A290" s="84" t="s">
        <v>464</v>
      </c>
      <c r="B290" s="84" t="s">
        <v>899</v>
      </c>
      <c r="C290" s="85">
        <v>1.181680897969579</v>
      </c>
      <c r="D290" s="97">
        <v>4228</v>
      </c>
      <c r="E290" s="86">
        <f t="shared" si="20"/>
        <v>4996.1468366153804</v>
      </c>
      <c r="F290" s="87">
        <f t="shared" si="22"/>
        <v>4996.1468366153804</v>
      </c>
      <c r="G290" s="88">
        <f t="shared" si="23"/>
        <v>2.6881148817455682E-3</v>
      </c>
      <c r="H290" s="87">
        <f t="shared" si="24"/>
        <v>515.22718836308286</v>
      </c>
      <c r="I290" s="87">
        <f t="shared" si="21"/>
        <v>4480.9196482522975</v>
      </c>
    </row>
    <row r="291" spans="1:9" ht="15" x14ac:dyDescent="0.25">
      <c r="A291" s="84" t="s">
        <v>307</v>
      </c>
      <c r="B291" s="84" t="s">
        <v>900</v>
      </c>
      <c r="C291" s="85">
        <v>6.7205124064133717E-2</v>
      </c>
      <c r="D291" s="97">
        <v>31</v>
      </c>
      <c r="E291" s="86">
        <f t="shared" si="20"/>
        <v>2.0833588459881454</v>
      </c>
      <c r="F291" s="87">
        <f t="shared" si="22"/>
        <v>2.0833588459881454</v>
      </c>
      <c r="G291" s="88">
        <f t="shared" si="23"/>
        <v>1.1209254053291423E-6</v>
      </c>
      <c r="H291" s="87">
        <f t="shared" si="24"/>
        <v>0.21484619160973295</v>
      </c>
      <c r="I291" s="87">
        <f t="shared" si="21"/>
        <v>1.8685126543784123</v>
      </c>
    </row>
    <row r="292" spans="1:9" ht="15" x14ac:dyDescent="0.25">
      <c r="A292" s="84" t="s">
        <v>165</v>
      </c>
      <c r="B292" s="84" t="s">
        <v>901</v>
      </c>
      <c r="C292" s="85">
        <v>0.99547582072744933</v>
      </c>
      <c r="D292" s="97">
        <v>0</v>
      </c>
      <c r="E292" s="86">
        <f t="shared" si="20"/>
        <v>0</v>
      </c>
      <c r="F292" s="87">
        <f t="shared" si="22"/>
        <v>0</v>
      </c>
      <c r="G292" s="88">
        <f t="shared" si="23"/>
        <v>0</v>
      </c>
      <c r="H292" s="87">
        <f t="shared" si="24"/>
        <v>0</v>
      </c>
      <c r="I292" s="87">
        <f t="shared" si="21"/>
        <v>0</v>
      </c>
    </row>
    <row r="293" spans="1:9" ht="15" x14ac:dyDescent="0.25">
      <c r="A293" s="84" t="s">
        <v>529</v>
      </c>
      <c r="B293" s="84" t="s">
        <v>1388</v>
      </c>
      <c r="C293" s="85">
        <v>-2.3087165978571971</v>
      </c>
      <c r="D293" s="97">
        <v>5027</v>
      </c>
      <c r="E293" s="86">
        <f t="shared" si="20"/>
        <v>-11605.918337428129</v>
      </c>
      <c r="F293" s="87">
        <f t="shared" si="22"/>
        <v>11605.918337428129</v>
      </c>
      <c r="G293" s="88">
        <f t="shared" si="23"/>
        <v>6.2444205143296645E-3</v>
      </c>
      <c r="H293" s="87">
        <f t="shared" si="24"/>
        <v>1196.8592735387965</v>
      </c>
      <c r="I293" s="87">
        <f t="shared" si="21"/>
        <v>-12802.777610966925</v>
      </c>
    </row>
    <row r="294" spans="1:9" ht="15" x14ac:dyDescent="0.25">
      <c r="A294" s="84" t="s">
        <v>351</v>
      </c>
      <c r="B294" s="84" t="s">
        <v>903</v>
      </c>
      <c r="C294" s="85">
        <v>2.0256962804373302</v>
      </c>
      <c r="D294" s="97">
        <v>3803</v>
      </c>
      <c r="E294" s="86">
        <f t="shared" si="20"/>
        <v>7703.7229545031669</v>
      </c>
      <c r="F294" s="87">
        <f t="shared" si="22"/>
        <v>7703.7229545031669</v>
      </c>
      <c r="G294" s="88">
        <f t="shared" si="23"/>
        <v>4.1448926534901013E-3</v>
      </c>
      <c r="H294" s="87">
        <f t="shared" si="24"/>
        <v>794.44572939447573</v>
      </c>
      <c r="I294" s="87">
        <f t="shared" si="21"/>
        <v>6909.2772251086908</v>
      </c>
    </row>
    <row r="295" spans="1:9" ht="15" x14ac:dyDescent="0.25">
      <c r="A295" s="84" t="s">
        <v>188</v>
      </c>
      <c r="B295" s="84" t="s">
        <v>1389</v>
      </c>
      <c r="C295" s="85">
        <v>-1.952256316463209</v>
      </c>
      <c r="D295" s="97">
        <v>670</v>
      </c>
      <c r="E295" s="86">
        <f t="shared" si="20"/>
        <v>-1308.01173203035</v>
      </c>
      <c r="F295" s="87">
        <f t="shared" si="22"/>
        <v>1308.01173203035</v>
      </c>
      <c r="G295" s="88">
        <f t="shared" si="23"/>
        <v>7.03759500541529E-4</v>
      </c>
      <c r="H295" s="87">
        <f t="shared" si="24"/>
        <v>134.88859096392571</v>
      </c>
      <c r="I295" s="87">
        <f t="shared" si="21"/>
        <v>-1442.9003229942757</v>
      </c>
    </row>
    <row r="296" spans="1:9" ht="15" x14ac:dyDescent="0.25">
      <c r="A296" s="84" t="s">
        <v>513</v>
      </c>
      <c r="B296" s="84" t="s">
        <v>905</v>
      </c>
      <c r="C296" s="85">
        <v>-2.2529298934021464</v>
      </c>
      <c r="D296" s="97">
        <v>5356</v>
      </c>
      <c r="E296" s="86">
        <f t="shared" si="20"/>
        <v>-12066.692509061897</v>
      </c>
      <c r="F296" s="87">
        <f t="shared" si="22"/>
        <v>12066.692509061897</v>
      </c>
      <c r="G296" s="88">
        <f t="shared" si="23"/>
        <v>6.492334346408269E-3</v>
      </c>
      <c r="H296" s="87">
        <f t="shared" si="24"/>
        <v>1244.3765681029456</v>
      </c>
      <c r="I296" s="87">
        <f t="shared" si="21"/>
        <v>-13311.069077164842</v>
      </c>
    </row>
    <row r="297" spans="1:9" ht="15" x14ac:dyDescent="0.25">
      <c r="A297" s="84" t="s">
        <v>236</v>
      </c>
      <c r="B297" s="84" t="s">
        <v>906</v>
      </c>
      <c r="C297" s="85">
        <v>0.99061612101706109</v>
      </c>
      <c r="D297" s="97">
        <v>418</v>
      </c>
      <c r="E297" s="86">
        <f t="shared" si="20"/>
        <v>414.07753858513155</v>
      </c>
      <c r="F297" s="87">
        <f t="shared" si="22"/>
        <v>414.07753858513155</v>
      </c>
      <c r="G297" s="88">
        <f t="shared" si="23"/>
        <v>2.2278928743842203E-4</v>
      </c>
      <c r="H297" s="87">
        <f t="shared" si="24"/>
        <v>42.701708525855167</v>
      </c>
      <c r="I297" s="87">
        <f t="shared" si="21"/>
        <v>371.37583005927638</v>
      </c>
    </row>
    <row r="298" spans="1:9" ht="15" x14ac:dyDescent="0.25">
      <c r="A298" s="84" t="s">
        <v>196</v>
      </c>
      <c r="B298" s="84" t="s">
        <v>907</v>
      </c>
      <c r="C298" s="85">
        <v>-1.5276408964558721</v>
      </c>
      <c r="D298" s="97">
        <v>0</v>
      </c>
      <c r="E298" s="86">
        <f t="shared" si="20"/>
        <v>0</v>
      </c>
      <c r="F298" s="87">
        <f t="shared" si="22"/>
        <v>0</v>
      </c>
      <c r="G298" s="88">
        <f t="shared" si="23"/>
        <v>0</v>
      </c>
      <c r="H298" s="87">
        <f t="shared" si="24"/>
        <v>0</v>
      </c>
      <c r="I298" s="87">
        <f t="shared" si="21"/>
        <v>0</v>
      </c>
    </row>
    <row r="299" spans="1:9" ht="15" x14ac:dyDescent="0.25">
      <c r="A299" s="84" t="s">
        <v>1630</v>
      </c>
      <c r="B299" s="84" t="s">
        <v>908</v>
      </c>
      <c r="C299" s="85">
        <v>-1.4174462440228288</v>
      </c>
      <c r="D299" s="97">
        <v>182</v>
      </c>
      <c r="E299" s="86">
        <f t="shared" si="20"/>
        <v>-257.97521641215485</v>
      </c>
      <c r="F299" s="87">
        <f t="shared" si="22"/>
        <v>257.97521641215485</v>
      </c>
      <c r="G299" s="88">
        <f t="shared" si="23"/>
        <v>1.3880036777078262E-4</v>
      </c>
      <c r="H299" s="87">
        <f t="shared" si="24"/>
        <v>26.60367074187829</v>
      </c>
      <c r="I299" s="87">
        <f t="shared" si="21"/>
        <v>-284.57888715403317</v>
      </c>
    </row>
    <row r="300" spans="1:9" ht="15" x14ac:dyDescent="0.25">
      <c r="A300" s="84" t="s">
        <v>100</v>
      </c>
      <c r="B300" s="84" t="s">
        <v>909</v>
      </c>
      <c r="C300" s="85">
        <v>0.86658250047449759</v>
      </c>
      <c r="D300" s="97">
        <v>0</v>
      </c>
      <c r="E300" s="86">
        <f t="shared" si="20"/>
        <v>0</v>
      </c>
      <c r="F300" s="87">
        <f t="shared" si="22"/>
        <v>0</v>
      </c>
      <c r="G300" s="88">
        <f t="shared" si="23"/>
        <v>0</v>
      </c>
      <c r="H300" s="87">
        <f t="shared" si="24"/>
        <v>0</v>
      </c>
      <c r="I300" s="87">
        <f t="shared" si="21"/>
        <v>0</v>
      </c>
    </row>
    <row r="301" spans="1:9" ht="15" x14ac:dyDescent="0.25">
      <c r="A301" s="84" t="s">
        <v>568</v>
      </c>
      <c r="B301" s="84" t="s">
        <v>1390</v>
      </c>
      <c r="C301" s="85">
        <v>-1.6469148098131894</v>
      </c>
      <c r="D301" s="97">
        <v>1315</v>
      </c>
      <c r="E301" s="86">
        <f t="shared" si="20"/>
        <v>-2165.6929749043438</v>
      </c>
      <c r="F301" s="87">
        <f t="shared" si="22"/>
        <v>2165.6929749043438</v>
      </c>
      <c r="G301" s="88">
        <f t="shared" si="23"/>
        <v>1.1652242629193899E-3</v>
      </c>
      <c r="H301" s="87">
        <f t="shared" si="24"/>
        <v>223.33689116982723</v>
      </c>
      <c r="I301" s="87">
        <f t="shared" si="21"/>
        <v>-2389.029866074171</v>
      </c>
    </row>
    <row r="302" spans="1:9" ht="15" x14ac:dyDescent="0.25">
      <c r="A302" s="89" t="s">
        <v>194</v>
      </c>
      <c r="B302" s="89" t="s">
        <v>1391</v>
      </c>
      <c r="C302" s="85">
        <v>0.92115563702370162</v>
      </c>
      <c r="D302" s="97">
        <v>2971</v>
      </c>
      <c r="E302" s="86">
        <f t="shared" si="20"/>
        <v>2736.7533975974175</v>
      </c>
      <c r="F302" s="87">
        <f t="shared" si="22"/>
        <v>2736.7533975974175</v>
      </c>
      <c r="G302" s="88">
        <f t="shared" si="23"/>
        <v>1.472476245460619E-3</v>
      </c>
      <c r="H302" s="87">
        <f t="shared" si="24"/>
        <v>282.22744534915716</v>
      </c>
      <c r="I302" s="87">
        <f t="shared" si="21"/>
        <v>2454.5259522482602</v>
      </c>
    </row>
    <row r="303" spans="1:9" ht="15" x14ac:dyDescent="0.25">
      <c r="A303" s="84" t="s">
        <v>65</v>
      </c>
      <c r="B303" s="84" t="s">
        <v>912</v>
      </c>
      <c r="C303" s="85">
        <v>0.72642567425467142</v>
      </c>
      <c r="D303" s="97">
        <v>287</v>
      </c>
      <c r="E303" s="86">
        <f t="shared" si="20"/>
        <v>208.4841685110907</v>
      </c>
      <c r="F303" s="87">
        <f t="shared" si="22"/>
        <v>208.4841685110907</v>
      </c>
      <c r="G303" s="88">
        <f t="shared" si="23"/>
        <v>1.1217232285404052E-4</v>
      </c>
      <c r="H303" s="87">
        <f t="shared" si="24"/>
        <v>21.499910925947376</v>
      </c>
      <c r="I303" s="87">
        <f t="shared" si="21"/>
        <v>186.98425758514333</v>
      </c>
    </row>
    <row r="304" spans="1:9" ht="15" x14ac:dyDescent="0.25">
      <c r="A304" s="84" t="s">
        <v>275</v>
      </c>
      <c r="B304" s="84" t="s">
        <v>1392</v>
      </c>
      <c r="C304" s="85">
        <v>0.90063819156155156</v>
      </c>
      <c r="D304" s="97">
        <v>0</v>
      </c>
      <c r="E304" s="86">
        <f t="shared" si="20"/>
        <v>0</v>
      </c>
      <c r="F304" s="87">
        <f t="shared" si="22"/>
        <v>0</v>
      </c>
      <c r="G304" s="88">
        <f t="shared" si="23"/>
        <v>0</v>
      </c>
      <c r="H304" s="87">
        <f t="shared" si="24"/>
        <v>0</v>
      </c>
      <c r="I304" s="87">
        <f t="shared" si="21"/>
        <v>0</v>
      </c>
    </row>
    <row r="305" spans="1:9" ht="15" x14ac:dyDescent="0.25">
      <c r="A305" s="84" t="s">
        <v>489</v>
      </c>
      <c r="B305" s="84" t="s">
        <v>1393</v>
      </c>
      <c r="C305" s="85">
        <v>1.1651269436096601</v>
      </c>
      <c r="D305" s="97">
        <v>20224</v>
      </c>
      <c r="E305" s="86">
        <f t="shared" si="20"/>
        <v>23563.527307561766</v>
      </c>
      <c r="F305" s="87">
        <f t="shared" si="22"/>
        <v>23563.527307561766</v>
      </c>
      <c r="G305" s="88">
        <f t="shared" si="23"/>
        <v>1.2678063814630654E-2</v>
      </c>
      <c r="H305" s="87">
        <f t="shared" si="24"/>
        <v>2429.986611605746</v>
      </c>
      <c r="I305" s="87">
        <f t="shared" si="21"/>
        <v>21133.54069595602</v>
      </c>
    </row>
    <row r="306" spans="1:9" ht="15" x14ac:dyDescent="0.25">
      <c r="A306" s="84" t="s">
        <v>91</v>
      </c>
      <c r="B306" s="84" t="s">
        <v>917</v>
      </c>
      <c r="C306" s="85">
        <v>2.1520685266344253</v>
      </c>
      <c r="D306" s="97">
        <v>0</v>
      </c>
      <c r="E306" s="86">
        <f t="shared" si="20"/>
        <v>0</v>
      </c>
      <c r="F306" s="87">
        <f t="shared" si="22"/>
        <v>0</v>
      </c>
      <c r="G306" s="88">
        <f t="shared" si="23"/>
        <v>0</v>
      </c>
      <c r="H306" s="87">
        <f t="shared" si="24"/>
        <v>0</v>
      </c>
      <c r="I306" s="87">
        <f t="shared" si="21"/>
        <v>0</v>
      </c>
    </row>
    <row r="307" spans="1:9" ht="15" x14ac:dyDescent="0.25">
      <c r="A307" s="84" t="s">
        <v>1225</v>
      </c>
      <c r="B307" s="84" t="s">
        <v>1394</v>
      </c>
      <c r="C307" s="85">
        <v>0</v>
      </c>
      <c r="D307" s="97">
        <v>0</v>
      </c>
      <c r="E307" s="86">
        <f t="shared" si="20"/>
        <v>0</v>
      </c>
      <c r="F307" s="87">
        <f t="shared" si="22"/>
        <v>0</v>
      </c>
      <c r="G307" s="88">
        <f t="shared" si="23"/>
        <v>0</v>
      </c>
      <c r="H307" s="87">
        <f t="shared" si="24"/>
        <v>0</v>
      </c>
      <c r="I307" s="87">
        <f t="shared" si="21"/>
        <v>0</v>
      </c>
    </row>
    <row r="308" spans="1:9" ht="15" x14ac:dyDescent="0.25">
      <c r="A308" s="84" t="s">
        <v>436</v>
      </c>
      <c r="B308" s="84" t="s">
        <v>1396</v>
      </c>
      <c r="C308" s="85">
        <v>1.0338671059559099</v>
      </c>
      <c r="D308" s="97">
        <v>1878</v>
      </c>
      <c r="E308" s="86">
        <f t="shared" si="20"/>
        <v>1941.6024249851989</v>
      </c>
      <c r="F308" s="87">
        <f t="shared" si="22"/>
        <v>1941.6024249851989</v>
      </c>
      <c r="G308" s="88">
        <f t="shared" si="23"/>
        <v>1.0446551199787709E-3</v>
      </c>
      <c r="H308" s="87">
        <f t="shared" si="24"/>
        <v>200.22757357983534</v>
      </c>
      <c r="I308" s="87">
        <f t="shared" si="21"/>
        <v>1741.3748514053636</v>
      </c>
    </row>
    <row r="309" spans="1:9" ht="15" x14ac:dyDescent="0.25">
      <c r="A309" s="84" t="s">
        <v>1631</v>
      </c>
      <c r="B309" s="84" t="s">
        <v>919</v>
      </c>
      <c r="C309" s="85">
        <v>2.2019865957289064</v>
      </c>
      <c r="D309" s="97">
        <v>478</v>
      </c>
      <c r="E309" s="86">
        <f t="shared" si="20"/>
        <v>1052.5495927584172</v>
      </c>
      <c r="F309" s="87">
        <f t="shared" si="22"/>
        <v>1052.5495927584172</v>
      </c>
      <c r="G309" s="88">
        <f t="shared" si="23"/>
        <v>5.6631126277823473E-4</v>
      </c>
      <c r="H309" s="87">
        <f t="shared" si="24"/>
        <v>108.54408107368751</v>
      </c>
      <c r="I309" s="87">
        <f t="shared" si="21"/>
        <v>944.00551168472975</v>
      </c>
    </row>
    <row r="310" spans="1:9" ht="15" x14ac:dyDescent="0.25">
      <c r="A310" s="84" t="s">
        <v>599</v>
      </c>
      <c r="B310" s="84" t="s">
        <v>920</v>
      </c>
      <c r="C310" s="85">
        <v>0.80637030854754055</v>
      </c>
      <c r="D310" s="97">
        <v>67</v>
      </c>
      <c r="E310" s="86">
        <f t="shared" si="20"/>
        <v>54.026810672685215</v>
      </c>
      <c r="F310" s="87">
        <f t="shared" si="22"/>
        <v>54.026810672685215</v>
      </c>
      <c r="G310" s="88">
        <f t="shared" si="23"/>
        <v>2.9068455858451329E-5</v>
      </c>
      <c r="H310" s="87">
        <f t="shared" si="24"/>
        <v>5.5715099394415812</v>
      </c>
      <c r="I310" s="87">
        <f t="shared" si="21"/>
        <v>48.455300733243632</v>
      </c>
    </row>
    <row r="311" spans="1:9" ht="15" x14ac:dyDescent="0.25">
      <c r="A311" s="84" t="s">
        <v>265</v>
      </c>
      <c r="B311" s="84" t="s">
        <v>1398</v>
      </c>
      <c r="C311" s="85">
        <v>-1.3822451222425738</v>
      </c>
      <c r="D311" s="97">
        <v>2222</v>
      </c>
      <c r="E311" s="86">
        <f t="shared" si="20"/>
        <v>-3071.3486616229989</v>
      </c>
      <c r="F311" s="87">
        <f t="shared" si="22"/>
        <v>3071.3486616229989</v>
      </c>
      <c r="G311" s="88">
        <f t="shared" si="23"/>
        <v>1.6525010801986765E-3</v>
      </c>
      <c r="H311" s="87">
        <f t="shared" si="24"/>
        <v>316.73255153620636</v>
      </c>
      <c r="I311" s="87">
        <f t="shared" si="21"/>
        <v>-3388.0812131592052</v>
      </c>
    </row>
    <row r="312" spans="1:9" ht="15" x14ac:dyDescent="0.25">
      <c r="A312" s="84" t="s">
        <v>536</v>
      </c>
      <c r="B312" s="84" t="s">
        <v>922</v>
      </c>
      <c r="C312" s="85">
        <v>0.93665768935160632</v>
      </c>
      <c r="D312" s="97">
        <v>0</v>
      </c>
      <c r="E312" s="86">
        <f t="shared" si="20"/>
        <v>0</v>
      </c>
      <c r="F312" s="87">
        <f t="shared" si="22"/>
        <v>0</v>
      </c>
      <c r="G312" s="88">
        <f t="shared" si="23"/>
        <v>0</v>
      </c>
      <c r="H312" s="87">
        <f t="shared" si="24"/>
        <v>0</v>
      </c>
      <c r="I312" s="87">
        <f t="shared" si="21"/>
        <v>0</v>
      </c>
    </row>
    <row r="313" spans="1:9" ht="15" x14ac:dyDescent="0.25">
      <c r="A313" s="84" t="s">
        <v>363</v>
      </c>
      <c r="B313" s="84" t="s">
        <v>923</v>
      </c>
      <c r="C313" s="85">
        <v>9.3185339756530372E-2</v>
      </c>
      <c r="D313" s="97">
        <v>2133</v>
      </c>
      <c r="E313" s="86">
        <f t="shared" si="20"/>
        <v>198.7643297006793</v>
      </c>
      <c r="F313" s="87">
        <f t="shared" si="22"/>
        <v>198.7643297006793</v>
      </c>
      <c r="G313" s="88">
        <f t="shared" si="23"/>
        <v>1.0694268405260462E-4</v>
      </c>
      <c r="H313" s="87">
        <f t="shared" si="24"/>
        <v>20.497553432182595</v>
      </c>
      <c r="I313" s="87">
        <f t="shared" si="21"/>
        <v>178.2667762684967</v>
      </c>
    </row>
    <row r="314" spans="1:9" ht="15" x14ac:dyDescent="0.25">
      <c r="A314" s="84" t="s">
        <v>262</v>
      </c>
      <c r="B314" s="84" t="s">
        <v>1399</v>
      </c>
      <c r="C314" s="85">
        <v>-1.4330569115531664</v>
      </c>
      <c r="D314" s="97">
        <v>0</v>
      </c>
      <c r="E314" s="86">
        <f t="shared" si="20"/>
        <v>0</v>
      </c>
      <c r="F314" s="87">
        <f t="shared" si="22"/>
        <v>0</v>
      </c>
      <c r="G314" s="88">
        <f t="shared" si="23"/>
        <v>0</v>
      </c>
      <c r="H314" s="87">
        <f t="shared" si="24"/>
        <v>0</v>
      </c>
      <c r="I314" s="87">
        <f t="shared" si="21"/>
        <v>0</v>
      </c>
    </row>
    <row r="315" spans="1:9" ht="15" x14ac:dyDescent="0.25">
      <c r="A315" s="84" t="s">
        <v>137</v>
      </c>
      <c r="B315" s="84" t="s">
        <v>924</v>
      </c>
      <c r="C315" s="85">
        <v>-1.4078061072245613</v>
      </c>
      <c r="D315" s="97">
        <v>1646</v>
      </c>
      <c r="E315" s="86">
        <f t="shared" si="20"/>
        <v>-2317.248852491628</v>
      </c>
      <c r="F315" s="87">
        <f t="shared" si="22"/>
        <v>2317.248852491628</v>
      </c>
      <c r="G315" s="88">
        <f t="shared" si="23"/>
        <v>1.2467670244276524E-3</v>
      </c>
      <c r="H315" s="87">
        <f t="shared" si="24"/>
        <v>238.9660772691883</v>
      </c>
      <c r="I315" s="87">
        <f t="shared" si="21"/>
        <v>-2556.2149297608162</v>
      </c>
    </row>
    <row r="316" spans="1:9" ht="15" x14ac:dyDescent="0.25">
      <c r="A316" s="84" t="s">
        <v>353</v>
      </c>
      <c r="B316" s="84" t="s">
        <v>1400</v>
      </c>
      <c r="C316" s="85">
        <v>-1.7966242015098721</v>
      </c>
      <c r="D316" s="97">
        <v>105</v>
      </c>
      <c r="E316" s="86">
        <f t="shared" si="20"/>
        <v>-188.64554115853656</v>
      </c>
      <c r="F316" s="87">
        <f t="shared" si="22"/>
        <v>188.64554115853656</v>
      </c>
      <c r="G316" s="88">
        <f t="shared" si="23"/>
        <v>1.0149839529270955E-4</v>
      </c>
      <c r="H316" s="87">
        <f t="shared" si="24"/>
        <v>19.454054283598598</v>
      </c>
      <c r="I316" s="87">
        <f t="shared" si="21"/>
        <v>-208.09959544213515</v>
      </c>
    </row>
    <row r="317" spans="1:9" ht="15" x14ac:dyDescent="0.25">
      <c r="A317" s="84" t="s">
        <v>149</v>
      </c>
      <c r="B317" s="84" t="s">
        <v>926</v>
      </c>
      <c r="C317" s="85">
        <v>-2.0331630461924592</v>
      </c>
      <c r="D317" s="97">
        <v>708</v>
      </c>
      <c r="E317" s="86">
        <f t="shared" si="20"/>
        <v>-1439.4794367042612</v>
      </c>
      <c r="F317" s="87">
        <f t="shared" si="22"/>
        <v>1439.4794367042612</v>
      </c>
      <c r="G317" s="88">
        <f t="shared" si="23"/>
        <v>7.7449406959240218E-4</v>
      </c>
      <c r="H317" s="87">
        <f t="shared" si="24"/>
        <v>148.44618605766294</v>
      </c>
      <c r="I317" s="87">
        <f t="shared" si="21"/>
        <v>-1587.9256227619242</v>
      </c>
    </row>
    <row r="318" spans="1:9" ht="15" x14ac:dyDescent="0.25">
      <c r="A318" s="89" t="s">
        <v>273</v>
      </c>
      <c r="B318" s="89" t="s">
        <v>927</v>
      </c>
      <c r="C318" s="85">
        <v>-1.6259815766923738</v>
      </c>
      <c r="D318" s="97">
        <v>316</v>
      </c>
      <c r="E318" s="86">
        <f t="shared" si="20"/>
        <v>-513.8101782347901</v>
      </c>
      <c r="F318" s="87">
        <f t="shared" si="22"/>
        <v>513.8101782347901</v>
      </c>
      <c r="G318" s="88">
        <f t="shared" si="23"/>
        <v>2.7644919808661141E-4</v>
      </c>
      <c r="H318" s="87">
        <f t="shared" si="24"/>
        <v>52.986627923767152</v>
      </c>
      <c r="I318" s="87">
        <f t="shared" si="21"/>
        <v>-566.79680615855727</v>
      </c>
    </row>
    <row r="319" spans="1:9" ht="15" x14ac:dyDescent="0.25">
      <c r="A319" s="84" t="s">
        <v>1632</v>
      </c>
      <c r="B319" s="84" t="s">
        <v>928</v>
      </c>
      <c r="C319" s="85">
        <v>1.295414180801002</v>
      </c>
      <c r="D319" s="97">
        <v>10208</v>
      </c>
      <c r="E319" s="86">
        <f t="shared" si="20"/>
        <v>13223.587957616628</v>
      </c>
      <c r="F319" s="87">
        <f t="shared" si="22"/>
        <v>13223.587957616628</v>
      </c>
      <c r="G319" s="88">
        <f t="shared" si="23"/>
        <v>7.1147876036048597E-3</v>
      </c>
      <c r="H319" s="87">
        <f t="shared" si="24"/>
        <v>1363.6813060703155</v>
      </c>
      <c r="I319" s="87">
        <f t="shared" si="21"/>
        <v>11859.906651546313</v>
      </c>
    </row>
    <row r="320" spans="1:9" ht="15" x14ac:dyDescent="0.25">
      <c r="A320" s="84" t="s">
        <v>280</v>
      </c>
      <c r="B320" s="84" t="s">
        <v>929</v>
      </c>
      <c r="C320" s="85">
        <v>1.354289999297944</v>
      </c>
      <c r="D320" s="97">
        <v>525</v>
      </c>
      <c r="E320" s="86">
        <f t="shared" si="20"/>
        <v>711.00224963142057</v>
      </c>
      <c r="F320" s="87">
        <f t="shared" si="22"/>
        <v>711.00224963142057</v>
      </c>
      <c r="G320" s="88">
        <f t="shared" si="23"/>
        <v>3.8254594804574871E-4</v>
      </c>
      <c r="H320" s="87">
        <f t="shared" si="24"/>
        <v>73.322042361267108</v>
      </c>
      <c r="I320" s="87">
        <f t="shared" si="21"/>
        <v>637.68020727015346</v>
      </c>
    </row>
    <row r="321" spans="1:9" ht="15" x14ac:dyDescent="0.25">
      <c r="A321" s="84" t="s">
        <v>441</v>
      </c>
      <c r="B321" s="84" t="s">
        <v>930</v>
      </c>
      <c r="C321" s="85">
        <v>9.5702976986628913E-2</v>
      </c>
      <c r="D321" s="97">
        <v>0</v>
      </c>
      <c r="E321" s="86">
        <f t="shared" si="20"/>
        <v>0</v>
      </c>
      <c r="F321" s="87">
        <f t="shared" si="22"/>
        <v>0</v>
      </c>
      <c r="G321" s="88">
        <f t="shared" si="23"/>
        <v>0</v>
      </c>
      <c r="H321" s="87">
        <f t="shared" si="24"/>
        <v>0</v>
      </c>
      <c r="I321" s="87">
        <f t="shared" si="21"/>
        <v>0</v>
      </c>
    </row>
    <row r="322" spans="1:9" ht="15" x14ac:dyDescent="0.25">
      <c r="A322" s="84" t="s">
        <v>442</v>
      </c>
      <c r="B322" s="84" t="s">
        <v>1402</v>
      </c>
      <c r="C322" s="85">
        <v>0.95027063642851839</v>
      </c>
      <c r="D322" s="97">
        <v>1173</v>
      </c>
      <c r="E322" s="86">
        <f t="shared" si="20"/>
        <v>1114.6674565306521</v>
      </c>
      <c r="F322" s="87">
        <f t="shared" si="22"/>
        <v>1114.6674565306521</v>
      </c>
      <c r="G322" s="88">
        <f t="shared" si="23"/>
        <v>5.9973300947403611E-4</v>
      </c>
      <c r="H322" s="87">
        <f t="shared" si="24"/>
        <v>114.94998012852217</v>
      </c>
      <c r="I322" s="87">
        <f t="shared" si="21"/>
        <v>999.71747640212993</v>
      </c>
    </row>
    <row r="323" spans="1:9" ht="15" x14ac:dyDescent="0.25">
      <c r="A323" s="84" t="s">
        <v>76</v>
      </c>
      <c r="B323" s="84" t="s">
        <v>932</v>
      </c>
      <c r="C323" s="85">
        <v>1.6210478458901214</v>
      </c>
      <c r="D323" s="97">
        <v>93</v>
      </c>
      <c r="E323" s="86">
        <f t="shared" si="20"/>
        <v>150.75744966778129</v>
      </c>
      <c r="F323" s="87">
        <f t="shared" si="22"/>
        <v>150.75744966778129</v>
      </c>
      <c r="G323" s="88">
        <f t="shared" si="23"/>
        <v>8.1113177262121588E-5</v>
      </c>
      <c r="H323" s="87">
        <f t="shared" si="24"/>
        <v>15.546848292741554</v>
      </c>
      <c r="I323" s="87">
        <f t="shared" si="21"/>
        <v>135.21060137503974</v>
      </c>
    </row>
    <row r="324" spans="1:9" ht="15" x14ac:dyDescent="0.25">
      <c r="A324" s="84" t="s">
        <v>198</v>
      </c>
      <c r="B324" s="84" t="s">
        <v>933</v>
      </c>
      <c r="C324" s="85">
        <v>-1.8724195492263151</v>
      </c>
      <c r="D324" s="97">
        <v>4321</v>
      </c>
      <c r="E324" s="86">
        <f t="shared" si="20"/>
        <v>-8090.724872206908</v>
      </c>
      <c r="F324" s="87">
        <f t="shared" si="22"/>
        <v>8090.724872206908</v>
      </c>
      <c r="G324" s="88">
        <f t="shared" si="23"/>
        <v>4.353114238696402E-3</v>
      </c>
      <c r="H324" s="87">
        <f t="shared" si="24"/>
        <v>834.35526697818261</v>
      </c>
      <c r="I324" s="87">
        <f t="shared" si="21"/>
        <v>-8925.080139185091</v>
      </c>
    </row>
    <row r="325" spans="1:9" ht="15" x14ac:dyDescent="0.25">
      <c r="A325" s="84" t="s">
        <v>128</v>
      </c>
      <c r="B325" s="84" t="s">
        <v>934</v>
      </c>
      <c r="C325" s="85">
        <v>-1.6383210855949897</v>
      </c>
      <c r="D325" s="97">
        <v>207</v>
      </c>
      <c r="E325" s="86">
        <f t="shared" si="20"/>
        <v>-339.13246471816285</v>
      </c>
      <c r="F325" s="87">
        <f t="shared" si="22"/>
        <v>339.13246471816285</v>
      </c>
      <c r="G325" s="88">
        <f t="shared" si="23"/>
        <v>1.8246601933531752E-4</v>
      </c>
      <c r="H325" s="87">
        <f t="shared" si="24"/>
        <v>34.973004596028204</v>
      </c>
      <c r="I325" s="87">
        <f t="shared" si="21"/>
        <v>-374.10546931419105</v>
      </c>
    </row>
    <row r="326" spans="1:9" ht="15" x14ac:dyDescent="0.25">
      <c r="A326" s="84" t="s">
        <v>362</v>
      </c>
      <c r="B326" s="84" t="s">
        <v>935</v>
      </c>
      <c r="C326" s="85">
        <v>-1.971309725429818</v>
      </c>
      <c r="D326" s="97">
        <v>4937</v>
      </c>
      <c r="E326" s="86">
        <f t="shared" ref="E326:E389" si="25">D326*C326</f>
        <v>-9732.3561144470114</v>
      </c>
      <c r="F326" s="87">
        <f t="shared" si="22"/>
        <v>9732.3561144470114</v>
      </c>
      <c r="G326" s="88">
        <f t="shared" si="23"/>
        <v>5.2363735817291587E-3</v>
      </c>
      <c r="H326" s="87">
        <f t="shared" si="24"/>
        <v>1003.6483396055988</v>
      </c>
      <c r="I326" s="87">
        <f t="shared" ref="I326:I389" si="26">E326-H326</f>
        <v>-10736.004454052611</v>
      </c>
    </row>
    <row r="327" spans="1:9" ht="15" x14ac:dyDescent="0.25">
      <c r="A327" s="84" t="s">
        <v>497</v>
      </c>
      <c r="B327" s="84" t="s">
        <v>1404</v>
      </c>
      <c r="C327" s="85">
        <v>-1.753189245043377</v>
      </c>
      <c r="D327" s="97">
        <v>0</v>
      </c>
      <c r="E327" s="86">
        <f t="shared" si="25"/>
        <v>0</v>
      </c>
      <c r="F327" s="87">
        <f t="shared" ref="F327:F390" si="27">ABS(E327)</f>
        <v>0</v>
      </c>
      <c r="G327" s="88">
        <f t="shared" ref="G327:G390" si="28">F327/$F$5</f>
        <v>0</v>
      </c>
      <c r="H327" s="87">
        <f t="shared" ref="H327:H390" si="29">G327*$E$5</f>
        <v>0</v>
      </c>
      <c r="I327" s="87">
        <f t="shared" si="26"/>
        <v>0</v>
      </c>
    </row>
    <row r="328" spans="1:9" ht="15" x14ac:dyDescent="0.25">
      <c r="A328" s="84" t="s">
        <v>525</v>
      </c>
      <c r="B328" s="84" t="s">
        <v>937</v>
      </c>
      <c r="C328" s="85">
        <v>9.3091994238252901E-2</v>
      </c>
      <c r="D328" s="97">
        <v>0</v>
      </c>
      <c r="E328" s="86">
        <f t="shared" si="25"/>
        <v>0</v>
      </c>
      <c r="F328" s="87">
        <f t="shared" si="27"/>
        <v>0</v>
      </c>
      <c r="G328" s="88">
        <f t="shared" si="28"/>
        <v>0</v>
      </c>
      <c r="H328" s="87">
        <f t="shared" si="29"/>
        <v>0</v>
      </c>
      <c r="I328" s="87">
        <f t="shared" si="26"/>
        <v>0</v>
      </c>
    </row>
    <row r="329" spans="1:9" ht="15" x14ac:dyDescent="0.25">
      <c r="A329" s="84" t="s">
        <v>562</v>
      </c>
      <c r="B329" s="84" t="s">
        <v>1405</v>
      </c>
      <c r="C329" s="85">
        <v>1.2070185593413354</v>
      </c>
      <c r="D329" s="97">
        <v>0</v>
      </c>
      <c r="E329" s="86">
        <f t="shared" si="25"/>
        <v>0</v>
      </c>
      <c r="F329" s="87">
        <f t="shared" si="27"/>
        <v>0</v>
      </c>
      <c r="G329" s="88">
        <f t="shared" si="28"/>
        <v>0</v>
      </c>
      <c r="H329" s="87">
        <f t="shared" si="29"/>
        <v>0</v>
      </c>
      <c r="I329" s="87">
        <f t="shared" si="26"/>
        <v>0</v>
      </c>
    </row>
    <row r="330" spans="1:9" ht="15" x14ac:dyDescent="0.25">
      <c r="A330" s="84" t="s">
        <v>519</v>
      </c>
      <c r="B330" s="84" t="s">
        <v>1406</v>
      </c>
      <c r="C330" s="85">
        <v>2.5914667428245921</v>
      </c>
      <c r="D330" s="97">
        <v>5081</v>
      </c>
      <c r="E330" s="86">
        <f t="shared" si="25"/>
        <v>13167.242520291753</v>
      </c>
      <c r="F330" s="87">
        <f t="shared" si="27"/>
        <v>13167.242520291753</v>
      </c>
      <c r="G330" s="88">
        <f t="shared" si="28"/>
        <v>7.08447163941393E-3</v>
      </c>
      <c r="H330" s="87">
        <f t="shared" si="29"/>
        <v>1357.8706879681361</v>
      </c>
      <c r="I330" s="87">
        <f t="shared" si="26"/>
        <v>11809.371832323617</v>
      </c>
    </row>
    <row r="331" spans="1:9" ht="15" x14ac:dyDescent="0.25">
      <c r="A331" s="84" t="s">
        <v>550</v>
      </c>
      <c r="B331" s="84" t="s">
        <v>1408</v>
      </c>
      <c r="C331" s="85">
        <v>1.7189174212125167</v>
      </c>
      <c r="D331" s="97">
        <v>2073</v>
      </c>
      <c r="E331" s="86">
        <f t="shared" si="25"/>
        <v>3563.3158141735471</v>
      </c>
      <c r="F331" s="87">
        <f t="shared" si="27"/>
        <v>3563.3158141735471</v>
      </c>
      <c r="G331" s="88">
        <f t="shared" si="28"/>
        <v>1.9171979090446877E-3</v>
      </c>
      <c r="H331" s="87">
        <f t="shared" si="29"/>
        <v>367.4666194218745</v>
      </c>
      <c r="I331" s="87">
        <f t="shared" si="26"/>
        <v>3195.8491947516727</v>
      </c>
    </row>
    <row r="332" spans="1:9" ht="15" x14ac:dyDescent="0.25">
      <c r="A332" s="84" t="s">
        <v>587</v>
      </c>
      <c r="B332" s="84" t="s">
        <v>1409</v>
      </c>
      <c r="C332" s="85">
        <v>-2.0720374991803463</v>
      </c>
      <c r="D332" s="97">
        <v>6470</v>
      </c>
      <c r="E332" s="86">
        <f t="shared" si="25"/>
        <v>-13406.082619696841</v>
      </c>
      <c r="F332" s="87">
        <f t="shared" si="27"/>
        <v>13406.082619696841</v>
      </c>
      <c r="G332" s="88">
        <f t="shared" si="28"/>
        <v>7.2129765946452595E-3</v>
      </c>
      <c r="H332" s="87">
        <f t="shared" si="29"/>
        <v>1382.501051508093</v>
      </c>
      <c r="I332" s="87">
        <f t="shared" si="26"/>
        <v>-14788.583671204935</v>
      </c>
    </row>
    <row r="333" spans="1:9" ht="15" x14ac:dyDescent="0.25">
      <c r="A333" s="84" t="s">
        <v>574</v>
      </c>
      <c r="B333" s="84" t="s">
        <v>1410</v>
      </c>
      <c r="C333" s="85">
        <v>-2.1425253803689239</v>
      </c>
      <c r="D333" s="97">
        <v>9644</v>
      </c>
      <c r="E333" s="86">
        <f t="shared" si="25"/>
        <v>-20662.514768277902</v>
      </c>
      <c r="F333" s="87">
        <f t="shared" si="27"/>
        <v>20662.514768277902</v>
      </c>
      <c r="G333" s="88">
        <f t="shared" si="28"/>
        <v>1.1117209973861165E-2</v>
      </c>
      <c r="H333" s="87">
        <f t="shared" si="29"/>
        <v>2130.8199572017616</v>
      </c>
      <c r="I333" s="87">
        <f t="shared" si="26"/>
        <v>-22793.334725479664</v>
      </c>
    </row>
    <row r="334" spans="1:9" ht="15" x14ac:dyDescent="0.25">
      <c r="A334" s="89" t="s">
        <v>477</v>
      </c>
      <c r="B334" s="89" t="s">
        <v>1411</v>
      </c>
      <c r="C334" s="85">
        <v>2.0414345334158601</v>
      </c>
      <c r="D334" s="97">
        <v>0</v>
      </c>
      <c r="E334" s="86">
        <f t="shared" si="25"/>
        <v>0</v>
      </c>
      <c r="F334" s="87">
        <f t="shared" si="27"/>
        <v>0</v>
      </c>
      <c r="G334" s="88">
        <f t="shared" si="28"/>
        <v>0</v>
      </c>
      <c r="H334" s="87">
        <f t="shared" si="29"/>
        <v>0</v>
      </c>
      <c r="I334" s="87">
        <f t="shared" si="26"/>
        <v>0</v>
      </c>
    </row>
    <row r="335" spans="1:9" ht="15" x14ac:dyDescent="0.25">
      <c r="A335" s="84" t="s">
        <v>557</v>
      </c>
      <c r="B335" s="84" t="s">
        <v>1412</v>
      </c>
      <c r="C335" s="85">
        <v>-1.9133483533231728</v>
      </c>
      <c r="D335" s="97">
        <v>2237</v>
      </c>
      <c r="E335" s="86">
        <f t="shared" si="25"/>
        <v>-4280.1602663839376</v>
      </c>
      <c r="F335" s="87">
        <f t="shared" si="27"/>
        <v>4280.1602663839376</v>
      </c>
      <c r="G335" s="88">
        <f t="shared" si="28"/>
        <v>2.3028871817780952E-3</v>
      </c>
      <c r="H335" s="87">
        <f t="shared" si="29"/>
        <v>441.39113839302632</v>
      </c>
      <c r="I335" s="87">
        <f t="shared" si="26"/>
        <v>-4721.5514047769639</v>
      </c>
    </row>
    <row r="336" spans="1:9" ht="15" x14ac:dyDescent="0.25">
      <c r="A336" s="84" t="s">
        <v>390</v>
      </c>
      <c r="B336" s="84" t="s">
        <v>1413</v>
      </c>
      <c r="C336" s="85">
        <v>-1.4408934845097412</v>
      </c>
      <c r="D336" s="97">
        <v>455</v>
      </c>
      <c r="E336" s="86">
        <f t="shared" si="25"/>
        <v>-655.60653545193225</v>
      </c>
      <c r="F336" s="87">
        <f t="shared" si="27"/>
        <v>655.60653545193225</v>
      </c>
      <c r="G336" s="88">
        <f t="shared" si="28"/>
        <v>3.5274097062204974E-4</v>
      </c>
      <c r="H336" s="87">
        <f t="shared" si="29"/>
        <v>67.609364372123395</v>
      </c>
      <c r="I336" s="87">
        <f t="shared" si="26"/>
        <v>-723.21589982405567</v>
      </c>
    </row>
    <row r="337" spans="1:9" ht="15" x14ac:dyDescent="0.25">
      <c r="A337" s="84" t="s">
        <v>1633</v>
      </c>
      <c r="B337" s="84" t="s">
        <v>945</v>
      </c>
      <c r="C337" s="85">
        <v>-1.2047998253020817</v>
      </c>
      <c r="D337" s="97">
        <v>0</v>
      </c>
      <c r="E337" s="86">
        <f t="shared" si="25"/>
        <v>0</v>
      </c>
      <c r="F337" s="87">
        <f t="shared" si="27"/>
        <v>0</v>
      </c>
      <c r="G337" s="88">
        <f t="shared" si="28"/>
        <v>0</v>
      </c>
      <c r="H337" s="87">
        <f t="shared" si="29"/>
        <v>0</v>
      </c>
      <c r="I337" s="87">
        <f t="shared" si="26"/>
        <v>0</v>
      </c>
    </row>
    <row r="338" spans="1:9" ht="15" x14ac:dyDescent="0.25">
      <c r="A338" s="84" t="s">
        <v>1634</v>
      </c>
      <c r="B338" s="84" t="s">
        <v>946</v>
      </c>
      <c r="C338" s="85">
        <v>6.0413384044910708E-2</v>
      </c>
      <c r="D338" s="97">
        <v>2120</v>
      </c>
      <c r="E338" s="86">
        <f t="shared" si="25"/>
        <v>128.0763741752107</v>
      </c>
      <c r="F338" s="87">
        <f t="shared" si="27"/>
        <v>128.0763741752107</v>
      </c>
      <c r="G338" s="88">
        <f t="shared" si="28"/>
        <v>6.8909905709182783E-5</v>
      </c>
      <c r="H338" s="87">
        <f t="shared" si="29"/>
        <v>13.207864444339585</v>
      </c>
      <c r="I338" s="87">
        <f t="shared" si="26"/>
        <v>114.86850973087112</v>
      </c>
    </row>
    <row r="339" spans="1:9" ht="15" x14ac:dyDescent="0.25">
      <c r="A339" s="84" t="s">
        <v>224</v>
      </c>
      <c r="B339" s="84" t="s">
        <v>947</v>
      </c>
      <c r="C339" s="85">
        <v>-1.3037300266311584</v>
      </c>
      <c r="D339" s="97">
        <v>1777</v>
      </c>
      <c r="E339" s="86">
        <f t="shared" si="25"/>
        <v>-2316.7282573235684</v>
      </c>
      <c r="F339" s="87">
        <f t="shared" si="27"/>
        <v>2316.7282573235684</v>
      </c>
      <c r="G339" s="88">
        <f t="shared" si="28"/>
        <v>1.2464869246498857E-3</v>
      </c>
      <c r="H339" s="87">
        <f t="shared" si="29"/>
        <v>238.91239093980565</v>
      </c>
      <c r="I339" s="87">
        <f t="shared" si="26"/>
        <v>-2555.6406482633743</v>
      </c>
    </row>
    <row r="340" spans="1:9" ht="15" x14ac:dyDescent="0.25">
      <c r="A340" s="84" t="s">
        <v>230</v>
      </c>
      <c r="B340" s="84" t="s">
        <v>948</v>
      </c>
      <c r="C340" s="85">
        <v>1.7251756574966719</v>
      </c>
      <c r="D340" s="97">
        <v>567</v>
      </c>
      <c r="E340" s="86">
        <f t="shared" si="25"/>
        <v>978.17459780061301</v>
      </c>
      <c r="F340" s="87">
        <f t="shared" si="27"/>
        <v>978.17459780061301</v>
      </c>
      <c r="G340" s="88">
        <f t="shared" si="28"/>
        <v>5.2629471856648253E-4</v>
      </c>
      <c r="H340" s="87">
        <f t="shared" si="29"/>
        <v>100.87416647954646</v>
      </c>
      <c r="I340" s="87">
        <f t="shared" si="26"/>
        <v>877.30043132106653</v>
      </c>
    </row>
    <row r="341" spans="1:9" ht="15" x14ac:dyDescent="0.25">
      <c r="A341" s="84" t="s">
        <v>212</v>
      </c>
      <c r="B341" s="84" t="s">
        <v>1675</v>
      </c>
      <c r="C341" s="85">
        <v>2.0949068683544874</v>
      </c>
      <c r="D341" s="97">
        <v>0</v>
      </c>
      <c r="E341" s="86">
        <f t="shared" si="25"/>
        <v>0</v>
      </c>
      <c r="F341" s="87">
        <f t="shared" si="27"/>
        <v>0</v>
      </c>
      <c r="G341" s="88">
        <f t="shared" si="28"/>
        <v>0</v>
      </c>
      <c r="H341" s="87">
        <f t="shared" si="29"/>
        <v>0</v>
      </c>
      <c r="I341" s="87">
        <f t="shared" si="26"/>
        <v>0</v>
      </c>
    </row>
    <row r="342" spans="1:9" ht="15" x14ac:dyDescent="0.25">
      <c r="A342" s="84" t="s">
        <v>427</v>
      </c>
      <c r="B342" s="84" t="s">
        <v>1415</v>
      </c>
      <c r="C342" s="85">
        <v>9.2998745314350234E-2</v>
      </c>
      <c r="D342" s="97">
        <v>0</v>
      </c>
      <c r="E342" s="86">
        <f t="shared" si="25"/>
        <v>0</v>
      </c>
      <c r="F342" s="87">
        <f t="shared" si="27"/>
        <v>0</v>
      </c>
      <c r="G342" s="88">
        <f t="shared" si="28"/>
        <v>0</v>
      </c>
      <c r="H342" s="87">
        <f t="shared" si="29"/>
        <v>0</v>
      </c>
      <c r="I342" s="87">
        <f t="shared" si="26"/>
        <v>0</v>
      </c>
    </row>
    <row r="343" spans="1:9" ht="15" x14ac:dyDescent="0.25">
      <c r="A343" s="84" t="s">
        <v>1635</v>
      </c>
      <c r="B343" s="84" t="s">
        <v>951</v>
      </c>
      <c r="C343" s="85">
        <v>2.3667367829289394</v>
      </c>
      <c r="D343" s="97">
        <v>708</v>
      </c>
      <c r="E343" s="86">
        <f t="shared" si="25"/>
        <v>1675.6496423136891</v>
      </c>
      <c r="F343" s="87">
        <f t="shared" si="27"/>
        <v>1675.6496423136891</v>
      </c>
      <c r="G343" s="88">
        <f t="shared" si="28"/>
        <v>9.015625215584161E-4</v>
      </c>
      <c r="H343" s="87">
        <f t="shared" si="29"/>
        <v>172.8012170426428</v>
      </c>
      <c r="I343" s="87">
        <f t="shared" si="26"/>
        <v>1502.8484252710464</v>
      </c>
    </row>
    <row r="344" spans="1:9" ht="15" x14ac:dyDescent="0.25">
      <c r="A344" s="84" t="s">
        <v>85</v>
      </c>
      <c r="B344" s="84" t="s">
        <v>1417</v>
      </c>
      <c r="C344" s="85">
        <v>7.3824370822118263E-2</v>
      </c>
      <c r="D344" s="97">
        <v>319</v>
      </c>
      <c r="E344" s="86">
        <f t="shared" si="25"/>
        <v>23.549974292255726</v>
      </c>
      <c r="F344" s="87">
        <f t="shared" si="27"/>
        <v>23.549974292255726</v>
      </c>
      <c r="G344" s="88">
        <f t="shared" si="28"/>
        <v>1.2670771782725248E-5</v>
      </c>
      <c r="H344" s="87">
        <f t="shared" si="29"/>
        <v>2.428588958134315</v>
      </c>
      <c r="I344" s="87">
        <f t="shared" si="26"/>
        <v>21.12138533412141</v>
      </c>
    </row>
    <row r="345" spans="1:9" ht="15" x14ac:dyDescent="0.25">
      <c r="A345" s="84" t="s">
        <v>523</v>
      </c>
      <c r="B345" s="84" t="s">
        <v>953</v>
      </c>
      <c r="C345" s="85">
        <v>0.10811265067187677</v>
      </c>
      <c r="D345" s="97">
        <v>15901</v>
      </c>
      <c r="E345" s="86">
        <f t="shared" si="25"/>
        <v>1719.0992583335126</v>
      </c>
      <c r="F345" s="87">
        <f t="shared" si="27"/>
        <v>1719.0992583335126</v>
      </c>
      <c r="G345" s="88">
        <f t="shared" si="28"/>
        <v>9.2494004893071849E-4</v>
      </c>
      <c r="H345" s="87">
        <f t="shared" si="29"/>
        <v>177.28195474500282</v>
      </c>
      <c r="I345" s="87">
        <f t="shared" si="26"/>
        <v>1541.8173035885097</v>
      </c>
    </row>
    <row r="346" spans="1:9" ht="15" x14ac:dyDescent="0.25">
      <c r="A346" s="84" t="s">
        <v>299</v>
      </c>
      <c r="B346" s="84" t="s">
        <v>954</v>
      </c>
      <c r="C346" s="85">
        <v>-1.9168565895803076</v>
      </c>
      <c r="D346" s="97">
        <v>1691</v>
      </c>
      <c r="E346" s="86">
        <f t="shared" si="25"/>
        <v>-3241.4044929802999</v>
      </c>
      <c r="F346" s="87">
        <f t="shared" si="27"/>
        <v>3241.4044929802999</v>
      </c>
      <c r="G346" s="88">
        <f t="shared" si="28"/>
        <v>1.7439975125390951E-3</v>
      </c>
      <c r="H346" s="87">
        <f t="shared" si="29"/>
        <v>334.269543686406</v>
      </c>
      <c r="I346" s="87">
        <f t="shared" si="26"/>
        <v>-3575.6740366667059</v>
      </c>
    </row>
    <row r="347" spans="1:9" ht="15" x14ac:dyDescent="0.25">
      <c r="A347" s="89" t="s">
        <v>301</v>
      </c>
      <c r="B347" s="89" t="s">
        <v>955</v>
      </c>
      <c r="C347" s="85">
        <v>1.0411053900554972</v>
      </c>
      <c r="D347" s="97">
        <v>1962</v>
      </c>
      <c r="E347" s="86">
        <f t="shared" si="25"/>
        <v>2042.6487752888854</v>
      </c>
      <c r="F347" s="87">
        <f t="shared" si="27"/>
        <v>2042.6487752888854</v>
      </c>
      <c r="G347" s="88">
        <f t="shared" si="28"/>
        <v>1.0990218563618486E-3</v>
      </c>
      <c r="H347" s="87">
        <f t="shared" si="29"/>
        <v>210.64796926952422</v>
      </c>
      <c r="I347" s="87">
        <f t="shared" si="26"/>
        <v>1832.0008060193611</v>
      </c>
    </row>
    <row r="348" spans="1:9" ht="15" x14ac:dyDescent="0.25">
      <c r="A348" s="84" t="s">
        <v>295</v>
      </c>
      <c r="B348" s="84" t="s">
        <v>1418</v>
      </c>
      <c r="C348" s="85">
        <v>-1.8789062007191066</v>
      </c>
      <c r="D348" s="97">
        <v>841</v>
      </c>
      <c r="E348" s="86">
        <f t="shared" si="25"/>
        <v>-1580.1601148047687</v>
      </c>
      <c r="F348" s="87">
        <f t="shared" si="27"/>
        <v>1580.1601148047687</v>
      </c>
      <c r="G348" s="88">
        <f t="shared" si="28"/>
        <v>8.5018556480718631E-4</v>
      </c>
      <c r="H348" s="87">
        <f t="shared" si="29"/>
        <v>162.95386819853439</v>
      </c>
      <c r="I348" s="87">
        <f t="shared" si="26"/>
        <v>-1743.113983003303</v>
      </c>
    </row>
    <row r="349" spans="1:9" ht="15" x14ac:dyDescent="0.25">
      <c r="A349" s="84" t="s">
        <v>1636</v>
      </c>
      <c r="B349" s="84" t="s">
        <v>957</v>
      </c>
      <c r="C349" s="85">
        <v>-1.1872486772486772</v>
      </c>
      <c r="D349" s="97">
        <v>95</v>
      </c>
      <c r="E349" s="86">
        <f t="shared" si="25"/>
        <v>-112.78862433862433</v>
      </c>
      <c r="F349" s="87">
        <f t="shared" si="27"/>
        <v>112.78862433862433</v>
      </c>
      <c r="G349" s="88">
        <f t="shared" si="28"/>
        <v>6.0684521390420242E-5</v>
      </c>
      <c r="H349" s="87">
        <f t="shared" si="29"/>
        <v>11.631316632138255</v>
      </c>
      <c r="I349" s="87">
        <f t="shared" si="26"/>
        <v>-124.41994097076258</v>
      </c>
    </row>
    <row r="350" spans="1:9" ht="15" x14ac:dyDescent="0.25">
      <c r="A350" s="84" t="s">
        <v>478</v>
      </c>
      <c r="B350" s="84" t="s">
        <v>1421</v>
      </c>
      <c r="C350" s="85">
        <v>-1.8507571478437472</v>
      </c>
      <c r="D350" s="97">
        <v>0</v>
      </c>
      <c r="E350" s="86">
        <f t="shared" si="25"/>
        <v>0</v>
      </c>
      <c r="F350" s="87">
        <f t="shared" si="27"/>
        <v>0</v>
      </c>
      <c r="G350" s="88">
        <f t="shared" si="28"/>
        <v>0</v>
      </c>
      <c r="H350" s="87">
        <f t="shared" si="29"/>
        <v>0</v>
      </c>
      <c r="I350" s="87">
        <f t="shared" si="26"/>
        <v>0</v>
      </c>
    </row>
    <row r="351" spans="1:9" ht="15" x14ac:dyDescent="0.25">
      <c r="A351" s="84" t="s">
        <v>62</v>
      </c>
      <c r="B351" s="84" t="s">
        <v>959</v>
      </c>
      <c r="C351" s="85">
        <v>-1.4396341988236983</v>
      </c>
      <c r="D351" s="97">
        <v>234</v>
      </c>
      <c r="E351" s="86">
        <f t="shared" si="25"/>
        <v>-336.87440252474539</v>
      </c>
      <c r="F351" s="87">
        <f t="shared" si="27"/>
        <v>336.87440252474539</v>
      </c>
      <c r="G351" s="88">
        <f t="shared" si="28"/>
        <v>1.8125109695922808E-4</v>
      </c>
      <c r="H351" s="87">
        <f t="shared" si="29"/>
        <v>34.740142137595818</v>
      </c>
      <c r="I351" s="87">
        <f t="shared" si="26"/>
        <v>-371.61454466234119</v>
      </c>
    </row>
    <row r="352" spans="1:9" ht="15" x14ac:dyDescent="0.25">
      <c r="A352" s="84" t="s">
        <v>258</v>
      </c>
      <c r="B352" s="84" t="s">
        <v>1422</v>
      </c>
      <c r="C352" s="85">
        <v>1.5255775796360265</v>
      </c>
      <c r="D352" s="97">
        <v>0</v>
      </c>
      <c r="E352" s="86">
        <f t="shared" si="25"/>
        <v>0</v>
      </c>
      <c r="F352" s="87">
        <f t="shared" si="27"/>
        <v>0</v>
      </c>
      <c r="G352" s="88">
        <f t="shared" si="28"/>
        <v>0</v>
      </c>
      <c r="H352" s="87">
        <f t="shared" si="29"/>
        <v>0</v>
      </c>
      <c r="I352" s="87">
        <f t="shared" si="26"/>
        <v>0</v>
      </c>
    </row>
    <row r="353" spans="1:9" ht="15" x14ac:dyDescent="0.25">
      <c r="A353" s="84" t="s">
        <v>298</v>
      </c>
      <c r="B353" s="84" t="s">
        <v>963</v>
      </c>
      <c r="C353" s="85">
        <v>-1.4393318641152442</v>
      </c>
      <c r="D353" s="97">
        <v>0</v>
      </c>
      <c r="E353" s="86">
        <f t="shared" si="25"/>
        <v>0</v>
      </c>
      <c r="F353" s="87">
        <f t="shared" si="27"/>
        <v>0</v>
      </c>
      <c r="G353" s="88">
        <f t="shared" si="28"/>
        <v>0</v>
      </c>
      <c r="H353" s="87">
        <f t="shared" si="29"/>
        <v>0</v>
      </c>
      <c r="I353" s="87">
        <f t="shared" si="26"/>
        <v>0</v>
      </c>
    </row>
    <row r="354" spans="1:9" ht="15" x14ac:dyDescent="0.25">
      <c r="A354" s="84" t="s">
        <v>63</v>
      </c>
      <c r="B354" s="84" t="s">
        <v>964</v>
      </c>
      <c r="C354" s="85">
        <v>1.09048216983256</v>
      </c>
      <c r="D354" s="97">
        <v>591</v>
      </c>
      <c r="E354" s="86">
        <f t="shared" si="25"/>
        <v>644.47496237104292</v>
      </c>
      <c r="F354" s="87">
        <f t="shared" si="27"/>
        <v>644.47496237104292</v>
      </c>
      <c r="G354" s="88">
        <f t="shared" si="28"/>
        <v>3.4675176569382786E-4</v>
      </c>
      <c r="H354" s="87">
        <f t="shared" si="29"/>
        <v>66.461421910045928</v>
      </c>
      <c r="I354" s="87">
        <f t="shared" si="26"/>
        <v>578.01354046099698</v>
      </c>
    </row>
    <row r="355" spans="1:9" ht="15" x14ac:dyDescent="0.25">
      <c r="A355" s="84" t="s">
        <v>422</v>
      </c>
      <c r="B355" s="84" t="s">
        <v>1423</v>
      </c>
      <c r="C355" s="85">
        <v>-2.3362615090158152</v>
      </c>
      <c r="D355" s="97">
        <v>0</v>
      </c>
      <c r="E355" s="86">
        <f t="shared" si="25"/>
        <v>0</v>
      </c>
      <c r="F355" s="87">
        <f t="shared" si="27"/>
        <v>0</v>
      </c>
      <c r="G355" s="88">
        <f t="shared" si="28"/>
        <v>0</v>
      </c>
      <c r="H355" s="87">
        <f t="shared" si="29"/>
        <v>0</v>
      </c>
      <c r="I355" s="87">
        <f t="shared" si="26"/>
        <v>0</v>
      </c>
    </row>
    <row r="356" spans="1:9" ht="15" x14ac:dyDescent="0.25">
      <c r="A356" s="84" t="s">
        <v>373</v>
      </c>
      <c r="B356" s="84" t="s">
        <v>966</v>
      </c>
      <c r="C356" s="85">
        <v>1.3537683113887042</v>
      </c>
      <c r="D356" s="97">
        <v>0</v>
      </c>
      <c r="E356" s="86">
        <f t="shared" si="25"/>
        <v>0</v>
      </c>
      <c r="F356" s="87">
        <f t="shared" si="27"/>
        <v>0</v>
      </c>
      <c r="G356" s="88">
        <f t="shared" si="28"/>
        <v>0</v>
      </c>
      <c r="H356" s="87">
        <f t="shared" si="29"/>
        <v>0</v>
      </c>
      <c r="I356" s="87">
        <f t="shared" si="26"/>
        <v>0</v>
      </c>
    </row>
    <row r="357" spans="1:9" ht="15" x14ac:dyDescent="0.25">
      <c r="A357" s="84" t="s">
        <v>337</v>
      </c>
      <c r="B357" s="84" t="s">
        <v>967</v>
      </c>
      <c r="C357" s="85">
        <v>1.7846753078084161</v>
      </c>
      <c r="D357" s="97">
        <v>0</v>
      </c>
      <c r="E357" s="86">
        <f t="shared" si="25"/>
        <v>0</v>
      </c>
      <c r="F357" s="87">
        <f t="shared" si="27"/>
        <v>0</v>
      </c>
      <c r="G357" s="88">
        <f t="shared" si="28"/>
        <v>0</v>
      </c>
      <c r="H357" s="87">
        <f t="shared" si="29"/>
        <v>0</v>
      </c>
      <c r="I357" s="87">
        <f t="shared" si="26"/>
        <v>0</v>
      </c>
    </row>
    <row r="358" spans="1:9" ht="15" x14ac:dyDescent="0.25">
      <c r="A358" s="84" t="s">
        <v>341</v>
      </c>
      <c r="B358" s="84" t="s">
        <v>1424</v>
      </c>
      <c r="C358" s="85">
        <v>0</v>
      </c>
      <c r="D358" s="97">
        <v>252</v>
      </c>
      <c r="E358" s="86">
        <f t="shared" si="25"/>
        <v>0</v>
      </c>
      <c r="F358" s="87">
        <f t="shared" si="27"/>
        <v>0</v>
      </c>
      <c r="G358" s="88">
        <f t="shared" si="28"/>
        <v>0</v>
      </c>
      <c r="H358" s="87">
        <f t="shared" si="29"/>
        <v>0</v>
      </c>
      <c r="I358" s="87">
        <f t="shared" si="26"/>
        <v>0</v>
      </c>
    </row>
    <row r="359" spans="1:9" ht="15" x14ac:dyDescent="0.25">
      <c r="A359" s="84" t="s">
        <v>206</v>
      </c>
      <c r="B359" s="84" t="s">
        <v>968</v>
      </c>
      <c r="C359" s="85">
        <v>-1.9406302120562304</v>
      </c>
      <c r="D359" s="97">
        <v>1004</v>
      </c>
      <c r="E359" s="86">
        <f t="shared" si="25"/>
        <v>-1948.3927329044554</v>
      </c>
      <c r="F359" s="87">
        <f t="shared" si="27"/>
        <v>1948.3927329044554</v>
      </c>
      <c r="G359" s="88">
        <f t="shared" si="28"/>
        <v>1.0483085609936777E-3</v>
      </c>
      <c r="H359" s="87">
        <f t="shared" si="29"/>
        <v>200.92782346675182</v>
      </c>
      <c r="I359" s="87">
        <f t="shared" si="26"/>
        <v>-2149.3205563712072</v>
      </c>
    </row>
    <row r="360" spans="1:9" ht="15" x14ac:dyDescent="0.25">
      <c r="A360" s="84" t="s">
        <v>541</v>
      </c>
      <c r="B360" s="84" t="s">
        <v>1425</v>
      </c>
      <c r="C360" s="85">
        <v>-1.8583742268741927</v>
      </c>
      <c r="D360" s="97">
        <v>0</v>
      </c>
      <c r="E360" s="86">
        <f t="shared" si="25"/>
        <v>0</v>
      </c>
      <c r="F360" s="87">
        <f t="shared" si="27"/>
        <v>0</v>
      </c>
      <c r="G360" s="88">
        <f t="shared" si="28"/>
        <v>0</v>
      </c>
      <c r="H360" s="87">
        <f t="shared" si="29"/>
        <v>0</v>
      </c>
      <c r="I360" s="87">
        <f t="shared" si="26"/>
        <v>0</v>
      </c>
    </row>
    <row r="361" spans="1:9" ht="15" x14ac:dyDescent="0.25">
      <c r="A361" s="84" t="s">
        <v>221</v>
      </c>
      <c r="B361" s="84" t="s">
        <v>1426</v>
      </c>
      <c r="C361" s="85">
        <v>-1.4582048400126446</v>
      </c>
      <c r="D361" s="97">
        <v>0</v>
      </c>
      <c r="E361" s="86">
        <f t="shared" si="25"/>
        <v>0</v>
      </c>
      <c r="F361" s="87">
        <f t="shared" si="27"/>
        <v>0</v>
      </c>
      <c r="G361" s="88">
        <f t="shared" si="28"/>
        <v>0</v>
      </c>
      <c r="H361" s="87">
        <f t="shared" si="29"/>
        <v>0</v>
      </c>
      <c r="I361" s="87">
        <f t="shared" si="26"/>
        <v>0</v>
      </c>
    </row>
    <row r="362" spans="1:9" ht="15" x14ac:dyDescent="0.25">
      <c r="A362" s="84" t="s">
        <v>146</v>
      </c>
      <c r="B362" s="84" t="s">
        <v>971</v>
      </c>
      <c r="C362" s="85">
        <v>7.2520196834682513E-2</v>
      </c>
      <c r="D362" s="97">
        <v>342</v>
      </c>
      <c r="E362" s="86">
        <f t="shared" si="25"/>
        <v>24.801907317461421</v>
      </c>
      <c r="F362" s="87">
        <f t="shared" si="27"/>
        <v>24.801907317461421</v>
      </c>
      <c r="G362" s="88">
        <f t="shared" si="28"/>
        <v>1.3344358830115555E-5</v>
      </c>
      <c r="H362" s="87">
        <f t="shared" si="29"/>
        <v>2.55769443755465</v>
      </c>
      <c r="I362" s="87">
        <f t="shared" si="26"/>
        <v>22.244212879906769</v>
      </c>
    </row>
    <row r="363" spans="1:9" ht="15" x14ac:dyDescent="0.25">
      <c r="A363" s="84" t="s">
        <v>1637</v>
      </c>
      <c r="B363" s="84" t="s">
        <v>972</v>
      </c>
      <c r="C363" s="85">
        <v>-1.4048090323061446</v>
      </c>
      <c r="D363" s="97">
        <v>52</v>
      </c>
      <c r="E363" s="86">
        <f t="shared" si="25"/>
        <v>-73.050069679919517</v>
      </c>
      <c r="F363" s="87">
        <f t="shared" si="27"/>
        <v>73.050069679919517</v>
      </c>
      <c r="G363" s="88">
        <f t="shared" si="28"/>
        <v>3.9303684587495111E-5</v>
      </c>
      <c r="H363" s="87">
        <f t="shared" si="29"/>
        <v>7.5332817952983779</v>
      </c>
      <c r="I363" s="87">
        <f t="shared" si="26"/>
        <v>-80.583351475217896</v>
      </c>
    </row>
    <row r="364" spans="1:9" ht="15" x14ac:dyDescent="0.25">
      <c r="A364" s="84" t="s">
        <v>276</v>
      </c>
      <c r="B364" s="84" t="s">
        <v>973</v>
      </c>
      <c r="C364" s="85">
        <v>0.75285088545018286</v>
      </c>
      <c r="D364" s="97">
        <v>0</v>
      </c>
      <c r="E364" s="86">
        <f t="shared" si="25"/>
        <v>0</v>
      </c>
      <c r="F364" s="87">
        <f t="shared" si="27"/>
        <v>0</v>
      </c>
      <c r="G364" s="88">
        <f t="shared" si="28"/>
        <v>0</v>
      </c>
      <c r="H364" s="87">
        <f t="shared" si="29"/>
        <v>0</v>
      </c>
      <c r="I364" s="87">
        <f t="shared" si="26"/>
        <v>0</v>
      </c>
    </row>
    <row r="365" spans="1:9" ht="15" x14ac:dyDescent="0.25">
      <c r="A365" s="84" t="s">
        <v>1638</v>
      </c>
      <c r="B365" s="84" t="s">
        <v>974</v>
      </c>
      <c r="C365" s="85">
        <v>1.957699239827879</v>
      </c>
      <c r="D365" s="97">
        <v>0</v>
      </c>
      <c r="E365" s="86">
        <f t="shared" si="25"/>
        <v>0</v>
      </c>
      <c r="F365" s="87">
        <f t="shared" si="27"/>
        <v>0</v>
      </c>
      <c r="G365" s="88">
        <f t="shared" si="28"/>
        <v>0</v>
      </c>
      <c r="H365" s="87">
        <f t="shared" si="29"/>
        <v>0</v>
      </c>
      <c r="I365" s="87">
        <f t="shared" si="26"/>
        <v>0</v>
      </c>
    </row>
    <row r="366" spans="1:9" ht="15" x14ac:dyDescent="0.25">
      <c r="A366" s="84" t="s">
        <v>1639</v>
      </c>
      <c r="B366" s="84" t="s">
        <v>975</v>
      </c>
      <c r="C366" s="85">
        <v>-1.4776502177786577</v>
      </c>
      <c r="D366" s="97">
        <v>3548</v>
      </c>
      <c r="E366" s="86">
        <f t="shared" si="25"/>
        <v>-5242.7029726786777</v>
      </c>
      <c r="F366" s="87">
        <f t="shared" si="27"/>
        <v>5242.7029726786777</v>
      </c>
      <c r="G366" s="88">
        <f t="shared" si="28"/>
        <v>2.8207713548660473E-3</v>
      </c>
      <c r="H366" s="87">
        <f t="shared" si="29"/>
        <v>540.65326748200971</v>
      </c>
      <c r="I366" s="87">
        <f t="shared" si="26"/>
        <v>-5783.3562401606878</v>
      </c>
    </row>
    <row r="367" spans="1:9" ht="15" x14ac:dyDescent="0.25">
      <c r="A367" s="89" t="s">
        <v>350</v>
      </c>
      <c r="B367" s="89" t="s">
        <v>1428</v>
      </c>
      <c r="C367" s="85">
        <v>0.1135941290879174</v>
      </c>
      <c r="D367" s="97">
        <v>0</v>
      </c>
      <c r="E367" s="86">
        <f t="shared" si="25"/>
        <v>0</v>
      </c>
      <c r="F367" s="87">
        <f t="shared" si="27"/>
        <v>0</v>
      </c>
      <c r="G367" s="88">
        <f t="shared" si="28"/>
        <v>0</v>
      </c>
      <c r="H367" s="87">
        <f t="shared" si="29"/>
        <v>0</v>
      </c>
      <c r="I367" s="87">
        <f t="shared" si="26"/>
        <v>0</v>
      </c>
    </row>
    <row r="368" spans="1:9" ht="15" x14ac:dyDescent="0.25">
      <c r="A368" s="84" t="s">
        <v>23</v>
      </c>
      <c r="B368" s="84" t="s">
        <v>1430</v>
      </c>
      <c r="C368" s="85">
        <v>1.7859274784289469</v>
      </c>
      <c r="D368" s="97">
        <v>27</v>
      </c>
      <c r="E368" s="86">
        <f t="shared" si="25"/>
        <v>48.220041917581568</v>
      </c>
      <c r="F368" s="87">
        <f t="shared" si="27"/>
        <v>48.220041917581568</v>
      </c>
      <c r="G368" s="88">
        <f t="shared" si="28"/>
        <v>2.5944195900546701E-5</v>
      </c>
      <c r="H368" s="87">
        <f t="shared" si="29"/>
        <v>4.9726874394220584</v>
      </c>
      <c r="I368" s="87">
        <f t="shared" si="26"/>
        <v>43.247354478159508</v>
      </c>
    </row>
    <row r="369" spans="1:9" ht="15" x14ac:dyDescent="0.25">
      <c r="A369" s="84" t="s">
        <v>226</v>
      </c>
      <c r="B369" s="84" t="s">
        <v>979</v>
      </c>
      <c r="C369" s="85">
        <v>1.4747887335550469</v>
      </c>
      <c r="D369" s="97">
        <v>3564</v>
      </c>
      <c r="E369" s="86">
        <f t="shared" si="25"/>
        <v>5256.1470463901869</v>
      </c>
      <c r="F369" s="87">
        <f t="shared" si="27"/>
        <v>5256.1470463901869</v>
      </c>
      <c r="G369" s="88">
        <f t="shared" si="28"/>
        <v>2.8280047720967696E-3</v>
      </c>
      <c r="H369" s="87">
        <f t="shared" si="29"/>
        <v>542.03968636140746</v>
      </c>
      <c r="I369" s="87">
        <f t="shared" si="26"/>
        <v>4714.1073600287791</v>
      </c>
    </row>
    <row r="370" spans="1:9" ht="15" x14ac:dyDescent="0.25">
      <c r="A370" s="84" t="s">
        <v>490</v>
      </c>
      <c r="B370" s="84" t="s">
        <v>980</v>
      </c>
      <c r="C370" s="85">
        <v>8.9656321585980997E-2</v>
      </c>
      <c r="D370" s="97">
        <v>3156</v>
      </c>
      <c r="E370" s="86">
        <f t="shared" si="25"/>
        <v>282.95535092535602</v>
      </c>
      <c r="F370" s="87">
        <f t="shared" si="27"/>
        <v>282.95535092535602</v>
      </c>
      <c r="G370" s="88">
        <f t="shared" si="28"/>
        <v>1.522406195345663E-4</v>
      </c>
      <c r="H370" s="87">
        <f t="shared" si="29"/>
        <v>29.179744842792282</v>
      </c>
      <c r="I370" s="87">
        <f t="shared" si="26"/>
        <v>253.77560608256374</v>
      </c>
    </row>
    <row r="371" spans="1:9" ht="15" x14ac:dyDescent="0.25">
      <c r="A371" s="84" t="s">
        <v>530</v>
      </c>
      <c r="B371" s="84" t="s">
        <v>1431</v>
      </c>
      <c r="C371" s="85">
        <v>1.1405912123723843</v>
      </c>
      <c r="D371" s="97">
        <v>3374</v>
      </c>
      <c r="E371" s="86">
        <f t="shared" si="25"/>
        <v>3848.3547505444244</v>
      </c>
      <c r="F371" s="87">
        <f t="shared" si="27"/>
        <v>3848.3547505444244</v>
      </c>
      <c r="G371" s="88">
        <f t="shared" si="28"/>
        <v>2.0705595759036534E-3</v>
      </c>
      <c r="H371" s="87">
        <f t="shared" si="29"/>
        <v>396.86123382433277</v>
      </c>
      <c r="I371" s="87">
        <f t="shared" si="26"/>
        <v>3451.4935167200915</v>
      </c>
    </row>
    <row r="372" spans="1:9" ht="15" x14ac:dyDescent="0.25">
      <c r="A372" s="84" t="s">
        <v>184</v>
      </c>
      <c r="B372" s="84" t="s">
        <v>982</v>
      </c>
      <c r="C372" s="85">
        <v>0</v>
      </c>
      <c r="D372" s="97">
        <v>0</v>
      </c>
      <c r="E372" s="86">
        <f t="shared" si="25"/>
        <v>0</v>
      </c>
      <c r="F372" s="87">
        <f t="shared" si="27"/>
        <v>0</v>
      </c>
      <c r="G372" s="88">
        <f t="shared" si="28"/>
        <v>0</v>
      </c>
      <c r="H372" s="87">
        <f t="shared" si="29"/>
        <v>0</v>
      </c>
      <c r="I372" s="87">
        <f t="shared" si="26"/>
        <v>0</v>
      </c>
    </row>
    <row r="373" spans="1:9" ht="15" x14ac:dyDescent="0.25">
      <c r="A373" s="89" t="s">
        <v>602</v>
      </c>
      <c r="B373" s="89" t="s">
        <v>983</v>
      </c>
      <c r="C373" s="85">
        <v>2.3764316833650558</v>
      </c>
      <c r="D373" s="97">
        <v>4619</v>
      </c>
      <c r="E373" s="86">
        <f t="shared" si="25"/>
        <v>10976.737945463194</v>
      </c>
      <c r="F373" s="87">
        <f t="shared" si="27"/>
        <v>10976.737945463194</v>
      </c>
      <c r="G373" s="88">
        <f t="shared" si="28"/>
        <v>5.9058978026774933E-3</v>
      </c>
      <c r="H373" s="87">
        <f t="shared" si="29"/>
        <v>1131.9751028115638</v>
      </c>
      <c r="I373" s="87">
        <f t="shared" si="26"/>
        <v>9844.7628426516294</v>
      </c>
    </row>
    <row r="374" spans="1:9" ht="15" x14ac:dyDescent="0.25">
      <c r="A374" s="84" t="s">
        <v>499</v>
      </c>
      <c r="B374" s="84" t="s">
        <v>1432</v>
      </c>
      <c r="C374" s="85">
        <v>1.3332078926647557</v>
      </c>
      <c r="D374" s="97">
        <v>0</v>
      </c>
      <c r="E374" s="86">
        <f t="shared" si="25"/>
        <v>0</v>
      </c>
      <c r="F374" s="87">
        <f t="shared" si="27"/>
        <v>0</v>
      </c>
      <c r="G374" s="88">
        <f t="shared" si="28"/>
        <v>0</v>
      </c>
      <c r="H374" s="87">
        <f t="shared" si="29"/>
        <v>0</v>
      </c>
      <c r="I374" s="87">
        <f t="shared" si="26"/>
        <v>0</v>
      </c>
    </row>
    <row r="375" spans="1:9" ht="15" x14ac:dyDescent="0.25">
      <c r="A375" s="84" t="s">
        <v>192</v>
      </c>
      <c r="B375" s="84" t="s">
        <v>985</v>
      </c>
      <c r="C375" s="85">
        <v>-1.8857251860654201</v>
      </c>
      <c r="D375" s="97">
        <v>3858</v>
      </c>
      <c r="E375" s="86">
        <f t="shared" si="25"/>
        <v>-7275.1277678403903</v>
      </c>
      <c r="F375" s="87">
        <f t="shared" si="27"/>
        <v>7275.1277678403903</v>
      </c>
      <c r="G375" s="88">
        <f t="shared" si="28"/>
        <v>3.9142923254394503E-3</v>
      </c>
      <c r="H375" s="87">
        <f t="shared" si="29"/>
        <v>750.24688973030584</v>
      </c>
      <c r="I375" s="87">
        <f t="shared" si="26"/>
        <v>-8025.3746575706964</v>
      </c>
    </row>
    <row r="376" spans="1:9" ht="15" x14ac:dyDescent="0.25">
      <c r="A376" s="84" t="s">
        <v>459</v>
      </c>
      <c r="B376" s="84" t="s">
        <v>986</v>
      </c>
      <c r="C376" s="85">
        <v>1.8658820796877944</v>
      </c>
      <c r="D376" s="97">
        <v>2239</v>
      </c>
      <c r="E376" s="86">
        <f t="shared" si="25"/>
        <v>4177.7099764209715</v>
      </c>
      <c r="F376" s="87">
        <f t="shared" si="27"/>
        <v>4177.7099764209715</v>
      </c>
      <c r="G376" s="88">
        <f t="shared" si="28"/>
        <v>2.2477650730621784E-3</v>
      </c>
      <c r="H376" s="87">
        <f t="shared" si="29"/>
        <v>430.82596155359613</v>
      </c>
      <c r="I376" s="87">
        <f t="shared" si="26"/>
        <v>3746.8840148673753</v>
      </c>
    </row>
    <row r="377" spans="1:9" ht="15" x14ac:dyDescent="0.25">
      <c r="A377" s="89" t="s">
        <v>547</v>
      </c>
      <c r="B377" s="89" t="s">
        <v>987</v>
      </c>
      <c r="C377" s="85">
        <v>0.89885047509906935</v>
      </c>
      <c r="D377" s="97">
        <v>1184</v>
      </c>
      <c r="E377" s="86">
        <f t="shared" si="25"/>
        <v>1064.2389625172982</v>
      </c>
      <c r="F377" s="87">
        <f t="shared" si="27"/>
        <v>1064.2389625172982</v>
      </c>
      <c r="G377" s="88">
        <f t="shared" si="28"/>
        <v>5.7260058329555589E-4</v>
      </c>
      <c r="H377" s="87">
        <f t="shared" si="29"/>
        <v>109.74954626747767</v>
      </c>
      <c r="I377" s="87">
        <f t="shared" si="26"/>
        <v>954.48941624982058</v>
      </c>
    </row>
    <row r="378" spans="1:9" ht="15" x14ac:dyDescent="0.25">
      <c r="A378" s="84" t="s">
        <v>174</v>
      </c>
      <c r="B378" s="84" t="s">
        <v>988</v>
      </c>
      <c r="C378" s="85">
        <v>1.8068045955403882</v>
      </c>
      <c r="D378" s="97">
        <v>0</v>
      </c>
      <c r="E378" s="86">
        <f t="shared" si="25"/>
        <v>0</v>
      </c>
      <c r="F378" s="87">
        <f t="shared" si="27"/>
        <v>0</v>
      </c>
      <c r="G378" s="88">
        <f t="shared" si="28"/>
        <v>0</v>
      </c>
      <c r="H378" s="87">
        <f t="shared" si="29"/>
        <v>0</v>
      </c>
      <c r="I378" s="87">
        <f t="shared" si="26"/>
        <v>0</v>
      </c>
    </row>
    <row r="379" spans="1:9" ht="15" x14ac:dyDescent="0.25">
      <c r="A379" s="84" t="s">
        <v>551</v>
      </c>
      <c r="B379" s="84" t="s">
        <v>989</v>
      </c>
      <c r="C379" s="85">
        <v>2.3923777493734226</v>
      </c>
      <c r="D379" s="97">
        <v>781</v>
      </c>
      <c r="E379" s="86">
        <f t="shared" si="25"/>
        <v>1868.4470222606431</v>
      </c>
      <c r="F379" s="87">
        <f t="shared" si="27"/>
        <v>1868.4470222606431</v>
      </c>
      <c r="G379" s="88">
        <f t="shared" si="28"/>
        <v>1.0052947622521376E-3</v>
      </c>
      <c r="H379" s="87">
        <f t="shared" si="29"/>
        <v>192.6834293238839</v>
      </c>
      <c r="I379" s="87">
        <f t="shared" si="26"/>
        <v>1675.7635929367591</v>
      </c>
    </row>
    <row r="380" spans="1:9" ht="15" x14ac:dyDescent="0.25">
      <c r="A380" s="84" t="s">
        <v>531</v>
      </c>
      <c r="B380" s="84" t="s">
        <v>1433</v>
      </c>
      <c r="C380" s="85">
        <v>1.5765266960436344</v>
      </c>
      <c r="D380" s="97">
        <v>8033</v>
      </c>
      <c r="E380" s="86">
        <f t="shared" si="25"/>
        <v>12664.238949318515</v>
      </c>
      <c r="F380" s="87">
        <f t="shared" si="27"/>
        <v>12664.238949318515</v>
      </c>
      <c r="G380" s="88">
        <f t="shared" si="28"/>
        <v>6.8138368024241664E-3</v>
      </c>
      <c r="H380" s="87">
        <f t="shared" si="29"/>
        <v>1305.9984904358673</v>
      </c>
      <c r="I380" s="87">
        <f t="shared" si="26"/>
        <v>11358.240458882647</v>
      </c>
    </row>
    <row r="381" spans="1:9" ht="15" x14ac:dyDescent="0.25">
      <c r="A381" s="84" t="s">
        <v>215</v>
      </c>
      <c r="B381" s="84" t="s">
        <v>1434</v>
      </c>
      <c r="C381" s="85">
        <v>-1.6083609489351205</v>
      </c>
      <c r="D381" s="97">
        <v>746</v>
      </c>
      <c r="E381" s="86">
        <f t="shared" si="25"/>
        <v>-1199.8372679055999</v>
      </c>
      <c r="F381" s="87">
        <f t="shared" si="27"/>
        <v>1199.8372679055999</v>
      </c>
      <c r="G381" s="88">
        <f t="shared" si="28"/>
        <v>6.4555757086494163E-4</v>
      </c>
      <c r="H381" s="87">
        <f t="shared" si="29"/>
        <v>123.73310918440396</v>
      </c>
      <c r="I381" s="87">
        <f t="shared" si="26"/>
        <v>-1323.5703770900038</v>
      </c>
    </row>
    <row r="382" spans="1:9" ht="15" x14ac:dyDescent="0.25">
      <c r="A382" s="84" t="s">
        <v>316</v>
      </c>
      <c r="B382" s="84" t="s">
        <v>992</v>
      </c>
      <c r="C382" s="85">
        <v>1.1306471418793638</v>
      </c>
      <c r="D382" s="97">
        <v>0</v>
      </c>
      <c r="E382" s="86">
        <f t="shared" si="25"/>
        <v>0</v>
      </c>
      <c r="F382" s="87">
        <f t="shared" si="27"/>
        <v>0</v>
      </c>
      <c r="G382" s="88">
        <f t="shared" si="28"/>
        <v>0</v>
      </c>
      <c r="H382" s="87">
        <f t="shared" si="29"/>
        <v>0</v>
      </c>
      <c r="I382" s="87">
        <f t="shared" si="26"/>
        <v>0</v>
      </c>
    </row>
    <row r="383" spans="1:9" ht="15" x14ac:dyDescent="0.25">
      <c r="A383" s="84" t="s">
        <v>356</v>
      </c>
      <c r="B383" s="84" t="s">
        <v>993</v>
      </c>
      <c r="C383" s="85">
        <v>2.3960037349682755</v>
      </c>
      <c r="D383" s="97">
        <v>0</v>
      </c>
      <c r="E383" s="86">
        <f t="shared" si="25"/>
        <v>0</v>
      </c>
      <c r="F383" s="87">
        <f t="shared" si="27"/>
        <v>0</v>
      </c>
      <c r="G383" s="88">
        <f t="shared" si="28"/>
        <v>0</v>
      </c>
      <c r="H383" s="87">
        <f t="shared" si="29"/>
        <v>0</v>
      </c>
      <c r="I383" s="87">
        <f t="shared" si="26"/>
        <v>0</v>
      </c>
    </row>
    <row r="384" spans="1:9" ht="15" x14ac:dyDescent="0.25">
      <c r="A384" s="84" t="s">
        <v>444</v>
      </c>
      <c r="B384" s="84" t="s">
        <v>1436</v>
      </c>
      <c r="C384" s="85">
        <v>1.8361424122865428</v>
      </c>
      <c r="D384" s="97">
        <v>0</v>
      </c>
      <c r="E384" s="86">
        <f t="shared" si="25"/>
        <v>0</v>
      </c>
      <c r="F384" s="87">
        <f t="shared" si="27"/>
        <v>0</v>
      </c>
      <c r="G384" s="88">
        <f t="shared" si="28"/>
        <v>0</v>
      </c>
      <c r="H384" s="87">
        <f t="shared" si="29"/>
        <v>0</v>
      </c>
      <c r="I384" s="87">
        <f t="shared" si="26"/>
        <v>0</v>
      </c>
    </row>
    <row r="385" spans="1:9" ht="15" x14ac:dyDescent="0.25">
      <c r="A385" s="84" t="s">
        <v>179</v>
      </c>
      <c r="B385" s="84" t="s">
        <v>1437</v>
      </c>
      <c r="C385" s="85">
        <v>0.84266245504249926</v>
      </c>
      <c r="D385" s="97">
        <v>0</v>
      </c>
      <c r="E385" s="86">
        <f t="shared" si="25"/>
        <v>0</v>
      </c>
      <c r="F385" s="87">
        <f t="shared" si="27"/>
        <v>0</v>
      </c>
      <c r="G385" s="88">
        <f t="shared" si="28"/>
        <v>0</v>
      </c>
      <c r="H385" s="87">
        <f t="shared" si="29"/>
        <v>0</v>
      </c>
      <c r="I385" s="87">
        <f t="shared" si="26"/>
        <v>0</v>
      </c>
    </row>
    <row r="386" spans="1:9" ht="15" x14ac:dyDescent="0.25">
      <c r="A386" s="89" t="s">
        <v>1640</v>
      </c>
      <c r="B386" s="89" t="s">
        <v>1676</v>
      </c>
      <c r="C386" s="85">
        <v>2.0247287950238566</v>
      </c>
      <c r="D386" s="97">
        <v>5112</v>
      </c>
      <c r="E386" s="86">
        <f t="shared" si="25"/>
        <v>10350.413600161955</v>
      </c>
      <c r="F386" s="87">
        <f t="shared" si="27"/>
        <v>10350.413600161955</v>
      </c>
      <c r="G386" s="88">
        <f t="shared" si="28"/>
        <v>5.568911751534053E-3</v>
      </c>
      <c r="H386" s="87">
        <f t="shared" si="29"/>
        <v>1067.3854616369026</v>
      </c>
      <c r="I386" s="87">
        <f t="shared" si="26"/>
        <v>9283.0281385250528</v>
      </c>
    </row>
    <row r="387" spans="1:9" ht="15" x14ac:dyDescent="0.25">
      <c r="A387" s="84" t="s">
        <v>431</v>
      </c>
      <c r="B387" s="84" t="s">
        <v>997</v>
      </c>
      <c r="C387" s="85">
        <v>-1.1860266495424627</v>
      </c>
      <c r="D387" s="97">
        <v>179</v>
      </c>
      <c r="E387" s="86">
        <f t="shared" si="25"/>
        <v>-212.29877026810084</v>
      </c>
      <c r="F387" s="87">
        <f t="shared" si="27"/>
        <v>212.29877026810084</v>
      </c>
      <c r="G387" s="88">
        <f t="shared" si="28"/>
        <v>1.1422472205011746E-4</v>
      </c>
      <c r="H387" s="87">
        <f t="shared" si="29"/>
        <v>21.893291385381723</v>
      </c>
      <c r="I387" s="87">
        <f t="shared" si="26"/>
        <v>-234.19206165348257</v>
      </c>
    </row>
    <row r="388" spans="1:9" ht="15" x14ac:dyDescent="0.25">
      <c r="A388" s="84" t="s">
        <v>1641</v>
      </c>
      <c r="B388" s="84" t="s">
        <v>999</v>
      </c>
      <c r="C388" s="85">
        <v>-1.5264940759086953</v>
      </c>
      <c r="D388" s="97">
        <v>406</v>
      </c>
      <c r="E388" s="86">
        <f t="shared" si="25"/>
        <v>-619.75659481893035</v>
      </c>
      <c r="F388" s="87">
        <f t="shared" si="27"/>
        <v>619.75659481893035</v>
      </c>
      <c r="G388" s="88">
        <f t="shared" si="28"/>
        <v>3.334523543990421E-4</v>
      </c>
      <c r="H388" s="87">
        <f t="shared" si="29"/>
        <v>63.912342503198886</v>
      </c>
      <c r="I388" s="87">
        <f t="shared" si="26"/>
        <v>-683.6689373221293</v>
      </c>
    </row>
    <row r="389" spans="1:9" ht="15" x14ac:dyDescent="0.25">
      <c r="A389" s="84" t="s">
        <v>302</v>
      </c>
      <c r="B389" s="84" t="s">
        <v>1000</v>
      </c>
      <c r="C389" s="85">
        <v>-1.900797226721016</v>
      </c>
      <c r="D389" s="97">
        <v>3228</v>
      </c>
      <c r="E389" s="86">
        <f t="shared" si="25"/>
        <v>-6135.7734478554394</v>
      </c>
      <c r="F389" s="87">
        <f t="shared" si="27"/>
        <v>6135.7734478554394</v>
      </c>
      <c r="G389" s="88">
        <f t="shared" si="28"/>
        <v>3.3012768550599865E-3</v>
      </c>
      <c r="H389" s="87">
        <f t="shared" si="29"/>
        <v>632.75107905215987</v>
      </c>
      <c r="I389" s="87">
        <f t="shared" si="26"/>
        <v>-6768.5245269075995</v>
      </c>
    </row>
    <row r="390" spans="1:9" ht="15" x14ac:dyDescent="0.25">
      <c r="A390" s="84" t="s">
        <v>279</v>
      </c>
      <c r="B390" s="84" t="s">
        <v>1001</v>
      </c>
      <c r="C390" s="85">
        <v>-1.1437353327535178</v>
      </c>
      <c r="D390" s="97">
        <v>0</v>
      </c>
      <c r="E390" s="86">
        <f t="shared" ref="E390:E453" si="30">D390*C390</f>
        <v>0</v>
      </c>
      <c r="F390" s="87">
        <f t="shared" si="27"/>
        <v>0</v>
      </c>
      <c r="G390" s="88">
        <f t="shared" si="28"/>
        <v>0</v>
      </c>
      <c r="H390" s="87">
        <f t="shared" si="29"/>
        <v>0</v>
      </c>
      <c r="I390" s="87">
        <f t="shared" ref="I390:I453" si="31">E390-H390</f>
        <v>0</v>
      </c>
    </row>
    <row r="391" spans="1:9" ht="15" x14ac:dyDescent="0.25">
      <c r="A391" s="84" t="s">
        <v>1642</v>
      </c>
      <c r="B391" s="84" t="s">
        <v>1002</v>
      </c>
      <c r="C391" s="85">
        <v>1.9724178068544409</v>
      </c>
      <c r="D391" s="97">
        <v>3136</v>
      </c>
      <c r="E391" s="86">
        <f t="shared" si="30"/>
        <v>6185.5022422955262</v>
      </c>
      <c r="F391" s="87">
        <f t="shared" ref="F391:F454" si="32">ABS(E391)</f>
        <v>6185.5022422955262</v>
      </c>
      <c r="G391" s="88">
        <f t="shared" ref="G391:G454" si="33">F391/$F$5</f>
        <v>3.3280328165553501E-3</v>
      </c>
      <c r="H391" s="87">
        <f t="shared" ref="H391:H454" si="34">G391*$E$5</f>
        <v>637.87935645831578</v>
      </c>
      <c r="I391" s="87">
        <f t="shared" si="31"/>
        <v>5547.6228858372106</v>
      </c>
    </row>
    <row r="392" spans="1:9" ht="15" x14ac:dyDescent="0.25">
      <c r="A392" s="84" t="s">
        <v>244</v>
      </c>
      <c r="B392" s="84" t="s">
        <v>1441</v>
      </c>
      <c r="C392" s="85">
        <v>0.71351110611155866</v>
      </c>
      <c r="D392" s="97">
        <v>452</v>
      </c>
      <c r="E392" s="86">
        <f t="shared" si="30"/>
        <v>322.50701996242452</v>
      </c>
      <c r="F392" s="87">
        <f t="shared" si="32"/>
        <v>322.50701996242452</v>
      </c>
      <c r="G392" s="88">
        <f t="shared" si="33"/>
        <v>1.7352090484508472E-4</v>
      </c>
      <c r="H392" s="87">
        <f t="shared" si="34"/>
        <v>33.258507116889312</v>
      </c>
      <c r="I392" s="87">
        <f t="shared" si="31"/>
        <v>289.24851284553523</v>
      </c>
    </row>
    <row r="393" spans="1:9" ht="15" x14ac:dyDescent="0.25">
      <c r="A393" s="84" t="s">
        <v>559</v>
      </c>
      <c r="B393" s="84" t="s">
        <v>1004</v>
      </c>
      <c r="C393" s="85">
        <v>0.99001483781871902</v>
      </c>
      <c r="D393" s="97">
        <v>4958</v>
      </c>
      <c r="E393" s="86">
        <f t="shared" si="30"/>
        <v>4908.4935659052089</v>
      </c>
      <c r="F393" s="87">
        <f t="shared" si="32"/>
        <v>4908.4935659052089</v>
      </c>
      <c r="G393" s="88">
        <f t="shared" si="33"/>
        <v>2.6409541258400619E-3</v>
      </c>
      <c r="H393" s="87">
        <f t="shared" si="34"/>
        <v>506.1879527890091</v>
      </c>
      <c r="I393" s="87">
        <f t="shared" si="31"/>
        <v>4402.3056131162002</v>
      </c>
    </row>
    <row r="394" spans="1:9" ht="15" x14ac:dyDescent="0.25">
      <c r="A394" s="84" t="s">
        <v>433</v>
      </c>
      <c r="B394" s="84" t="s">
        <v>1442</v>
      </c>
      <c r="C394" s="85">
        <v>1.4157805148884512</v>
      </c>
      <c r="D394" s="97">
        <v>4530</v>
      </c>
      <c r="E394" s="86">
        <f t="shared" si="30"/>
        <v>6413.4857324446839</v>
      </c>
      <c r="F394" s="87">
        <f t="shared" si="32"/>
        <v>6413.4857324446839</v>
      </c>
      <c r="G394" s="88">
        <f t="shared" si="33"/>
        <v>3.4506965077364953E-3</v>
      </c>
      <c r="H394" s="87">
        <f t="shared" si="34"/>
        <v>661.39013315564921</v>
      </c>
      <c r="I394" s="87">
        <f t="shared" si="31"/>
        <v>5752.0955992890349</v>
      </c>
    </row>
    <row r="395" spans="1:9" ht="15" x14ac:dyDescent="0.25">
      <c r="A395" s="84" t="s">
        <v>1643</v>
      </c>
      <c r="B395" s="84" t="s">
        <v>1006</v>
      </c>
      <c r="C395" s="85">
        <v>-1.4674641618654944</v>
      </c>
      <c r="D395" s="97">
        <v>362</v>
      </c>
      <c r="E395" s="86">
        <f t="shared" si="30"/>
        <v>-531.22202659530899</v>
      </c>
      <c r="F395" s="87">
        <f t="shared" si="32"/>
        <v>531.22202659530899</v>
      </c>
      <c r="G395" s="88">
        <f t="shared" si="33"/>
        <v>2.8581742728948163E-4</v>
      </c>
      <c r="H395" s="87">
        <f t="shared" si="34"/>
        <v>54.782223203162879</v>
      </c>
      <c r="I395" s="87">
        <f t="shared" si="31"/>
        <v>-586.00424979847185</v>
      </c>
    </row>
    <row r="396" spans="1:9" ht="15" x14ac:dyDescent="0.25">
      <c r="A396" s="84" t="s">
        <v>284</v>
      </c>
      <c r="B396" s="84" t="s">
        <v>1007</v>
      </c>
      <c r="C396" s="85">
        <v>-1.7403544871638588</v>
      </c>
      <c r="D396" s="97">
        <v>507</v>
      </c>
      <c r="E396" s="86">
        <f t="shared" si="30"/>
        <v>-882.35972499207639</v>
      </c>
      <c r="F396" s="87">
        <f t="shared" si="32"/>
        <v>882.35972499207639</v>
      </c>
      <c r="G396" s="88">
        <f t="shared" si="33"/>
        <v>4.7474271380921844E-4</v>
      </c>
      <c r="H396" s="87">
        <f t="shared" si="34"/>
        <v>90.993266430989877</v>
      </c>
      <c r="I396" s="87">
        <f t="shared" si="31"/>
        <v>-973.35299142306621</v>
      </c>
    </row>
    <row r="397" spans="1:9" ht="15" x14ac:dyDescent="0.25">
      <c r="A397" s="84" t="s">
        <v>88</v>
      </c>
      <c r="B397" s="84" t="s">
        <v>1008</v>
      </c>
      <c r="C397" s="85">
        <v>0.8515942515831354</v>
      </c>
      <c r="D397" s="97">
        <v>0</v>
      </c>
      <c r="E397" s="86">
        <f t="shared" si="30"/>
        <v>0</v>
      </c>
      <c r="F397" s="87">
        <f t="shared" si="32"/>
        <v>0</v>
      </c>
      <c r="G397" s="88">
        <f t="shared" si="33"/>
        <v>0</v>
      </c>
      <c r="H397" s="87">
        <f t="shared" si="34"/>
        <v>0</v>
      </c>
      <c r="I397" s="87">
        <f t="shared" si="31"/>
        <v>0</v>
      </c>
    </row>
    <row r="398" spans="1:9" ht="15" x14ac:dyDescent="0.25">
      <c r="A398" s="84" t="s">
        <v>528</v>
      </c>
      <c r="B398" s="84" t="s">
        <v>1443</v>
      </c>
      <c r="C398" s="85">
        <v>-1.7935082334887564</v>
      </c>
      <c r="D398" s="97">
        <v>214</v>
      </c>
      <c r="E398" s="86">
        <f t="shared" si="30"/>
        <v>-383.81076196659387</v>
      </c>
      <c r="F398" s="87">
        <f t="shared" si="32"/>
        <v>383.81076196659387</v>
      </c>
      <c r="G398" s="88">
        <f t="shared" si="33"/>
        <v>2.0650462341404013E-4</v>
      </c>
      <c r="H398" s="87">
        <f t="shared" si="34"/>
        <v>39.580449938398012</v>
      </c>
      <c r="I398" s="87">
        <f t="shared" si="31"/>
        <v>-423.39121190499191</v>
      </c>
    </row>
    <row r="399" spans="1:9" ht="15" x14ac:dyDescent="0.25">
      <c r="A399" s="84" t="s">
        <v>577</v>
      </c>
      <c r="B399" s="84" t="s">
        <v>1444</v>
      </c>
      <c r="C399" s="85">
        <v>0</v>
      </c>
      <c r="D399" s="97">
        <v>9965</v>
      </c>
      <c r="E399" s="86">
        <f t="shared" si="30"/>
        <v>0</v>
      </c>
      <c r="F399" s="87">
        <f t="shared" si="32"/>
        <v>0</v>
      </c>
      <c r="G399" s="88">
        <f t="shared" si="33"/>
        <v>0</v>
      </c>
      <c r="H399" s="87">
        <f t="shared" si="34"/>
        <v>0</v>
      </c>
      <c r="I399" s="87">
        <f t="shared" si="31"/>
        <v>0</v>
      </c>
    </row>
    <row r="400" spans="1:9" ht="15" x14ac:dyDescent="0.25">
      <c r="A400" s="84" t="s">
        <v>573</v>
      </c>
      <c r="B400" s="84" t="s">
        <v>1677</v>
      </c>
      <c r="C400" s="85">
        <v>-2.2093795013850417</v>
      </c>
      <c r="D400" s="97">
        <v>4295</v>
      </c>
      <c r="E400" s="86">
        <f t="shared" si="30"/>
        <v>-9489.284958448754</v>
      </c>
      <c r="F400" s="87">
        <f t="shared" si="32"/>
        <v>9489.284958448754</v>
      </c>
      <c r="G400" s="88">
        <f t="shared" si="33"/>
        <v>5.1055921589388195E-3</v>
      </c>
      <c r="H400" s="87">
        <f t="shared" si="34"/>
        <v>978.58164873908561</v>
      </c>
      <c r="I400" s="87">
        <f t="shared" si="31"/>
        <v>-10467.86660718784</v>
      </c>
    </row>
    <row r="401" spans="1:9" ht="15" x14ac:dyDescent="0.25">
      <c r="A401" s="89" t="s">
        <v>544</v>
      </c>
      <c r="B401" s="89" t="s">
        <v>1012</v>
      </c>
      <c r="C401" s="85">
        <v>2.5206936082999953</v>
      </c>
      <c r="D401" s="97">
        <v>913</v>
      </c>
      <c r="E401" s="86">
        <f t="shared" si="30"/>
        <v>2301.3932643778958</v>
      </c>
      <c r="F401" s="87">
        <f t="shared" si="32"/>
        <v>2301.3932643778958</v>
      </c>
      <c r="G401" s="88">
        <f t="shared" si="33"/>
        <v>1.2382361217618241E-3</v>
      </c>
      <c r="H401" s="87">
        <f t="shared" si="34"/>
        <v>237.3309711862743</v>
      </c>
      <c r="I401" s="87">
        <f t="shared" si="31"/>
        <v>2064.0622931916214</v>
      </c>
    </row>
    <row r="402" spans="1:9" ht="15" x14ac:dyDescent="0.25">
      <c r="A402" s="84" t="s">
        <v>296</v>
      </c>
      <c r="B402" s="84" t="s">
        <v>1013</v>
      </c>
      <c r="C402" s="85">
        <v>-2.0871432679738562</v>
      </c>
      <c r="D402" s="97">
        <v>2688</v>
      </c>
      <c r="E402" s="86">
        <f t="shared" si="30"/>
        <v>-5610.2411043137254</v>
      </c>
      <c r="F402" s="87">
        <f t="shared" si="32"/>
        <v>5610.2411043137254</v>
      </c>
      <c r="G402" s="88">
        <f t="shared" si="33"/>
        <v>3.0185206912179069E-3</v>
      </c>
      <c r="H402" s="87">
        <f t="shared" si="34"/>
        <v>578.55560389669188</v>
      </c>
      <c r="I402" s="87">
        <f t="shared" si="31"/>
        <v>-6188.7967082104169</v>
      </c>
    </row>
    <row r="403" spans="1:9" ht="15" x14ac:dyDescent="0.25">
      <c r="A403" s="84" t="s">
        <v>438</v>
      </c>
      <c r="B403" s="84" t="s">
        <v>1014</v>
      </c>
      <c r="C403" s="85">
        <v>0.10269548523841893</v>
      </c>
      <c r="D403" s="97">
        <v>7884</v>
      </c>
      <c r="E403" s="86">
        <f t="shared" si="30"/>
        <v>809.65120561969479</v>
      </c>
      <c r="F403" s="87">
        <f t="shared" si="32"/>
        <v>809.65120561969479</v>
      </c>
      <c r="G403" s="88">
        <f t="shared" si="33"/>
        <v>4.3562279613142038E-4</v>
      </c>
      <c r="H403" s="87">
        <f t="shared" si="34"/>
        <v>83.495206980108534</v>
      </c>
      <c r="I403" s="87">
        <f t="shared" si="31"/>
        <v>726.1559986395863</v>
      </c>
    </row>
    <row r="404" spans="1:9" ht="15" x14ac:dyDescent="0.25">
      <c r="A404" s="84" t="s">
        <v>567</v>
      </c>
      <c r="B404" s="84" t="s">
        <v>1015</v>
      </c>
      <c r="C404" s="85">
        <v>0.10320156505289374</v>
      </c>
      <c r="D404" s="97">
        <v>0</v>
      </c>
      <c r="E404" s="86">
        <f t="shared" si="30"/>
        <v>0</v>
      </c>
      <c r="F404" s="87">
        <f t="shared" si="32"/>
        <v>0</v>
      </c>
      <c r="G404" s="88">
        <f t="shared" si="33"/>
        <v>0</v>
      </c>
      <c r="H404" s="87">
        <f t="shared" si="34"/>
        <v>0</v>
      </c>
      <c r="I404" s="87">
        <f t="shared" si="31"/>
        <v>0</v>
      </c>
    </row>
    <row r="405" spans="1:9" ht="15" x14ac:dyDescent="0.25">
      <c r="A405" s="89" t="s">
        <v>446</v>
      </c>
      <c r="B405" s="89" t="s">
        <v>1016</v>
      </c>
      <c r="C405" s="85">
        <v>2.6570428511605906</v>
      </c>
      <c r="D405" s="97">
        <v>9177</v>
      </c>
      <c r="E405" s="86">
        <f t="shared" si="30"/>
        <v>24383.682245100739</v>
      </c>
      <c r="F405" s="87">
        <f t="shared" si="32"/>
        <v>24383.682245100739</v>
      </c>
      <c r="G405" s="88">
        <f t="shared" si="33"/>
        <v>1.3119338013534938E-2</v>
      </c>
      <c r="H405" s="87">
        <f t="shared" si="34"/>
        <v>2514.5650149852131</v>
      </c>
      <c r="I405" s="87">
        <f t="shared" si="31"/>
        <v>21869.117230115527</v>
      </c>
    </row>
    <row r="406" spans="1:9" ht="15" x14ac:dyDescent="0.25">
      <c r="A406" s="84" t="s">
        <v>411</v>
      </c>
      <c r="B406" s="84" t="s">
        <v>1017</v>
      </c>
      <c r="C406" s="85">
        <v>9.5438096905236025E-2</v>
      </c>
      <c r="D406" s="97">
        <v>4789</v>
      </c>
      <c r="E406" s="86">
        <f t="shared" si="30"/>
        <v>457.05304607917532</v>
      </c>
      <c r="F406" s="87">
        <f t="shared" si="32"/>
        <v>457.05304607917532</v>
      </c>
      <c r="G406" s="88">
        <f t="shared" si="33"/>
        <v>2.4591172659466743E-4</v>
      </c>
      <c r="H406" s="87">
        <f t="shared" si="34"/>
        <v>47.133553829591847</v>
      </c>
      <c r="I406" s="87">
        <f t="shared" si="31"/>
        <v>409.91949224958347</v>
      </c>
    </row>
    <row r="407" spans="1:9" ht="15" x14ac:dyDescent="0.25">
      <c r="A407" s="84" t="s">
        <v>563</v>
      </c>
      <c r="B407" s="84" t="s">
        <v>1018</v>
      </c>
      <c r="C407" s="85">
        <v>-1.7423295555879825</v>
      </c>
      <c r="D407" s="97">
        <v>7676</v>
      </c>
      <c r="E407" s="86">
        <f t="shared" si="30"/>
        <v>-13374.121668693353</v>
      </c>
      <c r="F407" s="87">
        <f t="shared" si="32"/>
        <v>13374.121668693353</v>
      </c>
      <c r="G407" s="88">
        <f t="shared" si="33"/>
        <v>7.1957804010911444E-3</v>
      </c>
      <c r="H407" s="87">
        <f t="shared" si="34"/>
        <v>1379.2050813411927</v>
      </c>
      <c r="I407" s="87">
        <f t="shared" si="31"/>
        <v>-14753.326750034546</v>
      </c>
    </row>
    <row r="408" spans="1:9" ht="15" x14ac:dyDescent="0.25">
      <c r="A408" s="84" t="s">
        <v>87</v>
      </c>
      <c r="B408" s="84" t="s">
        <v>1019</v>
      </c>
      <c r="C408" s="85">
        <v>-1.2771979616848352</v>
      </c>
      <c r="D408" s="97">
        <v>1100</v>
      </c>
      <c r="E408" s="86">
        <f t="shared" si="30"/>
        <v>-1404.9177578533188</v>
      </c>
      <c r="F408" s="87">
        <f t="shared" si="32"/>
        <v>1404.9177578533188</v>
      </c>
      <c r="G408" s="88">
        <f t="shared" si="33"/>
        <v>7.5589858665414092E-4</v>
      </c>
      <c r="H408" s="87">
        <f t="shared" si="34"/>
        <v>144.88201606790696</v>
      </c>
      <c r="I408" s="87">
        <f t="shared" si="31"/>
        <v>-1549.7997739212258</v>
      </c>
    </row>
    <row r="409" spans="1:9" ht="15" x14ac:dyDescent="0.25">
      <c r="A409" s="84" t="s">
        <v>534</v>
      </c>
      <c r="B409" s="84" t="s">
        <v>1020</v>
      </c>
      <c r="C409" s="85">
        <v>2.1219351772469111</v>
      </c>
      <c r="D409" s="97">
        <v>4975</v>
      </c>
      <c r="E409" s="86">
        <f t="shared" si="30"/>
        <v>10556.627506803383</v>
      </c>
      <c r="F409" s="87">
        <f t="shared" si="32"/>
        <v>10556.627506803383</v>
      </c>
      <c r="G409" s="88">
        <f t="shared" si="33"/>
        <v>5.6798625881274061E-3</v>
      </c>
      <c r="H409" s="87">
        <f t="shared" si="34"/>
        <v>1088.6512520139138</v>
      </c>
      <c r="I409" s="87">
        <f t="shared" si="31"/>
        <v>9467.9762547894697</v>
      </c>
    </row>
    <row r="410" spans="1:9" ht="15" x14ac:dyDescent="0.25">
      <c r="A410" s="84" t="s">
        <v>592</v>
      </c>
      <c r="B410" s="84" t="s">
        <v>1021</v>
      </c>
      <c r="C410" s="85">
        <v>-2.4752083309555224</v>
      </c>
      <c r="D410" s="97">
        <v>1672</v>
      </c>
      <c r="E410" s="86">
        <f t="shared" si="30"/>
        <v>-4138.5483293576335</v>
      </c>
      <c r="F410" s="87">
        <f t="shared" si="32"/>
        <v>4138.5483293576335</v>
      </c>
      <c r="G410" s="88">
        <f t="shared" si="33"/>
        <v>2.2266946342405797E-3</v>
      </c>
      <c r="H410" s="87">
        <f t="shared" si="34"/>
        <v>426.78742026008598</v>
      </c>
      <c r="I410" s="87">
        <f t="shared" si="31"/>
        <v>-4565.3357496177196</v>
      </c>
    </row>
    <row r="411" spans="1:9" ht="15" x14ac:dyDescent="0.25">
      <c r="A411" s="84" t="s">
        <v>1644</v>
      </c>
      <c r="B411" s="84" t="s">
        <v>1022</v>
      </c>
      <c r="C411" s="85">
        <v>-1.2437266553480475</v>
      </c>
      <c r="D411" s="97">
        <v>1235</v>
      </c>
      <c r="E411" s="86">
        <f t="shared" si="30"/>
        <v>-1536.0024193548386</v>
      </c>
      <c r="F411" s="87">
        <f t="shared" si="32"/>
        <v>1536.0024193548386</v>
      </c>
      <c r="G411" s="88">
        <f t="shared" si="33"/>
        <v>8.2642706407365721E-4</v>
      </c>
      <c r="H411" s="87">
        <f t="shared" si="34"/>
        <v>158.40010986931094</v>
      </c>
      <c r="I411" s="87">
        <f t="shared" si="31"/>
        <v>-1694.4025292241495</v>
      </c>
    </row>
    <row r="412" spans="1:9" ht="15" x14ac:dyDescent="0.25">
      <c r="A412" s="84" t="s">
        <v>183</v>
      </c>
      <c r="B412" s="84" t="s">
        <v>1445</v>
      </c>
      <c r="C412" s="85">
        <v>0</v>
      </c>
      <c r="D412" s="97">
        <v>1281</v>
      </c>
      <c r="E412" s="86">
        <f t="shared" si="30"/>
        <v>0</v>
      </c>
      <c r="F412" s="87">
        <f t="shared" si="32"/>
        <v>0</v>
      </c>
      <c r="G412" s="88">
        <f t="shared" si="33"/>
        <v>0</v>
      </c>
      <c r="H412" s="87">
        <f t="shared" si="34"/>
        <v>0</v>
      </c>
      <c r="I412" s="87">
        <f t="shared" si="31"/>
        <v>0</v>
      </c>
    </row>
    <row r="413" spans="1:9" ht="15" x14ac:dyDescent="0.25">
      <c r="A413" s="84" t="s">
        <v>1645</v>
      </c>
      <c r="B413" s="84" t="s">
        <v>1024</v>
      </c>
      <c r="C413" s="85">
        <v>-1.4324103247697528</v>
      </c>
      <c r="D413" s="97">
        <v>1101</v>
      </c>
      <c r="E413" s="86">
        <f t="shared" si="30"/>
        <v>-1577.0837675714979</v>
      </c>
      <c r="F413" s="87">
        <f t="shared" si="32"/>
        <v>1577.0837675714979</v>
      </c>
      <c r="G413" s="88">
        <f t="shared" si="33"/>
        <v>8.4853037430746632E-4</v>
      </c>
      <c r="H413" s="87">
        <f t="shared" si="34"/>
        <v>162.63662016975141</v>
      </c>
      <c r="I413" s="87">
        <f t="shared" si="31"/>
        <v>-1739.7203877412494</v>
      </c>
    </row>
    <row r="414" spans="1:9" ht="15" x14ac:dyDescent="0.25">
      <c r="A414" s="84" t="s">
        <v>447</v>
      </c>
      <c r="B414" s="84" t="s">
        <v>1025</v>
      </c>
      <c r="C414" s="85">
        <v>7.5818732799818545E-2</v>
      </c>
      <c r="D414" s="97">
        <v>844</v>
      </c>
      <c r="E414" s="86">
        <f t="shared" si="30"/>
        <v>63.99101048304685</v>
      </c>
      <c r="F414" s="87">
        <f t="shared" si="32"/>
        <v>63.99101048304685</v>
      </c>
      <c r="G414" s="88">
        <f t="shared" si="33"/>
        <v>3.4429570067229226E-5</v>
      </c>
      <c r="H414" s="87">
        <f t="shared" si="34"/>
        <v>6.5990671391131732</v>
      </c>
      <c r="I414" s="87">
        <f t="shared" si="31"/>
        <v>57.391943343933676</v>
      </c>
    </row>
    <row r="415" spans="1:9" ht="15" x14ac:dyDescent="0.25">
      <c r="A415" s="89" t="s">
        <v>357</v>
      </c>
      <c r="B415" s="89" t="s">
        <v>1678</v>
      </c>
      <c r="C415" s="85">
        <v>-1.8510935862947757</v>
      </c>
      <c r="D415" s="97">
        <v>0</v>
      </c>
      <c r="E415" s="86">
        <f t="shared" si="30"/>
        <v>0</v>
      </c>
      <c r="F415" s="87">
        <f t="shared" si="32"/>
        <v>0</v>
      </c>
      <c r="G415" s="88">
        <f t="shared" si="33"/>
        <v>0</v>
      </c>
      <c r="H415" s="87">
        <f t="shared" si="34"/>
        <v>0</v>
      </c>
      <c r="I415" s="87">
        <f t="shared" si="31"/>
        <v>0</v>
      </c>
    </row>
    <row r="416" spans="1:9" ht="15" x14ac:dyDescent="0.25">
      <c r="A416" s="84" t="s">
        <v>304</v>
      </c>
      <c r="B416" s="84" t="s">
        <v>1446</v>
      </c>
      <c r="C416" s="85">
        <v>1.4380950901446212</v>
      </c>
      <c r="D416" s="97">
        <v>97</v>
      </c>
      <c r="E416" s="86">
        <f t="shared" si="30"/>
        <v>139.49522374402827</v>
      </c>
      <c r="F416" s="87">
        <f t="shared" si="32"/>
        <v>139.49522374402827</v>
      </c>
      <c r="G416" s="88">
        <f t="shared" si="33"/>
        <v>7.5053676191146195E-5</v>
      </c>
      <c r="H416" s="87">
        <f t="shared" si="34"/>
        <v>14.385432268120459</v>
      </c>
      <c r="I416" s="87">
        <f t="shared" si="31"/>
        <v>125.10979147590781</v>
      </c>
    </row>
    <row r="417" spans="1:9" ht="15" x14ac:dyDescent="0.25">
      <c r="A417" s="84" t="s">
        <v>1646</v>
      </c>
      <c r="B417" s="84" t="s">
        <v>1028</v>
      </c>
      <c r="C417" s="85">
        <v>-1.4038895276420427</v>
      </c>
      <c r="D417" s="97">
        <v>395</v>
      </c>
      <c r="E417" s="86">
        <f t="shared" si="30"/>
        <v>-554.53636341860681</v>
      </c>
      <c r="F417" s="87">
        <f t="shared" si="32"/>
        <v>554.53636341860681</v>
      </c>
      <c r="G417" s="88">
        <f t="shared" si="33"/>
        <v>2.9836141725259334E-4</v>
      </c>
      <c r="H417" s="87">
        <f t="shared" si="34"/>
        <v>57.186512068730977</v>
      </c>
      <c r="I417" s="87">
        <f t="shared" si="31"/>
        <v>-611.72287548733777</v>
      </c>
    </row>
    <row r="418" spans="1:9" ht="15" x14ac:dyDescent="0.25">
      <c r="A418" s="84" t="s">
        <v>371</v>
      </c>
      <c r="B418" s="84" t="s">
        <v>1029</v>
      </c>
      <c r="C418" s="85">
        <v>-1.3405118457674294</v>
      </c>
      <c r="D418" s="97">
        <v>0</v>
      </c>
      <c r="E418" s="86">
        <f t="shared" si="30"/>
        <v>0</v>
      </c>
      <c r="F418" s="87">
        <f t="shared" si="32"/>
        <v>0</v>
      </c>
      <c r="G418" s="88">
        <f t="shared" si="33"/>
        <v>0</v>
      </c>
      <c r="H418" s="87">
        <f t="shared" si="34"/>
        <v>0</v>
      </c>
      <c r="I418" s="87">
        <f t="shared" si="31"/>
        <v>0</v>
      </c>
    </row>
    <row r="419" spans="1:9" ht="15" x14ac:dyDescent="0.25">
      <c r="A419" s="84" t="s">
        <v>75</v>
      </c>
      <c r="B419" s="84" t="s">
        <v>1030</v>
      </c>
      <c r="C419" s="85">
        <v>-1.1573659305174548</v>
      </c>
      <c r="D419" s="97">
        <v>0</v>
      </c>
      <c r="E419" s="86">
        <f t="shared" si="30"/>
        <v>0</v>
      </c>
      <c r="F419" s="87">
        <f t="shared" si="32"/>
        <v>0</v>
      </c>
      <c r="G419" s="88">
        <f t="shared" si="33"/>
        <v>0</v>
      </c>
      <c r="H419" s="87">
        <f t="shared" si="34"/>
        <v>0</v>
      </c>
      <c r="I419" s="87">
        <f t="shared" si="31"/>
        <v>0</v>
      </c>
    </row>
    <row r="420" spans="1:9" ht="15" x14ac:dyDescent="0.25">
      <c r="A420" s="84" t="s">
        <v>545</v>
      </c>
      <c r="B420" s="84" t="s">
        <v>1031</v>
      </c>
      <c r="C420" s="85">
        <v>1.9432918617960255</v>
      </c>
      <c r="D420" s="97">
        <v>75</v>
      </c>
      <c r="E420" s="86">
        <f t="shared" si="30"/>
        <v>145.74688963470192</v>
      </c>
      <c r="F420" s="87">
        <f t="shared" si="32"/>
        <v>145.74688963470192</v>
      </c>
      <c r="G420" s="88">
        <f t="shared" si="33"/>
        <v>7.8417307538659908E-5</v>
      </c>
      <c r="H420" s="87">
        <f t="shared" si="34"/>
        <v>15.030134744803318</v>
      </c>
      <c r="I420" s="87">
        <f t="shared" si="31"/>
        <v>130.7167548898986</v>
      </c>
    </row>
    <row r="421" spans="1:9" ht="15" x14ac:dyDescent="0.25">
      <c r="A421" s="84" t="s">
        <v>199</v>
      </c>
      <c r="B421" s="84" t="s">
        <v>1447</v>
      </c>
      <c r="C421" s="85">
        <v>2.1405829827800376</v>
      </c>
      <c r="D421" s="97">
        <v>0</v>
      </c>
      <c r="E421" s="86">
        <f t="shared" si="30"/>
        <v>0</v>
      </c>
      <c r="F421" s="87">
        <f t="shared" si="32"/>
        <v>0</v>
      </c>
      <c r="G421" s="88">
        <f t="shared" si="33"/>
        <v>0</v>
      </c>
      <c r="H421" s="87">
        <f t="shared" si="34"/>
        <v>0</v>
      </c>
      <c r="I421" s="87">
        <f t="shared" si="31"/>
        <v>0</v>
      </c>
    </row>
    <row r="422" spans="1:9" ht="15" x14ac:dyDescent="0.25">
      <c r="A422" s="84" t="s">
        <v>234</v>
      </c>
      <c r="B422" s="84" t="s">
        <v>1033</v>
      </c>
      <c r="C422" s="85">
        <v>7.1653411578766688E-2</v>
      </c>
      <c r="D422" s="97">
        <v>1477</v>
      </c>
      <c r="E422" s="86">
        <f t="shared" si="30"/>
        <v>105.8320889018384</v>
      </c>
      <c r="F422" s="87">
        <f t="shared" si="32"/>
        <v>105.8320889018384</v>
      </c>
      <c r="G422" s="88">
        <f t="shared" si="33"/>
        <v>5.6941643719978738E-5</v>
      </c>
      <c r="H422" s="87">
        <f t="shared" si="34"/>
        <v>10.91392454758706</v>
      </c>
      <c r="I422" s="87">
        <f t="shared" si="31"/>
        <v>94.918164354251346</v>
      </c>
    </row>
    <row r="423" spans="1:9" ht="15" x14ac:dyDescent="0.25">
      <c r="A423" s="84" t="s">
        <v>231</v>
      </c>
      <c r="B423" s="84" t="s">
        <v>1448</v>
      </c>
      <c r="C423" s="85">
        <v>0.95673838332494598</v>
      </c>
      <c r="D423" s="97">
        <v>644</v>
      </c>
      <c r="E423" s="86">
        <f t="shared" si="30"/>
        <v>616.13951886126517</v>
      </c>
      <c r="F423" s="87">
        <f t="shared" si="32"/>
        <v>616.13951886126517</v>
      </c>
      <c r="G423" s="88">
        <f t="shared" si="33"/>
        <v>3.315062315111106E-4</v>
      </c>
      <c r="H423" s="87">
        <f t="shared" si="34"/>
        <v>63.539331873866381</v>
      </c>
      <c r="I423" s="87">
        <f t="shared" si="31"/>
        <v>552.60018698739884</v>
      </c>
    </row>
    <row r="424" spans="1:9" ht="15" x14ac:dyDescent="0.25">
      <c r="A424" s="84" t="s">
        <v>114</v>
      </c>
      <c r="B424" s="84" t="s">
        <v>1449</v>
      </c>
      <c r="C424" s="85">
        <v>-1.5368524227793612</v>
      </c>
      <c r="D424" s="97">
        <v>3171</v>
      </c>
      <c r="E424" s="86">
        <f t="shared" si="30"/>
        <v>-4873.3590326333542</v>
      </c>
      <c r="F424" s="87">
        <f t="shared" si="32"/>
        <v>4873.3590326333542</v>
      </c>
      <c r="G424" s="88">
        <f t="shared" si="33"/>
        <v>2.6220504256807531E-3</v>
      </c>
      <c r="H424" s="87">
        <f t="shared" si="34"/>
        <v>502.56470723917056</v>
      </c>
      <c r="I424" s="87">
        <f t="shared" si="31"/>
        <v>-5375.9237398725245</v>
      </c>
    </row>
    <row r="425" spans="1:9" ht="15" x14ac:dyDescent="0.25">
      <c r="A425" s="84" t="s">
        <v>368</v>
      </c>
      <c r="B425" s="84" t="s">
        <v>1450</v>
      </c>
      <c r="C425" s="85">
        <v>-1.6022000671648056</v>
      </c>
      <c r="D425" s="97">
        <v>0</v>
      </c>
      <c r="E425" s="86">
        <f t="shared" si="30"/>
        <v>0</v>
      </c>
      <c r="F425" s="87">
        <f t="shared" si="32"/>
        <v>0</v>
      </c>
      <c r="G425" s="88">
        <f t="shared" si="33"/>
        <v>0</v>
      </c>
      <c r="H425" s="87">
        <f t="shared" si="34"/>
        <v>0</v>
      </c>
      <c r="I425" s="87">
        <f t="shared" si="31"/>
        <v>0</v>
      </c>
    </row>
    <row r="426" spans="1:9" ht="15" x14ac:dyDescent="0.25">
      <c r="A426" s="84" t="s">
        <v>1647</v>
      </c>
      <c r="B426" s="84" t="s">
        <v>1037</v>
      </c>
      <c r="C426" s="85">
        <v>-1.5383268830189503</v>
      </c>
      <c r="D426" s="97">
        <v>1436</v>
      </c>
      <c r="E426" s="86">
        <f t="shared" si="30"/>
        <v>-2209.0374040152124</v>
      </c>
      <c r="F426" s="87">
        <f t="shared" si="32"/>
        <v>2209.0374040152124</v>
      </c>
      <c r="G426" s="88">
        <f t="shared" si="33"/>
        <v>1.1885451957790462E-3</v>
      </c>
      <c r="H426" s="87">
        <f t="shared" si="34"/>
        <v>227.80678148176301</v>
      </c>
      <c r="I426" s="87">
        <f t="shared" si="31"/>
        <v>-2436.8441854969756</v>
      </c>
    </row>
    <row r="427" spans="1:9" ht="15" x14ac:dyDescent="0.25">
      <c r="A427" s="84" t="s">
        <v>1648</v>
      </c>
      <c r="B427" s="84" t="s">
        <v>1038</v>
      </c>
      <c r="C427" s="85">
        <v>-2.0242021763723534</v>
      </c>
      <c r="D427" s="97">
        <v>397</v>
      </c>
      <c r="E427" s="86">
        <f t="shared" si="30"/>
        <v>-803.60826401982433</v>
      </c>
      <c r="F427" s="87">
        <f t="shared" si="32"/>
        <v>803.60826401982433</v>
      </c>
      <c r="G427" s="88">
        <f t="shared" si="33"/>
        <v>4.323714663015838E-4</v>
      </c>
      <c r="H427" s="87">
        <f t="shared" si="34"/>
        <v>82.872029176941155</v>
      </c>
      <c r="I427" s="87">
        <f t="shared" si="31"/>
        <v>-886.4802931967655</v>
      </c>
    </row>
    <row r="428" spans="1:9" ht="15" x14ac:dyDescent="0.25">
      <c r="A428" s="84" t="s">
        <v>474</v>
      </c>
      <c r="B428" s="84" t="s">
        <v>1039</v>
      </c>
      <c r="C428" s="85">
        <v>3.1925685334383012</v>
      </c>
      <c r="D428" s="97">
        <v>0</v>
      </c>
      <c r="E428" s="86">
        <f t="shared" si="30"/>
        <v>0</v>
      </c>
      <c r="F428" s="87">
        <f t="shared" si="32"/>
        <v>0</v>
      </c>
      <c r="G428" s="88">
        <f t="shared" si="33"/>
        <v>0</v>
      </c>
      <c r="H428" s="87">
        <f t="shared" si="34"/>
        <v>0</v>
      </c>
      <c r="I428" s="87">
        <f t="shared" si="31"/>
        <v>0</v>
      </c>
    </row>
    <row r="429" spans="1:9" ht="15" x14ac:dyDescent="0.25">
      <c r="A429" s="84" t="s">
        <v>488</v>
      </c>
      <c r="B429" s="84" t="s">
        <v>1454</v>
      </c>
      <c r="C429" s="85">
        <v>9.9487941298838298E-2</v>
      </c>
      <c r="D429" s="97">
        <v>0</v>
      </c>
      <c r="E429" s="86">
        <f t="shared" si="30"/>
        <v>0</v>
      </c>
      <c r="F429" s="87">
        <f t="shared" si="32"/>
        <v>0</v>
      </c>
      <c r="G429" s="88">
        <f t="shared" si="33"/>
        <v>0</v>
      </c>
      <c r="H429" s="87">
        <f t="shared" si="34"/>
        <v>0</v>
      </c>
      <c r="I429" s="87">
        <f t="shared" si="31"/>
        <v>0</v>
      </c>
    </row>
    <row r="430" spans="1:9" ht="15" x14ac:dyDescent="0.25">
      <c r="A430" s="84" t="s">
        <v>425</v>
      </c>
      <c r="B430" s="84" t="s">
        <v>1041</v>
      </c>
      <c r="C430" s="85">
        <v>-1.8036665255187188</v>
      </c>
      <c r="D430" s="97">
        <v>280</v>
      </c>
      <c r="E430" s="86">
        <f t="shared" si="30"/>
        <v>-505.02662714524126</v>
      </c>
      <c r="F430" s="87">
        <f t="shared" si="32"/>
        <v>505.02662714524126</v>
      </c>
      <c r="G430" s="88">
        <f t="shared" si="33"/>
        <v>2.717233172887636E-4</v>
      </c>
      <c r="H430" s="87">
        <f t="shared" si="34"/>
        <v>52.080825016105301</v>
      </c>
      <c r="I430" s="87">
        <f t="shared" si="31"/>
        <v>-557.1074521613466</v>
      </c>
    </row>
    <row r="431" spans="1:9" ht="15" x14ac:dyDescent="0.25">
      <c r="A431" s="84" t="s">
        <v>140</v>
      </c>
      <c r="B431" s="84" t="s">
        <v>1042</v>
      </c>
      <c r="C431" s="85">
        <v>6.5283505833555383E-2</v>
      </c>
      <c r="D431" s="97">
        <v>0</v>
      </c>
      <c r="E431" s="86">
        <f t="shared" si="30"/>
        <v>0</v>
      </c>
      <c r="F431" s="87">
        <f t="shared" si="32"/>
        <v>0</v>
      </c>
      <c r="G431" s="88">
        <f t="shared" si="33"/>
        <v>0</v>
      </c>
      <c r="H431" s="87">
        <f t="shared" si="34"/>
        <v>0</v>
      </c>
      <c r="I431" s="87">
        <f t="shared" si="31"/>
        <v>0</v>
      </c>
    </row>
    <row r="432" spans="1:9" ht="15" x14ac:dyDescent="0.25">
      <c r="A432" s="84" t="s">
        <v>1545</v>
      </c>
      <c r="B432" s="84" t="s">
        <v>1563</v>
      </c>
      <c r="C432" s="85">
        <v>0</v>
      </c>
      <c r="D432" s="97">
        <v>0</v>
      </c>
      <c r="E432" s="86">
        <f t="shared" si="30"/>
        <v>0</v>
      </c>
      <c r="F432" s="87">
        <f t="shared" si="32"/>
        <v>0</v>
      </c>
      <c r="G432" s="88">
        <f t="shared" si="33"/>
        <v>0</v>
      </c>
      <c r="H432" s="87">
        <f t="shared" si="34"/>
        <v>0</v>
      </c>
      <c r="I432" s="87">
        <f t="shared" si="31"/>
        <v>0</v>
      </c>
    </row>
    <row r="433" spans="1:9" ht="15" x14ac:dyDescent="0.25">
      <c r="A433" s="84" t="s">
        <v>331</v>
      </c>
      <c r="B433" s="84" t="s">
        <v>1455</v>
      </c>
      <c r="C433" s="85">
        <v>1.8707270626112384</v>
      </c>
      <c r="D433" s="97">
        <v>516</v>
      </c>
      <c r="E433" s="86">
        <f t="shared" si="30"/>
        <v>965.29516430739909</v>
      </c>
      <c r="F433" s="87">
        <f t="shared" si="32"/>
        <v>965.29516430739909</v>
      </c>
      <c r="G433" s="88">
        <f t="shared" si="33"/>
        <v>5.1936509900689918E-4</v>
      </c>
      <c r="H433" s="87">
        <f t="shared" si="34"/>
        <v>99.545976071333143</v>
      </c>
      <c r="I433" s="87">
        <f t="shared" si="31"/>
        <v>865.74918823606595</v>
      </c>
    </row>
    <row r="434" spans="1:9" ht="15" x14ac:dyDescent="0.25">
      <c r="A434" s="84" t="s">
        <v>211</v>
      </c>
      <c r="B434" s="84" t="s">
        <v>1456</v>
      </c>
      <c r="C434" s="85">
        <v>9.672109725957162E-2</v>
      </c>
      <c r="D434" s="97">
        <v>1438</v>
      </c>
      <c r="E434" s="86">
        <f t="shared" si="30"/>
        <v>139.08493785926399</v>
      </c>
      <c r="F434" s="87">
        <f t="shared" si="32"/>
        <v>139.08493785926399</v>
      </c>
      <c r="G434" s="88">
        <f t="shared" si="33"/>
        <v>7.4832926956051215E-5</v>
      </c>
      <c r="H434" s="87">
        <f t="shared" si="34"/>
        <v>14.343121573550206</v>
      </c>
      <c r="I434" s="87">
        <f t="shared" si="31"/>
        <v>124.74181628571378</v>
      </c>
    </row>
    <row r="435" spans="1:9" ht="15" x14ac:dyDescent="0.25">
      <c r="A435" s="84" t="s">
        <v>412</v>
      </c>
      <c r="B435" s="84" t="s">
        <v>1045</v>
      </c>
      <c r="C435" s="85">
        <v>9.5899132360023231E-2</v>
      </c>
      <c r="D435" s="97">
        <v>3159</v>
      </c>
      <c r="E435" s="86">
        <f t="shared" si="30"/>
        <v>302.94535912531342</v>
      </c>
      <c r="F435" s="87">
        <f t="shared" si="32"/>
        <v>302.94535912531342</v>
      </c>
      <c r="G435" s="88">
        <f t="shared" si="33"/>
        <v>1.629959956845844E-4</v>
      </c>
      <c r="H435" s="87">
        <f t="shared" si="34"/>
        <v>31.241212621268605</v>
      </c>
      <c r="I435" s="87">
        <f t="shared" si="31"/>
        <v>271.70414650404479</v>
      </c>
    </row>
    <row r="436" spans="1:9" ht="15" x14ac:dyDescent="0.25">
      <c r="A436" s="84" t="s">
        <v>1649</v>
      </c>
      <c r="B436" s="84" t="s">
        <v>1046</v>
      </c>
      <c r="C436" s="85">
        <v>0.87443610304711905</v>
      </c>
      <c r="D436" s="97">
        <v>876</v>
      </c>
      <c r="E436" s="86">
        <f t="shared" si="30"/>
        <v>766.00602626927628</v>
      </c>
      <c r="F436" s="87">
        <f t="shared" si="32"/>
        <v>766.00602626927628</v>
      </c>
      <c r="G436" s="88">
        <f t="shared" si="33"/>
        <v>4.1214004833296005E-4</v>
      </c>
      <c r="H436" s="87">
        <f t="shared" si="34"/>
        <v>78.994301827058138</v>
      </c>
      <c r="I436" s="87">
        <f t="shared" si="31"/>
        <v>687.01172444221811</v>
      </c>
    </row>
    <row r="437" spans="1:9" ht="15" x14ac:dyDescent="0.25">
      <c r="A437" s="84" t="s">
        <v>603</v>
      </c>
      <c r="B437" s="84" t="s">
        <v>1047</v>
      </c>
      <c r="C437" s="85">
        <v>-1.59</v>
      </c>
      <c r="D437" s="97">
        <v>40</v>
      </c>
      <c r="E437" s="86">
        <f t="shared" si="30"/>
        <v>-63.6</v>
      </c>
      <c r="F437" s="87">
        <f t="shared" si="32"/>
        <v>63.6</v>
      </c>
      <c r="G437" s="88">
        <f t="shared" si="33"/>
        <v>3.4219191723123392E-5</v>
      </c>
      <c r="H437" s="87">
        <f t="shared" si="34"/>
        <v>6.5587442185928477</v>
      </c>
      <c r="I437" s="87">
        <f t="shared" si="31"/>
        <v>-70.158744218592844</v>
      </c>
    </row>
    <row r="438" spans="1:9" ht="15" x14ac:dyDescent="0.25">
      <c r="A438" s="84" t="s">
        <v>354</v>
      </c>
      <c r="B438" s="84" t="s">
        <v>1459</v>
      </c>
      <c r="C438" s="85">
        <v>0.96695798085663609</v>
      </c>
      <c r="D438" s="97">
        <v>0</v>
      </c>
      <c r="E438" s="86">
        <f t="shared" si="30"/>
        <v>0</v>
      </c>
      <c r="F438" s="87">
        <f t="shared" si="32"/>
        <v>0</v>
      </c>
      <c r="G438" s="88">
        <f t="shared" si="33"/>
        <v>0</v>
      </c>
      <c r="H438" s="87">
        <f t="shared" si="34"/>
        <v>0</v>
      </c>
      <c r="I438" s="87">
        <f t="shared" si="31"/>
        <v>0</v>
      </c>
    </row>
    <row r="439" spans="1:9" ht="15" x14ac:dyDescent="0.25">
      <c r="A439" s="84" t="s">
        <v>404</v>
      </c>
      <c r="B439" s="84" t="s">
        <v>1460</v>
      </c>
      <c r="C439" s="85">
        <v>0.09</v>
      </c>
      <c r="D439" s="97">
        <v>2614</v>
      </c>
      <c r="E439" s="86">
        <f t="shared" si="30"/>
        <v>235.26</v>
      </c>
      <c r="F439" s="87">
        <f t="shared" si="32"/>
        <v>235.26</v>
      </c>
      <c r="G439" s="88">
        <f t="shared" si="33"/>
        <v>1.2657872711921398E-4</v>
      </c>
      <c r="H439" s="87">
        <f t="shared" si="34"/>
        <v>24.261166114247697</v>
      </c>
      <c r="I439" s="87">
        <f t="shared" si="31"/>
        <v>210.9988338857523</v>
      </c>
    </row>
    <row r="440" spans="1:9" ht="15" x14ac:dyDescent="0.25">
      <c r="A440" s="84" t="s">
        <v>439</v>
      </c>
      <c r="B440" s="84" t="s">
        <v>1048</v>
      </c>
      <c r="C440" s="85">
        <v>2.2237026573067884</v>
      </c>
      <c r="D440" s="97">
        <v>8146</v>
      </c>
      <c r="E440" s="86">
        <f t="shared" si="30"/>
        <v>18114.281846421098</v>
      </c>
      <c r="F440" s="87">
        <f t="shared" si="32"/>
        <v>18114.281846421098</v>
      </c>
      <c r="G440" s="88">
        <f t="shared" si="33"/>
        <v>9.7461648337952376E-3</v>
      </c>
      <c r="H440" s="87">
        <f t="shared" si="34"/>
        <v>1868.0336687763483</v>
      </c>
      <c r="I440" s="87">
        <f t="shared" si="31"/>
        <v>16246.248177644749</v>
      </c>
    </row>
    <row r="441" spans="1:9" ht="15" x14ac:dyDescent="0.25">
      <c r="A441" s="84" t="s">
        <v>270</v>
      </c>
      <c r="B441" s="84" t="s">
        <v>1049</v>
      </c>
      <c r="C441" s="85">
        <v>1.7293861035872877</v>
      </c>
      <c r="D441" s="97">
        <v>472</v>
      </c>
      <c r="E441" s="86">
        <f t="shared" si="30"/>
        <v>816.2702408931998</v>
      </c>
      <c r="F441" s="87">
        <f t="shared" si="32"/>
        <v>816.2702408931998</v>
      </c>
      <c r="G441" s="88">
        <f t="shared" si="33"/>
        <v>4.3918408602208362E-4</v>
      </c>
      <c r="H441" s="87">
        <f t="shared" si="34"/>
        <v>84.177794391001029</v>
      </c>
      <c r="I441" s="87">
        <f t="shared" si="31"/>
        <v>732.09244650219875</v>
      </c>
    </row>
    <row r="442" spans="1:9" ht="15" x14ac:dyDescent="0.25">
      <c r="A442" s="84" t="s">
        <v>395</v>
      </c>
      <c r="B442" s="84" t="s">
        <v>1050</v>
      </c>
      <c r="C442" s="85">
        <v>0.10054261027099741</v>
      </c>
      <c r="D442" s="97">
        <v>4195</v>
      </c>
      <c r="E442" s="86">
        <f t="shared" si="30"/>
        <v>421.77625008683412</v>
      </c>
      <c r="F442" s="87">
        <f t="shared" si="32"/>
        <v>421.77625008683412</v>
      </c>
      <c r="G442" s="88">
        <f t="shared" si="33"/>
        <v>2.2693148374184615E-4</v>
      </c>
      <c r="H442" s="87">
        <f t="shared" si="34"/>
        <v>43.495637449635133</v>
      </c>
      <c r="I442" s="87">
        <f t="shared" si="31"/>
        <v>378.280612637199</v>
      </c>
    </row>
    <row r="443" spans="1:9" ht="15" x14ac:dyDescent="0.25">
      <c r="A443" s="84" t="s">
        <v>223</v>
      </c>
      <c r="B443" s="84" t="s">
        <v>1051</v>
      </c>
      <c r="C443" s="85">
        <v>0.93303009589415065</v>
      </c>
      <c r="D443" s="97">
        <v>0</v>
      </c>
      <c r="E443" s="86">
        <f t="shared" si="30"/>
        <v>0</v>
      </c>
      <c r="F443" s="87">
        <f t="shared" si="32"/>
        <v>0</v>
      </c>
      <c r="G443" s="88">
        <f t="shared" si="33"/>
        <v>0</v>
      </c>
      <c r="H443" s="87">
        <f t="shared" si="34"/>
        <v>0</v>
      </c>
      <c r="I443" s="87">
        <f t="shared" si="31"/>
        <v>0</v>
      </c>
    </row>
    <row r="444" spans="1:9" ht="15" x14ac:dyDescent="0.25">
      <c r="A444" s="84" t="s">
        <v>101</v>
      </c>
      <c r="B444" s="84" t="s">
        <v>1052</v>
      </c>
      <c r="C444" s="85">
        <v>6.3712764276683445E-2</v>
      </c>
      <c r="D444" s="97">
        <v>613</v>
      </c>
      <c r="E444" s="86">
        <f t="shared" si="30"/>
        <v>39.055924501606953</v>
      </c>
      <c r="F444" s="87">
        <f t="shared" si="32"/>
        <v>39.055924501606953</v>
      </c>
      <c r="G444" s="88">
        <f t="shared" si="33"/>
        <v>2.1013556107615107E-5</v>
      </c>
      <c r="H444" s="87">
        <f t="shared" si="34"/>
        <v>4.0276386639420343</v>
      </c>
      <c r="I444" s="87">
        <f t="shared" si="31"/>
        <v>35.028285837664917</v>
      </c>
    </row>
    <row r="445" spans="1:9" ht="15" x14ac:dyDescent="0.25">
      <c r="A445" s="84" t="s">
        <v>479</v>
      </c>
      <c r="B445" s="84" t="s">
        <v>1461</v>
      </c>
      <c r="C445" s="85">
        <v>1.2541841681994299</v>
      </c>
      <c r="D445" s="97">
        <v>9679</v>
      </c>
      <c r="E445" s="86">
        <f t="shared" si="30"/>
        <v>12139.248564002282</v>
      </c>
      <c r="F445" s="87">
        <f t="shared" si="32"/>
        <v>12139.248564002282</v>
      </c>
      <c r="G445" s="88">
        <f t="shared" si="33"/>
        <v>6.5313722324881196E-3</v>
      </c>
      <c r="H445" s="87">
        <f t="shared" si="34"/>
        <v>1251.8589046731367</v>
      </c>
      <c r="I445" s="87">
        <f t="shared" si="31"/>
        <v>10887.389659329147</v>
      </c>
    </row>
    <row r="446" spans="1:9" ht="15" x14ac:dyDescent="0.25">
      <c r="A446" s="84" t="s">
        <v>317</v>
      </c>
      <c r="B446" s="84" t="s">
        <v>1462</v>
      </c>
      <c r="C446" s="85">
        <v>7.1847350745112074E-2</v>
      </c>
      <c r="D446" s="97">
        <v>244</v>
      </c>
      <c r="E446" s="86">
        <f t="shared" si="30"/>
        <v>17.530753581807346</v>
      </c>
      <c r="F446" s="87">
        <f t="shared" si="32"/>
        <v>17.530753581807346</v>
      </c>
      <c r="G446" s="88">
        <f t="shared" si="33"/>
        <v>9.4322046834386439E-6</v>
      </c>
      <c r="H446" s="87">
        <f t="shared" si="34"/>
        <v>1.8078573695323081</v>
      </c>
      <c r="I446" s="87">
        <f t="shared" si="31"/>
        <v>15.722896212275039</v>
      </c>
    </row>
    <row r="447" spans="1:9" ht="15" x14ac:dyDescent="0.25">
      <c r="A447" s="84" t="s">
        <v>584</v>
      </c>
      <c r="B447" s="84" t="s">
        <v>1464</v>
      </c>
      <c r="C447" s="85">
        <v>2.5372425921611397</v>
      </c>
      <c r="D447" s="97">
        <v>0</v>
      </c>
      <c r="E447" s="86">
        <f t="shared" si="30"/>
        <v>0</v>
      </c>
      <c r="F447" s="87">
        <f t="shared" si="32"/>
        <v>0</v>
      </c>
      <c r="G447" s="88">
        <f t="shared" si="33"/>
        <v>0</v>
      </c>
      <c r="H447" s="87">
        <f t="shared" si="34"/>
        <v>0</v>
      </c>
      <c r="I447" s="87">
        <f t="shared" si="31"/>
        <v>0</v>
      </c>
    </row>
    <row r="448" spans="1:9" ht="15" x14ac:dyDescent="0.25">
      <c r="A448" s="84" t="s">
        <v>1650</v>
      </c>
      <c r="B448" s="84" t="s">
        <v>1056</v>
      </c>
      <c r="C448" s="85">
        <v>-2.0304903985133183</v>
      </c>
      <c r="D448" s="97">
        <v>15620</v>
      </c>
      <c r="E448" s="86">
        <f t="shared" si="30"/>
        <v>-31716.260024778032</v>
      </c>
      <c r="F448" s="87">
        <f t="shared" si="32"/>
        <v>31716.260024778032</v>
      </c>
      <c r="G448" s="88">
        <f t="shared" si="33"/>
        <v>1.7064540605791097E-2</v>
      </c>
      <c r="H448" s="87">
        <f t="shared" si="34"/>
        <v>3270.7364319638427</v>
      </c>
      <c r="I448" s="87">
        <f t="shared" si="31"/>
        <v>-34986.996456741872</v>
      </c>
    </row>
    <row r="449" spans="1:9" ht="15" x14ac:dyDescent="0.25">
      <c r="A449" s="84" t="s">
        <v>123</v>
      </c>
      <c r="B449" s="84" t="s">
        <v>1057</v>
      </c>
      <c r="C449" s="85">
        <v>1.7718488294537795</v>
      </c>
      <c r="D449" s="97">
        <v>382</v>
      </c>
      <c r="E449" s="86">
        <f t="shared" si="30"/>
        <v>676.84625285134382</v>
      </c>
      <c r="F449" s="87">
        <f t="shared" si="32"/>
        <v>676.84625285134382</v>
      </c>
      <c r="G449" s="88">
        <f t="shared" si="33"/>
        <v>3.6416873731757527E-4</v>
      </c>
      <c r="H449" s="87">
        <f t="shared" si="34"/>
        <v>69.799708298191575</v>
      </c>
      <c r="I449" s="87">
        <f t="shared" si="31"/>
        <v>607.04654455315222</v>
      </c>
    </row>
    <row r="450" spans="1:9" ht="15" x14ac:dyDescent="0.25">
      <c r="A450" s="84" t="s">
        <v>278</v>
      </c>
      <c r="B450" s="84" t="s">
        <v>1058</v>
      </c>
      <c r="C450" s="85">
        <v>0.78365556552028115</v>
      </c>
      <c r="D450" s="97">
        <v>0</v>
      </c>
      <c r="E450" s="86">
        <f t="shared" si="30"/>
        <v>0</v>
      </c>
      <c r="F450" s="87">
        <f t="shared" si="32"/>
        <v>0</v>
      </c>
      <c r="G450" s="88">
        <f t="shared" si="33"/>
        <v>0</v>
      </c>
      <c r="H450" s="87">
        <f t="shared" si="34"/>
        <v>0</v>
      </c>
      <c r="I450" s="87">
        <f t="shared" si="31"/>
        <v>0</v>
      </c>
    </row>
    <row r="451" spans="1:9" ht="15" x14ac:dyDescent="0.25">
      <c r="A451" s="84" t="s">
        <v>319</v>
      </c>
      <c r="B451" s="84" t="s">
        <v>1466</v>
      </c>
      <c r="C451" s="85">
        <v>-1.3668696883852691</v>
      </c>
      <c r="D451" s="97">
        <v>2</v>
      </c>
      <c r="E451" s="86">
        <f t="shared" si="30"/>
        <v>-2.7337393767705382</v>
      </c>
      <c r="F451" s="87">
        <f t="shared" si="32"/>
        <v>2.7337393767705382</v>
      </c>
      <c r="G451" s="88">
        <f t="shared" si="33"/>
        <v>1.4708545889113664E-6</v>
      </c>
      <c r="H451" s="87">
        <f t="shared" si="34"/>
        <v>0.28191662472536766</v>
      </c>
      <c r="I451" s="87">
        <f t="shared" si="31"/>
        <v>-3.015656001495906</v>
      </c>
    </row>
    <row r="452" spans="1:9" ht="15" x14ac:dyDescent="0.25">
      <c r="A452" s="84" t="s">
        <v>1651</v>
      </c>
      <c r="B452" s="84" t="s">
        <v>1060</v>
      </c>
      <c r="C452" s="85">
        <v>-2.2854178642340428</v>
      </c>
      <c r="D452" s="97">
        <v>12699</v>
      </c>
      <c r="E452" s="86">
        <f t="shared" si="30"/>
        <v>-29022.521457908111</v>
      </c>
      <c r="F452" s="87">
        <f t="shared" si="32"/>
        <v>29022.521457908111</v>
      </c>
      <c r="G452" s="88">
        <f t="shared" si="33"/>
        <v>1.5615207956865098E-2</v>
      </c>
      <c r="H452" s="87">
        <f t="shared" si="34"/>
        <v>2992.9448871232971</v>
      </c>
      <c r="I452" s="87">
        <f t="shared" si="31"/>
        <v>-32015.466345031407</v>
      </c>
    </row>
    <row r="453" spans="1:9" ht="15" x14ac:dyDescent="0.25">
      <c r="A453" s="84" t="s">
        <v>310</v>
      </c>
      <c r="B453" s="84" t="s">
        <v>1061</v>
      </c>
      <c r="C453" s="85">
        <v>1.4769088089412243</v>
      </c>
      <c r="D453" s="97">
        <v>59</v>
      </c>
      <c r="E453" s="86">
        <f t="shared" si="30"/>
        <v>87.13761972753224</v>
      </c>
      <c r="F453" s="87">
        <f t="shared" si="32"/>
        <v>87.13761972753224</v>
      </c>
      <c r="G453" s="88">
        <f t="shared" si="33"/>
        <v>4.688331628542523E-5</v>
      </c>
      <c r="H453" s="87">
        <f t="shared" si="34"/>
        <v>8.9860591133631154</v>
      </c>
      <c r="I453" s="87">
        <f t="shared" si="31"/>
        <v>78.151560614169128</v>
      </c>
    </row>
    <row r="454" spans="1:9" ht="15" x14ac:dyDescent="0.25">
      <c r="A454" s="84" t="s">
        <v>483</v>
      </c>
      <c r="B454" s="84" t="s">
        <v>1467</v>
      </c>
      <c r="C454" s="85">
        <v>2.0644377149757269</v>
      </c>
      <c r="D454" s="97">
        <v>5363</v>
      </c>
      <c r="E454" s="86">
        <f t="shared" ref="E454:E517" si="35">D454*C454</f>
        <v>11071.579465414823</v>
      </c>
      <c r="F454" s="87">
        <f t="shared" si="32"/>
        <v>11071.579465414823</v>
      </c>
      <c r="G454" s="88">
        <f t="shared" si="33"/>
        <v>5.9569261069941171E-3</v>
      </c>
      <c r="H454" s="87">
        <f t="shared" si="34"/>
        <v>1141.7556259352323</v>
      </c>
      <c r="I454" s="87">
        <f t="shared" ref="I454:I517" si="36">E454-H454</f>
        <v>9929.8238394795917</v>
      </c>
    </row>
    <row r="455" spans="1:9" ht="15" x14ac:dyDescent="0.25">
      <c r="A455" s="84" t="s">
        <v>1652</v>
      </c>
      <c r="B455" s="84" t="s">
        <v>1063</v>
      </c>
      <c r="C455" s="85">
        <v>-1.2639797790675904</v>
      </c>
      <c r="D455" s="97">
        <v>317</v>
      </c>
      <c r="E455" s="86">
        <f t="shared" si="35"/>
        <v>-400.68158996442617</v>
      </c>
      <c r="F455" s="87">
        <f t="shared" ref="F455:F518" si="37">ABS(E455)</f>
        <v>400.68158996442617</v>
      </c>
      <c r="G455" s="88">
        <f t="shared" ref="G455:G518" si="38">F455/$F$5</f>
        <v>2.155817633163304E-4</v>
      </c>
      <c r="H455" s="87">
        <f t="shared" ref="H455:H518" si="39">G455*$E$5</f>
        <v>41.320252542071863</v>
      </c>
      <c r="I455" s="87">
        <f t="shared" si="36"/>
        <v>-442.00184250649801</v>
      </c>
    </row>
    <row r="456" spans="1:9" ht="15" x14ac:dyDescent="0.25">
      <c r="A456" s="84" t="s">
        <v>1653</v>
      </c>
      <c r="B456" s="84" t="s">
        <v>1064</v>
      </c>
      <c r="C456" s="85">
        <v>0.11853656957484782</v>
      </c>
      <c r="D456" s="97">
        <v>10659</v>
      </c>
      <c r="E456" s="86">
        <f t="shared" si="35"/>
        <v>1263.4812950983028</v>
      </c>
      <c r="F456" s="87">
        <f t="shared" si="37"/>
        <v>1263.4812950983028</v>
      </c>
      <c r="G456" s="88">
        <f t="shared" si="38"/>
        <v>6.7980045087341298E-4</v>
      </c>
      <c r="H456" s="87">
        <f t="shared" si="39"/>
        <v>130.2963937032421</v>
      </c>
      <c r="I456" s="87">
        <f t="shared" si="36"/>
        <v>1133.1849013950607</v>
      </c>
    </row>
    <row r="457" spans="1:9" ht="15" x14ac:dyDescent="0.25">
      <c r="A457" s="84" t="s">
        <v>1654</v>
      </c>
      <c r="B457" s="84" t="s">
        <v>1065</v>
      </c>
      <c r="C457" s="85">
        <v>1.2109735834565043</v>
      </c>
      <c r="D457" s="97">
        <v>20779</v>
      </c>
      <c r="E457" s="86">
        <f t="shared" si="35"/>
        <v>25162.820090642705</v>
      </c>
      <c r="F457" s="87">
        <f t="shared" si="37"/>
        <v>25162.820090642705</v>
      </c>
      <c r="G457" s="88">
        <f t="shared" si="38"/>
        <v>1.3538543474467984E-2</v>
      </c>
      <c r="H457" s="87">
        <f t="shared" si="39"/>
        <v>2594.9135344810502</v>
      </c>
      <c r="I457" s="87">
        <f t="shared" si="36"/>
        <v>22567.906556161655</v>
      </c>
    </row>
    <row r="458" spans="1:9" ht="15" x14ac:dyDescent="0.25">
      <c r="A458" s="84" t="s">
        <v>591</v>
      </c>
      <c r="B458" s="84" t="s">
        <v>1469</v>
      </c>
      <c r="C458" s="85">
        <v>9.3693749885412167E-2</v>
      </c>
      <c r="D458" s="97">
        <v>1780</v>
      </c>
      <c r="E458" s="86">
        <f t="shared" si="35"/>
        <v>166.77487479603366</v>
      </c>
      <c r="F458" s="87">
        <f t="shared" si="37"/>
        <v>166.77487479603366</v>
      </c>
      <c r="G458" s="88">
        <f t="shared" si="38"/>
        <v>8.9731154327757468E-5</v>
      </c>
      <c r="H458" s="87">
        <f t="shared" si="39"/>
        <v>17.198643803066538</v>
      </c>
      <c r="I458" s="87">
        <f t="shared" si="36"/>
        <v>149.57623099296711</v>
      </c>
    </row>
    <row r="459" spans="1:9" ht="15" x14ac:dyDescent="0.25">
      <c r="A459" s="89" t="s">
        <v>549</v>
      </c>
      <c r="B459" s="89" t="s">
        <v>1067</v>
      </c>
      <c r="C459" s="85">
        <v>-2.5428902153627395</v>
      </c>
      <c r="D459" s="97">
        <v>5635</v>
      </c>
      <c r="E459" s="86">
        <f t="shared" si="35"/>
        <v>-14329.186363569037</v>
      </c>
      <c r="F459" s="87">
        <f t="shared" si="37"/>
        <v>14329.186363569037</v>
      </c>
      <c r="G459" s="88">
        <f t="shared" si="38"/>
        <v>7.7096411228197194E-3</v>
      </c>
      <c r="H459" s="87">
        <f t="shared" si="39"/>
        <v>1477.6960411823568</v>
      </c>
      <c r="I459" s="87">
        <f t="shared" si="36"/>
        <v>-15806.882404751394</v>
      </c>
    </row>
    <row r="460" spans="1:9" ht="15" x14ac:dyDescent="0.25">
      <c r="A460" s="89" t="s">
        <v>418</v>
      </c>
      <c r="B460" s="89" t="s">
        <v>1470</v>
      </c>
      <c r="C460" s="85">
        <v>9.6705171728174916E-2</v>
      </c>
      <c r="D460" s="97">
        <v>537</v>
      </c>
      <c r="E460" s="86">
        <f t="shared" si="35"/>
        <v>51.930677218029928</v>
      </c>
      <c r="F460" s="87">
        <f t="shared" si="37"/>
        <v>51.930677218029928</v>
      </c>
      <c r="G460" s="88">
        <f t="shared" si="38"/>
        <v>2.794065723326104E-5</v>
      </c>
      <c r="H460" s="87">
        <f t="shared" si="39"/>
        <v>5.3553463674742936</v>
      </c>
      <c r="I460" s="87">
        <f t="shared" si="36"/>
        <v>46.57533085055563</v>
      </c>
    </row>
    <row r="461" spans="1:9" ht="15" x14ac:dyDescent="0.25">
      <c r="A461" s="89" t="s">
        <v>361</v>
      </c>
      <c r="B461" s="89" t="s">
        <v>1069</v>
      </c>
      <c r="C461" s="85">
        <v>2.3588730673232763</v>
      </c>
      <c r="D461" s="97">
        <v>1669</v>
      </c>
      <c r="E461" s="86">
        <f t="shared" si="35"/>
        <v>3936.959149362548</v>
      </c>
      <c r="F461" s="87">
        <f t="shared" si="37"/>
        <v>3936.959149362548</v>
      </c>
      <c r="G461" s="88">
        <f t="shared" si="38"/>
        <v>2.1182320744990851E-3</v>
      </c>
      <c r="H461" s="87">
        <f t="shared" si="39"/>
        <v>405.99855439807908</v>
      </c>
      <c r="I461" s="87">
        <f t="shared" si="36"/>
        <v>3530.9605949644688</v>
      </c>
    </row>
    <row r="462" spans="1:9" ht="15" x14ac:dyDescent="0.25">
      <c r="A462" s="89" t="s">
        <v>430</v>
      </c>
      <c r="B462" s="89" t="s">
        <v>1472</v>
      </c>
      <c r="C462" s="85">
        <v>-1.1710204189589506</v>
      </c>
      <c r="D462" s="97">
        <v>613</v>
      </c>
      <c r="E462" s="86">
        <f t="shared" si="35"/>
        <v>-717.83551682183668</v>
      </c>
      <c r="F462" s="87">
        <f t="shared" si="37"/>
        <v>717.83551682183668</v>
      </c>
      <c r="G462" s="88">
        <f t="shared" si="38"/>
        <v>3.862225027640534E-4</v>
      </c>
      <c r="H462" s="87">
        <f t="shared" si="39"/>
        <v>74.026722419116837</v>
      </c>
      <c r="I462" s="87">
        <f t="shared" si="36"/>
        <v>-791.8622392409535</v>
      </c>
    </row>
    <row r="463" spans="1:9" ht="15" x14ac:dyDescent="0.25">
      <c r="A463" s="89" t="s">
        <v>426</v>
      </c>
      <c r="B463" s="89" t="s">
        <v>1473</v>
      </c>
      <c r="C463" s="85">
        <v>9.7281594782485423E-2</v>
      </c>
      <c r="D463" s="97">
        <v>5396</v>
      </c>
      <c r="E463" s="86">
        <f t="shared" si="35"/>
        <v>524.93148544629139</v>
      </c>
      <c r="F463" s="87">
        <f t="shared" si="37"/>
        <v>524.93148544629139</v>
      </c>
      <c r="G463" s="88">
        <f t="shared" si="38"/>
        <v>2.8243287959104718E-4</v>
      </c>
      <c r="H463" s="87">
        <f t="shared" si="39"/>
        <v>54.133511718997156</v>
      </c>
      <c r="I463" s="87">
        <f t="shared" si="36"/>
        <v>470.79797372729422</v>
      </c>
    </row>
    <row r="464" spans="1:9" ht="15" x14ac:dyDescent="0.25">
      <c r="A464" s="89" t="s">
        <v>220</v>
      </c>
      <c r="B464" s="89" t="s">
        <v>1072</v>
      </c>
      <c r="C464" s="85">
        <v>0.10185024211783657</v>
      </c>
      <c r="D464" s="97">
        <v>2310</v>
      </c>
      <c r="E464" s="86">
        <f t="shared" si="35"/>
        <v>235.27405929220248</v>
      </c>
      <c r="F464" s="87">
        <f t="shared" si="37"/>
        <v>235.27405929220248</v>
      </c>
      <c r="G464" s="88">
        <f t="shared" si="38"/>
        <v>1.2658629154712857E-4</v>
      </c>
      <c r="H464" s="87">
        <f t="shared" si="39"/>
        <v>24.262615977478049</v>
      </c>
      <c r="I464" s="87">
        <f t="shared" si="36"/>
        <v>211.01144331472443</v>
      </c>
    </row>
    <row r="465" spans="1:9" ht="15" x14ac:dyDescent="0.25">
      <c r="A465" s="89" t="s">
        <v>1655</v>
      </c>
      <c r="B465" s="89" t="s">
        <v>1073</v>
      </c>
      <c r="C465" s="85">
        <v>1.9403095290168495</v>
      </c>
      <c r="D465" s="97">
        <v>1424</v>
      </c>
      <c r="E465" s="86">
        <f t="shared" si="35"/>
        <v>2763.0007693199937</v>
      </c>
      <c r="F465" s="87">
        <f t="shared" si="37"/>
        <v>2763.0007693199937</v>
      </c>
      <c r="G465" s="88">
        <f t="shared" si="38"/>
        <v>1.4865983184984008E-3</v>
      </c>
      <c r="H465" s="87">
        <f t="shared" si="39"/>
        <v>284.93420317209279</v>
      </c>
      <c r="I465" s="87">
        <f t="shared" si="36"/>
        <v>2478.0665661479006</v>
      </c>
    </row>
    <row r="466" spans="1:9" ht="15" x14ac:dyDescent="0.25">
      <c r="A466" s="84" t="s">
        <v>461</v>
      </c>
      <c r="B466" s="84" t="s">
        <v>1074</v>
      </c>
      <c r="C466" s="85">
        <v>0.11216065519923081</v>
      </c>
      <c r="D466" s="97">
        <v>6711</v>
      </c>
      <c r="E466" s="86">
        <f t="shared" si="35"/>
        <v>752.71015704203796</v>
      </c>
      <c r="F466" s="87">
        <f t="shared" si="37"/>
        <v>752.71015704203796</v>
      </c>
      <c r="G466" s="88">
        <f t="shared" si="38"/>
        <v>4.0498637068811028E-4</v>
      </c>
      <c r="H466" s="87">
        <f t="shared" si="39"/>
        <v>77.623166521628633</v>
      </c>
      <c r="I466" s="87">
        <f t="shared" si="36"/>
        <v>675.08699052040936</v>
      </c>
    </row>
    <row r="467" spans="1:9" ht="15" x14ac:dyDescent="0.25">
      <c r="A467" s="84" t="s">
        <v>415</v>
      </c>
      <c r="B467" s="84" t="s">
        <v>1475</v>
      </c>
      <c r="C467" s="85">
        <v>1.1161215623172729</v>
      </c>
      <c r="D467" s="97">
        <v>211</v>
      </c>
      <c r="E467" s="86">
        <f t="shared" si="35"/>
        <v>235.50164964894458</v>
      </c>
      <c r="F467" s="87">
        <f t="shared" si="37"/>
        <v>235.50164964894458</v>
      </c>
      <c r="G467" s="88">
        <f t="shared" si="38"/>
        <v>1.2670874371775267E-4</v>
      </c>
      <c r="H467" s="87">
        <f t="shared" si="39"/>
        <v>24.28608621232852</v>
      </c>
      <c r="I467" s="87">
        <f t="shared" si="36"/>
        <v>211.21556343661607</v>
      </c>
    </row>
    <row r="468" spans="1:9" ht="15" x14ac:dyDescent="0.25">
      <c r="A468" s="84" t="s">
        <v>495</v>
      </c>
      <c r="B468" s="84" t="s">
        <v>1076</v>
      </c>
      <c r="C468" s="85">
        <v>1.1311724919687334</v>
      </c>
      <c r="D468" s="97">
        <v>5875</v>
      </c>
      <c r="E468" s="86">
        <f t="shared" si="35"/>
        <v>6645.6383903163087</v>
      </c>
      <c r="F468" s="87">
        <f t="shared" si="37"/>
        <v>6645.6383903163087</v>
      </c>
      <c r="G468" s="88">
        <f t="shared" si="38"/>
        <v>3.5756033679368378E-3</v>
      </c>
      <c r="H468" s="87">
        <f t="shared" si="39"/>
        <v>685.3308548953737</v>
      </c>
      <c r="I468" s="87">
        <f t="shared" si="36"/>
        <v>5960.307535420935</v>
      </c>
    </row>
    <row r="469" spans="1:9" ht="15" x14ac:dyDescent="0.25">
      <c r="A469" s="84" t="s">
        <v>176</v>
      </c>
      <c r="B469" s="84" t="s">
        <v>1476</v>
      </c>
      <c r="C469" s="85">
        <v>2.0220881192889664</v>
      </c>
      <c r="D469" s="97">
        <v>0</v>
      </c>
      <c r="E469" s="86">
        <f t="shared" si="35"/>
        <v>0</v>
      </c>
      <c r="F469" s="87">
        <f t="shared" si="37"/>
        <v>0</v>
      </c>
      <c r="G469" s="88">
        <f t="shared" si="38"/>
        <v>0</v>
      </c>
      <c r="H469" s="87">
        <f t="shared" si="39"/>
        <v>0</v>
      </c>
      <c r="I469" s="87">
        <f t="shared" si="36"/>
        <v>0</v>
      </c>
    </row>
    <row r="470" spans="1:9" ht="15" x14ac:dyDescent="0.25">
      <c r="A470" s="84" t="s">
        <v>177</v>
      </c>
      <c r="B470" s="84" t="s">
        <v>1477</v>
      </c>
      <c r="C470" s="85">
        <v>1.4543815625188998</v>
      </c>
      <c r="D470" s="97">
        <v>0</v>
      </c>
      <c r="E470" s="86">
        <f t="shared" si="35"/>
        <v>0</v>
      </c>
      <c r="F470" s="87">
        <f t="shared" si="37"/>
        <v>0</v>
      </c>
      <c r="G470" s="88">
        <f t="shared" si="38"/>
        <v>0</v>
      </c>
      <c r="H470" s="87">
        <f t="shared" si="39"/>
        <v>0</v>
      </c>
      <c r="I470" s="87">
        <f t="shared" si="36"/>
        <v>0</v>
      </c>
    </row>
    <row r="471" spans="1:9" ht="15" x14ac:dyDescent="0.25">
      <c r="A471" s="84" t="s">
        <v>1656</v>
      </c>
      <c r="B471" s="84" t="s">
        <v>1078</v>
      </c>
      <c r="C471" s="85">
        <v>1.0922445258430509</v>
      </c>
      <c r="D471" s="97">
        <v>9180</v>
      </c>
      <c r="E471" s="86">
        <f t="shared" si="35"/>
        <v>10026.804747239206</v>
      </c>
      <c r="F471" s="87">
        <f t="shared" si="37"/>
        <v>10026.804747239206</v>
      </c>
      <c r="G471" s="88">
        <f t="shared" si="38"/>
        <v>5.3947980191211033E-3</v>
      </c>
      <c r="H471" s="87">
        <f t="shared" si="39"/>
        <v>1034.0133280961393</v>
      </c>
      <c r="I471" s="87">
        <f t="shared" si="36"/>
        <v>8992.7914191430664</v>
      </c>
    </row>
    <row r="472" spans="1:9" ht="15" x14ac:dyDescent="0.25">
      <c r="A472" s="84" t="s">
        <v>419</v>
      </c>
      <c r="B472" s="84" t="s">
        <v>1079</v>
      </c>
      <c r="C472" s="85">
        <v>1.2118050717039019</v>
      </c>
      <c r="D472" s="97">
        <v>5834</v>
      </c>
      <c r="E472" s="86">
        <f t="shared" si="35"/>
        <v>7069.6707883205636</v>
      </c>
      <c r="F472" s="87">
        <f t="shared" si="37"/>
        <v>7069.6707883205636</v>
      </c>
      <c r="G472" s="88">
        <f t="shared" si="38"/>
        <v>3.8037487441022998E-3</v>
      </c>
      <c r="H472" s="87">
        <f t="shared" si="39"/>
        <v>729.05915739390321</v>
      </c>
      <c r="I472" s="87">
        <f t="shared" si="36"/>
        <v>6340.6116309266599</v>
      </c>
    </row>
    <row r="473" spans="1:9" ht="15" x14ac:dyDescent="0.25">
      <c r="A473" s="84" t="s">
        <v>249</v>
      </c>
      <c r="B473" s="84" t="s">
        <v>1080</v>
      </c>
      <c r="C473" s="85">
        <v>-1.4612496832349853</v>
      </c>
      <c r="D473" s="97">
        <v>1413</v>
      </c>
      <c r="E473" s="86">
        <f t="shared" si="35"/>
        <v>-2064.7458024110342</v>
      </c>
      <c r="F473" s="87">
        <f t="shared" si="37"/>
        <v>2064.7458024110342</v>
      </c>
      <c r="G473" s="88">
        <f t="shared" si="38"/>
        <v>1.110910887927947E-3</v>
      </c>
      <c r="H473" s="87">
        <f t="shared" si="39"/>
        <v>212.92672318281794</v>
      </c>
      <c r="I473" s="87">
        <f t="shared" si="36"/>
        <v>-2277.6725255938522</v>
      </c>
    </row>
    <row r="474" spans="1:9" ht="15" x14ac:dyDescent="0.25">
      <c r="A474" s="84" t="s">
        <v>92</v>
      </c>
      <c r="B474" s="84" t="s">
        <v>1081</v>
      </c>
      <c r="C474" s="85">
        <v>8.9595453592010516E-2</v>
      </c>
      <c r="D474" s="97">
        <v>381</v>
      </c>
      <c r="E474" s="86">
        <f t="shared" si="35"/>
        <v>34.135867818556008</v>
      </c>
      <c r="F474" s="87">
        <f t="shared" si="37"/>
        <v>34.135867818556008</v>
      </c>
      <c r="G474" s="88">
        <f t="shared" si="38"/>
        <v>1.8366380589911413E-5</v>
      </c>
      <c r="H474" s="87">
        <f t="shared" si="39"/>
        <v>3.5202582657484887</v>
      </c>
      <c r="I474" s="87">
        <f t="shared" si="36"/>
        <v>30.61560955280752</v>
      </c>
    </row>
    <row r="475" spans="1:9" ht="15" x14ac:dyDescent="0.25">
      <c r="A475" s="84" t="s">
        <v>359</v>
      </c>
      <c r="B475" s="84" t="s">
        <v>1478</v>
      </c>
      <c r="C475" s="85">
        <v>1.0740663918542428</v>
      </c>
      <c r="D475" s="97">
        <v>0</v>
      </c>
      <c r="E475" s="86">
        <f t="shared" si="35"/>
        <v>0</v>
      </c>
      <c r="F475" s="87">
        <f t="shared" si="37"/>
        <v>0</v>
      </c>
      <c r="G475" s="88">
        <f t="shared" si="38"/>
        <v>0</v>
      </c>
      <c r="H475" s="87">
        <f t="shared" si="39"/>
        <v>0</v>
      </c>
      <c r="I475" s="87">
        <f t="shared" si="36"/>
        <v>0</v>
      </c>
    </row>
    <row r="476" spans="1:9" ht="15" x14ac:dyDescent="0.25">
      <c r="A476" s="84" t="s">
        <v>1657</v>
      </c>
      <c r="B476" s="84" t="s">
        <v>1679</v>
      </c>
      <c r="C476" s="85">
        <v>-1.4741417683472287</v>
      </c>
      <c r="D476" s="97">
        <v>0</v>
      </c>
      <c r="E476" s="86">
        <f t="shared" si="35"/>
        <v>0</v>
      </c>
      <c r="F476" s="87">
        <f t="shared" si="37"/>
        <v>0</v>
      </c>
      <c r="G476" s="88">
        <f t="shared" si="38"/>
        <v>0</v>
      </c>
      <c r="H476" s="87">
        <f t="shared" si="39"/>
        <v>0</v>
      </c>
      <c r="I476" s="87">
        <f t="shared" si="36"/>
        <v>0</v>
      </c>
    </row>
    <row r="477" spans="1:9" ht="15" x14ac:dyDescent="0.25">
      <c r="A477" s="84" t="s">
        <v>364</v>
      </c>
      <c r="B477" s="84" t="s">
        <v>1479</v>
      </c>
      <c r="C477" s="85">
        <v>-2.0935916535981876</v>
      </c>
      <c r="D477" s="97">
        <v>2735</v>
      </c>
      <c r="E477" s="86">
        <f t="shared" si="35"/>
        <v>-5725.9731725910433</v>
      </c>
      <c r="F477" s="87">
        <f t="shared" si="37"/>
        <v>5725.9731725910433</v>
      </c>
      <c r="G477" s="88">
        <f t="shared" si="38"/>
        <v>3.0807888961376416E-3</v>
      </c>
      <c r="H477" s="87">
        <f t="shared" si="39"/>
        <v>590.49046291744105</v>
      </c>
      <c r="I477" s="87">
        <f t="shared" si="36"/>
        <v>-6316.463635508484</v>
      </c>
    </row>
    <row r="478" spans="1:9" ht="15" x14ac:dyDescent="0.25">
      <c r="A478" s="84" t="s">
        <v>358</v>
      </c>
      <c r="B478" s="84" t="s">
        <v>1480</v>
      </c>
      <c r="C478" s="85">
        <v>1.2005135833971783</v>
      </c>
      <c r="D478" s="97">
        <v>1989</v>
      </c>
      <c r="E478" s="86">
        <f t="shared" si="35"/>
        <v>2387.8215173769877</v>
      </c>
      <c r="F478" s="87">
        <f t="shared" si="37"/>
        <v>2387.8215173769877</v>
      </c>
      <c r="G478" s="88">
        <f t="shared" si="38"/>
        <v>1.2847377720711093E-3</v>
      </c>
      <c r="H478" s="87">
        <f t="shared" si="39"/>
        <v>246.2438769202503</v>
      </c>
      <c r="I478" s="87">
        <f t="shared" si="36"/>
        <v>2141.5776404567373</v>
      </c>
    </row>
    <row r="479" spans="1:9" ht="15" x14ac:dyDescent="0.25">
      <c r="A479" s="84" t="s">
        <v>153</v>
      </c>
      <c r="B479" s="84" t="s">
        <v>1085</v>
      </c>
      <c r="C479" s="85">
        <v>-1.5890905832575704</v>
      </c>
      <c r="D479" s="97">
        <v>3012</v>
      </c>
      <c r="E479" s="86">
        <f t="shared" si="35"/>
        <v>-4786.3408367718021</v>
      </c>
      <c r="F479" s="87">
        <f t="shared" si="37"/>
        <v>4786.3408367718021</v>
      </c>
      <c r="G479" s="88">
        <f t="shared" si="38"/>
        <v>2.5752313639262445E-3</v>
      </c>
      <c r="H479" s="87">
        <f t="shared" si="39"/>
        <v>493.5909637011307</v>
      </c>
      <c r="I479" s="87">
        <f t="shared" si="36"/>
        <v>-5279.931800472933</v>
      </c>
    </row>
    <row r="480" spans="1:9" ht="15" x14ac:dyDescent="0.25">
      <c r="A480" s="84" t="s">
        <v>185</v>
      </c>
      <c r="B480" s="84" t="s">
        <v>1086</v>
      </c>
      <c r="C480" s="85">
        <v>-1.2787964297974594</v>
      </c>
      <c r="D480" s="97">
        <v>125</v>
      </c>
      <c r="E480" s="86">
        <f t="shared" si="35"/>
        <v>-159.84955372468244</v>
      </c>
      <c r="F480" s="87">
        <f t="shared" si="37"/>
        <v>159.84955372468244</v>
      </c>
      <c r="G480" s="88">
        <f t="shared" si="38"/>
        <v>8.6005071159758195E-5</v>
      </c>
      <c r="H480" s="87">
        <f t="shared" si="39"/>
        <v>16.484470697113331</v>
      </c>
      <c r="I480" s="87">
        <f t="shared" si="36"/>
        <v>-176.33402442179576</v>
      </c>
    </row>
    <row r="481" spans="1:9" ht="15" x14ac:dyDescent="0.25">
      <c r="A481" s="84" t="s">
        <v>1658</v>
      </c>
      <c r="B481" s="84" t="s">
        <v>1680</v>
      </c>
      <c r="C481" s="85">
        <v>-1.2713193596442522</v>
      </c>
      <c r="D481" s="97">
        <v>1211</v>
      </c>
      <c r="E481" s="86">
        <f t="shared" si="35"/>
        <v>-1539.5677445291894</v>
      </c>
      <c r="F481" s="87">
        <f t="shared" si="37"/>
        <v>1539.5677445291894</v>
      </c>
      <c r="G481" s="88">
        <f t="shared" si="38"/>
        <v>8.2834534309404067E-4</v>
      </c>
      <c r="H481" s="87">
        <f t="shared" si="39"/>
        <v>158.76778370381842</v>
      </c>
      <c r="I481" s="87">
        <f t="shared" si="36"/>
        <v>-1698.3355282330078</v>
      </c>
    </row>
    <row r="482" spans="1:9" ht="15" x14ac:dyDescent="0.25">
      <c r="A482" s="84" t="s">
        <v>303</v>
      </c>
      <c r="B482" s="84" t="s">
        <v>1088</v>
      </c>
      <c r="C482" s="85">
        <v>1.2717391093517962</v>
      </c>
      <c r="D482" s="97">
        <v>0</v>
      </c>
      <c r="E482" s="86">
        <f t="shared" si="35"/>
        <v>0</v>
      </c>
      <c r="F482" s="87">
        <f t="shared" si="37"/>
        <v>0</v>
      </c>
      <c r="G482" s="88">
        <f t="shared" si="38"/>
        <v>0</v>
      </c>
      <c r="H482" s="87">
        <f t="shared" si="39"/>
        <v>0</v>
      </c>
      <c r="I482" s="87">
        <f t="shared" si="36"/>
        <v>0</v>
      </c>
    </row>
    <row r="483" spans="1:9" ht="15" x14ac:dyDescent="0.25">
      <c r="A483" s="84" t="s">
        <v>410</v>
      </c>
      <c r="B483" s="84" t="s">
        <v>1481</v>
      </c>
      <c r="C483" s="85">
        <v>0.1020043049782903</v>
      </c>
      <c r="D483" s="97">
        <v>2768</v>
      </c>
      <c r="E483" s="86">
        <f t="shared" si="35"/>
        <v>282.34791617990754</v>
      </c>
      <c r="F483" s="87">
        <f t="shared" si="37"/>
        <v>282.34791617990754</v>
      </c>
      <c r="G483" s="88">
        <f t="shared" si="38"/>
        <v>1.5191379679850046E-4</v>
      </c>
      <c r="H483" s="87">
        <f t="shared" si="39"/>
        <v>29.117103189885324</v>
      </c>
      <c r="I483" s="87">
        <f t="shared" si="36"/>
        <v>253.23081299002223</v>
      </c>
    </row>
    <row r="484" spans="1:9" ht="15" x14ac:dyDescent="0.25">
      <c r="A484" s="84" t="s">
        <v>55</v>
      </c>
      <c r="B484" s="84" t="s">
        <v>1090</v>
      </c>
      <c r="C484" s="85">
        <v>-1.5639340131270512</v>
      </c>
      <c r="D484" s="97">
        <v>12</v>
      </c>
      <c r="E484" s="86">
        <f t="shared" si="35"/>
        <v>-18.767208157524614</v>
      </c>
      <c r="F484" s="87">
        <f t="shared" si="37"/>
        <v>18.767208157524614</v>
      </c>
      <c r="G484" s="88">
        <f t="shared" si="38"/>
        <v>1.0097463742926101E-5</v>
      </c>
      <c r="H484" s="87">
        <f t="shared" si="39"/>
        <v>1.9353666352561807</v>
      </c>
      <c r="I484" s="87">
        <f t="shared" si="36"/>
        <v>-20.702574792780794</v>
      </c>
    </row>
    <row r="485" spans="1:9" ht="15" x14ac:dyDescent="0.25">
      <c r="A485" s="84" t="s">
        <v>271</v>
      </c>
      <c r="B485" s="84" t="s">
        <v>1482</v>
      </c>
      <c r="C485" s="85">
        <v>-1.755935483870968</v>
      </c>
      <c r="D485" s="97">
        <v>0</v>
      </c>
      <c r="E485" s="86">
        <f t="shared" si="35"/>
        <v>0</v>
      </c>
      <c r="F485" s="87">
        <f t="shared" si="37"/>
        <v>0</v>
      </c>
      <c r="G485" s="88">
        <f t="shared" si="38"/>
        <v>0</v>
      </c>
      <c r="H485" s="87">
        <f t="shared" si="39"/>
        <v>0</v>
      </c>
      <c r="I485" s="87">
        <f t="shared" si="36"/>
        <v>0</v>
      </c>
    </row>
    <row r="486" spans="1:9" ht="15" x14ac:dyDescent="0.25">
      <c r="A486" s="84" t="s">
        <v>277</v>
      </c>
      <c r="B486" s="84" t="s">
        <v>1091</v>
      </c>
      <c r="C486" s="85">
        <v>0.72473958344660117</v>
      </c>
      <c r="D486" s="97">
        <v>411</v>
      </c>
      <c r="E486" s="86">
        <f t="shared" si="35"/>
        <v>297.8679687965531</v>
      </c>
      <c r="F486" s="87">
        <f t="shared" si="37"/>
        <v>297.8679687965531</v>
      </c>
      <c r="G486" s="88">
        <f t="shared" si="38"/>
        <v>1.602641687488457E-4</v>
      </c>
      <c r="H486" s="87">
        <f t="shared" si="39"/>
        <v>30.717607205163326</v>
      </c>
      <c r="I486" s="87">
        <f t="shared" si="36"/>
        <v>267.15036159138975</v>
      </c>
    </row>
    <row r="487" spans="1:9" ht="15" x14ac:dyDescent="0.25">
      <c r="A487" s="84" t="s">
        <v>246</v>
      </c>
      <c r="B487" s="84" t="s">
        <v>1483</v>
      </c>
      <c r="C487" s="85">
        <v>6.568248262320428E-2</v>
      </c>
      <c r="D487" s="97">
        <v>3453</v>
      </c>
      <c r="E487" s="86">
        <f t="shared" si="35"/>
        <v>226.80161249792437</v>
      </c>
      <c r="F487" s="87">
        <f t="shared" si="37"/>
        <v>226.80161249792437</v>
      </c>
      <c r="G487" s="88">
        <f t="shared" si="38"/>
        <v>1.2202779655943415E-4</v>
      </c>
      <c r="H487" s="87">
        <f t="shared" si="39"/>
        <v>23.3888956719858</v>
      </c>
      <c r="I487" s="87">
        <f t="shared" si="36"/>
        <v>203.41271682593856</v>
      </c>
    </row>
    <row r="488" spans="1:9" ht="15" x14ac:dyDescent="0.25">
      <c r="A488" s="84" t="s">
        <v>434</v>
      </c>
      <c r="B488" s="84" t="s">
        <v>1093</v>
      </c>
      <c r="C488" s="85">
        <v>1.0073014265469644</v>
      </c>
      <c r="D488" s="97">
        <v>9785</v>
      </c>
      <c r="E488" s="86">
        <f t="shared" si="35"/>
        <v>9856.4444587620474</v>
      </c>
      <c r="F488" s="87">
        <f t="shared" si="37"/>
        <v>9856.4444587620474</v>
      </c>
      <c r="G488" s="88">
        <f t="shared" si="38"/>
        <v>5.3031377774008757E-3</v>
      </c>
      <c r="H488" s="87">
        <f t="shared" si="39"/>
        <v>1016.4449388331304</v>
      </c>
      <c r="I488" s="87">
        <f t="shared" si="36"/>
        <v>8839.9995199289169</v>
      </c>
    </row>
    <row r="489" spans="1:9" ht="15" x14ac:dyDescent="0.25">
      <c r="A489" s="84" t="s">
        <v>15</v>
      </c>
      <c r="B489" s="84" t="s">
        <v>1484</v>
      </c>
      <c r="C489" s="85">
        <v>1.8396599983011277</v>
      </c>
      <c r="D489" s="97">
        <v>508</v>
      </c>
      <c r="E489" s="86">
        <f t="shared" si="35"/>
        <v>934.54727913697286</v>
      </c>
      <c r="F489" s="87">
        <f t="shared" si="37"/>
        <v>934.54727913697286</v>
      </c>
      <c r="G489" s="88">
        <f t="shared" si="38"/>
        <v>5.0282158048917276E-4</v>
      </c>
      <c r="H489" s="87">
        <f t="shared" si="39"/>
        <v>96.375103208196492</v>
      </c>
      <c r="I489" s="87">
        <f t="shared" si="36"/>
        <v>838.17217592877637</v>
      </c>
    </row>
    <row r="490" spans="1:9" ht="15" x14ac:dyDescent="0.25">
      <c r="A490" s="84" t="s">
        <v>306</v>
      </c>
      <c r="B490" s="84" t="s">
        <v>1485</v>
      </c>
      <c r="C490" s="85">
        <v>-1.1350278905796778</v>
      </c>
      <c r="D490" s="97">
        <v>0</v>
      </c>
      <c r="E490" s="86">
        <f t="shared" si="35"/>
        <v>0</v>
      </c>
      <c r="F490" s="87">
        <f t="shared" si="37"/>
        <v>0</v>
      </c>
      <c r="G490" s="88">
        <f t="shared" si="38"/>
        <v>0</v>
      </c>
      <c r="H490" s="87">
        <f t="shared" si="39"/>
        <v>0</v>
      </c>
      <c r="I490" s="87">
        <f t="shared" si="36"/>
        <v>0</v>
      </c>
    </row>
    <row r="491" spans="1:9" ht="15" x14ac:dyDescent="0.25">
      <c r="A491" s="84" t="s">
        <v>451</v>
      </c>
      <c r="B491" s="84" t="s">
        <v>1095</v>
      </c>
      <c r="C491" s="85">
        <v>2.1168794214120203</v>
      </c>
      <c r="D491" s="97">
        <v>7207</v>
      </c>
      <c r="E491" s="86">
        <f t="shared" si="35"/>
        <v>15256.34999011643</v>
      </c>
      <c r="F491" s="87">
        <f t="shared" si="37"/>
        <v>15256.34999011643</v>
      </c>
      <c r="G491" s="88">
        <f t="shared" si="38"/>
        <v>8.2084900205482043E-3</v>
      </c>
      <c r="H491" s="87">
        <f t="shared" si="39"/>
        <v>1573.3097058884464</v>
      </c>
      <c r="I491" s="87">
        <f t="shared" si="36"/>
        <v>13683.040284227984</v>
      </c>
    </row>
    <row r="492" spans="1:9" ht="15" x14ac:dyDescent="0.25">
      <c r="A492" s="84" t="s">
        <v>586</v>
      </c>
      <c r="B492" s="84" t="s">
        <v>1099</v>
      </c>
      <c r="C492" s="85">
        <v>-1.9153207408315955</v>
      </c>
      <c r="D492" s="97">
        <v>2683</v>
      </c>
      <c r="E492" s="86">
        <f t="shared" si="35"/>
        <v>-5138.8055476511709</v>
      </c>
      <c r="F492" s="87">
        <f t="shared" si="37"/>
        <v>5138.8055476511709</v>
      </c>
      <c r="G492" s="88">
        <f t="shared" si="38"/>
        <v>2.7648706330648666E-3</v>
      </c>
      <c r="H492" s="87">
        <f t="shared" si="39"/>
        <v>529.93885497059705</v>
      </c>
      <c r="I492" s="87">
        <f t="shared" si="36"/>
        <v>-5668.7444026217681</v>
      </c>
    </row>
    <row r="493" spans="1:9" ht="15" x14ac:dyDescent="0.25">
      <c r="A493" s="84" t="s">
        <v>323</v>
      </c>
      <c r="B493" s="84" t="s">
        <v>1486</v>
      </c>
      <c r="C493" s="85">
        <v>0</v>
      </c>
      <c r="D493" s="97">
        <v>183</v>
      </c>
      <c r="E493" s="86">
        <f t="shared" si="35"/>
        <v>0</v>
      </c>
      <c r="F493" s="87">
        <f t="shared" si="37"/>
        <v>0</v>
      </c>
      <c r="G493" s="88">
        <f t="shared" si="38"/>
        <v>0</v>
      </c>
      <c r="H493" s="87">
        <f t="shared" si="39"/>
        <v>0</v>
      </c>
      <c r="I493" s="87">
        <f t="shared" si="36"/>
        <v>0</v>
      </c>
    </row>
    <row r="494" spans="1:9" ht="15" x14ac:dyDescent="0.25">
      <c r="A494" s="84" t="s">
        <v>329</v>
      </c>
      <c r="B494" s="84" t="s">
        <v>1101</v>
      </c>
      <c r="C494" s="85">
        <v>-1.97510925897373</v>
      </c>
      <c r="D494" s="97">
        <v>3725</v>
      </c>
      <c r="E494" s="86">
        <f t="shared" si="35"/>
        <v>-7357.2819896771443</v>
      </c>
      <c r="F494" s="87">
        <f t="shared" si="37"/>
        <v>7357.2819896771443</v>
      </c>
      <c r="G494" s="88">
        <f t="shared" si="38"/>
        <v>3.9584943862554234E-3</v>
      </c>
      <c r="H494" s="87">
        <f t="shared" si="39"/>
        <v>758.71903638918639</v>
      </c>
      <c r="I494" s="87">
        <f t="shared" si="36"/>
        <v>-8116.0010260663312</v>
      </c>
    </row>
    <row r="495" spans="1:9" ht="15" x14ac:dyDescent="0.25">
      <c r="A495" s="84" t="s">
        <v>366</v>
      </c>
      <c r="B495" s="84" t="s">
        <v>1102</v>
      </c>
      <c r="C495" s="85">
        <v>-1.562714777230646</v>
      </c>
      <c r="D495" s="97">
        <v>375</v>
      </c>
      <c r="E495" s="86">
        <f t="shared" si="35"/>
        <v>-586.0180414614922</v>
      </c>
      <c r="F495" s="87">
        <f t="shared" si="37"/>
        <v>586.0180414614922</v>
      </c>
      <c r="G495" s="88">
        <f t="shared" si="38"/>
        <v>3.1529974393050433E-4</v>
      </c>
      <c r="H495" s="87">
        <f t="shared" si="39"/>
        <v>60.433057255136262</v>
      </c>
      <c r="I495" s="87">
        <f t="shared" si="36"/>
        <v>-646.45109871662851</v>
      </c>
    </row>
    <row r="496" spans="1:9" ht="15" x14ac:dyDescent="0.25">
      <c r="A496" s="84"/>
      <c r="B496" s="84"/>
      <c r="C496" s="85"/>
      <c r="D496" s="97"/>
      <c r="E496" s="86">
        <f t="shared" si="35"/>
        <v>0</v>
      </c>
      <c r="F496" s="87">
        <f t="shared" si="37"/>
        <v>0</v>
      </c>
      <c r="G496" s="88">
        <f t="shared" si="38"/>
        <v>0</v>
      </c>
      <c r="H496" s="87">
        <f t="shared" si="39"/>
        <v>0</v>
      </c>
      <c r="I496" s="87">
        <f t="shared" si="36"/>
        <v>0</v>
      </c>
    </row>
    <row r="497" spans="1:9" ht="15" x14ac:dyDescent="0.25">
      <c r="A497" s="84" t="s">
        <v>214</v>
      </c>
      <c r="B497" s="84" t="s">
        <v>1104</v>
      </c>
      <c r="C497" s="85">
        <v>-1.9681963532453395</v>
      </c>
      <c r="D497" s="97">
        <v>0</v>
      </c>
      <c r="E497" s="86">
        <f t="shared" si="35"/>
        <v>0</v>
      </c>
      <c r="F497" s="87">
        <f t="shared" si="37"/>
        <v>0</v>
      </c>
      <c r="G497" s="88">
        <f t="shared" si="38"/>
        <v>0</v>
      </c>
      <c r="H497" s="87">
        <f t="shared" si="39"/>
        <v>0</v>
      </c>
      <c r="I497" s="87">
        <f t="shared" si="36"/>
        <v>0</v>
      </c>
    </row>
    <row r="498" spans="1:9" ht="15" x14ac:dyDescent="0.25">
      <c r="A498" s="84" t="s">
        <v>253</v>
      </c>
      <c r="B498" s="84" t="s">
        <v>1105</v>
      </c>
      <c r="C498" s="85">
        <v>-1.238556921526871</v>
      </c>
      <c r="D498" s="97">
        <v>0</v>
      </c>
      <c r="E498" s="86">
        <f t="shared" si="35"/>
        <v>0</v>
      </c>
      <c r="F498" s="87">
        <f t="shared" si="37"/>
        <v>0</v>
      </c>
      <c r="G498" s="88">
        <f t="shared" si="38"/>
        <v>0</v>
      </c>
      <c r="H498" s="87">
        <f t="shared" si="39"/>
        <v>0</v>
      </c>
      <c r="I498" s="87">
        <f t="shared" si="36"/>
        <v>0</v>
      </c>
    </row>
    <row r="499" spans="1:9" ht="15" x14ac:dyDescent="0.25">
      <c r="A499" s="89" t="s">
        <v>349</v>
      </c>
      <c r="B499" s="89" t="s">
        <v>1106</v>
      </c>
      <c r="C499" s="85">
        <v>-1.9923217109095448</v>
      </c>
      <c r="D499" s="97">
        <v>1019</v>
      </c>
      <c r="E499" s="86">
        <f t="shared" si="35"/>
        <v>-2030.1758234168262</v>
      </c>
      <c r="F499" s="87">
        <f t="shared" si="37"/>
        <v>2030.1758234168262</v>
      </c>
      <c r="G499" s="88">
        <f t="shared" si="38"/>
        <v>1.0923109392004761E-3</v>
      </c>
      <c r="H499" s="87">
        <f t="shared" si="39"/>
        <v>209.3616972415422</v>
      </c>
      <c r="I499" s="87">
        <f t="shared" si="36"/>
        <v>-2239.5375206583685</v>
      </c>
    </row>
    <row r="500" spans="1:9" ht="15" x14ac:dyDescent="0.25">
      <c r="A500" s="89" t="s">
        <v>241</v>
      </c>
      <c r="B500" s="89" t="s">
        <v>1487</v>
      </c>
      <c r="C500" s="85">
        <v>-1.1543513957307061</v>
      </c>
      <c r="D500" s="97">
        <v>480</v>
      </c>
      <c r="E500" s="86">
        <f t="shared" si="35"/>
        <v>-554.0886699507389</v>
      </c>
      <c r="F500" s="87">
        <f t="shared" si="37"/>
        <v>554.0886699507389</v>
      </c>
      <c r="G500" s="88">
        <f t="shared" si="38"/>
        <v>2.9812054133104989E-4</v>
      </c>
      <c r="H500" s="87">
        <f t="shared" si="39"/>
        <v>57.140343720553609</v>
      </c>
      <c r="I500" s="87">
        <f t="shared" si="36"/>
        <v>-611.22901367129248</v>
      </c>
    </row>
    <row r="501" spans="1:9" ht="15" x14ac:dyDescent="0.25">
      <c r="A501" s="89" t="s">
        <v>35</v>
      </c>
      <c r="B501" s="89" t="s">
        <v>1488</v>
      </c>
      <c r="C501" s="85">
        <v>-1.4461070215175538</v>
      </c>
      <c r="D501" s="97">
        <v>31</v>
      </c>
      <c r="E501" s="86">
        <f t="shared" si="35"/>
        <v>-44.829317667044165</v>
      </c>
      <c r="F501" s="87">
        <f t="shared" si="37"/>
        <v>44.829317667044165</v>
      </c>
      <c r="G501" s="88">
        <f t="shared" si="38"/>
        <v>2.4119858743166461E-5</v>
      </c>
      <c r="H501" s="87">
        <f t="shared" si="39"/>
        <v>4.6230193093111343</v>
      </c>
      <c r="I501" s="87">
        <f t="shared" si="36"/>
        <v>-49.452336976355298</v>
      </c>
    </row>
    <row r="502" spans="1:9" ht="15" x14ac:dyDescent="0.25">
      <c r="A502" s="89" t="s">
        <v>402</v>
      </c>
      <c r="B502" s="89" t="s">
        <v>1109</v>
      </c>
      <c r="C502" s="85">
        <v>-1.6873614031488795</v>
      </c>
      <c r="D502" s="97">
        <v>743</v>
      </c>
      <c r="E502" s="86">
        <f t="shared" si="35"/>
        <v>-1253.7095225396174</v>
      </c>
      <c r="F502" s="87">
        <f t="shared" si="37"/>
        <v>1253.7095225396174</v>
      </c>
      <c r="G502" s="88">
        <f t="shared" si="38"/>
        <v>6.7454286976240021E-4</v>
      </c>
      <c r="H502" s="87">
        <f t="shared" si="39"/>
        <v>129.28868054640748</v>
      </c>
      <c r="I502" s="87">
        <f t="shared" si="36"/>
        <v>-1382.9982030860249</v>
      </c>
    </row>
    <row r="503" spans="1:9" ht="15" x14ac:dyDescent="0.25">
      <c r="A503" s="89" t="s">
        <v>254</v>
      </c>
      <c r="B503" s="89" t="s">
        <v>1110</v>
      </c>
      <c r="C503" s="85">
        <v>-1.4900590614367337</v>
      </c>
      <c r="D503" s="97">
        <v>0</v>
      </c>
      <c r="E503" s="86">
        <f t="shared" si="35"/>
        <v>0</v>
      </c>
      <c r="F503" s="87">
        <f t="shared" si="37"/>
        <v>0</v>
      </c>
      <c r="G503" s="88">
        <f t="shared" si="38"/>
        <v>0</v>
      </c>
      <c r="H503" s="87">
        <f t="shared" si="39"/>
        <v>0</v>
      </c>
      <c r="I503" s="87">
        <f t="shared" si="36"/>
        <v>0</v>
      </c>
    </row>
    <row r="504" spans="1:9" ht="15" x14ac:dyDescent="0.25">
      <c r="A504" s="89" t="s">
        <v>416</v>
      </c>
      <c r="B504" s="89" t="s">
        <v>1112</v>
      </c>
      <c r="C504" s="85">
        <v>1.2275173359422948</v>
      </c>
      <c r="D504" s="97">
        <v>387</v>
      </c>
      <c r="E504" s="86">
        <f t="shared" si="35"/>
        <v>475.04920900966812</v>
      </c>
      <c r="F504" s="87">
        <f t="shared" si="37"/>
        <v>475.04920900966812</v>
      </c>
      <c r="G504" s="88">
        <f t="shared" si="38"/>
        <v>2.5559433900974762E-4</v>
      </c>
      <c r="H504" s="87">
        <f t="shared" si="39"/>
        <v>48.989406495900411</v>
      </c>
      <c r="I504" s="87">
        <f t="shared" si="36"/>
        <v>426.05980251376769</v>
      </c>
    </row>
    <row r="505" spans="1:9" ht="15" x14ac:dyDescent="0.25">
      <c r="A505" s="89" t="s">
        <v>380</v>
      </c>
      <c r="B505" s="89" t="s">
        <v>1113</v>
      </c>
      <c r="C505" s="85">
        <v>-1.57387006502236</v>
      </c>
      <c r="D505" s="97">
        <v>0</v>
      </c>
      <c r="E505" s="86">
        <f t="shared" si="35"/>
        <v>0</v>
      </c>
      <c r="F505" s="87">
        <f t="shared" si="37"/>
        <v>0</v>
      </c>
      <c r="G505" s="88">
        <f t="shared" si="38"/>
        <v>0</v>
      </c>
      <c r="H505" s="87">
        <f t="shared" si="39"/>
        <v>0</v>
      </c>
      <c r="I505" s="87">
        <f t="shared" si="36"/>
        <v>0</v>
      </c>
    </row>
    <row r="506" spans="1:9" ht="15" x14ac:dyDescent="0.25">
      <c r="A506" s="84" t="s">
        <v>520</v>
      </c>
      <c r="B506" s="84" t="s">
        <v>1489</v>
      </c>
      <c r="C506" s="85">
        <v>2.5886886484635268</v>
      </c>
      <c r="D506" s="97">
        <v>12932</v>
      </c>
      <c r="E506" s="86">
        <f t="shared" si="35"/>
        <v>33476.921601930328</v>
      </c>
      <c r="F506" s="87">
        <f t="shared" si="37"/>
        <v>33476.921601930328</v>
      </c>
      <c r="G506" s="88">
        <f t="shared" si="38"/>
        <v>1.8011842745226807E-2</v>
      </c>
      <c r="H506" s="87">
        <f t="shared" si="39"/>
        <v>3452.3044970589081</v>
      </c>
      <c r="I506" s="87">
        <f t="shared" si="36"/>
        <v>30024.61710487142</v>
      </c>
    </row>
    <row r="507" spans="1:9" ht="15" x14ac:dyDescent="0.25">
      <c r="A507" s="84" t="s">
        <v>17</v>
      </c>
      <c r="B507" s="84" t="s">
        <v>1115</v>
      </c>
      <c r="C507" s="85">
        <v>0.79805448194872597</v>
      </c>
      <c r="D507" s="97">
        <v>0</v>
      </c>
      <c r="E507" s="86">
        <f t="shared" si="35"/>
        <v>0</v>
      </c>
      <c r="F507" s="87">
        <f t="shared" si="37"/>
        <v>0</v>
      </c>
      <c r="G507" s="88">
        <f t="shared" si="38"/>
        <v>0</v>
      </c>
      <c r="H507" s="87">
        <f t="shared" si="39"/>
        <v>0</v>
      </c>
      <c r="I507" s="87">
        <f t="shared" si="36"/>
        <v>0</v>
      </c>
    </row>
    <row r="508" spans="1:9" ht="15" x14ac:dyDescent="0.25">
      <c r="A508" s="84" t="s">
        <v>1659</v>
      </c>
      <c r="B508" s="84" t="s">
        <v>1116</v>
      </c>
      <c r="C508" s="85">
        <v>-1.6602238770403908</v>
      </c>
      <c r="D508" s="97">
        <v>2977</v>
      </c>
      <c r="E508" s="86">
        <f t="shared" si="35"/>
        <v>-4942.4864819492432</v>
      </c>
      <c r="F508" s="87">
        <f t="shared" si="37"/>
        <v>4942.4864819492432</v>
      </c>
      <c r="G508" s="88">
        <f t="shared" si="38"/>
        <v>2.659243592999478E-3</v>
      </c>
      <c r="H508" s="87">
        <f t="shared" si="39"/>
        <v>509.69346916600477</v>
      </c>
      <c r="I508" s="87">
        <f t="shared" si="36"/>
        <v>-5452.1799511152476</v>
      </c>
    </row>
    <row r="509" spans="1:9" ht="15" x14ac:dyDescent="0.25">
      <c r="A509" s="84" t="s">
        <v>90</v>
      </c>
      <c r="B509" s="84" t="s">
        <v>1117</v>
      </c>
      <c r="C509" s="85">
        <v>1.0764873466834979</v>
      </c>
      <c r="D509" s="97">
        <v>4132</v>
      </c>
      <c r="E509" s="86">
        <f t="shared" si="35"/>
        <v>4448.0457164962136</v>
      </c>
      <c r="F509" s="87">
        <f t="shared" si="37"/>
        <v>4448.0457164962136</v>
      </c>
      <c r="G509" s="88">
        <f t="shared" si="38"/>
        <v>2.3932158673899639E-3</v>
      </c>
      <c r="H509" s="87">
        <f t="shared" si="39"/>
        <v>458.70431017462619</v>
      </c>
      <c r="I509" s="87">
        <f t="shared" si="36"/>
        <v>3989.3414063215873</v>
      </c>
    </row>
    <row r="510" spans="1:9" ht="15" x14ac:dyDescent="0.25">
      <c r="A510" s="84" t="s">
        <v>84</v>
      </c>
      <c r="B510" s="84" t="s">
        <v>1118</v>
      </c>
      <c r="C510" s="85">
        <v>1.5448311581616074</v>
      </c>
      <c r="D510" s="97">
        <v>29</v>
      </c>
      <c r="E510" s="86">
        <f t="shared" si="35"/>
        <v>44.800103586686618</v>
      </c>
      <c r="F510" s="87">
        <f t="shared" si="37"/>
        <v>44.800103586686618</v>
      </c>
      <c r="G510" s="88">
        <f t="shared" si="38"/>
        <v>2.4104140469317881E-5</v>
      </c>
      <c r="H510" s="87">
        <f t="shared" si="39"/>
        <v>4.6200066099298986</v>
      </c>
      <c r="I510" s="87">
        <f t="shared" si="36"/>
        <v>40.180096976756715</v>
      </c>
    </row>
    <row r="511" spans="1:9" ht="15" x14ac:dyDescent="0.25">
      <c r="A511" s="84" t="s">
        <v>170</v>
      </c>
      <c r="B511" s="84" t="s">
        <v>1491</v>
      </c>
      <c r="C511" s="85">
        <v>-1.7016129032258065</v>
      </c>
      <c r="D511" s="97">
        <v>142</v>
      </c>
      <c r="E511" s="86">
        <f t="shared" si="35"/>
        <v>-241.62903225806451</v>
      </c>
      <c r="F511" s="87">
        <f t="shared" si="37"/>
        <v>241.62903225806451</v>
      </c>
      <c r="G511" s="88">
        <f t="shared" si="38"/>
        <v>1.3000550598602951E-4</v>
      </c>
      <c r="H511" s="87">
        <f t="shared" si="39"/>
        <v>24.917971986898827</v>
      </c>
      <c r="I511" s="87">
        <f t="shared" si="36"/>
        <v>-266.54700424496332</v>
      </c>
    </row>
    <row r="512" spans="1:9" ht="15" x14ac:dyDescent="0.25">
      <c r="A512" s="84" t="s">
        <v>313</v>
      </c>
      <c r="B512" s="84" t="s">
        <v>1120</v>
      </c>
      <c r="C512" s="85">
        <v>7.2639080151686436E-2</v>
      </c>
      <c r="D512" s="97">
        <v>323</v>
      </c>
      <c r="E512" s="86">
        <f t="shared" si="35"/>
        <v>23.46242288899472</v>
      </c>
      <c r="F512" s="87">
        <f t="shared" si="37"/>
        <v>23.46242288899472</v>
      </c>
      <c r="G512" s="88">
        <f t="shared" si="38"/>
        <v>1.262366583533819E-5</v>
      </c>
      <c r="H512" s="87">
        <f t="shared" si="39"/>
        <v>2.4195602276316763</v>
      </c>
      <c r="I512" s="87">
        <f t="shared" si="36"/>
        <v>21.042862661363042</v>
      </c>
    </row>
    <row r="513" spans="1:9" ht="15" x14ac:dyDescent="0.25">
      <c r="A513" s="84" t="s">
        <v>291</v>
      </c>
      <c r="B513" s="84" t="s">
        <v>1121</v>
      </c>
      <c r="C513" s="85">
        <v>0.76992486599875465</v>
      </c>
      <c r="D513" s="97">
        <v>76</v>
      </c>
      <c r="E513" s="86">
        <f t="shared" si="35"/>
        <v>58.51428981590535</v>
      </c>
      <c r="F513" s="87">
        <f t="shared" si="37"/>
        <v>58.51428981590535</v>
      </c>
      <c r="G513" s="88">
        <f t="shared" si="38"/>
        <v>3.1482888392340752E-5</v>
      </c>
      <c r="H513" s="87">
        <f t="shared" si="39"/>
        <v>6.0342808181625092</v>
      </c>
      <c r="I513" s="87">
        <f t="shared" si="36"/>
        <v>52.480008997742843</v>
      </c>
    </row>
    <row r="514" spans="1:9" ht="15" x14ac:dyDescent="0.25">
      <c r="A514" s="84" t="s">
        <v>141</v>
      </c>
      <c r="B514" s="84" t="s">
        <v>1122</v>
      </c>
      <c r="C514" s="85">
        <v>-1.1462282098387426</v>
      </c>
      <c r="D514" s="97">
        <v>215</v>
      </c>
      <c r="E514" s="86">
        <f t="shared" si="35"/>
        <v>-246.43906511532967</v>
      </c>
      <c r="F514" s="87">
        <f t="shared" si="37"/>
        <v>246.43906511532967</v>
      </c>
      <c r="G514" s="88">
        <f t="shared" si="38"/>
        <v>1.3259348454793641E-4</v>
      </c>
      <c r="H514" s="87">
        <f t="shared" si="39"/>
        <v>25.41400618805967</v>
      </c>
      <c r="I514" s="87">
        <f t="shared" si="36"/>
        <v>-271.85307130338936</v>
      </c>
    </row>
    <row r="515" spans="1:9" ht="15" x14ac:dyDescent="0.25">
      <c r="A515" s="84" t="s">
        <v>256</v>
      </c>
      <c r="B515" s="84" t="s">
        <v>1123</v>
      </c>
      <c r="C515" s="85">
        <v>0.8442986045143217</v>
      </c>
      <c r="D515" s="97">
        <v>104</v>
      </c>
      <c r="E515" s="86">
        <f t="shared" si="35"/>
        <v>87.807054869489463</v>
      </c>
      <c r="F515" s="87">
        <f t="shared" si="37"/>
        <v>87.807054869489463</v>
      </c>
      <c r="G515" s="88">
        <f t="shared" si="38"/>
        <v>4.7243497566381687E-5</v>
      </c>
      <c r="H515" s="87">
        <f t="shared" si="39"/>
        <v>9.0550945515240411</v>
      </c>
      <c r="I515" s="87">
        <f t="shared" si="36"/>
        <v>78.751960317965427</v>
      </c>
    </row>
    <row r="516" spans="1:9" ht="15" x14ac:dyDescent="0.25">
      <c r="A516" s="84" t="s">
        <v>166</v>
      </c>
      <c r="B516" s="84" t="s">
        <v>1124</v>
      </c>
      <c r="C516" s="85">
        <v>1.705235043881014</v>
      </c>
      <c r="D516" s="97">
        <v>61</v>
      </c>
      <c r="E516" s="86">
        <f t="shared" si="35"/>
        <v>104.01933767674186</v>
      </c>
      <c r="F516" s="87">
        <f t="shared" si="37"/>
        <v>104.01933767674186</v>
      </c>
      <c r="G516" s="88">
        <f t="shared" si="38"/>
        <v>5.5966315391080852E-5</v>
      </c>
      <c r="H516" s="87">
        <f t="shared" si="39"/>
        <v>10.726984742282829</v>
      </c>
      <c r="I516" s="87">
        <f t="shared" si="36"/>
        <v>93.292352934459032</v>
      </c>
    </row>
    <row r="517" spans="1:9" ht="15" x14ac:dyDescent="0.25">
      <c r="A517" s="84" t="s">
        <v>200</v>
      </c>
      <c r="B517" s="84" t="s">
        <v>1125</v>
      </c>
      <c r="C517" s="85">
        <v>-2.1093601077220305</v>
      </c>
      <c r="D517" s="97">
        <v>2124</v>
      </c>
      <c r="E517" s="86">
        <f t="shared" si="35"/>
        <v>-4480.280868801593</v>
      </c>
      <c r="F517" s="87">
        <f t="shared" si="37"/>
        <v>4480.280868801593</v>
      </c>
      <c r="G517" s="88">
        <f t="shared" si="38"/>
        <v>2.4105595915560308E-3</v>
      </c>
      <c r="H517" s="87">
        <f t="shared" si="39"/>
        <v>462.02855732585834</v>
      </c>
      <c r="I517" s="87">
        <f t="shared" si="36"/>
        <v>-4942.3094261274509</v>
      </c>
    </row>
    <row r="518" spans="1:9" ht="15" x14ac:dyDescent="0.25">
      <c r="A518" s="84" t="s">
        <v>330</v>
      </c>
      <c r="B518" s="84" t="s">
        <v>1126</v>
      </c>
      <c r="C518" s="85">
        <v>-2.2133503109512498</v>
      </c>
      <c r="D518" s="97">
        <v>476</v>
      </c>
      <c r="E518" s="86">
        <f t="shared" ref="E518:E581" si="40">D518*C518</f>
        <v>-1053.5547480127948</v>
      </c>
      <c r="F518" s="87">
        <f t="shared" si="37"/>
        <v>1053.5547480127948</v>
      </c>
      <c r="G518" s="88">
        <f t="shared" si="38"/>
        <v>5.6685207410466637E-4</v>
      </c>
      <c r="H518" s="87">
        <f t="shared" si="39"/>
        <v>108.64773761792395</v>
      </c>
      <c r="I518" s="87">
        <f t="shared" ref="I518:I581" si="41">E518-H518</f>
        <v>-1162.2024856307187</v>
      </c>
    </row>
    <row r="519" spans="1:9" ht="15" x14ac:dyDescent="0.25">
      <c r="A519" s="84" t="s">
        <v>500</v>
      </c>
      <c r="B519" s="84" t="s">
        <v>1127</v>
      </c>
      <c r="C519" s="85">
        <v>2.2407869721940679</v>
      </c>
      <c r="D519" s="97">
        <v>0</v>
      </c>
      <c r="E519" s="86">
        <f t="shared" si="40"/>
        <v>0</v>
      </c>
      <c r="F519" s="87">
        <f t="shared" ref="F519:F582" si="42">ABS(E519)</f>
        <v>0</v>
      </c>
      <c r="G519" s="88">
        <f t="shared" ref="G519:G582" si="43">F519/$F$5</f>
        <v>0</v>
      </c>
      <c r="H519" s="87">
        <f t="shared" ref="H519:H582" si="44">G519*$E$5</f>
        <v>0</v>
      </c>
      <c r="I519" s="87">
        <f t="shared" si="41"/>
        <v>0</v>
      </c>
    </row>
    <row r="520" spans="1:9" ht="15" x14ac:dyDescent="0.25">
      <c r="A520" s="84" t="s">
        <v>169</v>
      </c>
      <c r="B520" s="84" t="s">
        <v>1128</v>
      </c>
      <c r="C520" s="85">
        <v>-1.2917584587105997</v>
      </c>
      <c r="D520" s="97">
        <v>1218</v>
      </c>
      <c r="E520" s="86">
        <f t="shared" si="40"/>
        <v>-1573.3618027095104</v>
      </c>
      <c r="F520" s="87">
        <f t="shared" si="42"/>
        <v>1573.3618027095104</v>
      </c>
      <c r="G520" s="88">
        <f t="shared" si="43"/>
        <v>8.4652781724458767E-4</v>
      </c>
      <c r="H520" s="87">
        <f t="shared" si="44"/>
        <v>162.25279288169531</v>
      </c>
      <c r="I520" s="87">
        <f t="shared" si="41"/>
        <v>-1735.6145955912057</v>
      </c>
    </row>
    <row r="521" spans="1:9" ht="15" x14ac:dyDescent="0.25">
      <c r="A521" s="84" t="s">
        <v>181</v>
      </c>
      <c r="B521" s="84" t="s">
        <v>1504</v>
      </c>
      <c r="C521" s="85">
        <v>0.82238586911079559</v>
      </c>
      <c r="D521" s="97">
        <v>40</v>
      </c>
      <c r="E521" s="86">
        <f t="shared" si="40"/>
        <v>32.895434764431826</v>
      </c>
      <c r="F521" s="87">
        <f t="shared" si="42"/>
        <v>32.895434764431826</v>
      </c>
      <c r="G521" s="88">
        <f t="shared" si="43"/>
        <v>1.7698980959427531E-5</v>
      </c>
      <c r="H521" s="87">
        <f t="shared" si="44"/>
        <v>3.392338719800557</v>
      </c>
      <c r="I521" s="87">
        <f t="shared" si="41"/>
        <v>29.50309604463127</v>
      </c>
    </row>
    <row r="522" spans="1:9" ht="15" x14ac:dyDescent="0.25">
      <c r="A522" s="84" t="s">
        <v>171</v>
      </c>
      <c r="B522" s="84" t="s">
        <v>1129</v>
      </c>
      <c r="C522" s="85">
        <v>-1.4804411074612858</v>
      </c>
      <c r="D522" s="97">
        <v>229</v>
      </c>
      <c r="E522" s="86">
        <f t="shared" si="40"/>
        <v>-339.02101360863446</v>
      </c>
      <c r="F522" s="87">
        <f t="shared" si="42"/>
        <v>339.02101360863446</v>
      </c>
      <c r="G522" s="88">
        <f t="shared" si="43"/>
        <v>1.824060544471932E-4</v>
      </c>
      <c r="H522" s="87">
        <f t="shared" si="44"/>
        <v>34.961511210489284</v>
      </c>
      <c r="I522" s="87">
        <f t="shared" si="41"/>
        <v>-373.98252481912374</v>
      </c>
    </row>
    <row r="523" spans="1:9" ht="15" x14ac:dyDescent="0.25">
      <c r="A523" s="84" t="s">
        <v>377</v>
      </c>
      <c r="B523" s="84" t="s">
        <v>1130</v>
      </c>
      <c r="C523" s="85">
        <v>-1.6078285432207109</v>
      </c>
      <c r="D523" s="97">
        <v>798</v>
      </c>
      <c r="E523" s="86">
        <f t="shared" si="40"/>
        <v>-1283.0471774901273</v>
      </c>
      <c r="F523" s="87">
        <f t="shared" si="42"/>
        <v>1283.0471774901273</v>
      </c>
      <c r="G523" s="88">
        <f t="shared" si="43"/>
        <v>6.9032763138910367E-4</v>
      </c>
      <c r="H523" s="87">
        <f t="shared" si="44"/>
        <v>132.31412354630888</v>
      </c>
      <c r="I523" s="87">
        <f t="shared" si="41"/>
        <v>-1415.3613010364361</v>
      </c>
    </row>
    <row r="524" spans="1:9" ht="15" x14ac:dyDescent="0.25">
      <c r="A524" s="84" t="s">
        <v>387</v>
      </c>
      <c r="B524" s="84" t="s">
        <v>1131</v>
      </c>
      <c r="C524" s="85">
        <v>6.7608229068032391E-2</v>
      </c>
      <c r="D524" s="97">
        <v>12</v>
      </c>
      <c r="E524" s="86">
        <f t="shared" si="40"/>
        <v>0.81129874881638875</v>
      </c>
      <c r="F524" s="87">
        <f t="shared" si="42"/>
        <v>0.81129874881638875</v>
      </c>
      <c r="G524" s="88">
        <f t="shared" si="43"/>
        <v>4.3650923632827256E-7</v>
      </c>
      <c r="H524" s="87">
        <f t="shared" si="44"/>
        <v>8.3665109722501588E-2</v>
      </c>
      <c r="I524" s="87">
        <f t="shared" si="41"/>
        <v>0.72763363909388712</v>
      </c>
    </row>
    <row r="525" spans="1:9" ht="15" x14ac:dyDescent="0.25">
      <c r="A525" s="84" t="s">
        <v>135</v>
      </c>
      <c r="B525" s="84" t="s">
        <v>1510</v>
      </c>
      <c r="C525" s="85">
        <v>-1.6486704329194934</v>
      </c>
      <c r="D525" s="97">
        <v>691</v>
      </c>
      <c r="E525" s="86">
        <f t="shared" si="40"/>
        <v>-1139.2312691473699</v>
      </c>
      <c r="F525" s="87">
        <f t="shared" si="42"/>
        <v>1139.2312691473699</v>
      </c>
      <c r="G525" s="88">
        <f t="shared" si="43"/>
        <v>6.1294926440143142E-4</v>
      </c>
      <c r="H525" s="87">
        <f t="shared" si="44"/>
        <v>117.48312107170605</v>
      </c>
      <c r="I525" s="87">
        <f t="shared" si="41"/>
        <v>-1256.714390219076</v>
      </c>
    </row>
    <row r="526" spans="1:9" ht="15" x14ac:dyDescent="0.25">
      <c r="A526" s="84" t="s">
        <v>383</v>
      </c>
      <c r="B526" s="84" t="s">
        <v>1511</v>
      </c>
      <c r="C526" s="85">
        <v>7.3809310322892854E-2</v>
      </c>
      <c r="D526" s="97">
        <v>134</v>
      </c>
      <c r="E526" s="86">
        <f t="shared" si="40"/>
        <v>9.8904475832676422</v>
      </c>
      <c r="F526" s="87">
        <f t="shared" si="42"/>
        <v>9.8904475832676422</v>
      </c>
      <c r="G526" s="88">
        <f t="shared" si="43"/>
        <v>5.3214327370965076E-6</v>
      </c>
      <c r="H526" s="87">
        <f t="shared" si="44"/>
        <v>1.0199515079567965</v>
      </c>
      <c r="I526" s="87">
        <f t="shared" si="41"/>
        <v>8.8704960753108466</v>
      </c>
    </row>
    <row r="527" spans="1:9" ht="15" x14ac:dyDescent="0.25">
      <c r="A527" s="84" t="s">
        <v>78</v>
      </c>
      <c r="B527" s="84" t="s">
        <v>1512</v>
      </c>
      <c r="C527" s="85">
        <v>7.9570365062870199E-2</v>
      </c>
      <c r="D527" s="97">
        <v>517</v>
      </c>
      <c r="E527" s="86">
        <f t="shared" si="40"/>
        <v>41.13787873750389</v>
      </c>
      <c r="F527" s="87">
        <f t="shared" si="42"/>
        <v>41.13787873750389</v>
      </c>
      <c r="G527" s="88">
        <f t="shared" si="43"/>
        <v>2.2133725779893819E-5</v>
      </c>
      <c r="H527" s="87">
        <f t="shared" si="44"/>
        <v>4.2423400052637934</v>
      </c>
      <c r="I527" s="87">
        <f t="shared" si="41"/>
        <v>36.895538732240098</v>
      </c>
    </row>
    <row r="528" spans="1:9" ht="15" x14ac:dyDescent="0.25">
      <c r="A528" s="84" t="s">
        <v>239</v>
      </c>
      <c r="B528" s="84" t="s">
        <v>1135</v>
      </c>
      <c r="C528" s="85">
        <v>-1.5087531748739529</v>
      </c>
      <c r="D528" s="97">
        <v>1089</v>
      </c>
      <c r="E528" s="86">
        <f t="shared" si="40"/>
        <v>-1643.0322074377348</v>
      </c>
      <c r="F528" s="87">
        <f t="shared" si="42"/>
        <v>1643.0322074377348</v>
      </c>
      <c r="G528" s="88">
        <f t="shared" si="43"/>
        <v>8.8401311499337247E-4</v>
      </c>
      <c r="H528" s="87">
        <f t="shared" si="44"/>
        <v>169.43754703607055</v>
      </c>
      <c r="I528" s="87">
        <f t="shared" si="41"/>
        <v>-1812.4697544738053</v>
      </c>
    </row>
    <row r="529" spans="1:9" ht="15" x14ac:dyDescent="0.25">
      <c r="A529" s="84" t="s">
        <v>42</v>
      </c>
      <c r="B529" s="84" t="s">
        <v>1513</v>
      </c>
      <c r="C529" s="85">
        <v>0.84929509009034276</v>
      </c>
      <c r="D529" s="97">
        <v>983</v>
      </c>
      <c r="E529" s="86">
        <f t="shared" si="40"/>
        <v>834.85707355880697</v>
      </c>
      <c r="F529" s="87">
        <f t="shared" si="42"/>
        <v>834.85707355880697</v>
      </c>
      <c r="G529" s="88">
        <f t="shared" si="43"/>
        <v>4.4918450096720981E-4</v>
      </c>
      <c r="H529" s="87">
        <f t="shared" si="44"/>
        <v>86.094559820049824</v>
      </c>
      <c r="I529" s="87">
        <f t="shared" si="41"/>
        <v>748.76251373875721</v>
      </c>
    </row>
    <row r="530" spans="1:9" ht="15" x14ac:dyDescent="0.25">
      <c r="A530" s="84" t="s">
        <v>38</v>
      </c>
      <c r="B530" s="84" t="s">
        <v>1514</v>
      </c>
      <c r="C530" s="85">
        <v>7.2884082056028851E-2</v>
      </c>
      <c r="D530" s="97">
        <v>3611</v>
      </c>
      <c r="E530" s="86">
        <f t="shared" si="40"/>
        <v>263.18442030432016</v>
      </c>
      <c r="F530" s="87">
        <f t="shared" si="42"/>
        <v>263.18442030432016</v>
      </c>
      <c r="G530" s="88">
        <f t="shared" si="43"/>
        <v>1.4160311536057579E-4</v>
      </c>
      <c r="H530" s="87">
        <f t="shared" si="44"/>
        <v>27.140869419727515</v>
      </c>
      <c r="I530" s="87">
        <f t="shared" si="41"/>
        <v>236.04355088459263</v>
      </c>
    </row>
    <row r="531" spans="1:9" ht="15" x14ac:dyDescent="0.25">
      <c r="A531" s="84" t="s">
        <v>527</v>
      </c>
      <c r="B531" s="84" t="s">
        <v>1138</v>
      </c>
      <c r="C531" s="85">
        <v>0</v>
      </c>
      <c r="D531" s="97">
        <v>10968</v>
      </c>
      <c r="E531" s="86">
        <f t="shared" si="40"/>
        <v>0</v>
      </c>
      <c r="F531" s="87">
        <f t="shared" si="42"/>
        <v>0</v>
      </c>
      <c r="G531" s="88">
        <f t="shared" si="43"/>
        <v>0</v>
      </c>
      <c r="H531" s="87">
        <f t="shared" si="44"/>
        <v>0</v>
      </c>
      <c r="I531" s="87">
        <f t="shared" si="41"/>
        <v>0</v>
      </c>
    </row>
    <row r="532" spans="1:9" ht="15" x14ac:dyDescent="0.25">
      <c r="A532" s="84" t="s">
        <v>157</v>
      </c>
      <c r="B532" s="84" t="s">
        <v>1516</v>
      </c>
      <c r="C532" s="85">
        <v>-1.4650743549822072</v>
      </c>
      <c r="D532" s="97">
        <v>128</v>
      </c>
      <c r="E532" s="86">
        <f t="shared" si="40"/>
        <v>-187.52951743772252</v>
      </c>
      <c r="F532" s="87">
        <f t="shared" si="42"/>
        <v>187.52951743772252</v>
      </c>
      <c r="G532" s="88">
        <f t="shared" si="43"/>
        <v>1.0089793256204777E-4</v>
      </c>
      <c r="H532" s="87">
        <f t="shared" si="44"/>
        <v>19.338964438839138</v>
      </c>
      <c r="I532" s="87">
        <f t="shared" si="41"/>
        <v>-206.86848187656165</v>
      </c>
    </row>
    <row r="533" spans="1:9" ht="15" x14ac:dyDescent="0.25">
      <c r="A533" s="84" t="s">
        <v>290</v>
      </c>
      <c r="B533" s="84" t="s">
        <v>1140</v>
      </c>
      <c r="C533" s="85">
        <v>-1.6515109284735872</v>
      </c>
      <c r="D533" s="97">
        <v>752</v>
      </c>
      <c r="E533" s="86">
        <f t="shared" si="40"/>
        <v>-1241.9362182121376</v>
      </c>
      <c r="F533" s="87">
        <f t="shared" si="42"/>
        <v>1241.9362182121376</v>
      </c>
      <c r="G533" s="88">
        <f t="shared" si="43"/>
        <v>6.6820838929075393E-4</v>
      </c>
      <c r="H533" s="87">
        <f t="shared" si="44"/>
        <v>128.07455960786044</v>
      </c>
      <c r="I533" s="87">
        <f t="shared" si="41"/>
        <v>-1370.0107778199981</v>
      </c>
    </row>
    <row r="534" spans="1:9" ht="15" x14ac:dyDescent="0.25">
      <c r="A534" s="84" t="s">
        <v>382</v>
      </c>
      <c r="B534" s="84" t="s">
        <v>1141</v>
      </c>
      <c r="C534" s="85">
        <v>-1.2489166827015585</v>
      </c>
      <c r="D534" s="97">
        <v>91</v>
      </c>
      <c r="E534" s="86">
        <f t="shared" si="40"/>
        <v>-113.65141812584183</v>
      </c>
      <c r="F534" s="87">
        <f t="shared" si="42"/>
        <v>113.65141812584183</v>
      </c>
      <c r="G534" s="88">
        <f t="shared" si="43"/>
        <v>6.1148736893915765E-5</v>
      </c>
      <c r="H534" s="87">
        <f t="shared" si="44"/>
        <v>11.720292163014836</v>
      </c>
      <c r="I534" s="87">
        <f t="shared" si="41"/>
        <v>-125.37171028885666</v>
      </c>
    </row>
    <row r="535" spans="1:9" ht="15" x14ac:dyDescent="0.25">
      <c r="A535" s="84" t="s">
        <v>268</v>
      </c>
      <c r="B535" s="84" t="s">
        <v>1517</v>
      </c>
      <c r="C535" s="85">
        <v>1.1011355277477617</v>
      </c>
      <c r="D535" s="97">
        <v>1617</v>
      </c>
      <c r="E535" s="86">
        <f t="shared" si="40"/>
        <v>1780.5361483681306</v>
      </c>
      <c r="F535" s="87">
        <f t="shared" si="42"/>
        <v>1780.5361483681306</v>
      </c>
      <c r="G535" s="88">
        <f t="shared" si="43"/>
        <v>9.5799540614718143E-4</v>
      </c>
      <c r="H535" s="87">
        <f t="shared" si="44"/>
        <v>183.61762844504801</v>
      </c>
      <c r="I535" s="87">
        <f t="shared" si="41"/>
        <v>1596.9185199230826</v>
      </c>
    </row>
    <row r="536" spans="1:9" ht="15" x14ac:dyDescent="0.25">
      <c r="A536" s="84" t="s">
        <v>1660</v>
      </c>
      <c r="B536" s="84" t="s">
        <v>1143</v>
      </c>
      <c r="C536" s="85">
        <v>-1.3685319181664359</v>
      </c>
      <c r="D536" s="97">
        <v>0</v>
      </c>
      <c r="E536" s="86">
        <f t="shared" si="40"/>
        <v>0</v>
      </c>
      <c r="F536" s="87">
        <f t="shared" si="42"/>
        <v>0</v>
      </c>
      <c r="G536" s="88">
        <f t="shared" si="43"/>
        <v>0</v>
      </c>
      <c r="H536" s="87">
        <f t="shared" si="44"/>
        <v>0</v>
      </c>
      <c r="I536" s="87">
        <f t="shared" si="41"/>
        <v>0</v>
      </c>
    </row>
    <row r="537" spans="1:9" ht="15" x14ac:dyDescent="0.25">
      <c r="A537" s="84" t="s">
        <v>397</v>
      </c>
      <c r="B537" s="84" t="s">
        <v>1144</v>
      </c>
      <c r="C537" s="85">
        <v>2.2056195411440078</v>
      </c>
      <c r="D537" s="97">
        <v>1917</v>
      </c>
      <c r="E537" s="86">
        <f t="shared" si="40"/>
        <v>4228.1726603730631</v>
      </c>
      <c r="F537" s="87">
        <f t="shared" si="42"/>
        <v>4228.1726603730631</v>
      </c>
      <c r="G537" s="88">
        <f t="shared" si="43"/>
        <v>2.2749158947134359E-3</v>
      </c>
      <c r="H537" s="87">
        <f t="shared" si="44"/>
        <v>436.02992124896491</v>
      </c>
      <c r="I537" s="87">
        <f t="shared" si="41"/>
        <v>3792.1427391240982</v>
      </c>
    </row>
    <row r="538" spans="1:9" ht="15" x14ac:dyDescent="0.25">
      <c r="A538" s="84" t="s">
        <v>463</v>
      </c>
      <c r="B538" s="84" t="s">
        <v>1145</v>
      </c>
      <c r="C538" s="85">
        <v>1.1449003449408073</v>
      </c>
      <c r="D538" s="97">
        <v>2646</v>
      </c>
      <c r="E538" s="86">
        <f t="shared" si="40"/>
        <v>3029.4063127133759</v>
      </c>
      <c r="F538" s="87">
        <f t="shared" si="42"/>
        <v>3029.4063127133759</v>
      </c>
      <c r="G538" s="88">
        <f t="shared" si="43"/>
        <v>1.6299345192135111E-3</v>
      </c>
      <c r="H538" s="87">
        <f t="shared" si="44"/>
        <v>312.40725061757126</v>
      </c>
      <c r="I538" s="87">
        <f t="shared" si="41"/>
        <v>2716.9990620958047</v>
      </c>
    </row>
    <row r="539" spans="1:9" ht="15" x14ac:dyDescent="0.25">
      <c r="A539" s="84" t="s">
        <v>297</v>
      </c>
      <c r="B539" s="84" t="s">
        <v>1522</v>
      </c>
      <c r="C539" s="85">
        <v>0.87391422677305131</v>
      </c>
      <c r="D539" s="97">
        <v>0</v>
      </c>
      <c r="E539" s="86">
        <f t="shared" si="40"/>
        <v>0</v>
      </c>
      <c r="F539" s="87">
        <f t="shared" si="42"/>
        <v>0</v>
      </c>
      <c r="G539" s="88">
        <f t="shared" si="43"/>
        <v>0</v>
      </c>
      <c r="H539" s="87">
        <f t="shared" si="44"/>
        <v>0</v>
      </c>
      <c r="I539" s="87">
        <f t="shared" si="41"/>
        <v>0</v>
      </c>
    </row>
    <row r="540" spans="1:9" ht="15" x14ac:dyDescent="0.25">
      <c r="A540" s="84" t="s">
        <v>210</v>
      </c>
      <c r="B540" s="84" t="s">
        <v>1147</v>
      </c>
      <c r="C540" s="85">
        <v>-1.9482404011910359</v>
      </c>
      <c r="D540" s="97">
        <v>4658</v>
      </c>
      <c r="E540" s="86">
        <f t="shared" si="40"/>
        <v>-9074.9037887478462</v>
      </c>
      <c r="F540" s="87">
        <f t="shared" si="42"/>
        <v>9074.9037887478462</v>
      </c>
      <c r="G540" s="88">
        <f t="shared" si="43"/>
        <v>4.882639506541846E-3</v>
      </c>
      <c r="H540" s="87">
        <f t="shared" si="44"/>
        <v>935.84862828201676</v>
      </c>
      <c r="I540" s="87">
        <f t="shared" si="41"/>
        <v>-10010.752417029864</v>
      </c>
    </row>
    <row r="541" spans="1:9" ht="15" x14ac:dyDescent="0.25">
      <c r="A541" s="84" t="s">
        <v>1661</v>
      </c>
      <c r="B541" s="84" t="s">
        <v>1148</v>
      </c>
      <c r="C541" s="85">
        <v>6.8605385075804839E-2</v>
      </c>
      <c r="D541" s="97">
        <v>31</v>
      </c>
      <c r="E541" s="86">
        <f t="shared" si="40"/>
        <v>2.12676693734995</v>
      </c>
      <c r="F541" s="87">
        <f t="shared" si="42"/>
        <v>2.12676693734995</v>
      </c>
      <c r="G541" s="88">
        <f t="shared" si="43"/>
        <v>1.1442805908738662E-6</v>
      </c>
      <c r="H541" s="87">
        <f t="shared" si="44"/>
        <v>0.21932264708550947</v>
      </c>
      <c r="I541" s="87">
        <f t="shared" si="41"/>
        <v>1.9074442902644406</v>
      </c>
    </row>
    <row r="542" spans="1:9" ht="15" x14ac:dyDescent="0.25">
      <c r="A542" s="84" t="s">
        <v>564</v>
      </c>
      <c r="B542" s="84" t="s">
        <v>1149</v>
      </c>
      <c r="C542" s="85">
        <v>0.9876944214236959</v>
      </c>
      <c r="D542" s="97">
        <v>27941</v>
      </c>
      <c r="E542" s="86">
        <f t="shared" si="40"/>
        <v>27597.169828999486</v>
      </c>
      <c r="F542" s="87">
        <f t="shared" si="42"/>
        <v>27597.169828999486</v>
      </c>
      <c r="G542" s="88">
        <f t="shared" si="43"/>
        <v>1.4848315179152985E-2</v>
      </c>
      <c r="H542" s="87">
        <f t="shared" si="44"/>
        <v>2845.9556299603046</v>
      </c>
      <c r="I542" s="87">
        <f t="shared" si="41"/>
        <v>24751.214199039183</v>
      </c>
    </row>
    <row r="543" spans="1:9" ht="15" x14ac:dyDescent="0.25">
      <c r="A543" s="84" t="s">
        <v>399</v>
      </c>
      <c r="B543" s="84" t="s">
        <v>1150</v>
      </c>
      <c r="C543" s="85">
        <v>1.8785319754323262</v>
      </c>
      <c r="D543" s="97">
        <v>0</v>
      </c>
      <c r="E543" s="86">
        <f t="shared" si="40"/>
        <v>0</v>
      </c>
      <c r="F543" s="87">
        <f t="shared" si="42"/>
        <v>0</v>
      </c>
      <c r="G543" s="88">
        <f t="shared" si="43"/>
        <v>0</v>
      </c>
      <c r="H543" s="87">
        <f t="shared" si="44"/>
        <v>0</v>
      </c>
      <c r="I543" s="87">
        <f t="shared" si="41"/>
        <v>0</v>
      </c>
    </row>
    <row r="544" spans="1:9" ht="15" x14ac:dyDescent="0.25">
      <c r="A544" s="84" t="s">
        <v>156</v>
      </c>
      <c r="B544" s="84" t="s">
        <v>1151</v>
      </c>
      <c r="C544" s="85">
        <v>-1.5595091987953604</v>
      </c>
      <c r="D544" s="97">
        <v>678</v>
      </c>
      <c r="E544" s="86">
        <f t="shared" si="40"/>
        <v>-1057.3472367832544</v>
      </c>
      <c r="F544" s="87">
        <f t="shared" si="42"/>
        <v>1057.3472367832544</v>
      </c>
      <c r="G544" s="88">
        <f t="shared" si="43"/>
        <v>5.6889257568240451E-4</v>
      </c>
      <c r="H544" s="87">
        <f t="shared" si="44"/>
        <v>109.03883767763038</v>
      </c>
      <c r="I544" s="87">
        <f t="shared" si="41"/>
        <v>-1166.3860744608849</v>
      </c>
    </row>
    <row r="545" spans="1:9" ht="15" x14ac:dyDescent="0.25">
      <c r="A545" s="84" t="s">
        <v>443</v>
      </c>
      <c r="B545" s="84" t="s">
        <v>1152</v>
      </c>
      <c r="C545" s="85">
        <v>2.1029826912840837</v>
      </c>
      <c r="D545" s="97">
        <v>813</v>
      </c>
      <c r="E545" s="86">
        <f t="shared" si="40"/>
        <v>1709.7249280139599</v>
      </c>
      <c r="F545" s="87">
        <f t="shared" si="42"/>
        <v>1709.7249280139599</v>
      </c>
      <c r="G545" s="88">
        <f t="shared" si="43"/>
        <v>9.1989630669045658E-4</v>
      </c>
      <c r="H545" s="87">
        <f t="shared" si="44"/>
        <v>176.31522778295022</v>
      </c>
      <c r="I545" s="87">
        <f t="shared" si="41"/>
        <v>1533.4097002310098</v>
      </c>
    </row>
    <row r="546" spans="1:9" ht="15" x14ac:dyDescent="0.25">
      <c r="A546" s="84" t="s">
        <v>138</v>
      </c>
      <c r="B546" s="84" t="s">
        <v>1153</v>
      </c>
      <c r="C546" s="85">
        <v>6.4769117702235438E-2</v>
      </c>
      <c r="D546" s="97">
        <v>236</v>
      </c>
      <c r="E546" s="86">
        <f t="shared" si="40"/>
        <v>15.285511777727564</v>
      </c>
      <c r="F546" s="87">
        <f t="shared" si="42"/>
        <v>15.285511777727564</v>
      </c>
      <c r="G546" s="88">
        <f t="shared" si="43"/>
        <v>8.2241801589327071E-6</v>
      </c>
      <c r="H546" s="87">
        <f t="shared" si="44"/>
        <v>1.5763170125849615</v>
      </c>
      <c r="I546" s="87">
        <f t="shared" si="41"/>
        <v>13.709194765142602</v>
      </c>
    </row>
    <row r="547" spans="1:9" ht="15" x14ac:dyDescent="0.25">
      <c r="A547" s="84" t="s">
        <v>61</v>
      </c>
      <c r="B547" s="84" t="s">
        <v>1154</v>
      </c>
      <c r="C547" s="85">
        <v>-1.5053358059342421</v>
      </c>
      <c r="D547" s="97">
        <v>0</v>
      </c>
      <c r="E547" s="86">
        <f t="shared" si="40"/>
        <v>0</v>
      </c>
      <c r="F547" s="87">
        <f t="shared" si="42"/>
        <v>0</v>
      </c>
      <c r="G547" s="88">
        <f t="shared" si="43"/>
        <v>0</v>
      </c>
      <c r="H547" s="87">
        <f t="shared" si="44"/>
        <v>0</v>
      </c>
      <c r="I547" s="87">
        <f t="shared" si="41"/>
        <v>0</v>
      </c>
    </row>
    <row r="548" spans="1:9" ht="15" x14ac:dyDescent="0.25">
      <c r="A548" s="84" t="s">
        <v>1232</v>
      </c>
      <c r="B548" s="84" t="s">
        <v>1526</v>
      </c>
      <c r="C548" s="85">
        <v>0</v>
      </c>
      <c r="D548" s="97">
        <v>2329</v>
      </c>
      <c r="E548" s="86">
        <f t="shared" si="40"/>
        <v>0</v>
      </c>
      <c r="F548" s="87">
        <f t="shared" si="42"/>
        <v>0</v>
      </c>
      <c r="G548" s="88">
        <f t="shared" si="43"/>
        <v>0</v>
      </c>
      <c r="H548" s="87">
        <f t="shared" si="44"/>
        <v>0</v>
      </c>
      <c r="I548" s="87">
        <f t="shared" si="41"/>
        <v>0</v>
      </c>
    </row>
    <row r="549" spans="1:9" ht="15" x14ac:dyDescent="0.25">
      <c r="A549" s="84" t="s">
        <v>287</v>
      </c>
      <c r="B549" s="84" t="s">
        <v>1155</v>
      </c>
      <c r="C549" s="85">
        <v>8.262829921976643E-2</v>
      </c>
      <c r="D549" s="97">
        <v>377</v>
      </c>
      <c r="E549" s="86">
        <f t="shared" si="40"/>
        <v>31.150868805851943</v>
      </c>
      <c r="F549" s="87">
        <f t="shared" si="42"/>
        <v>31.150868805851943</v>
      </c>
      <c r="G549" s="88">
        <f t="shared" si="43"/>
        <v>1.6760338868070935E-5</v>
      </c>
      <c r="H549" s="87">
        <f t="shared" si="44"/>
        <v>3.2124305139076372</v>
      </c>
      <c r="I549" s="87">
        <f t="shared" si="41"/>
        <v>27.938438291944305</v>
      </c>
    </row>
    <row r="550" spans="1:9" ht="15" x14ac:dyDescent="0.25">
      <c r="A550" s="84" t="s">
        <v>588</v>
      </c>
      <c r="B550" s="84" t="s">
        <v>1156</v>
      </c>
      <c r="C550" s="85">
        <v>0.9705874096524385</v>
      </c>
      <c r="D550" s="97">
        <v>303</v>
      </c>
      <c r="E550" s="86">
        <f t="shared" si="40"/>
        <v>294.08798512468888</v>
      </c>
      <c r="F550" s="87">
        <f t="shared" si="42"/>
        <v>294.08798512468888</v>
      </c>
      <c r="G550" s="88">
        <f t="shared" si="43"/>
        <v>1.5823039538441491E-4</v>
      </c>
      <c r="H550" s="87">
        <f t="shared" si="44"/>
        <v>30.327796732612775</v>
      </c>
      <c r="I550" s="87">
        <f t="shared" si="41"/>
        <v>263.76018839207609</v>
      </c>
    </row>
    <row r="551" spans="1:9" ht="15" x14ac:dyDescent="0.25">
      <c r="A551" s="84" t="s">
        <v>1662</v>
      </c>
      <c r="B551" s="84" t="s">
        <v>1157</v>
      </c>
      <c r="C551" s="85">
        <v>-1.206593633927312</v>
      </c>
      <c r="D551" s="97">
        <v>272</v>
      </c>
      <c r="E551" s="86">
        <f t="shared" si="40"/>
        <v>-328.19346842822887</v>
      </c>
      <c r="F551" s="87">
        <f t="shared" si="42"/>
        <v>328.19346842822887</v>
      </c>
      <c r="G551" s="88">
        <f t="shared" si="43"/>
        <v>1.7658042796261648E-4</v>
      </c>
      <c r="H551" s="87">
        <f t="shared" si="44"/>
        <v>33.844921598012277</v>
      </c>
      <c r="I551" s="87">
        <f t="shared" si="41"/>
        <v>-362.03839002624113</v>
      </c>
    </row>
    <row r="552" spans="1:9" ht="15" x14ac:dyDescent="0.25">
      <c r="A552" s="84" t="s">
        <v>406</v>
      </c>
      <c r="B552" s="84" t="s">
        <v>1158</v>
      </c>
      <c r="C552" s="85">
        <v>2.2563957430864794</v>
      </c>
      <c r="D552" s="97">
        <v>265</v>
      </c>
      <c r="E552" s="86">
        <f t="shared" si="40"/>
        <v>597.944871917917</v>
      </c>
      <c r="F552" s="87">
        <f t="shared" si="42"/>
        <v>597.944871917917</v>
      </c>
      <c r="G552" s="88">
        <f t="shared" si="43"/>
        <v>3.2171682723298209E-4</v>
      </c>
      <c r="H552" s="87">
        <f t="shared" si="44"/>
        <v>61.663010561774826</v>
      </c>
      <c r="I552" s="87">
        <f t="shared" si="41"/>
        <v>536.28186135614214</v>
      </c>
    </row>
    <row r="553" spans="1:9" ht="15" x14ac:dyDescent="0.25">
      <c r="A553" s="84" t="s">
        <v>514</v>
      </c>
      <c r="B553" s="84" t="s">
        <v>1527</v>
      </c>
      <c r="C553" s="85">
        <v>1.4913824007147369</v>
      </c>
      <c r="D553" s="97">
        <v>0</v>
      </c>
      <c r="E553" s="86">
        <f t="shared" si="40"/>
        <v>0</v>
      </c>
      <c r="F553" s="87">
        <f t="shared" si="42"/>
        <v>0</v>
      </c>
      <c r="G553" s="88">
        <f t="shared" si="43"/>
        <v>0</v>
      </c>
      <c r="H553" s="87">
        <f t="shared" si="44"/>
        <v>0</v>
      </c>
      <c r="I553" s="87">
        <f t="shared" si="41"/>
        <v>0</v>
      </c>
    </row>
    <row r="554" spans="1:9" ht="15" x14ac:dyDescent="0.25">
      <c r="A554" s="84" t="s">
        <v>250</v>
      </c>
      <c r="B554" s="84" t="s">
        <v>1528</v>
      </c>
      <c r="C554" s="85">
        <v>0.85522166012565348</v>
      </c>
      <c r="D554" s="97">
        <v>1005</v>
      </c>
      <c r="E554" s="86">
        <f t="shared" si="40"/>
        <v>859.49776842628171</v>
      </c>
      <c r="F554" s="87">
        <f t="shared" si="42"/>
        <v>859.49776842628171</v>
      </c>
      <c r="G554" s="88">
        <f t="shared" si="43"/>
        <v>4.6244212143672399E-4</v>
      </c>
      <c r="H554" s="87">
        <f t="shared" si="44"/>
        <v>88.635629238354241</v>
      </c>
      <c r="I554" s="87">
        <f t="shared" si="41"/>
        <v>770.86213918792748</v>
      </c>
    </row>
    <row r="555" spans="1:9" ht="15" x14ac:dyDescent="0.25">
      <c r="A555" s="84" t="s">
        <v>1233</v>
      </c>
      <c r="B555" s="84" t="s">
        <v>1530</v>
      </c>
      <c r="C555" s="85">
        <v>0</v>
      </c>
      <c r="D555" s="97">
        <v>392</v>
      </c>
      <c r="E555" s="86">
        <f t="shared" si="40"/>
        <v>0</v>
      </c>
      <c r="F555" s="87">
        <f t="shared" si="42"/>
        <v>0</v>
      </c>
      <c r="G555" s="88">
        <f t="shared" si="43"/>
        <v>0</v>
      </c>
      <c r="H555" s="87">
        <f t="shared" si="44"/>
        <v>0</v>
      </c>
      <c r="I555" s="87">
        <f t="shared" si="41"/>
        <v>0</v>
      </c>
    </row>
    <row r="556" spans="1:9" ht="15" x14ac:dyDescent="0.25">
      <c r="A556" s="84" t="s">
        <v>93</v>
      </c>
      <c r="B556" s="84" t="s">
        <v>1160</v>
      </c>
      <c r="C556" s="85">
        <v>7.6120090613169517E-2</v>
      </c>
      <c r="D556" s="97">
        <v>1801</v>
      </c>
      <c r="E556" s="86">
        <f t="shared" si="40"/>
        <v>137.0922831943183</v>
      </c>
      <c r="F556" s="87">
        <f t="shared" si="42"/>
        <v>137.0922831943183</v>
      </c>
      <c r="G556" s="88">
        <f t="shared" si="43"/>
        <v>7.3760803811118007E-5</v>
      </c>
      <c r="H556" s="87">
        <f t="shared" si="44"/>
        <v>14.137629242365231</v>
      </c>
      <c r="I556" s="87">
        <f t="shared" si="41"/>
        <v>122.95465395195306</v>
      </c>
    </row>
    <row r="557" spans="1:9" ht="15" x14ac:dyDescent="0.25">
      <c r="A557" s="84" t="s">
        <v>332</v>
      </c>
      <c r="B557" s="84" t="s">
        <v>1161</v>
      </c>
      <c r="C557" s="85">
        <v>-2.1400297725411459</v>
      </c>
      <c r="D557" s="97">
        <v>0</v>
      </c>
      <c r="E557" s="86">
        <f t="shared" si="40"/>
        <v>0</v>
      </c>
      <c r="F557" s="87">
        <f t="shared" si="42"/>
        <v>0</v>
      </c>
      <c r="G557" s="88">
        <f t="shared" si="43"/>
        <v>0</v>
      </c>
      <c r="H557" s="87">
        <f t="shared" si="44"/>
        <v>0</v>
      </c>
      <c r="I557" s="87">
        <f t="shared" si="41"/>
        <v>0</v>
      </c>
    </row>
    <row r="558" spans="1:9" ht="15" x14ac:dyDescent="0.25">
      <c r="A558" s="84" t="s">
        <v>424</v>
      </c>
      <c r="B558" s="84" t="s">
        <v>1162</v>
      </c>
      <c r="C558" s="85">
        <v>0.94014613232431976</v>
      </c>
      <c r="D558" s="97">
        <v>62</v>
      </c>
      <c r="E558" s="86">
        <f t="shared" si="40"/>
        <v>58.289060204107827</v>
      </c>
      <c r="F558" s="87">
        <f t="shared" si="42"/>
        <v>58.289060204107827</v>
      </c>
      <c r="G558" s="88">
        <f t="shared" si="43"/>
        <v>3.1361706391274332E-5</v>
      </c>
      <c r="H558" s="87">
        <f t="shared" si="44"/>
        <v>6.0110540349198525</v>
      </c>
      <c r="I558" s="87">
        <f t="shared" si="41"/>
        <v>52.278006169187975</v>
      </c>
    </row>
    <row r="559" spans="1:9" ht="15" x14ac:dyDescent="0.25">
      <c r="A559" s="84" t="s">
        <v>548</v>
      </c>
      <c r="B559" s="84" t="s">
        <v>1163</v>
      </c>
      <c r="C559" s="85">
        <v>8.5795711515875769E-2</v>
      </c>
      <c r="D559" s="97">
        <v>5136</v>
      </c>
      <c r="E559" s="86">
        <f t="shared" si="40"/>
        <v>440.64677434553795</v>
      </c>
      <c r="F559" s="87">
        <f t="shared" si="42"/>
        <v>440.64677434553795</v>
      </c>
      <c r="G559" s="88">
        <f t="shared" si="43"/>
        <v>2.3708453543248197E-4</v>
      </c>
      <c r="H559" s="87">
        <f t="shared" si="44"/>
        <v>45.441658548433715</v>
      </c>
      <c r="I559" s="87">
        <f t="shared" si="41"/>
        <v>395.20511579710421</v>
      </c>
    </row>
    <row r="560" spans="1:9" ht="15" x14ac:dyDescent="0.25">
      <c r="A560" s="84" t="s">
        <v>445</v>
      </c>
      <c r="B560" s="84" t="s">
        <v>1532</v>
      </c>
      <c r="C560" s="85">
        <v>1.8703571632872091</v>
      </c>
      <c r="D560" s="97">
        <v>5622</v>
      </c>
      <c r="E560" s="86">
        <f t="shared" si="40"/>
        <v>10515.14797200069</v>
      </c>
      <c r="F560" s="87">
        <f t="shared" si="42"/>
        <v>10515.14797200069</v>
      </c>
      <c r="G560" s="88">
        <f t="shared" si="43"/>
        <v>5.6575450385362219E-3</v>
      </c>
      <c r="H560" s="87">
        <f t="shared" si="44"/>
        <v>1084.3736787579849</v>
      </c>
      <c r="I560" s="87">
        <f t="shared" si="41"/>
        <v>9430.7742932427045</v>
      </c>
    </row>
    <row r="561" spans="1:9" ht="15" x14ac:dyDescent="0.25">
      <c r="A561" s="84" t="s">
        <v>391</v>
      </c>
      <c r="B561" s="84" t="s">
        <v>1165</v>
      </c>
      <c r="C561" s="85">
        <v>0.95246644833789729</v>
      </c>
      <c r="D561" s="97">
        <v>129</v>
      </c>
      <c r="E561" s="86">
        <f t="shared" si="40"/>
        <v>122.86817183558875</v>
      </c>
      <c r="F561" s="87">
        <f t="shared" si="42"/>
        <v>122.86817183558875</v>
      </c>
      <c r="G561" s="88">
        <f t="shared" si="43"/>
        <v>6.6107696992322035E-5</v>
      </c>
      <c r="H561" s="87">
        <f t="shared" si="44"/>
        <v>12.670769051505351</v>
      </c>
      <c r="I561" s="87">
        <f t="shared" si="41"/>
        <v>110.19740278408341</v>
      </c>
    </row>
    <row r="562" spans="1:9" ht="15" x14ac:dyDescent="0.25">
      <c r="A562" s="84" t="s">
        <v>389</v>
      </c>
      <c r="B562" s="84" t="s">
        <v>1166</v>
      </c>
      <c r="C562" s="85">
        <v>-1.8107963012044646</v>
      </c>
      <c r="D562" s="97">
        <v>0</v>
      </c>
      <c r="E562" s="86">
        <f t="shared" si="40"/>
        <v>0</v>
      </c>
      <c r="F562" s="87">
        <f t="shared" si="42"/>
        <v>0</v>
      </c>
      <c r="G562" s="88">
        <f t="shared" si="43"/>
        <v>0</v>
      </c>
      <c r="H562" s="87">
        <f t="shared" si="44"/>
        <v>0</v>
      </c>
      <c r="I562" s="87">
        <f t="shared" si="41"/>
        <v>0</v>
      </c>
    </row>
    <row r="563" spans="1:9" ht="15" x14ac:dyDescent="0.25">
      <c r="A563" s="84" t="s">
        <v>162</v>
      </c>
      <c r="B563" s="84" t="s">
        <v>1167</v>
      </c>
      <c r="C563" s="85">
        <v>0.78348349517951021</v>
      </c>
      <c r="D563" s="97">
        <v>0</v>
      </c>
      <c r="E563" s="86">
        <f t="shared" si="40"/>
        <v>0</v>
      </c>
      <c r="F563" s="87">
        <f t="shared" si="42"/>
        <v>0</v>
      </c>
      <c r="G563" s="88">
        <f t="shared" si="43"/>
        <v>0</v>
      </c>
      <c r="H563" s="87">
        <f t="shared" si="44"/>
        <v>0</v>
      </c>
      <c r="I563" s="87">
        <f t="shared" si="41"/>
        <v>0</v>
      </c>
    </row>
    <row r="564" spans="1:9" ht="15" x14ac:dyDescent="0.25">
      <c r="A564" s="84" t="s">
        <v>129</v>
      </c>
      <c r="B564" s="84" t="s">
        <v>1168</v>
      </c>
      <c r="C564" s="85">
        <v>-1.2392518769770189</v>
      </c>
      <c r="D564" s="97">
        <v>0</v>
      </c>
      <c r="E564" s="86">
        <f t="shared" si="40"/>
        <v>0</v>
      </c>
      <c r="F564" s="87">
        <f t="shared" si="42"/>
        <v>0</v>
      </c>
      <c r="G564" s="88">
        <f t="shared" si="43"/>
        <v>0</v>
      </c>
      <c r="H564" s="87">
        <f t="shared" si="44"/>
        <v>0</v>
      </c>
      <c r="I564" s="87">
        <f t="shared" si="41"/>
        <v>0</v>
      </c>
    </row>
    <row r="565" spans="1:9" ht="15" x14ac:dyDescent="0.25">
      <c r="A565" s="84" t="s">
        <v>27</v>
      </c>
      <c r="B565" s="84" t="s">
        <v>1169</v>
      </c>
      <c r="C565" s="85">
        <v>-1.3349609655230619</v>
      </c>
      <c r="D565" s="97">
        <v>0</v>
      </c>
      <c r="E565" s="86">
        <f t="shared" si="40"/>
        <v>0</v>
      </c>
      <c r="F565" s="87">
        <f t="shared" si="42"/>
        <v>0</v>
      </c>
      <c r="G565" s="88">
        <f t="shared" si="43"/>
        <v>0</v>
      </c>
      <c r="H565" s="87">
        <f t="shared" si="44"/>
        <v>0</v>
      </c>
      <c r="I565" s="87">
        <f t="shared" si="41"/>
        <v>0</v>
      </c>
    </row>
    <row r="566" spans="1:9" ht="15" x14ac:dyDescent="0.25">
      <c r="A566" s="84" t="s">
        <v>152</v>
      </c>
      <c r="B566" s="84" t="s">
        <v>1170</v>
      </c>
      <c r="C566" s="85">
        <v>-1.4224316909706878</v>
      </c>
      <c r="D566" s="97">
        <v>1053</v>
      </c>
      <c r="E566" s="86">
        <f t="shared" si="40"/>
        <v>-1497.8205705921341</v>
      </c>
      <c r="F566" s="87">
        <f t="shared" si="42"/>
        <v>1497.8205705921341</v>
      </c>
      <c r="G566" s="88">
        <f t="shared" si="43"/>
        <v>8.0588379358380996E-4</v>
      </c>
      <c r="H566" s="87">
        <f t="shared" si="44"/>
        <v>154.46261018648744</v>
      </c>
      <c r="I566" s="87">
        <f t="shared" si="41"/>
        <v>-1652.2831807786215</v>
      </c>
    </row>
    <row r="567" spans="1:9" ht="15" x14ac:dyDescent="0.25">
      <c r="A567" s="84" t="s">
        <v>308</v>
      </c>
      <c r="B567" s="84" t="s">
        <v>1171</v>
      </c>
      <c r="C567" s="85">
        <v>1.7659935029643026</v>
      </c>
      <c r="D567" s="97">
        <v>1316</v>
      </c>
      <c r="E567" s="86">
        <f t="shared" si="40"/>
        <v>2324.047449901022</v>
      </c>
      <c r="F567" s="87">
        <f t="shared" si="42"/>
        <v>2324.047449901022</v>
      </c>
      <c r="G567" s="88">
        <f t="shared" si="43"/>
        <v>1.2504249254999854E-3</v>
      </c>
      <c r="H567" s="87">
        <f t="shared" si="44"/>
        <v>239.66718200902167</v>
      </c>
      <c r="I567" s="87">
        <f t="shared" si="41"/>
        <v>2084.3802678920001</v>
      </c>
    </row>
    <row r="568" spans="1:9" ht="15" x14ac:dyDescent="0.25">
      <c r="A568" s="84" t="s">
        <v>572</v>
      </c>
      <c r="B568" s="84" t="s">
        <v>1533</v>
      </c>
      <c r="C568" s="85">
        <v>1.8065849606407303</v>
      </c>
      <c r="D568" s="97">
        <v>7017</v>
      </c>
      <c r="E568" s="86">
        <f t="shared" si="40"/>
        <v>12676.806668816003</v>
      </c>
      <c r="F568" s="87">
        <f t="shared" si="42"/>
        <v>12676.806668816003</v>
      </c>
      <c r="G568" s="88">
        <f t="shared" si="43"/>
        <v>6.8205987081318238E-3</v>
      </c>
      <c r="H568" s="87">
        <f t="shared" si="44"/>
        <v>1307.2945353666073</v>
      </c>
      <c r="I568" s="87">
        <f t="shared" si="41"/>
        <v>11369.512133449396</v>
      </c>
    </row>
    <row r="569" spans="1:9" ht="15" x14ac:dyDescent="0.25">
      <c r="A569" s="84" t="s">
        <v>1663</v>
      </c>
      <c r="B569" s="84" t="s">
        <v>1173</v>
      </c>
      <c r="C569" s="85">
        <v>2.361981856487068</v>
      </c>
      <c r="D569" s="97">
        <v>1984</v>
      </c>
      <c r="E569" s="86">
        <f t="shared" si="40"/>
        <v>4686.1720032703433</v>
      </c>
      <c r="F569" s="87">
        <f t="shared" si="42"/>
        <v>4686.1720032703433</v>
      </c>
      <c r="G569" s="88">
        <f t="shared" si="43"/>
        <v>2.5213367645824073E-3</v>
      </c>
      <c r="H569" s="87">
        <f t="shared" si="44"/>
        <v>483.26106185190298</v>
      </c>
      <c r="I569" s="87">
        <f t="shared" si="41"/>
        <v>4202.9109414184404</v>
      </c>
    </row>
    <row r="570" spans="1:9" ht="15" x14ac:dyDescent="0.25">
      <c r="A570" s="84" t="s">
        <v>398</v>
      </c>
      <c r="B570" s="84" t="s">
        <v>1174</v>
      </c>
      <c r="C570" s="85">
        <v>0</v>
      </c>
      <c r="D570" s="97">
        <v>3383</v>
      </c>
      <c r="E570" s="86">
        <f t="shared" si="40"/>
        <v>0</v>
      </c>
      <c r="F570" s="87">
        <f t="shared" si="42"/>
        <v>0</v>
      </c>
      <c r="G570" s="88">
        <f t="shared" si="43"/>
        <v>0</v>
      </c>
      <c r="H570" s="87">
        <f t="shared" si="44"/>
        <v>0</v>
      </c>
      <c r="I570" s="87">
        <f t="shared" si="41"/>
        <v>0</v>
      </c>
    </row>
    <row r="571" spans="1:9" ht="15" x14ac:dyDescent="0.25">
      <c r="A571" s="89" t="s">
        <v>131</v>
      </c>
      <c r="B571" s="89" t="s">
        <v>1175</v>
      </c>
      <c r="C571" s="85">
        <v>0.97896049154532894</v>
      </c>
      <c r="D571" s="97">
        <v>122</v>
      </c>
      <c r="E571" s="86">
        <f t="shared" si="40"/>
        <v>119.43317996853013</v>
      </c>
      <c r="F571" s="87">
        <f t="shared" si="42"/>
        <v>119.43317996853013</v>
      </c>
      <c r="G571" s="88">
        <f t="shared" si="43"/>
        <v>6.4259542192538245E-5</v>
      </c>
      <c r="H571" s="87">
        <f t="shared" si="44"/>
        <v>12.316535827464717</v>
      </c>
      <c r="I571" s="87">
        <f t="shared" si="41"/>
        <v>107.11664414106541</v>
      </c>
    </row>
    <row r="572" spans="1:9" ht="15" x14ac:dyDescent="0.25">
      <c r="A572" s="89" t="s">
        <v>173</v>
      </c>
      <c r="B572" s="89" t="s">
        <v>1681</v>
      </c>
      <c r="C572" s="85">
        <v>-1.3501552457637767</v>
      </c>
      <c r="D572" s="97">
        <v>0</v>
      </c>
      <c r="E572" s="86">
        <f t="shared" si="40"/>
        <v>0</v>
      </c>
      <c r="F572" s="87">
        <f t="shared" si="42"/>
        <v>0</v>
      </c>
      <c r="G572" s="88">
        <f t="shared" si="43"/>
        <v>0</v>
      </c>
      <c r="H572" s="87">
        <f t="shared" si="44"/>
        <v>0</v>
      </c>
      <c r="I572" s="87">
        <f t="shared" si="41"/>
        <v>0</v>
      </c>
    </row>
    <row r="573" spans="1:9" ht="15" x14ac:dyDescent="0.25">
      <c r="A573" s="89" t="s">
        <v>365</v>
      </c>
      <c r="B573" s="89" t="s">
        <v>1177</v>
      </c>
      <c r="C573" s="85">
        <v>1.0911828530771712</v>
      </c>
      <c r="D573" s="97">
        <v>1374</v>
      </c>
      <c r="E573" s="86">
        <f t="shared" si="40"/>
        <v>1499.2852401280334</v>
      </c>
      <c r="F573" s="87">
        <f t="shared" si="42"/>
        <v>1499.2852401280334</v>
      </c>
      <c r="G573" s="88">
        <f t="shared" si="43"/>
        <v>8.0667184087406083E-4</v>
      </c>
      <c r="H573" s="87">
        <f t="shared" si="44"/>
        <v>154.61365409923474</v>
      </c>
      <c r="I573" s="87">
        <f t="shared" si="41"/>
        <v>1344.6715860287986</v>
      </c>
    </row>
    <row r="574" spans="1:9" ht="15" x14ac:dyDescent="0.25">
      <c r="A574" s="89" t="s">
        <v>1664</v>
      </c>
      <c r="B574" s="89" t="s">
        <v>1178</v>
      </c>
      <c r="C574" s="85">
        <v>6.5113098780550438E-2</v>
      </c>
      <c r="D574" s="97">
        <v>0</v>
      </c>
      <c r="E574" s="86">
        <f t="shared" si="40"/>
        <v>0</v>
      </c>
      <c r="F574" s="87">
        <f t="shared" si="42"/>
        <v>0</v>
      </c>
      <c r="G574" s="88">
        <f t="shared" si="43"/>
        <v>0</v>
      </c>
      <c r="H574" s="87">
        <f t="shared" si="44"/>
        <v>0</v>
      </c>
      <c r="I574" s="87">
        <f t="shared" si="41"/>
        <v>0</v>
      </c>
    </row>
    <row r="575" spans="1:9" ht="15" x14ac:dyDescent="0.25">
      <c r="A575" s="89" t="s">
        <v>216</v>
      </c>
      <c r="B575" s="89" t="s">
        <v>1179</v>
      </c>
      <c r="C575" s="85">
        <v>-1.702158866674113</v>
      </c>
      <c r="D575" s="97">
        <v>0</v>
      </c>
      <c r="E575" s="86">
        <f t="shared" si="40"/>
        <v>0</v>
      </c>
      <c r="F575" s="87">
        <f t="shared" si="42"/>
        <v>0</v>
      </c>
      <c r="G575" s="88">
        <f t="shared" si="43"/>
        <v>0</v>
      </c>
      <c r="H575" s="87">
        <f t="shared" si="44"/>
        <v>0</v>
      </c>
      <c r="I575" s="87">
        <f t="shared" si="41"/>
        <v>0</v>
      </c>
    </row>
    <row r="576" spans="1:9" ht="15" x14ac:dyDescent="0.25">
      <c r="A576" s="84" t="s">
        <v>396</v>
      </c>
      <c r="B576" s="84" t="s">
        <v>1534</v>
      </c>
      <c r="C576" s="85">
        <v>2.0959340175916141</v>
      </c>
      <c r="D576" s="97">
        <v>679</v>
      </c>
      <c r="E576" s="86">
        <f t="shared" si="40"/>
        <v>1423.139197944706</v>
      </c>
      <c r="F576" s="87">
        <f t="shared" si="42"/>
        <v>1423.139197944706</v>
      </c>
      <c r="G576" s="88">
        <f t="shared" si="43"/>
        <v>7.6570240665348969E-4</v>
      </c>
      <c r="H576" s="87">
        <f t="shared" si="44"/>
        <v>146.76110042095445</v>
      </c>
      <c r="I576" s="87">
        <f t="shared" si="41"/>
        <v>1276.3780975237514</v>
      </c>
    </row>
    <row r="577" spans="1:9" ht="15" x14ac:dyDescent="0.25">
      <c r="A577" s="84" t="s">
        <v>70</v>
      </c>
      <c r="B577" s="84" t="s">
        <v>1181</v>
      </c>
      <c r="C577" s="85">
        <v>-1.6576029629811926</v>
      </c>
      <c r="D577" s="97">
        <v>0</v>
      </c>
      <c r="E577" s="86">
        <f t="shared" si="40"/>
        <v>0</v>
      </c>
      <c r="F577" s="87">
        <f t="shared" si="42"/>
        <v>0</v>
      </c>
      <c r="G577" s="88">
        <f t="shared" si="43"/>
        <v>0</v>
      </c>
      <c r="H577" s="87">
        <f t="shared" si="44"/>
        <v>0</v>
      </c>
      <c r="I577" s="87">
        <f t="shared" si="41"/>
        <v>0</v>
      </c>
    </row>
    <row r="578" spans="1:9" ht="15" x14ac:dyDescent="0.25">
      <c r="A578" s="84" t="s">
        <v>182</v>
      </c>
      <c r="B578" s="84" t="s">
        <v>1182</v>
      </c>
      <c r="C578" s="85">
        <v>0.79995375193537765</v>
      </c>
      <c r="D578" s="97">
        <v>0</v>
      </c>
      <c r="E578" s="86">
        <f t="shared" si="40"/>
        <v>0</v>
      </c>
      <c r="F578" s="87">
        <f t="shared" si="42"/>
        <v>0</v>
      </c>
      <c r="G578" s="88">
        <f t="shared" si="43"/>
        <v>0</v>
      </c>
      <c r="H578" s="87">
        <f t="shared" si="44"/>
        <v>0</v>
      </c>
      <c r="I578" s="87">
        <f t="shared" si="41"/>
        <v>0</v>
      </c>
    </row>
    <row r="579" spans="1:9" ht="15" x14ac:dyDescent="0.25">
      <c r="A579" s="84" t="s">
        <v>456</v>
      </c>
      <c r="B579" s="84" t="s">
        <v>1183</v>
      </c>
      <c r="C579" s="85">
        <v>1.1359381343500894</v>
      </c>
      <c r="D579" s="97">
        <v>1676</v>
      </c>
      <c r="E579" s="86">
        <f t="shared" si="40"/>
        <v>1903.8323131707498</v>
      </c>
      <c r="F579" s="87">
        <f t="shared" si="42"/>
        <v>1903.8323131707498</v>
      </c>
      <c r="G579" s="88">
        <f t="shared" si="43"/>
        <v>1.024333379450745E-3</v>
      </c>
      <c r="H579" s="87">
        <f t="shared" si="44"/>
        <v>196.33253423237269</v>
      </c>
      <c r="I579" s="87">
        <f t="shared" si="41"/>
        <v>1707.4997789383772</v>
      </c>
    </row>
    <row r="580" spans="1:9" ht="15" x14ac:dyDescent="0.25">
      <c r="A580" s="84" t="s">
        <v>104</v>
      </c>
      <c r="B580" s="84" t="s">
        <v>1184</v>
      </c>
      <c r="C580" s="85">
        <v>6.0824976123931056E-2</v>
      </c>
      <c r="D580" s="97">
        <v>97</v>
      </c>
      <c r="E580" s="86">
        <f t="shared" si="40"/>
        <v>5.9000226840213124</v>
      </c>
      <c r="F580" s="87">
        <f t="shared" si="42"/>
        <v>5.9000226840213124</v>
      </c>
      <c r="G580" s="88">
        <f t="shared" si="43"/>
        <v>3.1744340785424897E-6</v>
      </c>
      <c r="H580" s="87">
        <f t="shared" si="44"/>
        <v>0.60843930296212956</v>
      </c>
      <c r="I580" s="87">
        <f t="shared" si="41"/>
        <v>5.2915833810591826</v>
      </c>
    </row>
    <row r="581" spans="1:9" ht="15" x14ac:dyDescent="0.25">
      <c r="A581" s="84" t="s">
        <v>36</v>
      </c>
      <c r="B581" s="84" t="s">
        <v>1185</v>
      </c>
      <c r="C581" s="85">
        <v>-1.4573448432062195</v>
      </c>
      <c r="D581" s="97">
        <v>198</v>
      </c>
      <c r="E581" s="86">
        <f t="shared" si="40"/>
        <v>-288.55427895483143</v>
      </c>
      <c r="F581" s="87">
        <f t="shared" si="42"/>
        <v>288.55427895483143</v>
      </c>
      <c r="G581" s="88">
        <f t="shared" si="43"/>
        <v>1.5525305336608501E-4</v>
      </c>
      <c r="H581" s="87">
        <f t="shared" si="44"/>
        <v>29.757133786874665</v>
      </c>
      <c r="I581" s="87">
        <f t="shared" si="41"/>
        <v>-318.31141274170608</v>
      </c>
    </row>
    <row r="582" spans="1:9" ht="15" x14ac:dyDescent="0.25">
      <c r="A582" s="84" t="s">
        <v>542</v>
      </c>
      <c r="B582" s="84" t="s">
        <v>1186</v>
      </c>
      <c r="C582" s="85">
        <v>1.1289405436236413</v>
      </c>
      <c r="D582" s="97">
        <v>1068</v>
      </c>
      <c r="E582" s="86">
        <f t="shared" ref="E582:E585" si="45">D582*C582</f>
        <v>1205.708500590049</v>
      </c>
      <c r="F582" s="87">
        <f t="shared" si="42"/>
        <v>1205.708500590049</v>
      </c>
      <c r="G582" s="88">
        <f t="shared" si="43"/>
        <v>6.4871651484104591E-4</v>
      </c>
      <c r="H582" s="87">
        <f t="shared" si="44"/>
        <v>124.33857952127728</v>
      </c>
      <c r="I582" s="87">
        <f t="shared" ref="I582:I585" si="46">E582-H582</f>
        <v>1081.3699210687716</v>
      </c>
    </row>
    <row r="583" spans="1:9" ht="15" x14ac:dyDescent="0.25">
      <c r="A583" s="84" t="s">
        <v>1234</v>
      </c>
      <c r="B583" s="84" t="s">
        <v>1536</v>
      </c>
      <c r="C583" s="85">
        <v>0</v>
      </c>
      <c r="D583" s="97">
        <v>284</v>
      </c>
      <c r="E583" s="86">
        <f t="shared" si="45"/>
        <v>0</v>
      </c>
      <c r="F583" s="87">
        <f t="shared" ref="F583:F591" si="47">ABS(E583)</f>
        <v>0</v>
      </c>
      <c r="G583" s="88">
        <f t="shared" ref="G583:G591" si="48">F583/$F$5</f>
        <v>0</v>
      </c>
      <c r="H583" s="87">
        <f t="shared" ref="H583:H591" si="49">G583*$E$5</f>
        <v>0</v>
      </c>
      <c r="I583" s="87">
        <f t="shared" si="46"/>
        <v>0</v>
      </c>
    </row>
    <row r="584" spans="1:9" ht="15" x14ac:dyDescent="0.25">
      <c r="A584" s="84" t="s">
        <v>80</v>
      </c>
      <c r="B584" s="84" t="s">
        <v>1187</v>
      </c>
      <c r="C584" s="85">
        <v>7.4649821945053693E-2</v>
      </c>
      <c r="D584" s="97">
        <v>0</v>
      </c>
      <c r="E584" s="86">
        <f t="shared" si="45"/>
        <v>0</v>
      </c>
      <c r="F584" s="87">
        <f t="shared" si="47"/>
        <v>0</v>
      </c>
      <c r="G584" s="88">
        <f t="shared" si="48"/>
        <v>0</v>
      </c>
      <c r="H584" s="87">
        <f t="shared" si="49"/>
        <v>0</v>
      </c>
      <c r="I584" s="87">
        <f t="shared" si="46"/>
        <v>0</v>
      </c>
    </row>
    <row r="585" spans="1:9" ht="15" x14ac:dyDescent="0.25">
      <c r="A585" s="84" t="s">
        <v>378</v>
      </c>
      <c r="B585" s="84" t="s">
        <v>1188</v>
      </c>
      <c r="C585" s="85">
        <v>1.7059303406043567</v>
      </c>
      <c r="D585" s="97">
        <v>0</v>
      </c>
      <c r="E585" s="86">
        <f t="shared" si="45"/>
        <v>0</v>
      </c>
      <c r="F585" s="87">
        <f t="shared" si="47"/>
        <v>0</v>
      </c>
      <c r="G585" s="88">
        <f t="shared" si="48"/>
        <v>0</v>
      </c>
      <c r="H585" s="87">
        <f t="shared" si="49"/>
        <v>0</v>
      </c>
      <c r="I585" s="87">
        <f t="shared" si="46"/>
        <v>0</v>
      </c>
    </row>
    <row r="586" spans="1:9" ht="15" x14ac:dyDescent="0.25">
      <c r="A586" s="84" t="s">
        <v>535</v>
      </c>
      <c r="B586" s="84" t="s">
        <v>1537</v>
      </c>
      <c r="C586" s="85">
        <v>-1.6939653099473106</v>
      </c>
      <c r="D586" s="97">
        <v>8984</v>
      </c>
      <c r="E586" s="86">
        <f t="shared" ref="E586:E591" si="50">D586*C586</f>
        <v>-15218.58434456664</v>
      </c>
      <c r="F586" s="87">
        <f t="shared" si="47"/>
        <v>15218.58434456664</v>
      </c>
      <c r="G586" s="88">
        <f t="shared" si="48"/>
        <v>8.1881706830385214E-3</v>
      </c>
      <c r="H586" s="87">
        <f t="shared" si="49"/>
        <v>1569.4151271241205</v>
      </c>
      <c r="I586" s="87">
        <f t="shared" ref="I586:I591" si="51">E586-H586</f>
        <v>-16787.99947169076</v>
      </c>
    </row>
    <row r="587" spans="1:9" ht="15" x14ac:dyDescent="0.25">
      <c r="A587" s="84" t="s">
        <v>1665</v>
      </c>
      <c r="B587" s="84" t="s">
        <v>1190</v>
      </c>
      <c r="C587" s="85">
        <v>-1.7177615146550154</v>
      </c>
      <c r="D587" s="97">
        <v>418</v>
      </c>
      <c r="E587" s="86">
        <f t="shared" si="50"/>
        <v>-718.02431312579643</v>
      </c>
      <c r="F587" s="87">
        <f t="shared" si="47"/>
        <v>718.02431312579643</v>
      </c>
      <c r="G587" s="88">
        <f t="shared" si="48"/>
        <v>3.863240822754027E-4</v>
      </c>
      <c r="H587" s="87">
        <f t="shared" si="49"/>
        <v>74.046192020800603</v>
      </c>
      <c r="I587" s="87">
        <f t="shared" si="51"/>
        <v>-792.07050514659704</v>
      </c>
    </row>
    <row r="588" spans="1:9" ht="15" x14ac:dyDescent="0.25">
      <c r="A588" s="84" t="s">
        <v>207</v>
      </c>
      <c r="B588" s="84" t="s">
        <v>1539</v>
      </c>
      <c r="C588" s="85">
        <v>-2.0115698699247728</v>
      </c>
      <c r="D588" s="97">
        <v>4766</v>
      </c>
      <c r="E588" s="86">
        <f t="shared" si="50"/>
        <v>-9587.1420000614671</v>
      </c>
      <c r="F588" s="87">
        <f t="shared" si="47"/>
        <v>9587.1420000614671</v>
      </c>
      <c r="G588" s="88">
        <f t="shared" si="48"/>
        <v>5.1582429273099367E-3</v>
      </c>
      <c r="H588" s="87">
        <f t="shared" si="49"/>
        <v>988.67314725993424</v>
      </c>
      <c r="I588" s="87">
        <f t="shared" si="51"/>
        <v>-10575.815147321402</v>
      </c>
    </row>
    <row r="589" spans="1:9" ht="15" x14ac:dyDescent="0.25">
      <c r="A589" s="84" t="s">
        <v>167</v>
      </c>
      <c r="B589" s="84" t="s">
        <v>1192</v>
      </c>
      <c r="C589" s="85">
        <v>-1.6093017570664627</v>
      </c>
      <c r="D589" s="97">
        <v>171</v>
      </c>
      <c r="E589" s="86">
        <f t="shared" si="50"/>
        <v>-275.19060045836511</v>
      </c>
      <c r="F589" s="87">
        <f t="shared" si="47"/>
        <v>275.19060045836511</v>
      </c>
      <c r="G589" s="88">
        <f t="shared" si="48"/>
        <v>1.4806289178437491E-4</v>
      </c>
      <c r="H589" s="87">
        <f t="shared" si="49"/>
        <v>28.379005656720071</v>
      </c>
      <c r="I589" s="87">
        <f t="shared" si="51"/>
        <v>-303.56960611508521</v>
      </c>
    </row>
    <row r="590" spans="1:9" ht="15" x14ac:dyDescent="0.25">
      <c r="A590" s="84" t="s">
        <v>466</v>
      </c>
      <c r="B590" s="84" t="s">
        <v>1540</v>
      </c>
      <c r="C590" s="85">
        <v>0</v>
      </c>
      <c r="D590" s="97">
        <v>13453</v>
      </c>
      <c r="E590" s="86">
        <f t="shared" si="50"/>
        <v>0</v>
      </c>
      <c r="F590" s="87">
        <f t="shared" si="47"/>
        <v>0</v>
      </c>
      <c r="G590" s="88">
        <f t="shared" si="48"/>
        <v>0</v>
      </c>
      <c r="H590" s="87">
        <f t="shared" si="49"/>
        <v>0</v>
      </c>
      <c r="I590" s="87">
        <f t="shared" si="51"/>
        <v>0</v>
      </c>
    </row>
    <row r="591" spans="1:9" ht="15" x14ac:dyDescent="0.25">
      <c r="A591" s="84" t="s">
        <v>428</v>
      </c>
      <c r="B591" s="84" t="s">
        <v>1541</v>
      </c>
      <c r="C591" s="85">
        <v>7.156576882524239E-2</v>
      </c>
      <c r="D591" s="97">
        <v>28</v>
      </c>
      <c r="E591" s="86">
        <f t="shared" si="50"/>
        <v>2.0038415271067871</v>
      </c>
      <c r="F591" s="87">
        <f t="shared" si="47"/>
        <v>2.0038415271067871</v>
      </c>
      <c r="G591" s="88">
        <f t="shared" si="48"/>
        <v>1.0781420974657784E-6</v>
      </c>
      <c r="H591" s="87">
        <f t="shared" si="49"/>
        <v>0.20664597532842616</v>
      </c>
      <c r="I591" s="87">
        <f t="shared" si="51"/>
        <v>1.7971955517783609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F383-D886-48B4-B8BC-43BAAB2C03DE}">
  <sheetPr>
    <tabColor rgb="FFFFFF00"/>
  </sheetPr>
  <dimension ref="A1:L590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2" max="2" width="42.85546875" customWidth="1"/>
    <col min="3" max="3" width="8" customWidth="1"/>
    <col min="4" max="4" width="16" customWidth="1"/>
    <col min="5" max="5" width="4.42578125" customWidth="1"/>
    <col min="6" max="7" width="16.7109375" customWidth="1"/>
    <col min="8" max="8" width="18.140625" customWidth="1"/>
    <col min="9" max="9" width="15.7109375" customWidth="1"/>
    <col min="10" max="10" width="14.5703125" customWidth="1"/>
    <col min="11" max="11" width="13.42578125" customWidth="1"/>
    <col min="12" max="12" width="10.7109375" customWidth="1"/>
  </cols>
  <sheetData>
    <row r="1" spans="1:12" s="1" customFormat="1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15.75" x14ac:dyDescent="0.25">
      <c r="A2" s="147" t="s">
        <v>1682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5.75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5.75" x14ac:dyDescent="0.25">
      <c r="A4" s="148" t="s">
        <v>2</v>
      </c>
      <c r="B4" s="148"/>
      <c r="C4" s="148"/>
      <c r="D4" s="149"/>
      <c r="F4" s="150" t="s">
        <v>3</v>
      </c>
      <c r="G4" s="150"/>
      <c r="H4" s="150" t="s">
        <v>4</v>
      </c>
      <c r="I4" s="150"/>
      <c r="J4" s="150" t="s">
        <v>5</v>
      </c>
      <c r="K4" s="150"/>
      <c r="L4" s="150"/>
    </row>
    <row r="5" spans="1:12" ht="36" customHeight="1" x14ac:dyDescent="0.25">
      <c r="A5" s="4" t="s">
        <v>6</v>
      </c>
      <c r="B5" s="4"/>
      <c r="C5" s="44" t="s">
        <v>7</v>
      </c>
      <c r="D5" s="6" t="s">
        <v>1683</v>
      </c>
      <c r="E5" s="7" t="s">
        <v>9</v>
      </c>
      <c r="F5" s="8" t="s">
        <v>1684</v>
      </c>
      <c r="G5" s="8" t="s">
        <v>1568</v>
      </c>
      <c r="H5" s="9" t="s">
        <v>12</v>
      </c>
      <c r="I5" s="9" t="s">
        <v>13</v>
      </c>
      <c r="J5" s="9" t="s">
        <v>14</v>
      </c>
      <c r="K5" s="9" t="s">
        <v>1569</v>
      </c>
      <c r="L5" s="9" t="s">
        <v>1570</v>
      </c>
    </row>
    <row r="6" spans="1:12" ht="16.5" customHeight="1" thickBot="1" x14ac:dyDescent="0.3">
      <c r="A6" s="10"/>
      <c r="B6" s="10"/>
      <c r="C6" s="107"/>
      <c r="D6" s="11"/>
      <c r="E6" s="58"/>
      <c r="F6" s="13">
        <f t="shared" ref="F6:L6" si="0">SUM(F7:F590)</f>
        <v>6498617113.1700077</v>
      </c>
      <c r="G6" s="13">
        <f t="shared" si="0"/>
        <v>49999999.999999918</v>
      </c>
      <c r="H6" s="13">
        <f t="shared" si="0"/>
        <v>8795178473.4675026</v>
      </c>
      <c r="I6" s="13">
        <f t="shared" si="0"/>
        <v>50000000</v>
      </c>
      <c r="J6" s="13">
        <f t="shared" si="0"/>
        <v>4.3255568016320467E-8</v>
      </c>
      <c r="K6" s="13">
        <f t="shared" si="0"/>
        <v>1.4711076801177114E-10</v>
      </c>
      <c r="L6" s="49">
        <f t="shared" si="0"/>
        <v>4.3253749026916921E-8</v>
      </c>
    </row>
    <row r="7" spans="1:12" ht="15.75" thickTop="1" x14ac:dyDescent="0.25">
      <c r="A7" t="s">
        <v>205</v>
      </c>
      <c r="B7" t="s">
        <v>606</v>
      </c>
      <c r="C7">
        <v>2</v>
      </c>
      <c r="D7" s="61">
        <v>145106</v>
      </c>
      <c r="E7">
        <v>0</v>
      </c>
      <c r="F7" s="41">
        <v>39582504.719999999</v>
      </c>
      <c r="G7" s="17">
        <f t="shared" ref="G7:G70" si="1">SUM(F7/$F$6)*50000000</f>
        <v>304545.59816874459</v>
      </c>
      <c r="H7" s="18">
        <f>IF(C7=1,F7*3)+IF(C7=2,F7*2.25)+IF(C7=3,F7*1.5)+IF(C7=4,F7*0)+IF(C7=5,F7*0)</f>
        <v>89060635.620000005</v>
      </c>
      <c r="I7" s="19">
        <f t="shared" ref="I7:I70" si="2">SUM(H7/$H$6)*50000000</f>
        <v>506303.74294660456</v>
      </c>
      <c r="J7" s="19">
        <f t="shared" ref="J7:J70" si="3">I7-G7</f>
        <v>201758.14477785997</v>
      </c>
      <c r="K7" s="62">
        <v>0</v>
      </c>
      <c r="L7" s="41">
        <f>J7-K7</f>
        <v>201758.14477785997</v>
      </c>
    </row>
    <row r="8" spans="1:12" x14ac:dyDescent="0.25">
      <c r="A8" t="s">
        <v>164</v>
      </c>
      <c r="B8" t="s">
        <v>607</v>
      </c>
      <c r="C8">
        <v>4</v>
      </c>
      <c r="D8" s="61">
        <v>31630</v>
      </c>
      <c r="E8">
        <v>0</v>
      </c>
      <c r="F8" s="41">
        <v>6486461.419999999</v>
      </c>
      <c r="G8" s="17">
        <f t="shared" si="1"/>
        <v>49906.474770260167</v>
      </c>
      <c r="H8" s="18">
        <f t="shared" ref="H8:H71" si="4">IF(C8=1,F8*3)+IF(C8=2,F8*2.25)+IF(C8=3,F8*1.5)+IF(C8=4,F8*0)+IF(C8=5,F8*0)</f>
        <v>0</v>
      </c>
      <c r="I8" s="19">
        <f t="shared" si="2"/>
        <v>0</v>
      </c>
      <c r="J8" s="19">
        <f t="shared" si="3"/>
        <v>-49906.474770260167</v>
      </c>
      <c r="K8" s="62">
        <v>1010.8843557242554</v>
      </c>
      <c r="L8" s="41">
        <f t="shared" ref="L8:L71" si="5">J8-K8</f>
        <v>-50917.359125984425</v>
      </c>
    </row>
    <row r="9" spans="1:12" x14ac:dyDescent="0.25">
      <c r="A9" t="s">
        <v>39</v>
      </c>
      <c r="B9" t="s">
        <v>608</v>
      </c>
      <c r="C9">
        <v>4</v>
      </c>
      <c r="D9" s="61">
        <v>7699</v>
      </c>
      <c r="E9">
        <v>1</v>
      </c>
      <c r="F9" s="41">
        <v>1529529.2199999997</v>
      </c>
      <c r="G9" s="17">
        <f t="shared" si="1"/>
        <v>11768.113072089422</v>
      </c>
      <c r="H9" s="18">
        <f t="shared" si="4"/>
        <v>0</v>
      </c>
      <c r="I9" s="19">
        <f t="shared" si="2"/>
        <v>0</v>
      </c>
      <c r="J9" s="19">
        <f t="shared" si="3"/>
        <v>-11768.113072089422</v>
      </c>
      <c r="K9" s="62">
        <v>-2453.8573074310607</v>
      </c>
      <c r="L9" s="41">
        <f t="shared" si="5"/>
        <v>-9314.2557646583609</v>
      </c>
    </row>
    <row r="10" spans="1:12" x14ac:dyDescent="0.25">
      <c r="A10" t="s">
        <v>107</v>
      </c>
      <c r="B10" t="s">
        <v>609</v>
      </c>
      <c r="C10">
        <v>5</v>
      </c>
      <c r="D10" s="61">
        <v>89405</v>
      </c>
      <c r="E10">
        <v>0</v>
      </c>
      <c r="F10" s="41">
        <v>18578666.759999998</v>
      </c>
      <c r="G10" s="17">
        <f t="shared" si="1"/>
        <v>142943.23266367492</v>
      </c>
      <c r="H10" s="18">
        <f t="shared" si="4"/>
        <v>0</v>
      </c>
      <c r="I10" s="19">
        <f t="shared" si="2"/>
        <v>0</v>
      </c>
      <c r="J10" s="19">
        <f t="shared" si="3"/>
        <v>-142943.23266367492</v>
      </c>
      <c r="K10" s="62">
        <v>-10596.78874838575</v>
      </c>
      <c r="L10" s="41">
        <f t="shared" si="5"/>
        <v>-132346.44391528916</v>
      </c>
    </row>
    <row r="11" spans="1:12" x14ac:dyDescent="0.25">
      <c r="A11" t="s">
        <v>48</v>
      </c>
      <c r="B11" t="s">
        <v>610</v>
      </c>
      <c r="C11">
        <v>5</v>
      </c>
      <c r="D11" s="61">
        <v>7975</v>
      </c>
      <c r="E11">
        <v>0</v>
      </c>
      <c r="F11" s="41">
        <v>1551934.9999999998</v>
      </c>
      <c r="G11" s="17">
        <f t="shared" si="1"/>
        <v>11940.501901972881</v>
      </c>
      <c r="H11" s="18">
        <f t="shared" si="4"/>
        <v>0</v>
      </c>
      <c r="I11" s="19">
        <f t="shared" si="2"/>
        <v>0</v>
      </c>
      <c r="J11" s="19">
        <f t="shared" si="3"/>
        <v>-11940.501901972881</v>
      </c>
      <c r="K11" s="62">
        <v>542.23879680993332</v>
      </c>
      <c r="L11" s="41">
        <f t="shared" si="5"/>
        <v>-12482.740698782814</v>
      </c>
    </row>
    <row r="12" spans="1:12" x14ac:dyDescent="0.25">
      <c r="A12" t="s">
        <v>120</v>
      </c>
      <c r="B12" t="s">
        <v>611</v>
      </c>
      <c r="C12">
        <v>3</v>
      </c>
      <c r="D12" s="61">
        <v>10459</v>
      </c>
      <c r="E12">
        <v>0</v>
      </c>
      <c r="F12" s="41">
        <v>1999133.2599999998</v>
      </c>
      <c r="G12" s="17">
        <f t="shared" si="1"/>
        <v>15381.220536509098</v>
      </c>
      <c r="H12" s="18">
        <f t="shared" si="4"/>
        <v>2998699.8899999997</v>
      </c>
      <c r="I12" s="19">
        <f t="shared" si="2"/>
        <v>17047.407844230824</v>
      </c>
      <c r="J12" s="19">
        <f t="shared" si="3"/>
        <v>1666.187307721726</v>
      </c>
      <c r="K12" s="62">
        <v>244.62010068687079</v>
      </c>
      <c r="L12" s="41">
        <f t="shared" si="5"/>
        <v>1421.5672070348553</v>
      </c>
    </row>
    <row r="13" spans="1:12" x14ac:dyDescent="0.25">
      <c r="A13" t="s">
        <v>33</v>
      </c>
      <c r="B13" t="s">
        <v>612</v>
      </c>
      <c r="C13">
        <v>5</v>
      </c>
      <c r="D13" s="61">
        <v>40598</v>
      </c>
      <c r="E13">
        <v>0</v>
      </c>
      <c r="F13" s="41">
        <v>7950554.0099999998</v>
      </c>
      <c r="G13" s="17">
        <f t="shared" si="1"/>
        <v>61171.122036775458</v>
      </c>
      <c r="H13" s="18">
        <f t="shared" si="4"/>
        <v>0</v>
      </c>
      <c r="I13" s="19">
        <f t="shared" si="2"/>
        <v>0</v>
      </c>
      <c r="J13" s="19">
        <f t="shared" si="3"/>
        <v>-61171.122036775458</v>
      </c>
      <c r="K13" s="62">
        <v>-7651.7168400395676</v>
      </c>
      <c r="L13" s="41">
        <f t="shared" si="5"/>
        <v>-53519.40519673589</v>
      </c>
    </row>
    <row r="14" spans="1:12" x14ac:dyDescent="0.25">
      <c r="A14" t="s">
        <v>229</v>
      </c>
      <c r="B14" t="s">
        <v>613</v>
      </c>
      <c r="C14">
        <v>4</v>
      </c>
      <c r="D14" s="61">
        <v>21411</v>
      </c>
      <c r="E14">
        <v>0</v>
      </c>
      <c r="F14" s="41">
        <v>4226182.38</v>
      </c>
      <c r="G14" s="17">
        <f t="shared" si="1"/>
        <v>32516.013071729343</v>
      </c>
      <c r="H14" s="18">
        <f t="shared" si="4"/>
        <v>0</v>
      </c>
      <c r="I14" s="19">
        <f t="shared" si="2"/>
        <v>0</v>
      </c>
      <c r="J14" s="19">
        <f t="shared" si="3"/>
        <v>-32516.013071729343</v>
      </c>
      <c r="K14" s="62">
        <v>5623.8486713244729</v>
      </c>
      <c r="L14" s="41">
        <f t="shared" si="5"/>
        <v>-38139.861743053814</v>
      </c>
    </row>
    <row r="15" spans="1:12" x14ac:dyDescent="0.25">
      <c r="A15" t="s">
        <v>26</v>
      </c>
      <c r="B15" t="s">
        <v>614</v>
      </c>
      <c r="C15">
        <v>5</v>
      </c>
      <c r="D15" s="61">
        <v>25045</v>
      </c>
      <c r="E15">
        <v>0</v>
      </c>
      <c r="F15" s="41">
        <v>4373993.4799999995</v>
      </c>
      <c r="G15" s="17">
        <f t="shared" si="1"/>
        <v>33653.263485363103</v>
      </c>
      <c r="H15" s="18">
        <f t="shared" si="4"/>
        <v>0</v>
      </c>
      <c r="I15" s="19">
        <f t="shared" si="2"/>
        <v>0</v>
      </c>
      <c r="J15" s="19">
        <f t="shared" si="3"/>
        <v>-33653.263485363103</v>
      </c>
      <c r="K15" s="62">
        <v>-7914.8567638261184</v>
      </c>
      <c r="L15" s="41">
        <f t="shared" si="5"/>
        <v>-25738.406721536983</v>
      </c>
    </row>
    <row r="16" spans="1:12" x14ac:dyDescent="0.25">
      <c r="A16" t="s">
        <v>113</v>
      </c>
      <c r="B16" t="s">
        <v>615</v>
      </c>
      <c r="C16">
        <v>5</v>
      </c>
      <c r="D16" s="61">
        <v>53776</v>
      </c>
      <c r="E16">
        <v>0</v>
      </c>
      <c r="F16" s="41">
        <v>10582669.970000001</v>
      </c>
      <c r="G16" s="17">
        <f t="shared" si="1"/>
        <v>81422.476395426565</v>
      </c>
      <c r="H16" s="18">
        <f t="shared" si="4"/>
        <v>0</v>
      </c>
      <c r="I16" s="19">
        <f t="shared" si="2"/>
        <v>0</v>
      </c>
      <c r="J16" s="19">
        <f t="shared" si="3"/>
        <v>-81422.476395426565</v>
      </c>
      <c r="K16" s="62">
        <v>-9143.488890366054</v>
      </c>
      <c r="L16" s="41">
        <f t="shared" si="5"/>
        <v>-72278.987505060504</v>
      </c>
    </row>
    <row r="17" spans="1:12" x14ac:dyDescent="0.25">
      <c r="A17" t="s">
        <v>41</v>
      </c>
      <c r="B17" t="s">
        <v>616</v>
      </c>
      <c r="C17">
        <v>5</v>
      </c>
      <c r="D17" s="61">
        <v>30651</v>
      </c>
      <c r="E17">
        <v>0</v>
      </c>
      <c r="F17" s="41">
        <v>5598849.0200000005</v>
      </c>
      <c r="G17" s="17">
        <f t="shared" si="1"/>
        <v>43077.234144580165</v>
      </c>
      <c r="H17" s="18">
        <f t="shared" si="4"/>
        <v>0</v>
      </c>
      <c r="I17" s="19">
        <f t="shared" si="2"/>
        <v>0</v>
      </c>
      <c r="J17" s="19">
        <f t="shared" si="3"/>
        <v>-43077.234144580165</v>
      </c>
      <c r="K17" s="62">
        <v>-7209.7155209269486</v>
      </c>
      <c r="L17" s="41">
        <f t="shared" si="5"/>
        <v>-35867.518623653217</v>
      </c>
    </row>
    <row r="18" spans="1:12" x14ac:dyDescent="0.25">
      <c r="A18" t="s">
        <v>324</v>
      </c>
      <c r="B18" t="s">
        <v>617</v>
      </c>
      <c r="C18">
        <v>5</v>
      </c>
      <c r="D18" s="61">
        <v>32924</v>
      </c>
      <c r="E18">
        <v>0</v>
      </c>
      <c r="F18" s="41">
        <v>6460353.7999999989</v>
      </c>
      <c r="G18" s="17">
        <f t="shared" si="1"/>
        <v>49705.60418852447</v>
      </c>
      <c r="H18" s="18">
        <f t="shared" si="4"/>
        <v>0</v>
      </c>
      <c r="I18" s="19">
        <f t="shared" si="2"/>
        <v>0</v>
      </c>
      <c r="J18" s="19">
        <f t="shared" si="3"/>
        <v>-49705.60418852447</v>
      </c>
      <c r="K18" s="62">
        <v>-5423.2590306974125</v>
      </c>
      <c r="L18" s="41">
        <f t="shared" si="5"/>
        <v>-44282.345157827061</v>
      </c>
    </row>
    <row r="19" spans="1:12" x14ac:dyDescent="0.25">
      <c r="A19" t="s">
        <v>54</v>
      </c>
      <c r="B19" t="s">
        <v>618</v>
      </c>
      <c r="C19">
        <v>5</v>
      </c>
      <c r="D19" s="61">
        <v>30711</v>
      </c>
      <c r="E19">
        <v>0</v>
      </c>
      <c r="F19" s="41">
        <v>6143761.54</v>
      </c>
      <c r="G19" s="17">
        <f t="shared" si="1"/>
        <v>47269.760881504604</v>
      </c>
      <c r="H19" s="18">
        <f t="shared" si="4"/>
        <v>0</v>
      </c>
      <c r="I19" s="19">
        <f t="shared" si="2"/>
        <v>0</v>
      </c>
      <c r="J19" s="19">
        <f t="shared" si="3"/>
        <v>-47269.760881504604</v>
      </c>
      <c r="K19" s="62">
        <v>-9865.2848432715309</v>
      </c>
      <c r="L19" s="41">
        <f t="shared" si="5"/>
        <v>-37404.476038233071</v>
      </c>
    </row>
    <row r="20" spans="1:12" x14ac:dyDescent="0.25">
      <c r="A20" t="s">
        <v>367</v>
      </c>
      <c r="B20" t="s">
        <v>619</v>
      </c>
      <c r="C20">
        <v>4</v>
      </c>
      <c r="D20" s="61">
        <v>27981</v>
      </c>
      <c r="E20">
        <v>0</v>
      </c>
      <c r="F20" s="41">
        <v>7044506.8399999999</v>
      </c>
      <c r="G20" s="17">
        <f t="shared" si="1"/>
        <v>54200.045312130322</v>
      </c>
      <c r="H20" s="18">
        <f t="shared" si="4"/>
        <v>0</v>
      </c>
      <c r="I20" s="19">
        <f t="shared" si="2"/>
        <v>0</v>
      </c>
      <c r="J20" s="19">
        <f t="shared" si="3"/>
        <v>-54200.045312130322</v>
      </c>
      <c r="K20" s="62">
        <v>-1246.159373452145</v>
      </c>
      <c r="L20" s="41">
        <f t="shared" si="5"/>
        <v>-52953.885938678177</v>
      </c>
    </row>
    <row r="21" spans="1:12" x14ac:dyDescent="0.25">
      <c r="A21" t="s">
        <v>413</v>
      </c>
      <c r="B21" t="s">
        <v>1248</v>
      </c>
      <c r="C21">
        <v>5</v>
      </c>
      <c r="D21" s="61">
        <v>20842</v>
      </c>
      <c r="E21">
        <v>0</v>
      </c>
      <c r="F21" s="41">
        <v>6611767.4400000004</v>
      </c>
      <c r="G21" s="17">
        <f t="shared" si="1"/>
        <v>50870.572345312394</v>
      </c>
      <c r="H21" s="18">
        <f t="shared" si="4"/>
        <v>0</v>
      </c>
      <c r="I21" s="19">
        <f t="shared" si="2"/>
        <v>0</v>
      </c>
      <c r="J21" s="19">
        <f t="shared" si="3"/>
        <v>-50870.572345312394</v>
      </c>
      <c r="K21" s="62">
        <v>254.78372062063735</v>
      </c>
      <c r="L21" s="41">
        <f t="shared" si="5"/>
        <v>-51125.356065933032</v>
      </c>
    </row>
    <row r="22" spans="1:12" x14ac:dyDescent="0.25">
      <c r="A22" t="s">
        <v>384</v>
      </c>
      <c r="B22" t="s">
        <v>620</v>
      </c>
      <c r="C22">
        <v>1</v>
      </c>
      <c r="D22" s="61">
        <v>20947</v>
      </c>
      <c r="E22">
        <v>0</v>
      </c>
      <c r="F22" s="41">
        <v>3335600.2800000003</v>
      </c>
      <c r="G22" s="17">
        <f t="shared" si="1"/>
        <v>25663.923738791429</v>
      </c>
      <c r="H22" s="18">
        <f t="shared" si="4"/>
        <v>10006800.84</v>
      </c>
      <c r="I22" s="19">
        <f t="shared" si="2"/>
        <v>56887.991927552182</v>
      </c>
      <c r="J22" s="19">
        <f t="shared" si="3"/>
        <v>31224.068188760753</v>
      </c>
      <c r="K22" s="62">
        <v>1684.9155890991119</v>
      </c>
      <c r="L22" s="41">
        <f t="shared" si="5"/>
        <v>29539.15259966164</v>
      </c>
    </row>
    <row r="23" spans="1:12" x14ac:dyDescent="0.25">
      <c r="A23" t="s">
        <v>352</v>
      </c>
      <c r="B23" t="s">
        <v>621</v>
      </c>
      <c r="C23">
        <v>3</v>
      </c>
      <c r="D23" s="61">
        <v>69647</v>
      </c>
      <c r="E23">
        <v>0</v>
      </c>
      <c r="F23" s="41">
        <v>18918214.609999999</v>
      </c>
      <c r="G23" s="17">
        <f t="shared" si="1"/>
        <v>145555.69500825496</v>
      </c>
      <c r="H23" s="18">
        <f t="shared" si="4"/>
        <v>28377321.914999999</v>
      </c>
      <c r="I23" s="19">
        <f t="shared" si="2"/>
        <v>161323.1726940285</v>
      </c>
      <c r="J23" s="19">
        <f t="shared" si="3"/>
        <v>15767.477685773541</v>
      </c>
      <c r="K23" s="62">
        <v>-24973.225815462603</v>
      </c>
      <c r="L23" s="41">
        <f t="shared" si="5"/>
        <v>40740.703501236145</v>
      </c>
    </row>
    <row r="24" spans="1:12" x14ac:dyDescent="0.25">
      <c r="A24" t="s">
        <v>22</v>
      </c>
      <c r="B24" t="s">
        <v>622</v>
      </c>
      <c r="C24">
        <v>5</v>
      </c>
      <c r="D24" s="61">
        <v>67950</v>
      </c>
      <c r="E24">
        <v>0</v>
      </c>
      <c r="F24" s="41">
        <v>13632808.5</v>
      </c>
      <c r="G24" s="17">
        <f t="shared" si="1"/>
        <v>104890.07324629065</v>
      </c>
      <c r="H24" s="18">
        <f t="shared" si="4"/>
        <v>0</v>
      </c>
      <c r="I24" s="19">
        <f t="shared" si="2"/>
        <v>0</v>
      </c>
      <c r="J24" s="19">
        <f t="shared" si="3"/>
        <v>-104890.07324629065</v>
      </c>
      <c r="K24" s="62">
        <v>0</v>
      </c>
      <c r="L24" s="41">
        <f t="shared" si="5"/>
        <v>-104890.07324629065</v>
      </c>
    </row>
    <row r="25" spans="1:12" x14ac:dyDescent="0.25">
      <c r="A25" t="s">
        <v>127</v>
      </c>
      <c r="B25" t="s">
        <v>623</v>
      </c>
      <c r="C25">
        <v>5</v>
      </c>
      <c r="D25" s="61">
        <v>38495</v>
      </c>
      <c r="E25">
        <v>0</v>
      </c>
      <c r="F25" s="41">
        <v>8517788.6500000004</v>
      </c>
      <c r="G25" s="17">
        <f t="shared" si="1"/>
        <v>65535.39392817871</v>
      </c>
      <c r="H25" s="18">
        <f t="shared" si="4"/>
        <v>0</v>
      </c>
      <c r="I25" s="19">
        <f t="shared" si="2"/>
        <v>0</v>
      </c>
      <c r="J25" s="19">
        <f t="shared" si="3"/>
        <v>-65535.39392817871</v>
      </c>
      <c r="K25" s="62">
        <v>0</v>
      </c>
      <c r="L25" s="41">
        <f t="shared" si="5"/>
        <v>-65535.39392817871</v>
      </c>
    </row>
    <row r="26" spans="1:12" x14ac:dyDescent="0.25">
      <c r="A26" t="s">
        <v>139</v>
      </c>
      <c r="B26" t="s">
        <v>624</v>
      </c>
      <c r="C26">
        <v>5</v>
      </c>
      <c r="D26" s="61">
        <v>20804</v>
      </c>
      <c r="E26">
        <v>0</v>
      </c>
      <c r="F26" s="41">
        <v>4483092.3000000007</v>
      </c>
      <c r="G26" s="17">
        <f t="shared" si="1"/>
        <v>34492.663761607277</v>
      </c>
      <c r="H26" s="18">
        <f t="shared" si="4"/>
        <v>0</v>
      </c>
      <c r="I26" s="19">
        <f t="shared" si="2"/>
        <v>0</v>
      </c>
      <c r="J26" s="19">
        <f t="shared" si="3"/>
        <v>-34492.663761607277</v>
      </c>
      <c r="K26" s="62">
        <v>-11256.687668946668</v>
      </c>
      <c r="L26" s="41">
        <f t="shared" si="5"/>
        <v>-23235.97609266061</v>
      </c>
    </row>
    <row r="27" spans="1:12" x14ac:dyDescent="0.25">
      <c r="A27" t="s">
        <v>524</v>
      </c>
      <c r="B27" t="s">
        <v>625</v>
      </c>
      <c r="C27">
        <v>2</v>
      </c>
      <c r="D27" s="61">
        <v>104768</v>
      </c>
      <c r="E27">
        <v>0</v>
      </c>
      <c r="F27" s="41">
        <v>29435569.160000004</v>
      </c>
      <c r="G27" s="17">
        <f t="shared" si="1"/>
        <v>226475.63818113154</v>
      </c>
      <c r="H27" s="18">
        <f t="shared" si="4"/>
        <v>66230030.610000007</v>
      </c>
      <c r="I27" s="19">
        <f t="shared" si="2"/>
        <v>376513.2840100787</v>
      </c>
      <c r="J27" s="19">
        <f t="shared" si="3"/>
        <v>150037.64582894716</v>
      </c>
      <c r="K27" s="62">
        <v>39824.558829200534</v>
      </c>
      <c r="L27" s="41">
        <f t="shared" si="5"/>
        <v>110213.08699974662</v>
      </c>
    </row>
    <row r="28" spans="1:12" x14ac:dyDescent="0.25">
      <c r="A28" t="s">
        <v>420</v>
      </c>
      <c r="B28" t="s">
        <v>626</v>
      </c>
      <c r="C28">
        <v>2</v>
      </c>
      <c r="D28" s="61">
        <v>52290</v>
      </c>
      <c r="E28">
        <v>0</v>
      </c>
      <c r="F28" s="41">
        <v>11494013.580000002</v>
      </c>
      <c r="G28" s="17">
        <f t="shared" si="1"/>
        <v>88434.30363597197</v>
      </c>
      <c r="H28" s="18">
        <f t="shared" si="4"/>
        <v>25861530.555000003</v>
      </c>
      <c r="I28" s="19">
        <f t="shared" si="2"/>
        <v>147021.06746904983</v>
      </c>
      <c r="J28" s="19">
        <f t="shared" si="3"/>
        <v>58586.763833077857</v>
      </c>
      <c r="K28" s="62">
        <v>4092.6839767538918</v>
      </c>
      <c r="L28" s="41">
        <f t="shared" si="5"/>
        <v>54494.079856323966</v>
      </c>
    </row>
    <row r="29" spans="1:12" x14ac:dyDescent="0.25">
      <c r="A29" t="s">
        <v>347</v>
      </c>
      <c r="B29" t="s">
        <v>627</v>
      </c>
      <c r="C29">
        <v>3</v>
      </c>
      <c r="D29" s="61">
        <v>45857</v>
      </c>
      <c r="E29">
        <v>0</v>
      </c>
      <c r="F29" s="41">
        <v>12057746.289999999</v>
      </c>
      <c r="G29" s="17">
        <f t="shared" si="1"/>
        <v>92771.631871986552</v>
      </c>
      <c r="H29" s="18">
        <f t="shared" si="4"/>
        <v>18086619.434999999</v>
      </c>
      <c r="I29" s="19">
        <f t="shared" si="2"/>
        <v>102821.21897561302</v>
      </c>
      <c r="J29" s="19">
        <f t="shared" si="3"/>
        <v>10049.587103626473</v>
      </c>
      <c r="K29" s="62">
        <v>-17392.208154873097</v>
      </c>
      <c r="L29" s="41">
        <f t="shared" si="5"/>
        <v>27441.795258499569</v>
      </c>
    </row>
    <row r="30" spans="1:12" x14ac:dyDescent="0.25">
      <c r="A30" t="s">
        <v>491</v>
      </c>
      <c r="B30" t="s">
        <v>630</v>
      </c>
      <c r="C30">
        <v>5</v>
      </c>
      <c r="D30" s="61">
        <v>98106</v>
      </c>
      <c r="E30">
        <v>0</v>
      </c>
      <c r="F30" s="41">
        <v>26278629.09</v>
      </c>
      <c r="G30" s="17">
        <f t="shared" si="1"/>
        <v>202186.31619905791</v>
      </c>
      <c r="H30" s="18">
        <f t="shared" si="4"/>
        <v>0</v>
      </c>
      <c r="I30" s="19">
        <f t="shared" si="2"/>
        <v>0</v>
      </c>
      <c r="J30" s="19">
        <f t="shared" si="3"/>
        <v>-202186.31619905791</v>
      </c>
      <c r="K30" s="62">
        <v>14981.100010772117</v>
      </c>
      <c r="L30" s="41">
        <f t="shared" si="5"/>
        <v>-217167.41620983003</v>
      </c>
    </row>
    <row r="31" spans="1:12" x14ac:dyDescent="0.25">
      <c r="A31" t="s">
        <v>44</v>
      </c>
      <c r="B31" t="s">
        <v>631</v>
      </c>
      <c r="C31">
        <v>5</v>
      </c>
      <c r="D31" s="61">
        <v>21297</v>
      </c>
      <c r="E31">
        <v>0</v>
      </c>
      <c r="F31" s="41">
        <v>3188562.0600000005</v>
      </c>
      <c r="G31" s="17">
        <f t="shared" si="1"/>
        <v>24532.619821054734</v>
      </c>
      <c r="H31" s="18">
        <f t="shared" si="4"/>
        <v>0</v>
      </c>
      <c r="I31" s="19">
        <f t="shared" si="2"/>
        <v>0</v>
      </c>
      <c r="J31" s="19">
        <f t="shared" si="3"/>
        <v>-24532.619821054734</v>
      </c>
      <c r="K31" s="62">
        <v>-6474.5440540203663</v>
      </c>
      <c r="L31" s="41">
        <f t="shared" si="5"/>
        <v>-18058.075767034366</v>
      </c>
    </row>
    <row r="32" spans="1:12" x14ac:dyDescent="0.25">
      <c r="A32" t="s">
        <v>47</v>
      </c>
      <c r="B32" t="s">
        <v>1549</v>
      </c>
      <c r="C32">
        <v>3</v>
      </c>
      <c r="D32" s="61">
        <v>62477</v>
      </c>
      <c r="E32">
        <v>0</v>
      </c>
      <c r="F32" s="41">
        <v>12565548.289999999</v>
      </c>
      <c r="G32" s="17">
        <f t="shared" si="1"/>
        <v>96678.63232421274</v>
      </c>
      <c r="H32" s="18">
        <f t="shared" si="4"/>
        <v>18848322.434999999</v>
      </c>
      <c r="I32" s="19">
        <f t="shared" si="2"/>
        <v>107151.44946665897</v>
      </c>
      <c r="J32" s="19">
        <f t="shared" si="3"/>
        <v>10472.817142446234</v>
      </c>
      <c r="K32" s="62">
        <v>1906.2531457419163</v>
      </c>
      <c r="L32" s="41">
        <f t="shared" si="5"/>
        <v>8566.5639967043171</v>
      </c>
    </row>
    <row r="33" spans="1:12" x14ac:dyDescent="0.25">
      <c r="A33" s="77" t="s">
        <v>281</v>
      </c>
      <c r="B33" s="77" t="s">
        <v>632</v>
      </c>
      <c r="C33" s="77">
        <v>2</v>
      </c>
      <c r="D33" s="145">
        <v>33559</v>
      </c>
      <c r="E33" s="77">
        <v>1</v>
      </c>
      <c r="F33" s="62">
        <v>6092300.8599999994</v>
      </c>
      <c r="G33" s="17">
        <f t="shared" si="1"/>
        <v>46873.82526086532</v>
      </c>
      <c r="H33" s="18">
        <f t="shared" si="4"/>
        <v>13707676.934999999</v>
      </c>
      <c r="I33" s="19">
        <f t="shared" si="2"/>
        <v>77927.224423882217</v>
      </c>
      <c r="J33" s="19">
        <f t="shared" si="3"/>
        <v>31053.399163016897</v>
      </c>
      <c r="K33" s="62">
        <v>0</v>
      </c>
      <c r="L33" s="41">
        <f t="shared" si="5"/>
        <v>31053.399163016897</v>
      </c>
    </row>
    <row r="34" spans="1:12" x14ac:dyDescent="0.25">
      <c r="A34" t="s">
        <v>110</v>
      </c>
      <c r="B34" t="s">
        <v>633</v>
      </c>
      <c r="C34">
        <v>1</v>
      </c>
      <c r="D34" s="61">
        <v>42714</v>
      </c>
      <c r="E34">
        <v>0</v>
      </c>
      <c r="F34" s="41">
        <v>9024921.9900000002</v>
      </c>
      <c r="G34" s="17">
        <f t="shared" si="1"/>
        <v>69437.249747413327</v>
      </c>
      <c r="H34" s="18">
        <f t="shared" si="4"/>
        <v>27074765.969999999</v>
      </c>
      <c r="I34" s="19">
        <f t="shared" si="2"/>
        <v>153918.22946900225</v>
      </c>
      <c r="J34" s="19">
        <f t="shared" si="3"/>
        <v>84480.979721588927</v>
      </c>
      <c r="K34" s="62">
        <v>9648.2719192857094</v>
      </c>
      <c r="L34" s="41">
        <f t="shared" si="5"/>
        <v>74832.707802303223</v>
      </c>
    </row>
    <row r="35" spans="1:12" x14ac:dyDescent="0.25">
      <c r="A35" t="s">
        <v>360</v>
      </c>
      <c r="B35" t="s">
        <v>1550</v>
      </c>
      <c r="C35">
        <v>5</v>
      </c>
      <c r="D35" s="61">
        <v>90574</v>
      </c>
      <c r="E35">
        <v>0</v>
      </c>
      <c r="F35" s="41">
        <v>24627689.379999999</v>
      </c>
      <c r="G35" s="17">
        <f t="shared" si="1"/>
        <v>189484.07754389671</v>
      </c>
      <c r="H35" s="18">
        <f t="shared" si="4"/>
        <v>0</v>
      </c>
      <c r="I35" s="19">
        <f t="shared" si="2"/>
        <v>0</v>
      </c>
      <c r="J35" s="19">
        <f t="shared" si="3"/>
        <v>-189484.07754389671</v>
      </c>
      <c r="K35" s="62">
        <v>0</v>
      </c>
      <c r="L35" s="41">
        <f t="shared" si="5"/>
        <v>-189484.07754389671</v>
      </c>
    </row>
    <row r="36" spans="1:12" x14ac:dyDescent="0.25">
      <c r="A36" t="s">
        <v>143</v>
      </c>
      <c r="B36" t="s">
        <v>635</v>
      </c>
      <c r="C36">
        <v>1</v>
      </c>
      <c r="D36" s="61">
        <v>9812</v>
      </c>
      <c r="E36">
        <v>0</v>
      </c>
      <c r="F36" s="41">
        <v>1812472.6400000001</v>
      </c>
      <c r="G36" s="17">
        <f t="shared" si="1"/>
        <v>13945.064068529811</v>
      </c>
      <c r="H36" s="18">
        <f t="shared" si="4"/>
        <v>5437417.9199999999</v>
      </c>
      <c r="I36" s="19">
        <f t="shared" si="2"/>
        <v>30911.356355093358</v>
      </c>
      <c r="J36" s="19">
        <f t="shared" si="3"/>
        <v>16966.292286563548</v>
      </c>
      <c r="K36" s="62">
        <v>-1829.9090984364625</v>
      </c>
      <c r="L36" s="41">
        <f t="shared" si="5"/>
        <v>18796.201385000011</v>
      </c>
    </row>
    <row r="37" spans="1:12" x14ac:dyDescent="0.25">
      <c r="A37" t="s">
        <v>440</v>
      </c>
      <c r="B37" t="s">
        <v>636</v>
      </c>
      <c r="C37">
        <v>3</v>
      </c>
      <c r="D37" s="61">
        <v>61043</v>
      </c>
      <c r="E37">
        <v>0</v>
      </c>
      <c r="F37" s="41">
        <v>13522960.960000001</v>
      </c>
      <c r="G37" s="17">
        <f t="shared" si="1"/>
        <v>104044.91235985079</v>
      </c>
      <c r="H37" s="18">
        <f t="shared" si="4"/>
        <v>20284441.440000001</v>
      </c>
      <c r="I37" s="19">
        <f t="shared" si="2"/>
        <v>115315.68973382555</v>
      </c>
      <c r="J37" s="19">
        <f t="shared" si="3"/>
        <v>11270.777373974764</v>
      </c>
      <c r="K37" s="62">
        <v>3156.8152537876608</v>
      </c>
      <c r="L37" s="41">
        <f t="shared" si="5"/>
        <v>8113.9621201871032</v>
      </c>
    </row>
    <row r="38" spans="1:12" x14ac:dyDescent="0.25">
      <c r="A38" t="s">
        <v>155</v>
      </c>
      <c r="B38" t="s">
        <v>637</v>
      </c>
      <c r="C38">
        <v>2</v>
      </c>
      <c r="D38" s="61">
        <v>5958</v>
      </c>
      <c r="E38">
        <v>0</v>
      </c>
      <c r="F38" s="41">
        <v>918902.34</v>
      </c>
      <c r="G38" s="17">
        <f t="shared" si="1"/>
        <v>7069.9836903590231</v>
      </c>
      <c r="H38" s="18">
        <f t="shared" si="4"/>
        <v>2067530.2649999999</v>
      </c>
      <c r="I38" s="19">
        <f t="shared" si="2"/>
        <v>11753.770950965565</v>
      </c>
      <c r="J38" s="19">
        <f t="shared" si="3"/>
        <v>4683.7872606065421</v>
      </c>
      <c r="K38" s="62">
        <v>0</v>
      </c>
      <c r="L38" s="41">
        <f t="shared" si="5"/>
        <v>4683.7872606065421</v>
      </c>
    </row>
    <row r="39" spans="1:12" x14ac:dyDescent="0.25">
      <c r="A39" t="s">
        <v>314</v>
      </c>
      <c r="B39" t="s">
        <v>638</v>
      </c>
      <c r="C39">
        <v>5</v>
      </c>
      <c r="D39" s="61">
        <v>70925</v>
      </c>
      <c r="E39">
        <v>0</v>
      </c>
      <c r="F39" s="41">
        <v>13118640.17</v>
      </c>
      <c r="G39" s="17">
        <f t="shared" si="1"/>
        <v>100934.09060378358</v>
      </c>
      <c r="H39" s="18">
        <f t="shared" si="4"/>
        <v>0</v>
      </c>
      <c r="I39" s="19">
        <f t="shared" si="2"/>
        <v>0</v>
      </c>
      <c r="J39" s="19">
        <f t="shared" si="3"/>
        <v>-100934.09060378358</v>
      </c>
      <c r="K39" s="62">
        <v>-13797.338670906971</v>
      </c>
      <c r="L39" s="41">
        <f t="shared" si="5"/>
        <v>-87136.751932876607</v>
      </c>
    </row>
    <row r="40" spans="1:12" x14ac:dyDescent="0.25">
      <c r="A40" t="s">
        <v>69</v>
      </c>
      <c r="B40" t="s">
        <v>639</v>
      </c>
      <c r="C40">
        <v>5</v>
      </c>
      <c r="D40" s="61">
        <v>60981</v>
      </c>
      <c r="E40">
        <v>0</v>
      </c>
      <c r="F40" s="41">
        <v>12889934.369999999</v>
      </c>
      <c r="G40" s="17">
        <f t="shared" si="1"/>
        <v>99174.440850480605</v>
      </c>
      <c r="H40" s="18">
        <f t="shared" si="4"/>
        <v>0</v>
      </c>
      <c r="I40" s="19">
        <f t="shared" si="2"/>
        <v>0</v>
      </c>
      <c r="J40" s="19">
        <f t="shared" si="3"/>
        <v>-99174.440850480605</v>
      </c>
      <c r="K40" s="62">
        <v>-16526.997958804979</v>
      </c>
      <c r="L40" s="41">
        <f t="shared" si="5"/>
        <v>-82647.44289167563</v>
      </c>
    </row>
    <row r="41" spans="1:12" x14ac:dyDescent="0.25">
      <c r="A41" t="s">
        <v>132</v>
      </c>
      <c r="B41" t="s">
        <v>640</v>
      </c>
      <c r="C41">
        <v>3</v>
      </c>
      <c r="D41" s="61">
        <v>16162</v>
      </c>
      <c r="E41">
        <v>0</v>
      </c>
      <c r="F41" s="41">
        <v>2878934.2000000007</v>
      </c>
      <c r="G41" s="17">
        <f t="shared" si="1"/>
        <v>22150.360221758507</v>
      </c>
      <c r="H41" s="18">
        <f t="shared" si="4"/>
        <v>4318401.3000000007</v>
      </c>
      <c r="I41" s="19">
        <f t="shared" si="2"/>
        <v>24549.821888363964</v>
      </c>
      <c r="J41" s="19">
        <f t="shared" si="3"/>
        <v>2399.4616666054571</v>
      </c>
      <c r="K41" s="62">
        <v>803.10565836764101</v>
      </c>
      <c r="L41" s="41">
        <f t="shared" si="5"/>
        <v>1596.3560082378162</v>
      </c>
    </row>
    <row r="42" spans="1:12" x14ac:dyDescent="0.25">
      <c r="A42" t="s">
        <v>465</v>
      </c>
      <c r="B42" t="s">
        <v>641</v>
      </c>
      <c r="C42">
        <v>4</v>
      </c>
      <c r="D42" s="61">
        <v>155896</v>
      </c>
      <c r="E42">
        <v>0</v>
      </c>
      <c r="F42" s="41">
        <v>40281363.890000001</v>
      </c>
      <c r="G42" s="17">
        <f t="shared" si="1"/>
        <v>309922.58190105052</v>
      </c>
      <c r="H42" s="18">
        <f t="shared" si="4"/>
        <v>0</v>
      </c>
      <c r="I42" s="19">
        <f t="shared" si="2"/>
        <v>0</v>
      </c>
      <c r="J42" s="19">
        <f t="shared" si="3"/>
        <v>-309922.58190105052</v>
      </c>
      <c r="K42" s="62">
        <v>-45848.648044794711</v>
      </c>
      <c r="L42" s="41">
        <f t="shared" si="5"/>
        <v>-264073.93385625584</v>
      </c>
    </row>
    <row r="43" spans="1:12" x14ac:dyDescent="0.25">
      <c r="A43" t="s">
        <v>400</v>
      </c>
      <c r="B43" t="s">
        <v>642</v>
      </c>
      <c r="C43">
        <v>1</v>
      </c>
      <c r="D43" s="61">
        <v>8650</v>
      </c>
      <c r="E43">
        <v>0</v>
      </c>
      <c r="F43" s="41">
        <v>1703098.4999999998</v>
      </c>
      <c r="G43" s="17">
        <f t="shared" si="1"/>
        <v>13103.545495460288</v>
      </c>
      <c r="H43" s="18">
        <f t="shared" si="4"/>
        <v>5109295.4999999991</v>
      </c>
      <c r="I43" s="19">
        <f t="shared" si="2"/>
        <v>29046.002394455434</v>
      </c>
      <c r="J43" s="19">
        <f t="shared" si="3"/>
        <v>15942.456898995146</v>
      </c>
      <c r="K43" s="62">
        <v>0</v>
      </c>
      <c r="L43" s="41">
        <f t="shared" si="5"/>
        <v>15942.456898995146</v>
      </c>
    </row>
    <row r="44" spans="1:12" x14ac:dyDescent="0.25">
      <c r="A44" t="s">
        <v>190</v>
      </c>
      <c r="B44" t="s">
        <v>643</v>
      </c>
      <c r="C44">
        <v>2</v>
      </c>
      <c r="D44" s="61">
        <v>49395</v>
      </c>
      <c r="E44">
        <v>0</v>
      </c>
      <c r="F44" s="41">
        <v>11355963.83</v>
      </c>
      <c r="G44" s="17">
        <f t="shared" si="1"/>
        <v>87372.156508391316</v>
      </c>
      <c r="H44" s="18">
        <f t="shared" si="4"/>
        <v>25550918.6175</v>
      </c>
      <c r="I44" s="19">
        <f t="shared" si="2"/>
        <v>145255.25942753576</v>
      </c>
      <c r="J44" s="19">
        <f t="shared" si="3"/>
        <v>57883.10291914444</v>
      </c>
      <c r="K44" s="62">
        <v>1153.1928785319883</v>
      </c>
      <c r="L44" s="41">
        <f t="shared" si="5"/>
        <v>56729.910040612449</v>
      </c>
    </row>
    <row r="45" spans="1:12" x14ac:dyDescent="0.25">
      <c r="A45" t="s">
        <v>570</v>
      </c>
      <c r="B45" t="s">
        <v>644</v>
      </c>
      <c r="C45">
        <v>4</v>
      </c>
      <c r="D45" s="61">
        <v>29680</v>
      </c>
      <c r="E45">
        <v>0</v>
      </c>
      <c r="F45" s="41">
        <v>8198173.3900000006</v>
      </c>
      <c r="G45" s="17">
        <f t="shared" si="1"/>
        <v>63076.291826654138</v>
      </c>
      <c r="H45" s="18">
        <f t="shared" si="4"/>
        <v>0</v>
      </c>
      <c r="I45" s="19">
        <f t="shared" si="2"/>
        <v>0</v>
      </c>
      <c r="J45" s="19">
        <f t="shared" si="3"/>
        <v>-63076.291826654138</v>
      </c>
      <c r="K45" s="62">
        <v>0</v>
      </c>
      <c r="L45" s="41">
        <f t="shared" si="5"/>
        <v>-63076.291826654138</v>
      </c>
    </row>
    <row r="46" spans="1:12" x14ac:dyDescent="0.25">
      <c r="A46" t="s">
        <v>511</v>
      </c>
      <c r="B46" t="s">
        <v>1262</v>
      </c>
      <c r="C46">
        <v>4</v>
      </c>
      <c r="D46" s="61">
        <v>52236</v>
      </c>
      <c r="E46">
        <v>0</v>
      </c>
      <c r="F46" s="41">
        <v>15304387.200000001</v>
      </c>
      <c r="G46" s="17">
        <f t="shared" si="1"/>
        <v>117751.10714696778</v>
      </c>
      <c r="H46" s="18">
        <f t="shared" si="4"/>
        <v>0</v>
      </c>
      <c r="I46" s="19">
        <f t="shared" si="2"/>
        <v>0</v>
      </c>
      <c r="J46" s="19">
        <f t="shared" si="3"/>
        <v>-117751.10714696778</v>
      </c>
      <c r="K46" s="62">
        <v>-19925.021943466465</v>
      </c>
      <c r="L46" s="41">
        <f t="shared" si="5"/>
        <v>-97826.085203501323</v>
      </c>
    </row>
    <row r="47" spans="1:12" x14ac:dyDescent="0.25">
      <c r="A47" t="s">
        <v>375</v>
      </c>
      <c r="B47" t="s">
        <v>1263</v>
      </c>
      <c r="C47">
        <v>5</v>
      </c>
      <c r="D47" s="61">
        <v>29665</v>
      </c>
      <c r="E47">
        <v>0</v>
      </c>
      <c r="F47" s="41">
        <v>4571938.96</v>
      </c>
      <c r="G47" s="17">
        <f t="shared" si="1"/>
        <v>35176.245040922411</v>
      </c>
      <c r="H47" s="18">
        <f t="shared" si="4"/>
        <v>0</v>
      </c>
      <c r="I47" s="19">
        <f t="shared" si="2"/>
        <v>0</v>
      </c>
      <c r="J47" s="19">
        <f t="shared" si="3"/>
        <v>-35176.245040922411</v>
      </c>
      <c r="K47" s="62">
        <v>-8668.183664158747</v>
      </c>
      <c r="L47" s="41">
        <f t="shared" si="5"/>
        <v>-26508.061376763664</v>
      </c>
    </row>
    <row r="48" spans="1:12" x14ac:dyDescent="0.25">
      <c r="A48" t="s">
        <v>115</v>
      </c>
      <c r="B48" t="s">
        <v>646</v>
      </c>
      <c r="C48">
        <v>4</v>
      </c>
      <c r="D48" s="61">
        <v>51842</v>
      </c>
      <c r="E48">
        <v>0</v>
      </c>
      <c r="F48" s="41">
        <v>10088971.620000001</v>
      </c>
      <c r="G48" s="17">
        <f t="shared" si="1"/>
        <v>77623.988644859768</v>
      </c>
      <c r="H48" s="18">
        <f t="shared" si="4"/>
        <v>0</v>
      </c>
      <c r="I48" s="19">
        <f t="shared" si="2"/>
        <v>0</v>
      </c>
      <c r="J48" s="19">
        <f t="shared" si="3"/>
        <v>-77623.988644859768</v>
      </c>
      <c r="K48" s="62">
        <v>0</v>
      </c>
      <c r="L48" s="41">
        <f t="shared" si="5"/>
        <v>-77623.988644859768</v>
      </c>
    </row>
    <row r="49" spans="1:12" x14ac:dyDescent="0.25">
      <c r="A49" t="s">
        <v>204</v>
      </c>
      <c r="B49" t="s">
        <v>647</v>
      </c>
      <c r="C49">
        <v>3</v>
      </c>
      <c r="D49" s="61">
        <v>4833</v>
      </c>
      <c r="E49">
        <v>0</v>
      </c>
      <c r="F49" s="41">
        <v>1377080.19</v>
      </c>
      <c r="G49" s="17">
        <f t="shared" si="1"/>
        <v>10595.178682009348</v>
      </c>
      <c r="H49" s="18">
        <f t="shared" si="4"/>
        <v>2065620.2849999999</v>
      </c>
      <c r="I49" s="19">
        <f t="shared" si="2"/>
        <v>11742.912842709082</v>
      </c>
      <c r="J49" s="19">
        <f t="shared" si="3"/>
        <v>1147.7341606997343</v>
      </c>
      <c r="K49" s="62">
        <v>1351.0296563660295</v>
      </c>
      <c r="L49" s="41">
        <f t="shared" si="5"/>
        <v>-203.29549566629521</v>
      </c>
    </row>
    <row r="50" spans="1:12" x14ac:dyDescent="0.25">
      <c r="A50" t="s">
        <v>340</v>
      </c>
      <c r="B50" t="s">
        <v>648</v>
      </c>
      <c r="C50">
        <v>3</v>
      </c>
      <c r="D50" s="61">
        <v>66056</v>
      </c>
      <c r="E50">
        <v>0</v>
      </c>
      <c r="F50" s="41">
        <v>15716012.609999999</v>
      </c>
      <c r="G50" s="17">
        <f t="shared" si="1"/>
        <v>120918.13024458807</v>
      </c>
      <c r="H50" s="18">
        <f t="shared" si="4"/>
        <v>23574018.914999999</v>
      </c>
      <c r="I50" s="19">
        <f t="shared" si="2"/>
        <v>134016.71714858297</v>
      </c>
      <c r="J50" s="19">
        <f t="shared" si="3"/>
        <v>13098.586903994903</v>
      </c>
      <c r="K50" s="62">
        <v>5345.449247565165</v>
      </c>
      <c r="L50" s="41">
        <f t="shared" si="5"/>
        <v>7753.1376564297379</v>
      </c>
    </row>
    <row r="51" spans="1:12" x14ac:dyDescent="0.25">
      <c r="A51" t="s">
        <v>504</v>
      </c>
      <c r="B51" t="s">
        <v>649</v>
      </c>
      <c r="C51">
        <v>5</v>
      </c>
      <c r="D51" s="61">
        <v>31327</v>
      </c>
      <c r="E51">
        <v>0</v>
      </c>
      <c r="F51" s="41">
        <v>9170239.9499999993</v>
      </c>
      <c r="G51" s="17">
        <f t="shared" si="1"/>
        <v>70555.318080024415</v>
      </c>
      <c r="H51" s="18">
        <f t="shared" si="4"/>
        <v>0</v>
      </c>
      <c r="I51" s="19">
        <f t="shared" si="2"/>
        <v>0</v>
      </c>
      <c r="J51" s="19">
        <f t="shared" si="3"/>
        <v>-70555.318080024415</v>
      </c>
      <c r="K51" s="62">
        <v>0</v>
      </c>
      <c r="L51" s="41">
        <f t="shared" si="5"/>
        <v>-70555.318080024415</v>
      </c>
    </row>
    <row r="52" spans="1:12" x14ac:dyDescent="0.25">
      <c r="A52" t="s">
        <v>326</v>
      </c>
      <c r="B52" t="s">
        <v>650</v>
      </c>
      <c r="C52">
        <v>5</v>
      </c>
      <c r="D52" s="61">
        <v>50615</v>
      </c>
      <c r="E52">
        <v>0</v>
      </c>
      <c r="F52" s="41">
        <v>11464307.549999999</v>
      </c>
      <c r="G52" s="17">
        <f t="shared" si="1"/>
        <v>88205.747087073265</v>
      </c>
      <c r="H52" s="18">
        <f t="shared" si="4"/>
        <v>0</v>
      </c>
      <c r="I52" s="19">
        <f t="shared" si="2"/>
        <v>0</v>
      </c>
      <c r="J52" s="19">
        <f t="shared" si="3"/>
        <v>-88205.747087073265</v>
      </c>
      <c r="K52" s="62">
        <v>-16852.872102423313</v>
      </c>
      <c r="L52" s="41">
        <f t="shared" si="5"/>
        <v>-71352.874984649956</v>
      </c>
    </row>
    <row r="53" spans="1:12" x14ac:dyDescent="0.25">
      <c r="A53" t="s">
        <v>435</v>
      </c>
      <c r="B53" t="s">
        <v>651</v>
      </c>
      <c r="C53">
        <v>2</v>
      </c>
      <c r="D53" s="61">
        <v>141718</v>
      </c>
      <c r="E53">
        <v>0</v>
      </c>
      <c r="F53" s="41">
        <v>44884867.259999998</v>
      </c>
      <c r="G53" s="17">
        <f t="shared" si="1"/>
        <v>345341.68176362436</v>
      </c>
      <c r="H53" s="18">
        <f t="shared" si="4"/>
        <v>100990951.33499999</v>
      </c>
      <c r="I53" s="19">
        <f t="shared" si="2"/>
        <v>574126.78798764769</v>
      </c>
      <c r="J53" s="19">
        <f t="shared" si="3"/>
        <v>228785.10622402333</v>
      </c>
      <c r="K53" s="62">
        <v>-106779.31690796523</v>
      </c>
      <c r="L53" s="41">
        <f t="shared" si="5"/>
        <v>335564.42313198856</v>
      </c>
    </row>
    <row r="54" spans="1:12" x14ac:dyDescent="0.25">
      <c r="A54" t="s">
        <v>233</v>
      </c>
      <c r="B54" t="s">
        <v>652</v>
      </c>
      <c r="C54">
        <v>5</v>
      </c>
      <c r="D54" s="61">
        <v>20078</v>
      </c>
      <c r="E54">
        <v>0</v>
      </c>
      <c r="F54" s="41">
        <v>4081656.62</v>
      </c>
      <c r="G54" s="17">
        <f t="shared" si="1"/>
        <v>31404.039882024834</v>
      </c>
      <c r="H54" s="18">
        <f t="shared" si="4"/>
        <v>0</v>
      </c>
      <c r="I54" s="19">
        <f t="shared" si="2"/>
        <v>0</v>
      </c>
      <c r="J54" s="19">
        <f t="shared" si="3"/>
        <v>-31404.039882024834</v>
      </c>
      <c r="K54" s="62">
        <v>-4105.0794073237839</v>
      </c>
      <c r="L54" s="41">
        <f t="shared" si="5"/>
        <v>-27298.960474701049</v>
      </c>
    </row>
    <row r="55" spans="1:12" x14ac:dyDescent="0.25">
      <c r="A55" t="s">
        <v>57</v>
      </c>
      <c r="B55" t="s">
        <v>653</v>
      </c>
      <c r="C55">
        <v>3</v>
      </c>
      <c r="D55" s="61">
        <v>28963</v>
      </c>
      <c r="E55">
        <v>0</v>
      </c>
      <c r="F55" s="41">
        <v>4727579.8000000007</v>
      </c>
      <c r="G55" s="17">
        <f t="shared" si="1"/>
        <v>36373.737040293949</v>
      </c>
      <c r="H55" s="18">
        <f t="shared" si="4"/>
        <v>7091369.7000000011</v>
      </c>
      <c r="I55" s="19">
        <f t="shared" si="2"/>
        <v>40313.961344801603</v>
      </c>
      <c r="J55" s="19">
        <f t="shared" si="3"/>
        <v>3940.2243045076539</v>
      </c>
      <c r="K55" s="62">
        <v>555.19955403752294</v>
      </c>
      <c r="L55" s="41">
        <f t="shared" si="5"/>
        <v>3385.024750470131</v>
      </c>
    </row>
    <row r="56" spans="1:12" x14ac:dyDescent="0.25">
      <c r="A56" t="s">
        <v>417</v>
      </c>
      <c r="B56" t="s">
        <v>654</v>
      </c>
      <c r="C56">
        <v>4</v>
      </c>
      <c r="D56" s="61">
        <v>43604</v>
      </c>
      <c r="E56">
        <v>0</v>
      </c>
      <c r="F56" s="41">
        <v>10460851.940000001</v>
      </c>
      <c r="G56" s="17">
        <f t="shared" si="1"/>
        <v>80485.215222175379</v>
      </c>
      <c r="H56" s="18">
        <f t="shared" si="4"/>
        <v>0</v>
      </c>
      <c r="I56" s="19">
        <f t="shared" si="2"/>
        <v>0</v>
      </c>
      <c r="J56" s="19">
        <f t="shared" si="3"/>
        <v>-80485.215222175379</v>
      </c>
      <c r="K56" s="62">
        <v>356.98338049785406</v>
      </c>
      <c r="L56" s="41">
        <f t="shared" si="5"/>
        <v>-80842.198602673234</v>
      </c>
    </row>
    <row r="57" spans="1:12" x14ac:dyDescent="0.25">
      <c r="A57" t="s">
        <v>405</v>
      </c>
      <c r="B57" t="s">
        <v>655</v>
      </c>
      <c r="C57">
        <v>3</v>
      </c>
      <c r="D57" s="61">
        <v>8813</v>
      </c>
      <c r="E57">
        <v>0</v>
      </c>
      <c r="F57" s="41">
        <v>2124199.3499999996</v>
      </c>
      <c r="G57" s="17">
        <f t="shared" si="1"/>
        <v>16343.472103435102</v>
      </c>
      <c r="H57" s="18">
        <f t="shared" si="4"/>
        <v>3186299.0249999994</v>
      </c>
      <c r="I57" s="19">
        <f t="shared" si="2"/>
        <v>18113.8963502113</v>
      </c>
      <c r="J57" s="19">
        <f t="shared" si="3"/>
        <v>1770.4242467761978</v>
      </c>
      <c r="K57" s="62">
        <v>2492.7984366274354</v>
      </c>
      <c r="L57" s="41">
        <f t="shared" si="5"/>
        <v>-722.37418985123759</v>
      </c>
    </row>
    <row r="58" spans="1:12" x14ac:dyDescent="0.25">
      <c r="A58" t="s">
        <v>20</v>
      </c>
      <c r="B58" t="s">
        <v>656</v>
      </c>
      <c r="C58">
        <v>4</v>
      </c>
      <c r="D58" s="61">
        <v>30009</v>
      </c>
      <c r="E58">
        <v>0</v>
      </c>
      <c r="F58" s="41">
        <v>5278883.1900000004</v>
      </c>
      <c r="G58" s="17">
        <f t="shared" si="1"/>
        <v>40615.434776899601</v>
      </c>
      <c r="H58" s="18">
        <f t="shared" si="4"/>
        <v>0</v>
      </c>
      <c r="I58" s="19">
        <f t="shared" si="2"/>
        <v>0</v>
      </c>
      <c r="J58" s="19">
        <f t="shared" si="3"/>
        <v>-40615.434776899601</v>
      </c>
      <c r="K58" s="62">
        <v>-4195.7080328337361</v>
      </c>
      <c r="L58" s="41">
        <f t="shared" si="5"/>
        <v>-36419.726744065862</v>
      </c>
    </row>
    <row r="59" spans="1:12" x14ac:dyDescent="0.25">
      <c r="A59" t="s">
        <v>232</v>
      </c>
      <c r="B59" t="s">
        <v>657</v>
      </c>
      <c r="C59">
        <v>3</v>
      </c>
      <c r="D59" s="61">
        <v>32264</v>
      </c>
      <c r="E59">
        <v>0</v>
      </c>
      <c r="F59" s="41">
        <v>5784599.1599999992</v>
      </c>
      <c r="G59" s="17">
        <f t="shared" si="1"/>
        <v>44506.385429886388</v>
      </c>
      <c r="H59" s="18">
        <f t="shared" si="4"/>
        <v>8676898.7399999984</v>
      </c>
      <c r="I59" s="19">
        <f t="shared" si="2"/>
        <v>49327.587644615065</v>
      </c>
      <c r="J59" s="19">
        <f t="shared" si="3"/>
        <v>4821.2022147286771</v>
      </c>
      <c r="K59" s="62">
        <v>-5787.409726116809</v>
      </c>
      <c r="L59" s="41">
        <f t="shared" si="5"/>
        <v>10608.611940845487</v>
      </c>
    </row>
    <row r="60" spans="1:12" x14ac:dyDescent="0.25">
      <c r="A60" t="s">
        <v>540</v>
      </c>
      <c r="B60" t="s">
        <v>658</v>
      </c>
      <c r="C60">
        <v>3</v>
      </c>
      <c r="D60" s="61">
        <v>34543</v>
      </c>
      <c r="E60">
        <v>0</v>
      </c>
      <c r="F60" s="41">
        <v>7372592.2300000004</v>
      </c>
      <c r="G60" s="17">
        <f t="shared" si="1"/>
        <v>56724.316124570614</v>
      </c>
      <c r="H60" s="18">
        <f t="shared" si="4"/>
        <v>11058888.345000001</v>
      </c>
      <c r="I60" s="19">
        <f t="shared" si="2"/>
        <v>62869.038862380417</v>
      </c>
      <c r="J60" s="19">
        <f t="shared" si="3"/>
        <v>6144.7227378098032</v>
      </c>
      <c r="K60" s="62">
        <v>2202.1814918646264</v>
      </c>
      <c r="L60" s="41">
        <f t="shared" si="5"/>
        <v>3942.5412459451768</v>
      </c>
    </row>
    <row r="61" spans="1:12" x14ac:dyDescent="0.25">
      <c r="A61" t="s">
        <v>594</v>
      </c>
      <c r="B61" t="s">
        <v>663</v>
      </c>
      <c r="C61">
        <v>3</v>
      </c>
      <c r="D61" s="61">
        <v>28441</v>
      </c>
      <c r="E61">
        <v>0</v>
      </c>
      <c r="F61" s="41">
        <v>5070398.49</v>
      </c>
      <c r="G61" s="17">
        <f t="shared" si="1"/>
        <v>39011.365046606617</v>
      </c>
      <c r="H61" s="18">
        <f t="shared" si="4"/>
        <v>7605597.7350000003</v>
      </c>
      <c r="I61" s="19">
        <f t="shared" si="2"/>
        <v>43237.31325034437</v>
      </c>
      <c r="J61" s="19">
        <f t="shared" si="3"/>
        <v>4225.9482037377529</v>
      </c>
      <c r="K61" s="62">
        <v>2048.3849124871372</v>
      </c>
      <c r="L61" s="41">
        <f t="shared" si="5"/>
        <v>2177.5632912506157</v>
      </c>
    </row>
    <row r="62" spans="1:12" x14ac:dyDescent="0.25">
      <c r="A62" t="s">
        <v>502</v>
      </c>
      <c r="B62" t="s">
        <v>664</v>
      </c>
      <c r="C62">
        <v>4</v>
      </c>
      <c r="D62" s="61">
        <v>102233</v>
      </c>
      <c r="E62">
        <v>0</v>
      </c>
      <c r="F62" s="41">
        <v>37520996.150000006</v>
      </c>
      <c r="G62" s="17">
        <f t="shared" si="1"/>
        <v>288684.46545312292</v>
      </c>
      <c r="H62" s="18">
        <f t="shared" si="4"/>
        <v>0</v>
      </c>
      <c r="I62" s="19">
        <f t="shared" si="2"/>
        <v>0</v>
      </c>
      <c r="J62" s="19">
        <f t="shared" si="3"/>
        <v>-288684.46545312292</v>
      </c>
      <c r="K62" s="62">
        <v>-40206.362537369576</v>
      </c>
      <c r="L62" s="41">
        <f t="shared" si="5"/>
        <v>-248478.10291575335</v>
      </c>
    </row>
    <row r="63" spans="1:12" x14ac:dyDescent="0.25">
      <c r="A63" t="s">
        <v>421</v>
      </c>
      <c r="B63" t="s">
        <v>665</v>
      </c>
      <c r="C63">
        <v>4</v>
      </c>
      <c r="D63" s="61">
        <v>30358</v>
      </c>
      <c r="E63">
        <v>1</v>
      </c>
      <c r="F63" s="41">
        <v>6778579</v>
      </c>
      <c r="G63" s="17">
        <f t="shared" si="1"/>
        <v>52154.011245428082</v>
      </c>
      <c r="H63" s="18">
        <f t="shared" si="4"/>
        <v>0</v>
      </c>
      <c r="I63" s="19">
        <f t="shared" si="2"/>
        <v>0</v>
      </c>
      <c r="J63" s="19">
        <f t="shared" si="3"/>
        <v>-52154.011245428082</v>
      </c>
      <c r="K63" s="62">
        <v>692.96041787223078</v>
      </c>
      <c r="L63" s="41">
        <f t="shared" si="5"/>
        <v>-52846.971663300312</v>
      </c>
    </row>
    <row r="64" spans="1:12" x14ac:dyDescent="0.25">
      <c r="A64" t="s">
        <v>532</v>
      </c>
      <c r="B64" t="s">
        <v>666</v>
      </c>
      <c r="C64">
        <v>4</v>
      </c>
      <c r="D64" s="61">
        <v>51826</v>
      </c>
      <c r="E64">
        <v>0</v>
      </c>
      <c r="F64" s="41">
        <v>11534912.199999999</v>
      </c>
      <c r="G64" s="17">
        <f t="shared" si="1"/>
        <v>88748.975352183043</v>
      </c>
      <c r="H64" s="18">
        <f t="shared" si="4"/>
        <v>0</v>
      </c>
      <c r="I64" s="19">
        <f t="shared" si="2"/>
        <v>0</v>
      </c>
      <c r="J64" s="19">
        <f t="shared" si="3"/>
        <v>-88748.975352183043</v>
      </c>
      <c r="K64" s="62">
        <v>0</v>
      </c>
      <c r="L64" s="41">
        <f t="shared" si="5"/>
        <v>-88748.975352183043</v>
      </c>
    </row>
    <row r="65" spans="1:12" x14ac:dyDescent="0.25">
      <c r="A65" t="s">
        <v>31</v>
      </c>
      <c r="B65" t="s">
        <v>667</v>
      </c>
      <c r="C65">
        <v>3</v>
      </c>
      <c r="D65" s="61">
        <v>94556</v>
      </c>
      <c r="E65">
        <v>0</v>
      </c>
      <c r="F65" s="41">
        <v>19046518.84</v>
      </c>
      <c r="G65" s="17">
        <f t="shared" si="1"/>
        <v>146542.86064492541</v>
      </c>
      <c r="H65" s="18">
        <f t="shared" si="4"/>
        <v>28569778.259999998</v>
      </c>
      <c r="I65" s="19">
        <f t="shared" si="2"/>
        <v>162417.27411323556</v>
      </c>
      <c r="J65" s="19">
        <f t="shared" si="3"/>
        <v>15874.413468310144</v>
      </c>
      <c r="K65" s="62">
        <v>-19261.604002911663</v>
      </c>
      <c r="L65" s="41">
        <f t="shared" si="5"/>
        <v>35136.017471221807</v>
      </c>
    </row>
    <row r="66" spans="1:12" x14ac:dyDescent="0.25">
      <c r="A66" t="s">
        <v>154</v>
      </c>
      <c r="B66" t="s">
        <v>1271</v>
      </c>
      <c r="C66">
        <v>4</v>
      </c>
      <c r="D66" s="61">
        <v>18104</v>
      </c>
      <c r="E66">
        <v>1</v>
      </c>
      <c r="F66" s="41">
        <v>2948023.02</v>
      </c>
      <c r="G66" s="17">
        <f t="shared" si="1"/>
        <v>22681.925774835829</v>
      </c>
      <c r="H66" s="18">
        <f t="shared" si="4"/>
        <v>0</v>
      </c>
      <c r="I66" s="19">
        <f t="shared" si="2"/>
        <v>0</v>
      </c>
      <c r="J66" s="19">
        <f t="shared" si="3"/>
        <v>-22681.925774835829</v>
      </c>
      <c r="K66" s="62">
        <v>-2418.4362281688018</v>
      </c>
      <c r="L66" s="41">
        <f t="shared" si="5"/>
        <v>-20263.489546667028</v>
      </c>
    </row>
    <row r="67" spans="1:12" x14ac:dyDescent="0.25">
      <c r="A67" t="s">
        <v>222</v>
      </c>
      <c r="B67" t="s">
        <v>668</v>
      </c>
      <c r="C67">
        <v>1</v>
      </c>
      <c r="D67" s="61">
        <v>16785</v>
      </c>
      <c r="E67">
        <v>0</v>
      </c>
      <c r="F67" s="41">
        <v>2864863.8000000003</v>
      </c>
      <c r="G67" s="17">
        <f t="shared" si="1"/>
        <v>22042.103343756837</v>
      </c>
      <c r="H67" s="18">
        <f t="shared" si="4"/>
        <v>8594591.4000000004</v>
      </c>
      <c r="I67" s="19">
        <f t="shared" si="2"/>
        <v>48859.675934532686</v>
      </c>
      <c r="J67" s="19">
        <f t="shared" si="3"/>
        <v>26817.57259077585</v>
      </c>
      <c r="K67" s="62">
        <v>4378.9124524870222</v>
      </c>
      <c r="L67" s="41">
        <f t="shared" si="5"/>
        <v>22438.660138288826</v>
      </c>
    </row>
    <row r="68" spans="1:12" x14ac:dyDescent="0.25">
      <c r="A68" t="s">
        <v>327</v>
      </c>
      <c r="B68" t="s">
        <v>669</v>
      </c>
      <c r="C68">
        <v>3</v>
      </c>
      <c r="D68" s="61">
        <v>88275</v>
      </c>
      <c r="E68">
        <v>0</v>
      </c>
      <c r="F68" s="41">
        <v>24278576.300000001</v>
      </c>
      <c r="G68" s="17">
        <f t="shared" si="1"/>
        <v>186798.02084967718</v>
      </c>
      <c r="H68" s="18">
        <f t="shared" si="4"/>
        <v>36417864.450000003</v>
      </c>
      <c r="I68" s="19">
        <f t="shared" si="2"/>
        <v>207033.11797402473</v>
      </c>
      <c r="J68" s="19">
        <f t="shared" si="3"/>
        <v>20235.097124347551</v>
      </c>
      <c r="K68" s="62">
        <v>-34449.579885803381</v>
      </c>
      <c r="L68" s="41">
        <f t="shared" si="5"/>
        <v>54684.677010150932</v>
      </c>
    </row>
    <row r="69" spans="1:12" x14ac:dyDescent="0.25">
      <c r="A69" t="s">
        <v>458</v>
      </c>
      <c r="B69" t="s">
        <v>670</v>
      </c>
      <c r="C69">
        <v>3</v>
      </c>
      <c r="D69" s="61">
        <v>56012</v>
      </c>
      <c r="E69">
        <v>0</v>
      </c>
      <c r="F69" s="41">
        <v>15219822.33</v>
      </c>
      <c r="G69" s="17">
        <f t="shared" si="1"/>
        <v>117100.46972267161</v>
      </c>
      <c r="H69" s="18">
        <f t="shared" si="4"/>
        <v>22829733.495000001</v>
      </c>
      <c r="I69" s="19">
        <f t="shared" si="2"/>
        <v>129785.50443217652</v>
      </c>
      <c r="J69" s="19">
        <f t="shared" si="3"/>
        <v>12685.034709504907</v>
      </c>
      <c r="K69" s="62">
        <v>-21369.924762235943</v>
      </c>
      <c r="L69" s="41">
        <f t="shared" si="5"/>
        <v>34054.959471740847</v>
      </c>
    </row>
    <row r="70" spans="1:12" x14ac:dyDescent="0.25">
      <c r="A70" t="s">
        <v>450</v>
      </c>
      <c r="B70" t="s">
        <v>671</v>
      </c>
      <c r="C70">
        <v>1</v>
      </c>
      <c r="D70" s="61">
        <v>39845</v>
      </c>
      <c r="E70">
        <v>0</v>
      </c>
      <c r="F70" s="41">
        <v>9335908.2300000004</v>
      </c>
      <c r="G70" s="17">
        <f t="shared" si="1"/>
        <v>71829.960647165819</v>
      </c>
      <c r="H70" s="18">
        <f t="shared" si="4"/>
        <v>28007724.690000001</v>
      </c>
      <c r="I70" s="19">
        <f t="shared" si="2"/>
        <v>159222.03724740303</v>
      </c>
      <c r="J70" s="19">
        <f t="shared" si="3"/>
        <v>87392.076600237211</v>
      </c>
      <c r="K70" s="62">
        <v>14570.704462534763</v>
      </c>
      <c r="L70" s="41">
        <f t="shared" si="5"/>
        <v>72821.372137702449</v>
      </c>
    </row>
    <row r="71" spans="1:12" x14ac:dyDescent="0.25">
      <c r="A71" t="s">
        <v>457</v>
      </c>
      <c r="B71" t="s">
        <v>672</v>
      </c>
      <c r="C71">
        <v>3</v>
      </c>
      <c r="D71" s="61">
        <v>70204</v>
      </c>
      <c r="E71">
        <v>0</v>
      </c>
      <c r="F71" s="41">
        <v>14954450.310000002</v>
      </c>
      <c r="G71" s="17">
        <f t="shared" ref="G71:G134" si="6">SUM(F71/$F$6)*50000000</f>
        <v>115058.71210425308</v>
      </c>
      <c r="H71" s="18">
        <f t="shared" si="4"/>
        <v>22431675.465000004</v>
      </c>
      <c r="I71" s="19">
        <f t="shared" ref="I71:I134" si="7">SUM(H71/$H$6)*50000000</f>
        <v>127522.57121711543</v>
      </c>
      <c r="J71" s="19">
        <f t="shared" ref="J71:J134" si="8">I71-G71</f>
        <v>12463.859112862352</v>
      </c>
      <c r="K71" s="62">
        <v>0</v>
      </c>
      <c r="L71" s="41">
        <f t="shared" si="5"/>
        <v>12463.859112862352</v>
      </c>
    </row>
    <row r="72" spans="1:12" x14ac:dyDescent="0.25">
      <c r="A72" t="s">
        <v>328</v>
      </c>
      <c r="B72" t="s">
        <v>673</v>
      </c>
      <c r="C72">
        <v>1</v>
      </c>
      <c r="D72" s="61">
        <v>25737</v>
      </c>
      <c r="E72">
        <v>0</v>
      </c>
      <c r="F72" s="41">
        <v>7070211.2699999996</v>
      </c>
      <c r="G72" s="17">
        <f t="shared" si="6"/>
        <v>54397.813772345558</v>
      </c>
      <c r="H72" s="18">
        <f t="shared" ref="H72:H135" si="9">IF(C72=1,F72*3)+IF(C72=2,F72*2.25)+IF(C72=3,F72*1.5)+IF(C72=4,F72*0)+IF(C72=5,F72*0)</f>
        <v>21210633.809999999</v>
      </c>
      <c r="I72" s="19">
        <f t="shared" si="7"/>
        <v>120581.03126608697</v>
      </c>
      <c r="J72" s="19">
        <f t="shared" si="8"/>
        <v>66183.217493741409</v>
      </c>
      <c r="K72" s="62">
        <v>13827.122649604735</v>
      </c>
      <c r="L72" s="41">
        <f t="shared" ref="L72:L135" si="10">J72-K72</f>
        <v>52356.094844136678</v>
      </c>
    </row>
    <row r="73" spans="1:12" x14ac:dyDescent="0.25">
      <c r="A73" t="s">
        <v>569</v>
      </c>
      <c r="B73" t="s">
        <v>674</v>
      </c>
      <c r="C73">
        <v>4</v>
      </c>
      <c r="D73" s="61">
        <v>87300</v>
      </c>
      <c r="E73">
        <v>0</v>
      </c>
      <c r="F73" s="41">
        <v>22730778.260000002</v>
      </c>
      <c r="G73" s="17">
        <f t="shared" si="6"/>
        <v>174889.34848872788</v>
      </c>
      <c r="H73" s="18">
        <f t="shared" si="9"/>
        <v>0</v>
      </c>
      <c r="I73" s="19">
        <f t="shared" si="7"/>
        <v>0</v>
      </c>
      <c r="J73" s="19">
        <f t="shared" si="8"/>
        <v>-174889.34848872788</v>
      </c>
      <c r="K73" s="62">
        <v>0</v>
      </c>
      <c r="L73" s="41">
        <f t="shared" si="10"/>
        <v>-174889.34848872788</v>
      </c>
    </row>
    <row r="74" spans="1:12" x14ac:dyDescent="0.25">
      <c r="A74" t="s">
        <v>498</v>
      </c>
      <c r="B74" t="s">
        <v>675</v>
      </c>
      <c r="C74">
        <v>3</v>
      </c>
      <c r="D74" s="61">
        <v>65572</v>
      </c>
      <c r="E74">
        <v>0</v>
      </c>
      <c r="F74" s="41">
        <v>17155023.719999999</v>
      </c>
      <c r="G74" s="17">
        <f t="shared" si="6"/>
        <v>131989.80199367233</v>
      </c>
      <c r="H74" s="18">
        <f t="shared" si="9"/>
        <v>25732535.579999998</v>
      </c>
      <c r="I74" s="19">
        <f t="shared" si="7"/>
        <v>146287.73968389374</v>
      </c>
      <c r="J74" s="19">
        <f t="shared" si="8"/>
        <v>14297.937690221414</v>
      </c>
      <c r="K74" s="62">
        <v>-30855.809356903999</v>
      </c>
      <c r="L74" s="41">
        <f t="shared" si="10"/>
        <v>45153.747047125413</v>
      </c>
    </row>
    <row r="75" spans="1:12" x14ac:dyDescent="0.25">
      <c r="A75" t="s">
        <v>507</v>
      </c>
      <c r="B75" t="s">
        <v>1280</v>
      </c>
      <c r="C75">
        <v>3</v>
      </c>
      <c r="D75" s="61">
        <v>68995</v>
      </c>
      <c r="E75">
        <v>0</v>
      </c>
      <c r="F75" s="41">
        <v>17928454.719999999</v>
      </c>
      <c r="G75" s="17">
        <f t="shared" si="6"/>
        <v>137940.5372541986</v>
      </c>
      <c r="H75" s="18">
        <f t="shared" si="9"/>
        <v>26892682.079999998</v>
      </c>
      <c r="I75" s="19">
        <f t="shared" si="7"/>
        <v>152883.09476110918</v>
      </c>
      <c r="J75" s="19">
        <f t="shared" si="8"/>
        <v>14942.557506910583</v>
      </c>
      <c r="K75" s="62">
        <v>-14333.94547222682</v>
      </c>
      <c r="L75" s="41">
        <f t="shared" si="10"/>
        <v>29276.502979137404</v>
      </c>
    </row>
    <row r="76" spans="1:12" x14ac:dyDescent="0.25">
      <c r="A76" t="s">
        <v>476</v>
      </c>
      <c r="B76" t="s">
        <v>676</v>
      </c>
      <c r="C76">
        <v>4</v>
      </c>
      <c r="D76" s="61">
        <v>38728</v>
      </c>
      <c r="E76">
        <v>0</v>
      </c>
      <c r="F76" s="41">
        <v>9097441.1099999994</v>
      </c>
      <c r="G76" s="17">
        <f t="shared" si="6"/>
        <v>69995.207838628092</v>
      </c>
      <c r="H76" s="18">
        <f t="shared" si="9"/>
        <v>0</v>
      </c>
      <c r="I76" s="19">
        <f t="shared" si="7"/>
        <v>0</v>
      </c>
      <c r="J76" s="19">
        <f t="shared" si="8"/>
        <v>-69995.207838628092</v>
      </c>
      <c r="K76" s="62">
        <v>8587.499984912678</v>
      </c>
      <c r="L76" s="41">
        <f t="shared" si="10"/>
        <v>-78582.707823540768</v>
      </c>
    </row>
    <row r="77" spans="1:12" x14ac:dyDescent="0.25">
      <c r="A77" t="s">
        <v>493</v>
      </c>
      <c r="B77" t="s">
        <v>677</v>
      </c>
      <c r="C77">
        <v>4</v>
      </c>
      <c r="D77" s="61">
        <v>44845</v>
      </c>
      <c r="E77">
        <v>0</v>
      </c>
      <c r="F77" s="41">
        <v>10516223.760000002</v>
      </c>
      <c r="G77" s="17">
        <f t="shared" si="6"/>
        <v>80911.242937270203</v>
      </c>
      <c r="H77" s="18">
        <f t="shared" si="9"/>
        <v>0</v>
      </c>
      <c r="I77" s="19">
        <f t="shared" si="7"/>
        <v>0</v>
      </c>
      <c r="J77" s="19">
        <f t="shared" si="8"/>
        <v>-80911.242937270203</v>
      </c>
      <c r="K77" s="62">
        <v>3676.4877919555752</v>
      </c>
      <c r="L77" s="41">
        <f t="shared" si="10"/>
        <v>-84587.730729225776</v>
      </c>
    </row>
    <row r="78" spans="1:12" x14ac:dyDescent="0.25">
      <c r="A78" t="s">
        <v>119</v>
      </c>
      <c r="B78" t="s">
        <v>678</v>
      </c>
      <c r="C78">
        <v>1</v>
      </c>
      <c r="D78" s="61">
        <v>48662</v>
      </c>
      <c r="E78">
        <v>0</v>
      </c>
      <c r="F78" s="41">
        <v>8079351.8599999994</v>
      </c>
      <c r="G78" s="17">
        <f t="shared" si="6"/>
        <v>62162.085558375926</v>
      </c>
      <c r="H78" s="18">
        <f t="shared" si="9"/>
        <v>24238055.579999998</v>
      </c>
      <c r="I78" s="19">
        <f t="shared" si="7"/>
        <v>137791.72107262615</v>
      </c>
      <c r="J78" s="19">
        <f t="shared" si="8"/>
        <v>75629.635514250229</v>
      </c>
      <c r="K78" s="62">
        <v>5370.4269103423494</v>
      </c>
      <c r="L78" s="41">
        <f t="shared" si="10"/>
        <v>70259.208603907886</v>
      </c>
    </row>
    <row r="79" spans="1:12" x14ac:dyDescent="0.25">
      <c r="A79" t="s">
        <v>494</v>
      </c>
      <c r="B79" t="s">
        <v>679</v>
      </c>
      <c r="C79">
        <v>5</v>
      </c>
      <c r="D79" s="61">
        <v>74820</v>
      </c>
      <c r="E79">
        <v>0</v>
      </c>
      <c r="F79" s="41">
        <v>18659935.780000001</v>
      </c>
      <c r="G79" s="17">
        <f t="shared" si="6"/>
        <v>143568.51200068422</v>
      </c>
      <c r="H79" s="18">
        <f t="shared" si="9"/>
        <v>0</v>
      </c>
      <c r="I79" s="19">
        <f t="shared" si="7"/>
        <v>0</v>
      </c>
      <c r="J79" s="19">
        <f t="shared" si="8"/>
        <v>-143568.51200068422</v>
      </c>
      <c r="K79" s="62">
        <v>7006.3155770939857</v>
      </c>
      <c r="L79" s="41">
        <f t="shared" si="10"/>
        <v>-150574.8275777782</v>
      </c>
    </row>
    <row r="80" spans="1:12" x14ac:dyDescent="0.25">
      <c r="A80" t="s">
        <v>484</v>
      </c>
      <c r="B80" t="s">
        <v>680</v>
      </c>
      <c r="C80">
        <v>3</v>
      </c>
      <c r="D80" s="61">
        <v>67322</v>
      </c>
      <c r="E80">
        <v>0</v>
      </c>
      <c r="F80" s="41">
        <v>19070045.460000001</v>
      </c>
      <c r="G80" s="17">
        <f t="shared" si="6"/>
        <v>146723.87315566654</v>
      </c>
      <c r="H80" s="18">
        <f t="shared" si="9"/>
        <v>28605068.190000001</v>
      </c>
      <c r="I80" s="19">
        <f t="shared" si="7"/>
        <v>162617.89499947714</v>
      </c>
      <c r="J80" s="19">
        <f t="shared" si="8"/>
        <v>15894.021843810595</v>
      </c>
      <c r="K80" s="62">
        <v>-25501.028163000599</v>
      </c>
      <c r="L80" s="41">
        <f t="shared" si="10"/>
        <v>41395.050006811194</v>
      </c>
    </row>
    <row r="81" spans="1:12" x14ac:dyDescent="0.25">
      <c r="A81" t="s">
        <v>272</v>
      </c>
      <c r="B81" t="s">
        <v>681</v>
      </c>
      <c r="C81">
        <v>4</v>
      </c>
      <c r="D81" s="61">
        <v>31185</v>
      </c>
      <c r="E81">
        <v>0</v>
      </c>
      <c r="F81" s="41">
        <v>5984668.0200000005</v>
      </c>
      <c r="G81" s="17">
        <f t="shared" si="6"/>
        <v>46045.704153515639</v>
      </c>
      <c r="H81" s="18">
        <f t="shared" si="9"/>
        <v>0</v>
      </c>
      <c r="I81" s="19">
        <f t="shared" si="7"/>
        <v>0</v>
      </c>
      <c r="J81" s="19">
        <f t="shared" si="8"/>
        <v>-46045.704153515639</v>
      </c>
      <c r="K81" s="62">
        <v>-7258.9768104746927</v>
      </c>
      <c r="L81" s="41">
        <f t="shared" si="10"/>
        <v>-38786.727343040948</v>
      </c>
    </row>
    <row r="82" spans="1:12" x14ac:dyDescent="0.25">
      <c r="A82" t="s">
        <v>186</v>
      </c>
      <c r="B82" t="s">
        <v>682</v>
      </c>
      <c r="C82">
        <v>5</v>
      </c>
      <c r="D82" s="61">
        <v>35719</v>
      </c>
      <c r="E82">
        <v>0</v>
      </c>
      <c r="F82" s="41">
        <v>7054078.2000000002</v>
      </c>
      <c r="G82" s="17">
        <f t="shared" si="6"/>
        <v>54273.686825650198</v>
      </c>
      <c r="H82" s="18">
        <f t="shared" si="9"/>
        <v>0</v>
      </c>
      <c r="I82" s="19">
        <f t="shared" si="7"/>
        <v>0</v>
      </c>
      <c r="J82" s="19">
        <f t="shared" si="8"/>
        <v>-54273.686825650198</v>
      </c>
      <c r="K82" s="62">
        <v>1938.600591234916</v>
      </c>
      <c r="L82" s="41">
        <f t="shared" si="10"/>
        <v>-56212.287416885112</v>
      </c>
    </row>
    <row r="83" spans="1:12" x14ac:dyDescent="0.25">
      <c r="A83" t="s">
        <v>343</v>
      </c>
      <c r="B83" t="s">
        <v>683</v>
      </c>
      <c r="C83">
        <v>3</v>
      </c>
      <c r="D83" s="61">
        <v>69142</v>
      </c>
      <c r="E83">
        <v>0</v>
      </c>
      <c r="F83" s="41">
        <v>19391280.280000001</v>
      </c>
      <c r="G83" s="17">
        <f t="shared" si="6"/>
        <v>149195.43606209618</v>
      </c>
      <c r="H83" s="18">
        <f t="shared" si="9"/>
        <v>29086920.420000002</v>
      </c>
      <c r="I83" s="19">
        <f t="shared" si="7"/>
        <v>165357.19262404274</v>
      </c>
      <c r="J83" s="19">
        <f t="shared" si="8"/>
        <v>16161.75656194656</v>
      </c>
      <c r="K83" s="62">
        <v>19595.518682251313</v>
      </c>
      <c r="L83" s="41">
        <f t="shared" si="10"/>
        <v>-3433.7621203047529</v>
      </c>
    </row>
    <row r="84" spans="1:12" x14ac:dyDescent="0.25">
      <c r="A84" t="s">
        <v>585</v>
      </c>
      <c r="B84" t="s">
        <v>684</v>
      </c>
      <c r="C84">
        <v>1</v>
      </c>
      <c r="D84" s="61">
        <v>73898</v>
      </c>
      <c r="E84">
        <v>0</v>
      </c>
      <c r="F84" s="41">
        <v>20481354.260000002</v>
      </c>
      <c r="G84" s="17">
        <f t="shared" si="6"/>
        <v>157582.40486651208</v>
      </c>
      <c r="H84" s="18">
        <f t="shared" si="9"/>
        <v>61444062.780000001</v>
      </c>
      <c r="I84" s="19">
        <f t="shared" si="7"/>
        <v>349305.37774394732</v>
      </c>
      <c r="J84" s="19">
        <f t="shared" si="8"/>
        <v>191722.97287743524</v>
      </c>
      <c r="K84" s="62">
        <v>34749.336285317899</v>
      </c>
      <c r="L84" s="41">
        <f t="shared" si="10"/>
        <v>156973.63659211734</v>
      </c>
    </row>
    <row r="85" spans="1:12" x14ac:dyDescent="0.25">
      <c r="A85" t="s">
        <v>485</v>
      </c>
      <c r="B85" t="s">
        <v>1572</v>
      </c>
      <c r="C85">
        <v>2</v>
      </c>
      <c r="D85" s="61">
        <v>32248</v>
      </c>
      <c r="E85">
        <v>0</v>
      </c>
      <c r="F85" s="41">
        <v>7886671.7700000005</v>
      </c>
      <c r="G85" s="17">
        <f t="shared" si="6"/>
        <v>60679.615621737277</v>
      </c>
      <c r="H85" s="18">
        <f t="shared" si="9"/>
        <v>17745011.482500002</v>
      </c>
      <c r="I85" s="19">
        <f t="shared" si="7"/>
        <v>100879.20066677184</v>
      </c>
      <c r="J85" s="19">
        <f t="shared" si="8"/>
        <v>40199.585045034561</v>
      </c>
      <c r="K85" s="62">
        <v>280.84765179829617</v>
      </c>
      <c r="L85" s="41">
        <f t="shared" si="10"/>
        <v>39918.737393236268</v>
      </c>
    </row>
    <row r="86" spans="1:12" x14ac:dyDescent="0.25">
      <c r="A86" t="s">
        <v>369</v>
      </c>
      <c r="B86" t="s">
        <v>686</v>
      </c>
      <c r="C86">
        <v>1</v>
      </c>
      <c r="D86" s="61">
        <v>15417</v>
      </c>
      <c r="E86">
        <v>0</v>
      </c>
      <c r="F86" s="41">
        <v>3581966.7</v>
      </c>
      <c r="G86" s="17">
        <f t="shared" si="6"/>
        <v>27559.453323852824</v>
      </c>
      <c r="H86" s="18">
        <f t="shared" si="9"/>
        <v>10745900.100000001</v>
      </c>
      <c r="I86" s="19">
        <f t="shared" si="7"/>
        <v>61089.721672034619</v>
      </c>
      <c r="J86" s="19">
        <f t="shared" si="8"/>
        <v>33530.268348181795</v>
      </c>
      <c r="K86" s="62">
        <v>-1424.5477169629228</v>
      </c>
      <c r="L86" s="41">
        <f t="shared" si="10"/>
        <v>34954.816065144718</v>
      </c>
    </row>
    <row r="87" spans="1:12" x14ac:dyDescent="0.25">
      <c r="A87" t="s">
        <v>374</v>
      </c>
      <c r="B87" t="s">
        <v>688</v>
      </c>
      <c r="C87">
        <v>5</v>
      </c>
      <c r="D87" s="61">
        <v>39504</v>
      </c>
      <c r="E87">
        <v>0</v>
      </c>
      <c r="F87" s="41">
        <v>6707169.4799999986</v>
      </c>
      <c r="G87" s="17">
        <f t="shared" si="6"/>
        <v>51604.590355133718</v>
      </c>
      <c r="H87" s="18">
        <f t="shared" si="9"/>
        <v>0</v>
      </c>
      <c r="I87" s="19">
        <f t="shared" si="7"/>
        <v>0</v>
      </c>
      <c r="J87" s="19">
        <f t="shared" si="8"/>
        <v>-51604.590355133718</v>
      </c>
      <c r="K87" s="62">
        <v>1742.30526209243</v>
      </c>
      <c r="L87" s="41">
        <f t="shared" si="10"/>
        <v>-53346.895617226146</v>
      </c>
    </row>
    <row r="88" spans="1:12" x14ac:dyDescent="0.25">
      <c r="A88" t="s">
        <v>407</v>
      </c>
      <c r="B88" t="s">
        <v>690</v>
      </c>
      <c r="C88">
        <v>4</v>
      </c>
      <c r="D88" s="61">
        <v>35824</v>
      </c>
      <c r="E88">
        <v>0</v>
      </c>
      <c r="F88" s="41">
        <v>7855844.96</v>
      </c>
      <c r="G88" s="17">
        <f t="shared" si="6"/>
        <v>60442.435853617637</v>
      </c>
      <c r="H88" s="18">
        <f t="shared" si="9"/>
        <v>0</v>
      </c>
      <c r="I88" s="19">
        <f t="shared" si="7"/>
        <v>0</v>
      </c>
      <c r="J88" s="19">
        <f t="shared" si="8"/>
        <v>-60442.435853617637</v>
      </c>
      <c r="K88" s="62">
        <v>-14103.266395813191</v>
      </c>
      <c r="L88" s="41">
        <f t="shared" si="10"/>
        <v>-46339.169457804448</v>
      </c>
    </row>
    <row r="89" spans="1:12" x14ac:dyDescent="0.25">
      <c r="A89" t="s">
        <v>482</v>
      </c>
      <c r="B89" t="s">
        <v>691</v>
      </c>
      <c r="C89">
        <v>3</v>
      </c>
      <c r="D89" s="61">
        <v>103878</v>
      </c>
      <c r="E89">
        <v>0</v>
      </c>
      <c r="F89" s="41">
        <v>29580389.099999998</v>
      </c>
      <c r="G89" s="17">
        <f t="shared" si="6"/>
        <v>227589.87477545638</v>
      </c>
      <c r="H89" s="18">
        <f t="shared" si="9"/>
        <v>44370583.649999999</v>
      </c>
      <c r="I89" s="19">
        <f t="shared" si="7"/>
        <v>252243.79348215135</v>
      </c>
      <c r="J89" s="19">
        <f t="shared" si="8"/>
        <v>24653.918706694967</v>
      </c>
      <c r="K89" s="62">
        <v>72869.671163996536</v>
      </c>
      <c r="L89" s="41">
        <f t="shared" si="10"/>
        <v>-48215.752457301569</v>
      </c>
    </row>
    <row r="90" spans="1:12" x14ac:dyDescent="0.25">
      <c r="A90" t="s">
        <v>217</v>
      </c>
      <c r="B90" t="s">
        <v>692</v>
      </c>
      <c r="C90">
        <v>4</v>
      </c>
      <c r="D90" s="61">
        <v>45023</v>
      </c>
      <c r="E90">
        <v>0</v>
      </c>
      <c r="F90" s="41">
        <v>11427620.139999999</v>
      </c>
      <c r="G90" s="17">
        <f t="shared" si="6"/>
        <v>87923.476187271765</v>
      </c>
      <c r="H90" s="18">
        <f t="shared" si="9"/>
        <v>0</v>
      </c>
      <c r="I90" s="19">
        <f t="shared" si="7"/>
        <v>0</v>
      </c>
      <c r="J90" s="19">
        <f t="shared" si="8"/>
        <v>-87923.476187271765</v>
      </c>
      <c r="K90" s="62">
        <v>-14291.345767676859</v>
      </c>
      <c r="L90" s="41">
        <f t="shared" si="10"/>
        <v>-73632.130419594905</v>
      </c>
    </row>
    <row r="91" spans="1:12" x14ac:dyDescent="0.25">
      <c r="A91" t="s">
        <v>250</v>
      </c>
      <c r="B91" t="s">
        <v>693</v>
      </c>
      <c r="C91">
        <v>4</v>
      </c>
      <c r="D91" s="61">
        <v>49945</v>
      </c>
      <c r="E91">
        <v>1</v>
      </c>
      <c r="F91" s="41">
        <v>10198252.890000001</v>
      </c>
      <c r="G91" s="17">
        <f t="shared" si="6"/>
        <v>78464.792681294944</v>
      </c>
      <c r="H91" s="18">
        <f t="shared" si="9"/>
        <v>0</v>
      </c>
      <c r="I91" s="19">
        <f t="shared" si="7"/>
        <v>0</v>
      </c>
      <c r="J91" s="19">
        <f t="shared" si="8"/>
        <v>-78464.792681294944</v>
      </c>
      <c r="K91" s="62">
        <v>7897.5643346969991</v>
      </c>
      <c r="L91" s="41">
        <f t="shared" si="10"/>
        <v>-86362.357015991947</v>
      </c>
    </row>
    <row r="92" spans="1:12" x14ac:dyDescent="0.25">
      <c r="A92" s="77" t="s">
        <v>64</v>
      </c>
      <c r="B92" s="77" t="s">
        <v>694</v>
      </c>
      <c r="C92" s="77">
        <v>2</v>
      </c>
      <c r="D92" s="145">
        <v>19057</v>
      </c>
      <c r="E92" s="77">
        <v>1</v>
      </c>
      <c r="F92" s="62">
        <v>4362410.71</v>
      </c>
      <c r="G92" s="17">
        <f t="shared" si="6"/>
        <v>33564.146294749378</v>
      </c>
      <c r="H92" s="18">
        <f t="shared" si="9"/>
        <v>9815424.0975000001</v>
      </c>
      <c r="I92" s="19">
        <f t="shared" si="7"/>
        <v>55800.027976181962</v>
      </c>
      <c r="J92" s="19">
        <f t="shared" si="8"/>
        <v>22235.881681432584</v>
      </c>
      <c r="K92" s="62">
        <v>292.33112059786072</v>
      </c>
      <c r="L92" s="41">
        <f t="shared" si="10"/>
        <v>21943.550560834723</v>
      </c>
    </row>
    <row r="93" spans="1:12" x14ac:dyDescent="0.25">
      <c r="A93" t="s">
        <v>539</v>
      </c>
      <c r="B93" t="s">
        <v>695</v>
      </c>
      <c r="C93">
        <v>3</v>
      </c>
      <c r="D93" s="61">
        <v>64023</v>
      </c>
      <c r="E93">
        <v>0</v>
      </c>
      <c r="F93" s="41">
        <v>13144097.710000001</v>
      </c>
      <c r="G93" s="17">
        <f t="shared" si="6"/>
        <v>101129.95950601823</v>
      </c>
      <c r="H93" s="18">
        <f t="shared" si="9"/>
        <v>19716146.565000001</v>
      </c>
      <c r="I93" s="19">
        <f t="shared" si="7"/>
        <v>112084.97146748008</v>
      </c>
      <c r="J93" s="19">
        <f t="shared" si="8"/>
        <v>10955.011961461845</v>
      </c>
      <c r="K93" s="62">
        <v>-16224.804915602292</v>
      </c>
      <c r="L93" s="41">
        <f t="shared" si="10"/>
        <v>27179.816877064135</v>
      </c>
    </row>
    <row r="94" spans="1:12" x14ac:dyDescent="0.25">
      <c r="A94" t="s">
        <v>245</v>
      </c>
      <c r="B94" t="s">
        <v>696</v>
      </c>
      <c r="C94">
        <v>2</v>
      </c>
      <c r="D94" s="61">
        <v>33009</v>
      </c>
      <c r="E94">
        <v>0</v>
      </c>
      <c r="F94" s="41">
        <v>7378303.8700000001</v>
      </c>
      <c r="G94" s="17">
        <f t="shared" si="6"/>
        <v>56768.261166265911</v>
      </c>
      <c r="H94" s="18">
        <f t="shared" si="9"/>
        <v>16601183.7075</v>
      </c>
      <c r="I94" s="19">
        <f t="shared" si="7"/>
        <v>94376.616447187203</v>
      </c>
      <c r="J94" s="19">
        <f t="shared" si="8"/>
        <v>37608.355280921292</v>
      </c>
      <c r="K94" s="62">
        <v>1631.4395918615555</v>
      </c>
      <c r="L94" s="41">
        <f t="shared" si="10"/>
        <v>35976.915689059737</v>
      </c>
    </row>
    <row r="95" spans="1:12" x14ac:dyDescent="0.25">
      <c r="A95" t="s">
        <v>59</v>
      </c>
      <c r="B95" t="s">
        <v>1292</v>
      </c>
      <c r="C95">
        <v>4</v>
      </c>
      <c r="D95" s="61">
        <v>20763</v>
      </c>
      <c r="E95">
        <v>0</v>
      </c>
      <c r="F95" s="41">
        <v>3239432.99</v>
      </c>
      <c r="G95" s="17">
        <f t="shared" si="6"/>
        <v>24924.017937870271</v>
      </c>
      <c r="H95" s="18">
        <f t="shared" si="9"/>
        <v>0</v>
      </c>
      <c r="I95" s="19">
        <f t="shared" si="7"/>
        <v>0</v>
      </c>
      <c r="J95" s="19">
        <f t="shared" si="8"/>
        <v>-24924.017937870271</v>
      </c>
      <c r="K95" s="62">
        <v>2861.8741057145221</v>
      </c>
      <c r="L95" s="41">
        <f t="shared" si="10"/>
        <v>-27785.892043584794</v>
      </c>
    </row>
    <row r="96" spans="1:12" x14ac:dyDescent="0.25">
      <c r="A96" t="s">
        <v>49</v>
      </c>
      <c r="B96" t="s">
        <v>1293</v>
      </c>
      <c r="C96">
        <v>2</v>
      </c>
      <c r="D96" s="61">
        <v>47350</v>
      </c>
      <c r="E96">
        <v>0</v>
      </c>
      <c r="F96" s="41">
        <v>9342307.8699999992</v>
      </c>
      <c r="G96" s="17">
        <f t="shared" si="6"/>
        <v>71879.199122741105</v>
      </c>
      <c r="H96" s="18">
        <f t="shared" si="9"/>
        <v>21020192.7075</v>
      </c>
      <c r="I96" s="19">
        <f t="shared" si="7"/>
        <v>119498.3863653922</v>
      </c>
      <c r="J96" s="19">
        <f t="shared" si="8"/>
        <v>47619.187242651096</v>
      </c>
      <c r="K96" s="62">
        <v>176.63578278041317</v>
      </c>
      <c r="L96" s="41">
        <f t="shared" si="10"/>
        <v>47442.55145987068</v>
      </c>
    </row>
    <row r="97" spans="1:12" x14ac:dyDescent="0.25">
      <c r="A97" t="s">
        <v>56</v>
      </c>
      <c r="B97" t="s">
        <v>699</v>
      </c>
      <c r="C97">
        <v>2</v>
      </c>
      <c r="D97" s="61">
        <v>57479</v>
      </c>
      <c r="E97">
        <v>0</v>
      </c>
      <c r="F97" s="41">
        <v>10362860.239999998</v>
      </c>
      <c r="G97" s="17">
        <f t="shared" si="6"/>
        <v>79731.272511799238</v>
      </c>
      <c r="H97" s="18">
        <f t="shared" si="9"/>
        <v>23316435.539999995</v>
      </c>
      <c r="I97" s="19">
        <f t="shared" si="7"/>
        <v>132552.37292988939</v>
      </c>
      <c r="J97" s="19">
        <f t="shared" si="8"/>
        <v>52821.100418090151</v>
      </c>
      <c r="K97" s="62">
        <v>-5760.5695506372358</v>
      </c>
      <c r="L97" s="41">
        <f t="shared" si="10"/>
        <v>58581.669968727387</v>
      </c>
    </row>
    <row r="98" spans="1:12" x14ac:dyDescent="0.25">
      <c r="A98" t="s">
        <v>60</v>
      </c>
      <c r="B98" t="s">
        <v>700</v>
      </c>
      <c r="C98">
        <v>1</v>
      </c>
      <c r="D98" s="61">
        <v>15463</v>
      </c>
      <c r="E98">
        <v>0</v>
      </c>
      <c r="F98" s="41">
        <v>2801740.9699999997</v>
      </c>
      <c r="G98" s="17">
        <f t="shared" si="6"/>
        <v>21556.439787182029</v>
      </c>
      <c r="H98" s="18">
        <f t="shared" si="9"/>
        <v>8405222.9100000001</v>
      </c>
      <c r="I98" s="19">
        <f t="shared" si="7"/>
        <v>47783.128763993336</v>
      </c>
      <c r="J98" s="19">
        <f t="shared" si="8"/>
        <v>26226.688976811307</v>
      </c>
      <c r="K98" s="62">
        <v>0</v>
      </c>
      <c r="L98" s="41">
        <f t="shared" si="10"/>
        <v>26226.688976811307</v>
      </c>
    </row>
    <row r="99" spans="1:12" x14ac:dyDescent="0.25">
      <c r="A99" t="s">
        <v>282</v>
      </c>
      <c r="B99" t="s">
        <v>701</v>
      </c>
      <c r="C99">
        <v>4</v>
      </c>
      <c r="D99" s="61">
        <v>18390</v>
      </c>
      <c r="E99">
        <v>0</v>
      </c>
      <c r="F99" s="41">
        <v>3286954.56</v>
      </c>
      <c r="G99" s="17">
        <f t="shared" si="6"/>
        <v>25289.646264423729</v>
      </c>
      <c r="H99" s="18">
        <f t="shared" si="9"/>
        <v>0</v>
      </c>
      <c r="I99" s="19">
        <f t="shared" si="7"/>
        <v>0</v>
      </c>
      <c r="J99" s="19">
        <f t="shared" si="8"/>
        <v>-25289.646264423729</v>
      </c>
      <c r="K99" s="62">
        <v>-3725.8327625773136</v>
      </c>
      <c r="L99" s="41">
        <f t="shared" si="10"/>
        <v>-21563.813501846416</v>
      </c>
    </row>
    <row r="100" spans="1:12" x14ac:dyDescent="0.25">
      <c r="A100" t="s">
        <v>150</v>
      </c>
      <c r="B100" t="s">
        <v>703</v>
      </c>
      <c r="C100">
        <v>1</v>
      </c>
      <c r="D100" s="61">
        <v>33746</v>
      </c>
      <c r="E100">
        <v>0</v>
      </c>
      <c r="F100" s="41">
        <v>6292616.6200000001</v>
      </c>
      <c r="G100" s="17">
        <f t="shared" si="6"/>
        <v>48415.04361941458</v>
      </c>
      <c r="H100" s="18">
        <f t="shared" si="9"/>
        <v>18877849.859999999</v>
      </c>
      <c r="I100" s="19">
        <f t="shared" si="7"/>
        <v>107319.31089828924</v>
      </c>
      <c r="J100" s="19">
        <f t="shared" si="8"/>
        <v>58904.267278874664</v>
      </c>
      <c r="K100" s="62">
        <v>1916.4016113725474</v>
      </c>
      <c r="L100" s="41">
        <f t="shared" si="10"/>
        <v>56987.865667502119</v>
      </c>
    </row>
    <row r="101" spans="1:12" x14ac:dyDescent="0.25">
      <c r="A101" t="s">
        <v>555</v>
      </c>
      <c r="B101" t="s">
        <v>704</v>
      </c>
      <c r="C101">
        <v>2</v>
      </c>
      <c r="D101" s="61">
        <v>55865</v>
      </c>
      <c r="E101">
        <v>0</v>
      </c>
      <c r="F101" s="41">
        <v>12744456.01</v>
      </c>
      <c r="G101" s="17">
        <f t="shared" si="6"/>
        <v>98055.138409156789</v>
      </c>
      <c r="H101" s="18">
        <f t="shared" si="9"/>
        <v>28675026.022500001</v>
      </c>
      <c r="I101" s="19">
        <f t="shared" si="7"/>
        <v>163015.60058732305</v>
      </c>
      <c r="J101" s="19">
        <f t="shared" si="8"/>
        <v>64960.462178166257</v>
      </c>
      <c r="K101" s="62">
        <v>18896.077801224314</v>
      </c>
      <c r="L101" s="41">
        <f t="shared" si="10"/>
        <v>46064.384376941947</v>
      </c>
    </row>
    <row r="102" spans="1:12" x14ac:dyDescent="0.25">
      <c r="A102" t="s">
        <v>261</v>
      </c>
      <c r="B102" t="s">
        <v>705</v>
      </c>
      <c r="C102">
        <v>2</v>
      </c>
      <c r="D102" s="61">
        <v>26962</v>
      </c>
      <c r="E102">
        <v>0</v>
      </c>
      <c r="F102" s="41">
        <v>5679192.7000000002</v>
      </c>
      <c r="G102" s="17">
        <f t="shared" si="6"/>
        <v>43695.393966899712</v>
      </c>
      <c r="H102" s="18">
        <f t="shared" si="9"/>
        <v>12778183.575000001</v>
      </c>
      <c r="I102" s="19">
        <f t="shared" si="7"/>
        <v>72643.11698476653</v>
      </c>
      <c r="J102" s="19">
        <f t="shared" si="8"/>
        <v>28947.723017866818</v>
      </c>
      <c r="K102" s="62">
        <v>432.55375678109721</v>
      </c>
      <c r="L102" s="41">
        <f t="shared" si="10"/>
        <v>28515.169261085721</v>
      </c>
    </row>
    <row r="103" spans="1:12" x14ac:dyDescent="0.25">
      <c r="A103" t="s">
        <v>67</v>
      </c>
      <c r="B103" t="s">
        <v>706</v>
      </c>
      <c r="C103">
        <v>3</v>
      </c>
      <c r="D103" s="61">
        <v>25550</v>
      </c>
      <c r="E103">
        <v>0</v>
      </c>
      <c r="F103" s="41">
        <v>4411245.01</v>
      </c>
      <c r="G103" s="17">
        <f t="shared" si="6"/>
        <v>33939.874693188423</v>
      </c>
      <c r="H103" s="18">
        <f t="shared" si="9"/>
        <v>6616867.5149999997</v>
      </c>
      <c r="I103" s="19">
        <f t="shared" si="7"/>
        <v>37616.448233319919</v>
      </c>
      <c r="J103" s="19">
        <f t="shared" si="8"/>
        <v>3676.573540131496</v>
      </c>
      <c r="K103" s="62">
        <v>-2920.3240231109094</v>
      </c>
      <c r="L103" s="41">
        <f t="shared" si="10"/>
        <v>6596.8975632424053</v>
      </c>
    </row>
    <row r="104" spans="1:12" x14ac:dyDescent="0.25">
      <c r="A104" t="s">
        <v>589</v>
      </c>
      <c r="B104" t="s">
        <v>707</v>
      </c>
      <c r="C104">
        <v>3</v>
      </c>
      <c r="D104" s="61">
        <v>121712</v>
      </c>
      <c r="E104">
        <v>0</v>
      </c>
      <c r="F104" s="41">
        <v>31689130.240000002</v>
      </c>
      <c r="G104" s="17">
        <f t="shared" si="6"/>
        <v>243814.41226764422</v>
      </c>
      <c r="H104" s="18">
        <f t="shared" si="9"/>
        <v>47533695.359999999</v>
      </c>
      <c r="I104" s="19">
        <f t="shared" si="7"/>
        <v>270225.87150104652</v>
      </c>
      <c r="J104" s="19">
        <f t="shared" si="8"/>
        <v>26411.459233402304</v>
      </c>
      <c r="K104" s="62">
        <v>8077.2242914688568</v>
      </c>
      <c r="L104" s="41">
        <f t="shared" si="10"/>
        <v>18334.234941933446</v>
      </c>
    </row>
    <row r="105" spans="1:12" x14ac:dyDescent="0.25">
      <c r="A105" t="s">
        <v>480</v>
      </c>
      <c r="B105" t="s">
        <v>708</v>
      </c>
      <c r="C105">
        <v>2</v>
      </c>
      <c r="D105" s="61">
        <v>109007</v>
      </c>
      <c r="E105">
        <v>0</v>
      </c>
      <c r="F105" s="41">
        <v>31204531.880000003</v>
      </c>
      <c r="G105" s="17">
        <f t="shared" si="6"/>
        <v>240085.93933593447</v>
      </c>
      <c r="H105" s="18">
        <f t="shared" si="9"/>
        <v>70210196.730000004</v>
      </c>
      <c r="I105" s="19">
        <f t="shared" si="7"/>
        <v>399140.26157515595</v>
      </c>
      <c r="J105" s="19">
        <f t="shared" si="8"/>
        <v>159054.32223922148</v>
      </c>
      <c r="K105" s="62">
        <v>-60050.254519508024</v>
      </c>
      <c r="L105" s="41">
        <f t="shared" si="10"/>
        <v>219104.5767587295</v>
      </c>
    </row>
    <row r="106" spans="1:12" x14ac:dyDescent="0.25">
      <c r="A106" t="s">
        <v>219</v>
      </c>
      <c r="B106" t="s">
        <v>709</v>
      </c>
      <c r="C106">
        <v>2</v>
      </c>
      <c r="D106" s="61">
        <v>127594</v>
      </c>
      <c r="E106">
        <v>0</v>
      </c>
      <c r="F106" s="41">
        <v>37412588.810000002</v>
      </c>
      <c r="G106" s="17">
        <f t="shared" si="6"/>
        <v>287850.38538568583</v>
      </c>
      <c r="H106" s="18">
        <f t="shared" si="9"/>
        <v>84178324.822500005</v>
      </c>
      <c r="I106" s="19">
        <f t="shared" si="7"/>
        <v>478548.13336899038</v>
      </c>
      <c r="J106" s="19">
        <f t="shared" si="8"/>
        <v>190697.74798330455</v>
      </c>
      <c r="K106" s="62">
        <v>0</v>
      </c>
      <c r="L106" s="41">
        <f t="shared" si="10"/>
        <v>190697.74798330455</v>
      </c>
    </row>
    <row r="107" spans="1:12" x14ac:dyDescent="0.25">
      <c r="A107" t="s">
        <v>515</v>
      </c>
      <c r="B107" t="s">
        <v>1301</v>
      </c>
      <c r="C107">
        <v>1</v>
      </c>
      <c r="D107" s="61">
        <v>163161</v>
      </c>
      <c r="E107">
        <v>0</v>
      </c>
      <c r="F107" s="41">
        <v>51145750.969999999</v>
      </c>
      <c r="G107" s="17">
        <f t="shared" si="6"/>
        <v>393512.57413172355</v>
      </c>
      <c r="H107" s="18">
        <f t="shared" si="9"/>
        <v>153437252.91</v>
      </c>
      <c r="I107" s="19">
        <f t="shared" si="7"/>
        <v>872280.49648381548</v>
      </c>
      <c r="J107" s="19">
        <f t="shared" si="8"/>
        <v>478767.92235209193</v>
      </c>
      <c r="K107" s="62">
        <v>19745.218712213595</v>
      </c>
      <c r="L107" s="41">
        <f t="shared" si="10"/>
        <v>459022.70363987831</v>
      </c>
    </row>
    <row r="108" spans="1:12" x14ac:dyDescent="0.25">
      <c r="A108" t="s">
        <v>235</v>
      </c>
      <c r="B108" t="s">
        <v>711</v>
      </c>
      <c r="C108">
        <v>1</v>
      </c>
      <c r="D108" s="61">
        <v>23480</v>
      </c>
      <c r="E108">
        <v>0</v>
      </c>
      <c r="F108" s="41">
        <v>3776867.4</v>
      </c>
      <c r="G108" s="17">
        <f t="shared" si="6"/>
        <v>29059.008510794189</v>
      </c>
      <c r="H108" s="18">
        <f t="shared" si="9"/>
        <v>11330602.199999999</v>
      </c>
      <c r="I108" s="19">
        <f t="shared" si="7"/>
        <v>64413.713912577972</v>
      </c>
      <c r="J108" s="19">
        <f t="shared" si="8"/>
        <v>35354.70540178378</v>
      </c>
      <c r="K108" s="62">
        <v>5764.3815906833825</v>
      </c>
      <c r="L108" s="41">
        <f t="shared" si="10"/>
        <v>29590.323811100396</v>
      </c>
    </row>
    <row r="109" spans="1:12" x14ac:dyDescent="0.25">
      <c r="A109" t="s">
        <v>106</v>
      </c>
      <c r="B109" t="s">
        <v>1303</v>
      </c>
      <c r="C109">
        <v>5</v>
      </c>
      <c r="D109" s="61">
        <v>35218</v>
      </c>
      <c r="E109">
        <v>0</v>
      </c>
      <c r="F109" s="41">
        <v>6837451.459999999</v>
      </c>
      <c r="G109" s="17">
        <f t="shared" si="6"/>
        <v>52606.972690723036</v>
      </c>
      <c r="H109" s="18">
        <f t="shared" si="9"/>
        <v>0</v>
      </c>
      <c r="I109" s="19">
        <f t="shared" si="7"/>
        <v>0</v>
      </c>
      <c r="J109" s="19">
        <f t="shared" si="8"/>
        <v>-52606.972690723036</v>
      </c>
      <c r="K109" s="62">
        <v>9179.5715524863372</v>
      </c>
      <c r="L109" s="41">
        <f t="shared" si="10"/>
        <v>-61786.54424320937</v>
      </c>
    </row>
    <row r="110" spans="1:12" x14ac:dyDescent="0.25">
      <c r="A110" t="s">
        <v>481</v>
      </c>
      <c r="B110" t="s">
        <v>713</v>
      </c>
      <c r="C110">
        <v>3</v>
      </c>
      <c r="D110" s="61">
        <v>32856</v>
      </c>
      <c r="E110">
        <v>0</v>
      </c>
      <c r="F110" s="41">
        <v>8039455.9199999999</v>
      </c>
      <c r="G110" s="17">
        <f t="shared" si="6"/>
        <v>61855.128406529358</v>
      </c>
      <c r="H110" s="18">
        <f t="shared" si="9"/>
        <v>12059183.879999999</v>
      </c>
      <c r="I110" s="19">
        <f t="shared" si="7"/>
        <v>68555.651919850468</v>
      </c>
      <c r="J110" s="19">
        <f t="shared" si="8"/>
        <v>6700.5235133211099</v>
      </c>
      <c r="K110" s="62">
        <v>2958.3634270334014</v>
      </c>
      <c r="L110" s="41">
        <f t="shared" si="10"/>
        <v>3742.1600862877085</v>
      </c>
    </row>
    <row r="111" spans="1:12" x14ac:dyDescent="0.25">
      <c r="A111" t="s">
        <v>454</v>
      </c>
      <c r="B111" t="s">
        <v>714</v>
      </c>
      <c r="C111">
        <v>4</v>
      </c>
      <c r="D111" s="61">
        <v>61221</v>
      </c>
      <c r="E111">
        <v>0</v>
      </c>
      <c r="F111" s="41">
        <v>18491149.440000001</v>
      </c>
      <c r="G111" s="17">
        <f t="shared" si="6"/>
        <v>142269.87925266512</v>
      </c>
      <c r="H111" s="18">
        <f t="shared" si="9"/>
        <v>0</v>
      </c>
      <c r="I111" s="19">
        <f t="shared" si="7"/>
        <v>0</v>
      </c>
      <c r="J111" s="19">
        <f t="shared" si="8"/>
        <v>-142269.87925266512</v>
      </c>
      <c r="K111" s="62">
        <v>16388.327969661841</v>
      </c>
      <c r="L111" s="41">
        <f t="shared" si="10"/>
        <v>-158658.20722232695</v>
      </c>
    </row>
    <row r="112" spans="1:12" x14ac:dyDescent="0.25">
      <c r="A112" t="s">
        <v>145</v>
      </c>
      <c r="B112" t="s">
        <v>715</v>
      </c>
      <c r="C112">
        <v>1</v>
      </c>
      <c r="D112" s="61">
        <v>11508</v>
      </c>
      <c r="E112">
        <v>0</v>
      </c>
      <c r="F112" s="41">
        <v>2275131.5999999996</v>
      </c>
      <c r="G112" s="17">
        <f t="shared" si="6"/>
        <v>17504.736472235374</v>
      </c>
      <c r="H112" s="18">
        <f t="shared" si="9"/>
        <v>6825394.7999999989</v>
      </c>
      <c r="I112" s="19">
        <f t="shared" si="7"/>
        <v>38801.91186904411</v>
      </c>
      <c r="J112" s="19">
        <f t="shared" si="8"/>
        <v>21297.175396808736</v>
      </c>
      <c r="K112" s="62">
        <v>5207.0651070454524</v>
      </c>
      <c r="L112" s="41">
        <f t="shared" si="10"/>
        <v>16090.110289763285</v>
      </c>
    </row>
    <row r="113" spans="1:12" x14ac:dyDescent="0.25">
      <c r="A113" t="s">
        <v>320</v>
      </c>
      <c r="B113" t="s">
        <v>716</v>
      </c>
      <c r="C113">
        <v>4</v>
      </c>
      <c r="D113" s="61">
        <v>28460</v>
      </c>
      <c r="E113">
        <v>0</v>
      </c>
      <c r="F113" s="41">
        <v>5945327.7399999993</v>
      </c>
      <c r="G113" s="17">
        <f t="shared" si="6"/>
        <v>45743.022218921622</v>
      </c>
      <c r="H113" s="18">
        <f t="shared" si="9"/>
        <v>0</v>
      </c>
      <c r="I113" s="19">
        <f t="shared" si="7"/>
        <v>0</v>
      </c>
      <c r="J113" s="19">
        <f t="shared" si="8"/>
        <v>-45743.022218921622</v>
      </c>
      <c r="K113" s="62">
        <v>-4744.4503888901882</v>
      </c>
      <c r="L113" s="41">
        <f t="shared" si="10"/>
        <v>-40998.571830031433</v>
      </c>
    </row>
    <row r="114" spans="1:12" x14ac:dyDescent="0.25">
      <c r="A114" t="s">
        <v>73</v>
      </c>
      <c r="B114" t="s">
        <v>717</v>
      </c>
      <c r="C114">
        <v>1</v>
      </c>
      <c r="D114" s="61">
        <v>30527</v>
      </c>
      <c r="E114">
        <v>0</v>
      </c>
      <c r="F114" s="41">
        <v>5030544.33</v>
      </c>
      <c r="G114" s="17">
        <f t="shared" si="6"/>
        <v>38704.729347765147</v>
      </c>
      <c r="H114" s="18">
        <f t="shared" si="9"/>
        <v>15091632.99</v>
      </c>
      <c r="I114" s="19">
        <f t="shared" si="7"/>
        <v>85794.921817260838</v>
      </c>
      <c r="J114" s="19">
        <f t="shared" si="8"/>
        <v>47090.192469495691</v>
      </c>
      <c r="K114" s="62">
        <v>-5721.8893633776279</v>
      </c>
      <c r="L114" s="41">
        <f t="shared" si="10"/>
        <v>52812.081832873315</v>
      </c>
    </row>
    <row r="115" spans="1:12" x14ac:dyDescent="0.25">
      <c r="A115" t="s">
        <v>72</v>
      </c>
      <c r="B115" t="s">
        <v>718</v>
      </c>
      <c r="C115">
        <v>1</v>
      </c>
      <c r="D115" s="61">
        <v>17711</v>
      </c>
      <c r="E115">
        <v>0</v>
      </c>
      <c r="F115" s="41">
        <v>3581948.07</v>
      </c>
      <c r="G115" s="17">
        <f t="shared" si="6"/>
        <v>27559.309985665055</v>
      </c>
      <c r="H115" s="18">
        <f t="shared" si="9"/>
        <v>10745844.209999999</v>
      </c>
      <c r="I115" s="19">
        <f t="shared" si="7"/>
        <v>61089.403941131422</v>
      </c>
      <c r="J115" s="19">
        <f t="shared" si="8"/>
        <v>33530.093955466364</v>
      </c>
      <c r="K115" s="62">
        <v>0</v>
      </c>
      <c r="L115" s="41">
        <f t="shared" si="10"/>
        <v>33530.093955466364</v>
      </c>
    </row>
    <row r="116" spans="1:12" x14ac:dyDescent="0.25">
      <c r="A116" t="s">
        <v>393</v>
      </c>
      <c r="B116" t="s">
        <v>1306</v>
      </c>
      <c r="C116">
        <v>4</v>
      </c>
      <c r="D116" s="61">
        <v>24477</v>
      </c>
      <c r="E116">
        <v>0</v>
      </c>
      <c r="F116" s="41">
        <v>6263174.7599999998</v>
      </c>
      <c r="G116" s="17">
        <f t="shared" si="6"/>
        <v>48188.51957985905</v>
      </c>
      <c r="H116" s="18">
        <f t="shared" si="9"/>
        <v>0</v>
      </c>
      <c r="I116" s="19">
        <f t="shared" si="7"/>
        <v>0</v>
      </c>
      <c r="J116" s="19">
        <f t="shared" si="8"/>
        <v>-48188.51957985905</v>
      </c>
      <c r="K116" s="62">
        <v>-4207.9311618028878</v>
      </c>
      <c r="L116" s="41">
        <f t="shared" si="10"/>
        <v>-43980.588418056162</v>
      </c>
    </row>
    <row r="117" spans="1:12" x14ac:dyDescent="0.25">
      <c r="A117" t="s">
        <v>180</v>
      </c>
      <c r="B117" t="s">
        <v>720</v>
      </c>
      <c r="C117">
        <v>1</v>
      </c>
      <c r="D117" s="61">
        <v>16806</v>
      </c>
      <c r="E117">
        <v>0</v>
      </c>
      <c r="F117" s="41">
        <v>2997702.7</v>
      </c>
      <c r="G117" s="17">
        <f t="shared" si="6"/>
        <v>23064.158480154936</v>
      </c>
      <c r="H117" s="18">
        <f t="shared" si="9"/>
        <v>8993108.1000000015</v>
      </c>
      <c r="I117" s="19">
        <f t="shared" si="7"/>
        <v>51125.216657794925</v>
      </c>
      <c r="J117" s="19">
        <f t="shared" si="8"/>
        <v>28061.058177639989</v>
      </c>
      <c r="K117" s="62">
        <v>2036.1118273866493</v>
      </c>
      <c r="L117" s="41">
        <f t="shared" si="10"/>
        <v>26024.94635025334</v>
      </c>
    </row>
    <row r="118" spans="1:12" x14ac:dyDescent="0.25">
      <c r="A118" t="s">
        <v>147</v>
      </c>
      <c r="B118" t="s">
        <v>721</v>
      </c>
      <c r="C118">
        <v>1</v>
      </c>
      <c r="D118" s="61">
        <v>27984</v>
      </c>
      <c r="E118">
        <v>0</v>
      </c>
      <c r="F118" s="41">
        <v>5046074.879999999</v>
      </c>
      <c r="G118" s="17">
        <f t="shared" si="6"/>
        <v>38824.220538964306</v>
      </c>
      <c r="H118" s="18">
        <f t="shared" si="9"/>
        <v>15138224.639999997</v>
      </c>
      <c r="I118" s="19">
        <f t="shared" si="7"/>
        <v>86059.792224044242</v>
      </c>
      <c r="J118" s="19">
        <f t="shared" si="8"/>
        <v>47235.571685079936</v>
      </c>
      <c r="K118" s="62">
        <v>778.27446907643753</v>
      </c>
      <c r="L118" s="41">
        <f t="shared" si="10"/>
        <v>46457.297216003499</v>
      </c>
    </row>
    <row r="119" spans="1:12" x14ac:dyDescent="0.25">
      <c r="A119" t="s">
        <v>74</v>
      </c>
      <c r="B119" t="s">
        <v>722</v>
      </c>
      <c r="C119">
        <v>4</v>
      </c>
      <c r="D119" s="61">
        <v>62443</v>
      </c>
      <c r="E119">
        <v>0</v>
      </c>
      <c r="F119" s="41">
        <v>11248793</v>
      </c>
      <c r="G119" s="17">
        <f t="shared" si="6"/>
        <v>86547.590080383045</v>
      </c>
      <c r="H119" s="18">
        <f t="shared" si="9"/>
        <v>0</v>
      </c>
      <c r="I119" s="19">
        <f t="shared" si="7"/>
        <v>0</v>
      </c>
      <c r="J119" s="19">
        <f t="shared" si="8"/>
        <v>-86547.590080383045</v>
      </c>
      <c r="K119" s="62">
        <v>-19531.414789453109</v>
      </c>
      <c r="L119" s="41">
        <f t="shared" si="10"/>
        <v>-67016.175290929939</v>
      </c>
    </row>
    <row r="120" spans="1:12" x14ac:dyDescent="0.25">
      <c r="A120" t="s">
        <v>1211</v>
      </c>
      <c r="B120" t="s">
        <v>1309</v>
      </c>
      <c r="C120">
        <v>4</v>
      </c>
      <c r="D120" s="61">
        <v>85429</v>
      </c>
      <c r="E120">
        <v>0</v>
      </c>
      <c r="F120" s="41">
        <v>20859482.82</v>
      </c>
      <c r="G120" s="17">
        <f t="shared" si="6"/>
        <v>160491.70505619157</v>
      </c>
      <c r="H120" s="18">
        <f t="shared" si="9"/>
        <v>0</v>
      </c>
      <c r="I120" s="19">
        <f t="shared" si="7"/>
        <v>0</v>
      </c>
      <c r="J120" s="19">
        <f t="shared" si="8"/>
        <v>-160491.70505619157</v>
      </c>
      <c r="K120" s="62">
        <v>-14292.095575530046</v>
      </c>
      <c r="L120" s="41">
        <f t="shared" si="10"/>
        <v>-146199.60948066151</v>
      </c>
    </row>
    <row r="121" spans="1:12" x14ac:dyDescent="0.25">
      <c r="A121" t="s">
        <v>486</v>
      </c>
      <c r="B121" t="s">
        <v>723</v>
      </c>
      <c r="C121">
        <v>2</v>
      </c>
      <c r="D121" s="61">
        <v>52720</v>
      </c>
      <c r="E121">
        <v>0</v>
      </c>
      <c r="F121" s="41">
        <v>12515299.929999998</v>
      </c>
      <c r="G121" s="17">
        <f t="shared" si="6"/>
        <v>96292.024226482448</v>
      </c>
      <c r="H121" s="18">
        <f t="shared" si="9"/>
        <v>28159424.842499994</v>
      </c>
      <c r="I121" s="19">
        <f t="shared" si="7"/>
        <v>160084.44244450977</v>
      </c>
      <c r="J121" s="19">
        <f t="shared" si="8"/>
        <v>63792.41821802732</v>
      </c>
      <c r="K121" s="62">
        <v>26455.457632642279</v>
      </c>
      <c r="L121" s="41">
        <f t="shared" si="10"/>
        <v>37336.960585385037</v>
      </c>
    </row>
    <row r="122" spans="1:12" x14ac:dyDescent="0.25">
      <c r="A122" t="s">
        <v>25</v>
      </c>
      <c r="B122" t="s">
        <v>724</v>
      </c>
      <c r="C122">
        <v>1</v>
      </c>
      <c r="D122" s="61">
        <v>14999</v>
      </c>
      <c r="E122">
        <v>0</v>
      </c>
      <c r="F122" s="41">
        <v>2560440.2399999998</v>
      </c>
      <c r="G122" s="17">
        <f t="shared" si="6"/>
        <v>19699.885340306068</v>
      </c>
      <c r="H122" s="18">
        <f t="shared" si="9"/>
        <v>7681320.7199999988</v>
      </c>
      <c r="I122" s="19">
        <f t="shared" si="7"/>
        <v>43667.793343661593</v>
      </c>
      <c r="J122" s="19">
        <f t="shared" si="8"/>
        <v>23967.908003355526</v>
      </c>
      <c r="K122" s="62">
        <v>3800.499222118985</v>
      </c>
      <c r="L122" s="41">
        <f t="shared" si="10"/>
        <v>20167.40878123654</v>
      </c>
    </row>
    <row r="123" spans="1:12" x14ac:dyDescent="0.25">
      <c r="A123" t="s">
        <v>580</v>
      </c>
      <c r="B123" t="s">
        <v>1313</v>
      </c>
      <c r="C123">
        <v>3</v>
      </c>
      <c r="D123" s="61">
        <v>75891</v>
      </c>
      <c r="E123">
        <v>0</v>
      </c>
      <c r="F123" s="41">
        <v>18736666.289999999</v>
      </c>
      <c r="G123" s="17">
        <f t="shared" si="6"/>
        <v>144158.87229321859</v>
      </c>
      <c r="H123" s="18">
        <f t="shared" si="9"/>
        <v>28104999.434999999</v>
      </c>
      <c r="I123" s="19">
        <f t="shared" si="7"/>
        <v>159775.03765150768</v>
      </c>
      <c r="J123" s="19">
        <f t="shared" si="8"/>
        <v>15616.165358289087</v>
      </c>
      <c r="K123" s="62">
        <v>33820.506730221648</v>
      </c>
      <c r="L123" s="41">
        <f t="shared" si="10"/>
        <v>-18204.341371932562</v>
      </c>
    </row>
    <row r="124" spans="1:12" x14ac:dyDescent="0.25">
      <c r="A124" t="s">
        <v>333</v>
      </c>
      <c r="B124" t="s">
        <v>725</v>
      </c>
      <c r="C124">
        <v>1</v>
      </c>
      <c r="D124" s="61">
        <v>28985</v>
      </c>
      <c r="E124">
        <v>0</v>
      </c>
      <c r="F124" s="41">
        <v>7565631.9799999995</v>
      </c>
      <c r="G124" s="17">
        <f t="shared" si="6"/>
        <v>58209.553265321585</v>
      </c>
      <c r="H124" s="18">
        <f t="shared" si="9"/>
        <v>22696895.939999998</v>
      </c>
      <c r="I124" s="19">
        <f t="shared" si="7"/>
        <v>129030.33183732393</v>
      </c>
      <c r="J124" s="19">
        <f t="shared" si="8"/>
        <v>70820.778572002338</v>
      </c>
      <c r="K124" s="62">
        <v>8102.3873476731824</v>
      </c>
      <c r="L124" s="41">
        <f t="shared" si="10"/>
        <v>62718.391224329156</v>
      </c>
    </row>
    <row r="125" spans="1:12" x14ac:dyDescent="0.25">
      <c r="A125" t="s">
        <v>473</v>
      </c>
      <c r="B125" t="s">
        <v>726</v>
      </c>
      <c r="C125">
        <v>5</v>
      </c>
      <c r="D125" s="61">
        <v>115747</v>
      </c>
      <c r="E125">
        <v>0</v>
      </c>
      <c r="F125" s="41">
        <v>32798783.509999998</v>
      </c>
      <c r="G125" s="17">
        <f t="shared" si="6"/>
        <v>252352.02304449075</v>
      </c>
      <c r="H125" s="18">
        <f t="shared" si="9"/>
        <v>0</v>
      </c>
      <c r="I125" s="19">
        <f t="shared" si="7"/>
        <v>0</v>
      </c>
      <c r="J125" s="19">
        <f t="shared" si="8"/>
        <v>-252352.02304449075</v>
      </c>
      <c r="K125" s="62">
        <v>7383.5601325041489</v>
      </c>
      <c r="L125" s="41">
        <f t="shared" si="10"/>
        <v>-259735.5831769949</v>
      </c>
    </row>
    <row r="126" spans="1:12" x14ac:dyDescent="0.25">
      <c r="A126" t="s">
        <v>16</v>
      </c>
      <c r="B126" t="s">
        <v>727</v>
      </c>
      <c r="C126">
        <v>2</v>
      </c>
      <c r="D126" s="61">
        <v>45644</v>
      </c>
      <c r="E126">
        <v>0</v>
      </c>
      <c r="F126" s="41">
        <v>8659541.5199999996</v>
      </c>
      <c r="G126" s="17">
        <f t="shared" si="6"/>
        <v>66626.032655860676</v>
      </c>
      <c r="H126" s="18">
        <f t="shared" si="9"/>
        <v>19483968.419999998</v>
      </c>
      <c r="I126" s="19">
        <f t="shared" si="7"/>
        <v>110765.05427819042</v>
      </c>
      <c r="J126" s="19">
        <f t="shared" si="8"/>
        <v>44139.021622329747</v>
      </c>
      <c r="K126" s="62">
        <v>11578.534803199465</v>
      </c>
      <c r="L126" s="41">
        <f t="shared" si="10"/>
        <v>32560.486819130281</v>
      </c>
    </row>
    <row r="127" spans="1:12" x14ac:dyDescent="0.25">
      <c r="A127" t="s">
        <v>225</v>
      </c>
      <c r="B127" t="s">
        <v>728</v>
      </c>
      <c r="C127">
        <v>1</v>
      </c>
      <c r="D127" s="61">
        <v>19395</v>
      </c>
      <c r="E127">
        <v>0</v>
      </c>
      <c r="F127" s="41">
        <v>5480588</v>
      </c>
      <c r="G127" s="17">
        <f t="shared" si="6"/>
        <v>42167.340409185796</v>
      </c>
      <c r="H127" s="18">
        <f t="shared" si="9"/>
        <v>16441764</v>
      </c>
      <c r="I127" s="19">
        <f t="shared" si="7"/>
        <v>93470.326097418161</v>
      </c>
      <c r="J127" s="19">
        <f t="shared" si="8"/>
        <v>51302.985688232366</v>
      </c>
      <c r="K127" s="62">
        <v>1890.0861980639272</v>
      </c>
      <c r="L127" s="41">
        <f t="shared" si="10"/>
        <v>49412.899490168442</v>
      </c>
    </row>
    <row r="128" spans="1:12" x14ac:dyDescent="0.25">
      <c r="A128" t="s">
        <v>97</v>
      </c>
      <c r="B128" t="s">
        <v>729</v>
      </c>
      <c r="C128">
        <v>3</v>
      </c>
      <c r="D128" s="61">
        <v>47706</v>
      </c>
      <c r="E128">
        <v>0</v>
      </c>
      <c r="F128" s="41">
        <v>8673945.3599999994</v>
      </c>
      <c r="G128" s="17">
        <f t="shared" si="6"/>
        <v>66736.855002747441</v>
      </c>
      <c r="H128" s="18">
        <f t="shared" si="9"/>
        <v>13010918.039999999</v>
      </c>
      <c r="I128" s="19">
        <f t="shared" si="7"/>
        <v>73966.19681596091</v>
      </c>
      <c r="J128" s="19">
        <f t="shared" si="8"/>
        <v>7229.3418132134684</v>
      </c>
      <c r="K128" s="62">
        <v>1030.0092794976981</v>
      </c>
      <c r="L128" s="41">
        <f t="shared" si="10"/>
        <v>6199.3325337157703</v>
      </c>
    </row>
    <row r="129" spans="1:12" x14ac:dyDescent="0.25">
      <c r="A129" t="s">
        <v>521</v>
      </c>
      <c r="B129" t="s">
        <v>730</v>
      </c>
      <c r="C129">
        <v>3</v>
      </c>
      <c r="D129" s="61">
        <v>98473</v>
      </c>
      <c r="E129">
        <v>0</v>
      </c>
      <c r="F129" s="41">
        <v>26523790.079999998</v>
      </c>
      <c r="G129" s="17">
        <f t="shared" si="6"/>
        <v>204072.57127248848</v>
      </c>
      <c r="H129" s="18">
        <f t="shared" si="9"/>
        <v>39785685.119999997</v>
      </c>
      <c r="I129" s="19">
        <f t="shared" si="7"/>
        <v>226178.9527069965</v>
      </c>
      <c r="J129" s="19">
        <f t="shared" si="8"/>
        <v>22106.381434508017</v>
      </c>
      <c r="K129" s="62">
        <v>0</v>
      </c>
      <c r="L129" s="41">
        <f t="shared" si="10"/>
        <v>22106.381434508017</v>
      </c>
    </row>
    <row r="130" spans="1:12" x14ac:dyDescent="0.25">
      <c r="A130" t="s">
        <v>294</v>
      </c>
      <c r="B130" t="s">
        <v>731</v>
      </c>
      <c r="C130">
        <v>5</v>
      </c>
      <c r="D130" s="61">
        <v>27500</v>
      </c>
      <c r="E130">
        <v>1</v>
      </c>
      <c r="F130" s="41">
        <v>5840844.5599999996</v>
      </c>
      <c r="G130" s="17">
        <f t="shared" si="6"/>
        <v>44939.134421098795</v>
      </c>
      <c r="H130" s="18">
        <f t="shared" si="9"/>
        <v>0</v>
      </c>
      <c r="I130" s="19">
        <f t="shared" si="7"/>
        <v>0</v>
      </c>
      <c r="J130" s="19">
        <f t="shared" si="8"/>
        <v>-44939.134421098795</v>
      </c>
      <c r="K130" s="62">
        <v>-673.31744457447269</v>
      </c>
      <c r="L130" s="41">
        <f t="shared" si="10"/>
        <v>-44265.816976524322</v>
      </c>
    </row>
    <row r="131" spans="1:12" x14ac:dyDescent="0.25">
      <c r="A131" t="s">
        <v>501</v>
      </c>
      <c r="B131" t="s">
        <v>732</v>
      </c>
      <c r="C131">
        <v>3</v>
      </c>
      <c r="D131" s="61">
        <v>35676</v>
      </c>
      <c r="E131">
        <v>0</v>
      </c>
      <c r="F131" s="41">
        <v>10244800.470000001</v>
      </c>
      <c r="G131" s="17">
        <f t="shared" si="6"/>
        <v>78822.92718275424</v>
      </c>
      <c r="H131" s="18">
        <f t="shared" si="9"/>
        <v>15367200.705000002</v>
      </c>
      <c r="I131" s="19">
        <f t="shared" si="7"/>
        <v>87361.505803198757</v>
      </c>
      <c r="J131" s="19">
        <f t="shared" si="8"/>
        <v>8538.5786204445176</v>
      </c>
      <c r="K131" s="62">
        <v>-5356.2935091745212</v>
      </c>
      <c r="L131" s="41">
        <f t="shared" si="10"/>
        <v>13894.872129619038</v>
      </c>
    </row>
    <row r="132" spans="1:12" x14ac:dyDescent="0.25">
      <c r="A132" t="s">
        <v>492</v>
      </c>
      <c r="B132" t="s">
        <v>733</v>
      </c>
      <c r="C132">
        <v>3</v>
      </c>
      <c r="D132" s="61">
        <v>87084</v>
      </c>
      <c r="E132">
        <v>0</v>
      </c>
      <c r="F132" s="41">
        <v>23418775.409999996</v>
      </c>
      <c r="G132" s="17">
        <f t="shared" si="6"/>
        <v>180182.76044098544</v>
      </c>
      <c r="H132" s="18">
        <f t="shared" si="9"/>
        <v>35128163.114999995</v>
      </c>
      <c r="I132" s="19">
        <f t="shared" si="7"/>
        <v>199701.25234508576</v>
      </c>
      <c r="J132" s="19">
        <f t="shared" si="8"/>
        <v>19518.491904100316</v>
      </c>
      <c r="K132" s="62">
        <v>-26399.118874820142</v>
      </c>
      <c r="L132" s="41">
        <f t="shared" si="10"/>
        <v>45917.610778920454</v>
      </c>
    </row>
    <row r="133" spans="1:12" x14ac:dyDescent="0.25">
      <c r="A133" t="s">
        <v>543</v>
      </c>
      <c r="B133" t="s">
        <v>735</v>
      </c>
      <c r="C133">
        <v>4</v>
      </c>
      <c r="D133" s="61">
        <v>75651</v>
      </c>
      <c r="E133">
        <v>0</v>
      </c>
      <c r="F133" s="41">
        <v>22100042.09</v>
      </c>
      <c r="G133" s="17">
        <f t="shared" si="6"/>
        <v>170036.4993439324</v>
      </c>
      <c r="H133" s="18">
        <f t="shared" si="9"/>
        <v>0</v>
      </c>
      <c r="I133" s="19">
        <f t="shared" si="7"/>
        <v>0</v>
      </c>
      <c r="J133" s="19">
        <f t="shared" si="8"/>
        <v>-170036.4993439324</v>
      </c>
      <c r="K133" s="62">
        <v>4713.7706576584469</v>
      </c>
      <c r="L133" s="41">
        <f t="shared" si="10"/>
        <v>-174750.27000159086</v>
      </c>
    </row>
    <row r="134" spans="1:12" x14ac:dyDescent="0.25">
      <c r="A134" t="s">
        <v>403</v>
      </c>
      <c r="B134" t="s">
        <v>736</v>
      </c>
      <c r="C134">
        <v>4</v>
      </c>
      <c r="D134" s="61">
        <v>46164</v>
      </c>
      <c r="E134">
        <v>0</v>
      </c>
      <c r="F134" s="41">
        <v>12617456.190000001</v>
      </c>
      <c r="G134" s="17">
        <f t="shared" si="6"/>
        <v>97078.008830752922</v>
      </c>
      <c r="H134" s="18">
        <f t="shared" si="9"/>
        <v>0</v>
      </c>
      <c r="I134" s="19">
        <f t="shared" si="7"/>
        <v>0</v>
      </c>
      <c r="J134" s="19">
        <f t="shared" si="8"/>
        <v>-97078.008830752922</v>
      </c>
      <c r="K134" s="62">
        <v>-13746.002921133899</v>
      </c>
      <c r="L134" s="41">
        <f t="shared" si="10"/>
        <v>-83332.005909619023</v>
      </c>
    </row>
    <row r="135" spans="1:12" x14ac:dyDescent="0.25">
      <c r="A135" t="s">
        <v>448</v>
      </c>
      <c r="B135" t="s">
        <v>738</v>
      </c>
      <c r="C135">
        <v>5</v>
      </c>
      <c r="D135" s="61">
        <v>64779</v>
      </c>
      <c r="E135">
        <v>0</v>
      </c>
      <c r="F135" s="41">
        <v>14703947.100000001</v>
      </c>
      <c r="G135" s="17">
        <f t="shared" ref="G135:G198" si="11">SUM(F135/$F$6)*50000000</f>
        <v>113131.3542861387</v>
      </c>
      <c r="H135" s="18">
        <f t="shared" si="9"/>
        <v>0</v>
      </c>
      <c r="I135" s="19">
        <f t="shared" ref="I135:I198" si="12">SUM(H135/$H$6)*50000000</f>
        <v>0</v>
      </c>
      <c r="J135" s="19">
        <f t="shared" ref="J135:J198" si="13">I135-G135</f>
        <v>-113131.3542861387</v>
      </c>
      <c r="K135" s="62">
        <v>-14966.988625459924</v>
      </c>
      <c r="L135" s="41">
        <f t="shared" si="10"/>
        <v>-98164.36566067877</v>
      </c>
    </row>
    <row r="136" spans="1:12" x14ac:dyDescent="0.25">
      <c r="A136" t="s">
        <v>334</v>
      </c>
      <c r="B136" t="s">
        <v>739</v>
      </c>
      <c r="C136">
        <v>4</v>
      </c>
      <c r="D136" s="61">
        <v>68330</v>
      </c>
      <c r="E136">
        <v>0</v>
      </c>
      <c r="F136" s="41">
        <v>20222577.659999996</v>
      </c>
      <c r="G136" s="17">
        <f t="shared" si="11"/>
        <v>155591.39204414119</v>
      </c>
      <c r="H136" s="18">
        <f t="shared" ref="H136:H199" si="14">IF(C136=1,F136*3)+IF(C136=2,F136*2.25)+IF(C136=3,F136*1.5)+IF(C136=4,F136*0)+IF(C136=5,F136*0)</f>
        <v>0</v>
      </c>
      <c r="I136" s="19">
        <f t="shared" si="12"/>
        <v>0</v>
      </c>
      <c r="J136" s="19">
        <f t="shared" si="13"/>
        <v>-155591.39204414119</v>
      </c>
      <c r="K136" s="62">
        <v>-18956.651640325061</v>
      </c>
      <c r="L136" s="41">
        <f t="shared" ref="L136:L199" si="15">J136-K136</f>
        <v>-136634.74040381613</v>
      </c>
    </row>
    <row r="137" spans="1:12" x14ac:dyDescent="0.25">
      <c r="A137" t="s">
        <v>429</v>
      </c>
      <c r="B137" t="s">
        <v>740</v>
      </c>
      <c r="C137">
        <v>2</v>
      </c>
      <c r="D137" s="61">
        <v>18160</v>
      </c>
      <c r="E137">
        <v>0</v>
      </c>
      <c r="F137" s="41">
        <v>2966191.2</v>
      </c>
      <c r="G137" s="17">
        <f t="shared" si="11"/>
        <v>22821.710745111894</v>
      </c>
      <c r="H137" s="18">
        <f t="shared" si="14"/>
        <v>6673930.2000000002</v>
      </c>
      <c r="I137" s="19">
        <f t="shared" si="12"/>
        <v>37940.845772108594</v>
      </c>
      <c r="J137" s="19">
        <f t="shared" si="13"/>
        <v>15119.135026996701</v>
      </c>
      <c r="K137" s="62">
        <v>746.80966701050534</v>
      </c>
      <c r="L137" s="41">
        <f t="shared" si="15"/>
        <v>14372.325359986195</v>
      </c>
    </row>
    <row r="138" spans="1:12" x14ac:dyDescent="0.25">
      <c r="A138" t="s">
        <v>460</v>
      </c>
      <c r="B138" t="s">
        <v>741</v>
      </c>
      <c r="C138">
        <v>4</v>
      </c>
      <c r="D138" s="61">
        <v>56162</v>
      </c>
      <c r="E138">
        <v>0</v>
      </c>
      <c r="F138" s="41">
        <v>15475499.640000001</v>
      </c>
      <c r="G138" s="17">
        <f t="shared" si="11"/>
        <v>119067.63677950474</v>
      </c>
      <c r="H138" s="18">
        <f t="shared" si="14"/>
        <v>0</v>
      </c>
      <c r="I138" s="19">
        <f t="shared" si="12"/>
        <v>0</v>
      </c>
      <c r="J138" s="19">
        <f t="shared" si="13"/>
        <v>-119067.63677950474</v>
      </c>
      <c r="K138" s="62">
        <v>-31745.15017595929</v>
      </c>
      <c r="L138" s="41">
        <f t="shared" si="15"/>
        <v>-87322.486603545447</v>
      </c>
    </row>
    <row r="139" spans="1:12" x14ac:dyDescent="0.25">
      <c r="A139" t="s">
        <v>289</v>
      </c>
      <c r="B139" t="s">
        <v>743</v>
      </c>
      <c r="C139">
        <v>2</v>
      </c>
      <c r="D139" s="61">
        <v>21269</v>
      </c>
      <c r="E139">
        <v>0</v>
      </c>
      <c r="F139" s="41">
        <v>4188401.88</v>
      </c>
      <c r="G139" s="17">
        <f t="shared" si="11"/>
        <v>32225.331998032645</v>
      </c>
      <c r="H139" s="18">
        <f t="shared" si="14"/>
        <v>9423904.2300000004</v>
      </c>
      <c r="I139" s="19">
        <f t="shared" si="12"/>
        <v>53574.263776620232</v>
      </c>
      <c r="J139" s="19">
        <f t="shared" si="13"/>
        <v>21348.931778587586</v>
      </c>
      <c r="K139" s="62">
        <v>741.94086957975446</v>
      </c>
      <c r="L139" s="41">
        <f t="shared" si="15"/>
        <v>20606.990909007833</v>
      </c>
    </row>
    <row r="140" spans="1:12" x14ac:dyDescent="0.25">
      <c r="A140" t="s">
        <v>19</v>
      </c>
      <c r="B140" t="s">
        <v>744</v>
      </c>
      <c r="C140">
        <v>1</v>
      </c>
      <c r="D140" s="61">
        <v>34650</v>
      </c>
      <c r="E140">
        <v>0</v>
      </c>
      <c r="F140" s="41">
        <v>7694190.5</v>
      </c>
      <c r="G140" s="17">
        <f t="shared" si="11"/>
        <v>59198.675395162616</v>
      </c>
      <c r="H140" s="18">
        <f t="shared" si="14"/>
        <v>23082571.5</v>
      </c>
      <c r="I140" s="19">
        <f t="shared" si="12"/>
        <v>131222.87154054584</v>
      </c>
      <c r="J140" s="19">
        <f t="shared" si="13"/>
        <v>72024.196145383219</v>
      </c>
      <c r="K140" s="62">
        <v>0</v>
      </c>
      <c r="L140" s="41">
        <f t="shared" si="15"/>
        <v>72024.196145383219</v>
      </c>
    </row>
    <row r="141" spans="1:12" x14ac:dyDescent="0.25">
      <c r="A141" t="s">
        <v>21</v>
      </c>
      <c r="B141" t="s">
        <v>745</v>
      </c>
      <c r="C141">
        <v>3</v>
      </c>
      <c r="D141" s="61">
        <v>1380</v>
      </c>
      <c r="E141">
        <v>0</v>
      </c>
      <c r="F141" s="41">
        <v>243873.59999999998</v>
      </c>
      <c r="G141" s="17">
        <f t="shared" si="11"/>
        <v>1876.3499661010117</v>
      </c>
      <c r="H141" s="18">
        <f t="shared" si="14"/>
        <v>365810.39999999997</v>
      </c>
      <c r="I141" s="19">
        <f t="shared" si="12"/>
        <v>2079.6076003661756</v>
      </c>
      <c r="J141" s="19">
        <f t="shared" si="13"/>
        <v>203.25763426516392</v>
      </c>
      <c r="K141" s="62">
        <v>408.25482035990672</v>
      </c>
      <c r="L141" s="41">
        <f t="shared" si="15"/>
        <v>-204.9971860947428</v>
      </c>
    </row>
    <row r="142" spans="1:12" x14ac:dyDescent="0.25">
      <c r="A142" t="s">
        <v>175</v>
      </c>
      <c r="B142" t="s">
        <v>746</v>
      </c>
      <c r="C142">
        <v>5</v>
      </c>
      <c r="D142" s="61">
        <v>29595</v>
      </c>
      <c r="E142">
        <v>0</v>
      </c>
      <c r="F142" s="41">
        <v>4997409.6499999994</v>
      </c>
      <c r="G142" s="17">
        <f t="shared" si="11"/>
        <v>38449.792955737597</v>
      </c>
      <c r="H142" s="18">
        <f t="shared" si="14"/>
        <v>0</v>
      </c>
      <c r="I142" s="19">
        <f t="shared" si="12"/>
        <v>0</v>
      </c>
      <c r="J142" s="19">
        <f t="shared" si="13"/>
        <v>-38449.792955737597</v>
      </c>
      <c r="K142" s="62">
        <v>-3562.1603420551673</v>
      </c>
      <c r="L142" s="41">
        <f t="shared" si="15"/>
        <v>-34887.632613682428</v>
      </c>
    </row>
    <row r="143" spans="1:12" x14ac:dyDescent="0.25">
      <c r="A143" t="s">
        <v>583</v>
      </c>
      <c r="B143" t="s">
        <v>747</v>
      </c>
      <c r="C143">
        <v>1</v>
      </c>
      <c r="D143" s="61">
        <v>93095</v>
      </c>
      <c r="E143">
        <v>0</v>
      </c>
      <c r="F143" s="41">
        <v>25013025.450000003</v>
      </c>
      <c r="G143" s="17">
        <f t="shared" si="11"/>
        <v>192448.8319161699</v>
      </c>
      <c r="H143" s="18">
        <f t="shared" si="14"/>
        <v>75039076.350000009</v>
      </c>
      <c r="I143" s="19">
        <f t="shared" si="12"/>
        <v>426592.11849066569</v>
      </c>
      <c r="J143" s="19">
        <f t="shared" si="13"/>
        <v>234143.28657449578</v>
      </c>
      <c r="K143" s="62">
        <v>6544.4438781077961</v>
      </c>
      <c r="L143" s="41">
        <f t="shared" si="15"/>
        <v>227598.84269638799</v>
      </c>
    </row>
    <row r="144" spans="1:12" x14ac:dyDescent="0.25">
      <c r="A144" t="s">
        <v>86</v>
      </c>
      <c r="B144" t="s">
        <v>748</v>
      </c>
      <c r="C144">
        <v>5</v>
      </c>
      <c r="D144" s="61">
        <v>41746</v>
      </c>
      <c r="E144">
        <v>0</v>
      </c>
      <c r="F144" s="41">
        <v>7833274.870000001</v>
      </c>
      <c r="G144" s="17">
        <f t="shared" si="11"/>
        <v>60268.782831698103</v>
      </c>
      <c r="H144" s="18">
        <f t="shared" si="14"/>
        <v>0</v>
      </c>
      <c r="I144" s="19">
        <f t="shared" si="12"/>
        <v>0</v>
      </c>
      <c r="J144" s="19">
        <f t="shared" si="13"/>
        <v>-60268.782831698103</v>
      </c>
      <c r="K144" s="62">
        <v>-10570.1808038214</v>
      </c>
      <c r="L144" s="41">
        <f t="shared" si="15"/>
        <v>-49698.602027876703</v>
      </c>
    </row>
    <row r="145" spans="1:12" x14ac:dyDescent="0.25">
      <c r="A145" t="s">
        <v>269</v>
      </c>
      <c r="B145" t="s">
        <v>749</v>
      </c>
      <c r="C145">
        <v>5</v>
      </c>
      <c r="D145" s="61">
        <v>26214</v>
      </c>
      <c r="E145">
        <v>0</v>
      </c>
      <c r="F145" s="41">
        <v>6017045.9400000004</v>
      </c>
      <c r="G145" s="17">
        <f t="shared" si="11"/>
        <v>46294.818076032963</v>
      </c>
      <c r="H145" s="18">
        <f t="shared" si="14"/>
        <v>0</v>
      </c>
      <c r="I145" s="19">
        <f t="shared" si="12"/>
        <v>0</v>
      </c>
      <c r="J145" s="19">
        <f t="shared" si="13"/>
        <v>-46294.818076032963</v>
      </c>
      <c r="K145" s="62">
        <v>-8630.1624020560666</v>
      </c>
      <c r="L145" s="41">
        <f t="shared" si="15"/>
        <v>-37664.6556739769</v>
      </c>
    </row>
    <row r="146" spans="1:12" x14ac:dyDescent="0.25">
      <c r="A146" t="s">
        <v>267</v>
      </c>
      <c r="B146" t="s">
        <v>1322</v>
      </c>
      <c r="C146">
        <v>5</v>
      </c>
      <c r="D146" s="61">
        <v>48708</v>
      </c>
      <c r="E146">
        <v>0</v>
      </c>
      <c r="F146" s="41">
        <v>9773630.5800000001</v>
      </c>
      <c r="G146" s="17">
        <f t="shared" si="11"/>
        <v>75197.772155193568</v>
      </c>
      <c r="H146" s="18">
        <f t="shared" si="14"/>
        <v>0</v>
      </c>
      <c r="I146" s="19">
        <f t="shared" si="12"/>
        <v>0</v>
      </c>
      <c r="J146" s="19">
        <f t="shared" si="13"/>
        <v>-75197.772155193568</v>
      </c>
      <c r="K146" s="62">
        <v>-16842.235807684483</v>
      </c>
      <c r="L146" s="41">
        <f t="shared" si="15"/>
        <v>-58355.536347509085</v>
      </c>
    </row>
    <row r="147" spans="1:12" x14ac:dyDescent="0.25">
      <c r="A147" t="s">
        <v>82</v>
      </c>
      <c r="B147" t="s">
        <v>751</v>
      </c>
      <c r="C147">
        <v>5</v>
      </c>
      <c r="D147" s="61">
        <v>16113</v>
      </c>
      <c r="E147">
        <v>0</v>
      </c>
      <c r="F147" s="41">
        <v>3228152.1</v>
      </c>
      <c r="G147" s="17">
        <f t="shared" si="11"/>
        <v>24837.22339525029</v>
      </c>
      <c r="H147" s="18">
        <f t="shared" si="14"/>
        <v>0</v>
      </c>
      <c r="I147" s="19">
        <f t="shared" si="12"/>
        <v>0</v>
      </c>
      <c r="J147" s="19">
        <f t="shared" si="13"/>
        <v>-24837.22339525029</v>
      </c>
      <c r="K147" s="62">
        <v>-3648.8013777486126</v>
      </c>
      <c r="L147" s="41">
        <f t="shared" si="15"/>
        <v>-21188.422017501678</v>
      </c>
    </row>
    <row r="148" spans="1:12" x14ac:dyDescent="0.25">
      <c r="A148" t="s">
        <v>58</v>
      </c>
      <c r="B148" t="s">
        <v>752</v>
      </c>
      <c r="C148">
        <v>3</v>
      </c>
      <c r="D148" s="61">
        <v>92495</v>
      </c>
      <c r="E148">
        <v>0</v>
      </c>
      <c r="F148" s="41">
        <v>17452305.129999999</v>
      </c>
      <c r="G148" s="17">
        <f t="shared" si="11"/>
        <v>134277.06869074807</v>
      </c>
      <c r="H148" s="18">
        <f t="shared" si="14"/>
        <v>26178457.695</v>
      </c>
      <c r="I148" s="19">
        <f t="shared" si="12"/>
        <v>148822.77701341026</v>
      </c>
      <c r="J148" s="19">
        <f t="shared" si="13"/>
        <v>14545.708322662191</v>
      </c>
      <c r="K148" s="62">
        <v>-9912.617546165211</v>
      </c>
      <c r="L148" s="41">
        <f t="shared" si="15"/>
        <v>24458.3258688274</v>
      </c>
    </row>
    <row r="149" spans="1:12" x14ac:dyDescent="0.25">
      <c r="A149" t="s">
        <v>116</v>
      </c>
      <c r="B149" t="s">
        <v>753</v>
      </c>
      <c r="C149">
        <v>2</v>
      </c>
      <c r="D149" s="61">
        <v>15495</v>
      </c>
      <c r="E149">
        <v>0</v>
      </c>
      <c r="F149" s="41">
        <v>3156641.4000000004</v>
      </c>
      <c r="G149" s="17">
        <f t="shared" si="11"/>
        <v>24287.024031642013</v>
      </c>
      <c r="H149" s="18">
        <f t="shared" si="14"/>
        <v>7102443.1500000004</v>
      </c>
      <c r="I149" s="19">
        <f t="shared" si="12"/>
        <v>40376.913165696453</v>
      </c>
      <c r="J149" s="19">
        <f t="shared" si="13"/>
        <v>16089.88913405444</v>
      </c>
      <c r="K149" s="62">
        <v>148.07089072494622</v>
      </c>
      <c r="L149" s="41">
        <f t="shared" si="15"/>
        <v>15941.818243329493</v>
      </c>
    </row>
    <row r="150" spans="1:12" x14ac:dyDescent="0.25">
      <c r="A150" t="s">
        <v>118</v>
      </c>
      <c r="B150" t="s">
        <v>754</v>
      </c>
      <c r="C150">
        <v>2</v>
      </c>
      <c r="D150" s="61">
        <v>36862</v>
      </c>
      <c r="E150">
        <v>0</v>
      </c>
      <c r="F150" s="41">
        <v>7411105.1000000006</v>
      </c>
      <c r="G150" s="17">
        <f t="shared" si="11"/>
        <v>57020.632012468908</v>
      </c>
      <c r="H150" s="18">
        <f t="shared" si="14"/>
        <v>16674986.475000001</v>
      </c>
      <c r="I150" s="19">
        <f t="shared" si="12"/>
        <v>94796.180232746774</v>
      </c>
      <c r="J150" s="19">
        <f t="shared" si="13"/>
        <v>37775.548220277866</v>
      </c>
      <c r="K150" s="62">
        <v>564.46933768036513</v>
      </c>
      <c r="L150" s="41">
        <f t="shared" si="15"/>
        <v>37211.078882597503</v>
      </c>
    </row>
    <row r="151" spans="1:12" x14ac:dyDescent="0.25">
      <c r="A151" t="s">
        <v>121</v>
      </c>
      <c r="B151" t="s">
        <v>755</v>
      </c>
      <c r="C151">
        <v>1</v>
      </c>
      <c r="D151" s="61">
        <v>17966</v>
      </c>
      <c r="E151">
        <v>0</v>
      </c>
      <c r="F151" s="41">
        <v>3627874.38</v>
      </c>
      <c r="G151" s="17">
        <f t="shared" si="11"/>
        <v>27912.664470167045</v>
      </c>
      <c r="H151" s="18">
        <f t="shared" si="14"/>
        <v>10883623.140000001</v>
      </c>
      <c r="I151" s="19">
        <f t="shared" si="12"/>
        <v>61872.667921593231</v>
      </c>
      <c r="J151" s="19">
        <f t="shared" si="13"/>
        <v>33960.003451426186</v>
      </c>
      <c r="K151" s="62">
        <v>1735.0073547532922</v>
      </c>
      <c r="L151" s="41">
        <f t="shared" si="15"/>
        <v>32224.996096672894</v>
      </c>
    </row>
    <row r="152" spans="1:12" x14ac:dyDescent="0.25">
      <c r="A152" t="s">
        <v>111</v>
      </c>
      <c r="B152" t="s">
        <v>756</v>
      </c>
      <c r="C152">
        <v>4</v>
      </c>
      <c r="D152" s="61">
        <v>32695</v>
      </c>
      <c r="E152">
        <v>0</v>
      </c>
      <c r="F152" s="41">
        <v>7007192.3999999994</v>
      </c>
      <c r="G152" s="17">
        <f t="shared" si="11"/>
        <v>53912.950078250644</v>
      </c>
      <c r="H152" s="18">
        <f t="shared" si="14"/>
        <v>0</v>
      </c>
      <c r="I152" s="19">
        <f t="shared" si="12"/>
        <v>0</v>
      </c>
      <c r="J152" s="19">
        <f t="shared" si="13"/>
        <v>-53912.950078250644</v>
      </c>
      <c r="K152" s="62">
        <v>5136.0448235935455</v>
      </c>
      <c r="L152" s="41">
        <f t="shared" si="15"/>
        <v>-59048.994901844191</v>
      </c>
    </row>
    <row r="153" spans="1:12" x14ac:dyDescent="0.25">
      <c r="A153" t="s">
        <v>103</v>
      </c>
      <c r="B153" t="s">
        <v>757</v>
      </c>
      <c r="C153">
        <v>1</v>
      </c>
      <c r="D153" s="61">
        <v>18629</v>
      </c>
      <c r="E153">
        <v>0</v>
      </c>
      <c r="F153" s="41">
        <v>3717975.8200000003</v>
      </c>
      <c r="G153" s="17">
        <f t="shared" si="11"/>
        <v>28605.899957278616</v>
      </c>
      <c r="H153" s="18">
        <f t="shared" si="14"/>
        <v>11153927.460000001</v>
      </c>
      <c r="I153" s="19">
        <f t="shared" si="12"/>
        <v>63409.329859809892</v>
      </c>
      <c r="J153" s="19">
        <f t="shared" si="13"/>
        <v>34803.429902531279</v>
      </c>
      <c r="K153" s="62">
        <v>522.80113839661283</v>
      </c>
      <c r="L153" s="41">
        <f t="shared" si="15"/>
        <v>34280.628764134664</v>
      </c>
    </row>
    <row r="154" spans="1:12" x14ac:dyDescent="0.25">
      <c r="A154" t="s">
        <v>255</v>
      </c>
      <c r="B154" t="s">
        <v>758</v>
      </c>
      <c r="C154">
        <v>1</v>
      </c>
      <c r="D154" s="61">
        <v>20307</v>
      </c>
      <c r="E154">
        <v>0</v>
      </c>
      <c r="F154" s="41">
        <v>4140800.3699999996</v>
      </c>
      <c r="G154" s="17">
        <f t="shared" si="11"/>
        <v>31859.088617548423</v>
      </c>
      <c r="H154" s="18">
        <f t="shared" si="14"/>
        <v>12422401.109999999</v>
      </c>
      <c r="I154" s="19">
        <f t="shared" si="12"/>
        <v>70620.51752261068</v>
      </c>
      <c r="J154" s="19">
        <f t="shared" si="13"/>
        <v>38761.428905062261</v>
      </c>
      <c r="K154" s="62">
        <v>2559.7239805600616</v>
      </c>
      <c r="L154" s="41">
        <f t="shared" si="15"/>
        <v>36201.704924502199</v>
      </c>
    </row>
    <row r="155" spans="1:12" x14ac:dyDescent="0.25">
      <c r="A155" t="s">
        <v>370</v>
      </c>
      <c r="B155" t="s">
        <v>759</v>
      </c>
      <c r="C155">
        <v>2</v>
      </c>
      <c r="D155" s="61">
        <v>47787</v>
      </c>
      <c r="E155">
        <v>0</v>
      </c>
      <c r="F155" s="41">
        <v>9345703.5899999999</v>
      </c>
      <c r="G155" s="17">
        <f t="shared" si="11"/>
        <v>71905.32560427452</v>
      </c>
      <c r="H155" s="18">
        <f t="shared" si="14"/>
        <v>21027833.077500001</v>
      </c>
      <c r="I155" s="19">
        <f t="shared" si="12"/>
        <v>119541.82135663796</v>
      </c>
      <c r="J155" s="19">
        <f t="shared" si="13"/>
        <v>47636.495752363437</v>
      </c>
      <c r="K155" s="62">
        <v>752.49482694007133</v>
      </c>
      <c r="L155" s="41">
        <f t="shared" si="15"/>
        <v>46884.000925423366</v>
      </c>
    </row>
    <row r="156" spans="1:12" x14ac:dyDescent="0.25">
      <c r="A156" t="s">
        <v>227</v>
      </c>
      <c r="B156" t="s">
        <v>760</v>
      </c>
      <c r="C156">
        <v>3</v>
      </c>
      <c r="D156" s="61">
        <v>24515</v>
      </c>
      <c r="E156">
        <v>0</v>
      </c>
      <c r="F156" s="41">
        <v>4890987.6499999994</v>
      </c>
      <c r="G156" s="17">
        <f t="shared" si="11"/>
        <v>37630.987984258922</v>
      </c>
      <c r="H156" s="18">
        <f t="shared" si="14"/>
        <v>7336481.4749999996</v>
      </c>
      <c r="I156" s="19">
        <f t="shared" si="12"/>
        <v>41707.405353581125</v>
      </c>
      <c r="J156" s="19">
        <f t="shared" si="13"/>
        <v>4076.4173693222037</v>
      </c>
      <c r="K156" s="62">
        <v>4782.0588304241865</v>
      </c>
      <c r="L156" s="41">
        <f t="shared" si="15"/>
        <v>-705.64146110198271</v>
      </c>
    </row>
    <row r="157" spans="1:12" x14ac:dyDescent="0.25">
      <c r="A157" t="s">
        <v>105</v>
      </c>
      <c r="B157" t="s">
        <v>761</v>
      </c>
      <c r="C157">
        <v>3</v>
      </c>
      <c r="D157" s="61">
        <v>38902</v>
      </c>
      <c r="E157">
        <v>0</v>
      </c>
      <c r="F157" s="41">
        <v>7965573.5199999996</v>
      </c>
      <c r="G157" s="17">
        <f t="shared" si="11"/>
        <v>61286.681314529815</v>
      </c>
      <c r="H157" s="18">
        <f t="shared" si="14"/>
        <v>11948360.279999999</v>
      </c>
      <c r="I157" s="19">
        <f t="shared" si="12"/>
        <v>67925.627183375123</v>
      </c>
      <c r="J157" s="19">
        <f t="shared" si="13"/>
        <v>6638.9458688453087</v>
      </c>
      <c r="K157" s="62">
        <v>6981.1333535914837</v>
      </c>
      <c r="L157" s="41">
        <f t="shared" si="15"/>
        <v>-342.18748474617496</v>
      </c>
    </row>
    <row r="158" spans="1:12" x14ac:dyDescent="0.25">
      <c r="A158" t="s">
        <v>30</v>
      </c>
      <c r="B158" t="s">
        <v>1326</v>
      </c>
      <c r="C158">
        <v>4</v>
      </c>
      <c r="D158" s="61">
        <v>25452</v>
      </c>
      <c r="E158">
        <v>0</v>
      </c>
      <c r="F158" s="41">
        <v>4663569.96</v>
      </c>
      <c r="G158" s="17">
        <f t="shared" si="11"/>
        <v>35881.248877925682</v>
      </c>
      <c r="H158" s="18">
        <f t="shared" si="14"/>
        <v>0</v>
      </c>
      <c r="I158" s="19">
        <f t="shared" si="12"/>
        <v>0</v>
      </c>
      <c r="J158" s="19">
        <f t="shared" si="13"/>
        <v>-35881.248877925682</v>
      </c>
      <c r="K158" s="62">
        <v>-2993.9160696375798</v>
      </c>
      <c r="L158" s="41">
        <f t="shared" si="15"/>
        <v>-32887.332808288105</v>
      </c>
    </row>
    <row r="159" spans="1:12" x14ac:dyDescent="0.25">
      <c r="A159" t="s">
        <v>311</v>
      </c>
      <c r="B159" t="s">
        <v>763</v>
      </c>
      <c r="C159">
        <v>1</v>
      </c>
      <c r="D159" s="61">
        <v>19866</v>
      </c>
      <c r="E159">
        <v>0</v>
      </c>
      <c r="F159" s="41">
        <v>5648707.459999999</v>
      </c>
      <c r="G159" s="17">
        <f t="shared" si="11"/>
        <v>43460.8422194347</v>
      </c>
      <c r="H159" s="18">
        <f t="shared" si="14"/>
        <v>16946122.379999995</v>
      </c>
      <c r="I159" s="19">
        <f t="shared" si="12"/>
        <v>96337.569675939623</v>
      </c>
      <c r="J159" s="19">
        <f t="shared" si="13"/>
        <v>52876.727456504923</v>
      </c>
      <c r="K159" s="62">
        <v>3431.8852820583284</v>
      </c>
      <c r="L159" s="41">
        <f t="shared" si="15"/>
        <v>49444.842174446596</v>
      </c>
    </row>
    <row r="160" spans="1:12" x14ac:dyDescent="0.25">
      <c r="A160" t="s">
        <v>263</v>
      </c>
      <c r="B160" t="s">
        <v>764</v>
      </c>
      <c r="C160">
        <v>3</v>
      </c>
      <c r="D160" s="61">
        <v>10426</v>
      </c>
      <c r="E160">
        <v>0</v>
      </c>
      <c r="F160" s="41">
        <v>2064243.7400000002</v>
      </c>
      <c r="G160" s="17">
        <f t="shared" si="11"/>
        <v>15882.176962054222</v>
      </c>
      <c r="H160" s="18">
        <f t="shared" si="14"/>
        <v>3096365.6100000003</v>
      </c>
      <c r="I160" s="19">
        <f t="shared" si="12"/>
        <v>17602.630914999823</v>
      </c>
      <c r="J160" s="19">
        <f t="shared" si="13"/>
        <v>1720.4539529456015</v>
      </c>
      <c r="K160" s="62">
        <v>-5789.4637248100553</v>
      </c>
      <c r="L160" s="41">
        <f t="shared" si="15"/>
        <v>7509.9176777556568</v>
      </c>
    </row>
    <row r="161" spans="1:12" x14ac:dyDescent="0.25">
      <c r="A161" t="s">
        <v>566</v>
      </c>
      <c r="B161" t="s">
        <v>765</v>
      </c>
      <c r="C161">
        <v>5</v>
      </c>
      <c r="D161" s="61">
        <v>69185</v>
      </c>
      <c r="E161">
        <v>0</v>
      </c>
      <c r="F161" s="41">
        <v>18995372.300000001</v>
      </c>
      <c r="G161" s="17">
        <f t="shared" si="11"/>
        <v>146149.3420000406</v>
      </c>
      <c r="H161" s="18">
        <f t="shared" si="14"/>
        <v>0</v>
      </c>
      <c r="I161" s="19">
        <f t="shared" si="12"/>
        <v>0</v>
      </c>
      <c r="J161" s="19">
        <f t="shared" si="13"/>
        <v>-146149.3420000406</v>
      </c>
      <c r="K161" s="62">
        <v>12250.203184838429</v>
      </c>
      <c r="L161" s="41">
        <f t="shared" si="15"/>
        <v>-158399.54518487904</v>
      </c>
    </row>
    <row r="162" spans="1:12" x14ac:dyDescent="0.25">
      <c r="A162" t="s">
        <v>95</v>
      </c>
      <c r="B162" t="s">
        <v>1328</v>
      </c>
      <c r="C162">
        <v>3</v>
      </c>
      <c r="D162" s="61">
        <v>24894</v>
      </c>
      <c r="E162">
        <v>0</v>
      </c>
      <c r="F162" s="41">
        <v>4649050.84</v>
      </c>
      <c r="G162" s="17">
        <f t="shared" si="11"/>
        <v>35769.539573106231</v>
      </c>
      <c r="H162" s="18">
        <f t="shared" si="14"/>
        <v>6973576.2599999998</v>
      </c>
      <c r="I162" s="19">
        <f t="shared" si="12"/>
        <v>39644.313535178691</v>
      </c>
      <c r="J162" s="19">
        <f t="shared" si="13"/>
        <v>3874.7739620724606</v>
      </c>
      <c r="K162" s="62">
        <v>-5118.0052266432795</v>
      </c>
      <c r="L162" s="41">
        <f t="shared" si="15"/>
        <v>8992.77918871574</v>
      </c>
    </row>
    <row r="163" spans="1:12" x14ac:dyDescent="0.25">
      <c r="A163" t="s">
        <v>94</v>
      </c>
      <c r="B163" t="s">
        <v>1329</v>
      </c>
      <c r="C163">
        <v>4</v>
      </c>
      <c r="D163" s="61">
        <v>30746</v>
      </c>
      <c r="E163">
        <v>0</v>
      </c>
      <c r="F163" s="41">
        <v>5550875.8399999999</v>
      </c>
      <c r="G163" s="17">
        <f t="shared" si="11"/>
        <v>42708.131155709045</v>
      </c>
      <c r="H163" s="18">
        <f t="shared" si="14"/>
        <v>0</v>
      </c>
      <c r="I163" s="19">
        <f t="shared" si="12"/>
        <v>0</v>
      </c>
      <c r="J163" s="19">
        <f t="shared" si="13"/>
        <v>-42708.131155709045</v>
      </c>
      <c r="K163" s="62">
        <v>-4694.0710467994695</v>
      </c>
      <c r="L163" s="41">
        <f t="shared" si="15"/>
        <v>-38014.060108909573</v>
      </c>
    </row>
    <row r="164" spans="1:12" x14ac:dyDescent="0.25">
      <c r="A164" t="s">
        <v>125</v>
      </c>
      <c r="B164" t="s">
        <v>1331</v>
      </c>
      <c r="C164">
        <v>4</v>
      </c>
      <c r="D164" s="61">
        <v>25508</v>
      </c>
      <c r="E164">
        <v>1</v>
      </c>
      <c r="F164" s="41">
        <v>6308974.9399999995</v>
      </c>
      <c r="G164" s="17">
        <f t="shared" si="11"/>
        <v>48540.903627129519</v>
      </c>
      <c r="H164" s="18">
        <f t="shared" si="14"/>
        <v>0</v>
      </c>
      <c r="I164" s="19">
        <f t="shared" si="12"/>
        <v>0</v>
      </c>
      <c r="J164" s="19">
        <f t="shared" si="13"/>
        <v>-48540.903627129519</v>
      </c>
      <c r="K164" s="62">
        <v>-891.1022449253951</v>
      </c>
      <c r="L164" s="41">
        <f t="shared" si="15"/>
        <v>-47649.801382204125</v>
      </c>
    </row>
    <row r="165" spans="1:12" x14ac:dyDescent="0.25">
      <c r="A165" t="s">
        <v>293</v>
      </c>
      <c r="B165" t="s">
        <v>766</v>
      </c>
      <c r="C165">
        <v>4</v>
      </c>
      <c r="D165" s="61">
        <v>66586</v>
      </c>
      <c r="E165">
        <v>0</v>
      </c>
      <c r="F165" s="41">
        <v>15283390.940000001</v>
      </c>
      <c r="G165" s="17">
        <f t="shared" si="11"/>
        <v>117589.56308586708</v>
      </c>
      <c r="H165" s="18">
        <f t="shared" si="14"/>
        <v>0</v>
      </c>
      <c r="I165" s="19">
        <f t="shared" si="12"/>
        <v>0</v>
      </c>
      <c r="J165" s="19">
        <f t="shared" si="13"/>
        <v>-117589.56308586708</v>
      </c>
      <c r="K165" s="62">
        <v>2867.3001763678549</v>
      </c>
      <c r="L165" s="41">
        <f t="shared" si="15"/>
        <v>-120456.86326223493</v>
      </c>
    </row>
    <row r="166" spans="1:12" x14ac:dyDescent="0.25">
      <c r="A166" t="s">
        <v>218</v>
      </c>
      <c r="B166" t="s">
        <v>768</v>
      </c>
      <c r="C166">
        <v>1</v>
      </c>
      <c r="D166" s="61">
        <v>15481</v>
      </c>
      <c r="E166">
        <v>0</v>
      </c>
      <c r="F166" s="41">
        <v>3411083.54</v>
      </c>
      <c r="G166" s="17">
        <f t="shared" si="11"/>
        <v>26244.68775893217</v>
      </c>
      <c r="H166" s="18">
        <f t="shared" si="14"/>
        <v>10233250.620000001</v>
      </c>
      <c r="I166" s="19">
        <f t="shared" si="12"/>
        <v>58175.343745841797</v>
      </c>
      <c r="J166" s="19">
        <f t="shared" si="13"/>
        <v>31930.655986909627</v>
      </c>
      <c r="K166" s="62">
        <v>0</v>
      </c>
      <c r="L166" s="41">
        <f t="shared" si="15"/>
        <v>31930.655986909627</v>
      </c>
    </row>
    <row r="167" spans="1:12" x14ac:dyDescent="0.25">
      <c r="A167" t="s">
        <v>163</v>
      </c>
      <c r="B167" t="s">
        <v>769</v>
      </c>
      <c r="C167">
        <v>4</v>
      </c>
      <c r="D167" s="61">
        <v>26461</v>
      </c>
      <c r="E167">
        <v>0</v>
      </c>
      <c r="F167" s="41">
        <v>5224989.0600000005</v>
      </c>
      <c r="G167" s="17">
        <f t="shared" si="11"/>
        <v>40200.77632679043</v>
      </c>
      <c r="H167" s="18">
        <f t="shared" si="14"/>
        <v>0</v>
      </c>
      <c r="I167" s="19">
        <f t="shared" si="12"/>
        <v>0</v>
      </c>
      <c r="J167" s="19">
        <f t="shared" si="13"/>
        <v>-40200.77632679043</v>
      </c>
      <c r="K167" s="62">
        <v>2413.6247290715492</v>
      </c>
      <c r="L167" s="41">
        <f t="shared" si="15"/>
        <v>-42614.401055861978</v>
      </c>
    </row>
    <row r="168" spans="1:12" x14ac:dyDescent="0.25">
      <c r="A168" t="s">
        <v>552</v>
      </c>
      <c r="B168" t="s">
        <v>770</v>
      </c>
      <c r="C168">
        <v>5</v>
      </c>
      <c r="D168" s="61">
        <v>41508</v>
      </c>
      <c r="E168">
        <v>0</v>
      </c>
      <c r="F168" s="41">
        <v>10428961.24</v>
      </c>
      <c r="G168" s="17">
        <f t="shared" si="11"/>
        <v>80239.849943342648</v>
      </c>
      <c r="H168" s="18">
        <f t="shared" si="14"/>
        <v>0</v>
      </c>
      <c r="I168" s="19">
        <f t="shared" si="12"/>
        <v>0</v>
      </c>
      <c r="J168" s="19">
        <f t="shared" si="13"/>
        <v>-80239.849943342648</v>
      </c>
      <c r="K168" s="62">
        <v>-6713.3406355852821</v>
      </c>
      <c r="L168" s="41">
        <f t="shared" si="15"/>
        <v>-73526.509307757369</v>
      </c>
    </row>
    <row r="169" spans="1:12" x14ac:dyDescent="0.25">
      <c r="A169" t="s">
        <v>533</v>
      </c>
      <c r="B169" t="s">
        <v>771</v>
      </c>
      <c r="C169">
        <v>5</v>
      </c>
      <c r="D169" s="61">
        <v>32093</v>
      </c>
      <c r="E169">
        <v>0</v>
      </c>
      <c r="F169" s="41">
        <v>5563296.0700000003</v>
      </c>
      <c r="G169" s="17">
        <f t="shared" si="11"/>
        <v>42803.691717161651</v>
      </c>
      <c r="H169" s="18">
        <f t="shared" si="14"/>
        <v>0</v>
      </c>
      <c r="I169" s="19">
        <f t="shared" si="12"/>
        <v>0</v>
      </c>
      <c r="J169" s="19">
        <f t="shared" si="13"/>
        <v>-42803.691717161651</v>
      </c>
      <c r="K169" s="62">
        <v>4543.6035835994981</v>
      </c>
      <c r="L169" s="41">
        <f t="shared" si="15"/>
        <v>-47347.29530076115</v>
      </c>
    </row>
    <row r="170" spans="1:12" x14ac:dyDescent="0.25">
      <c r="A170" t="s">
        <v>112</v>
      </c>
      <c r="B170" t="s">
        <v>772</v>
      </c>
      <c r="C170">
        <v>1</v>
      </c>
      <c r="D170" s="61">
        <v>25884</v>
      </c>
      <c r="E170">
        <v>0</v>
      </c>
      <c r="F170" s="41">
        <v>4908560.9400000004</v>
      </c>
      <c r="G170" s="17">
        <f t="shared" si="11"/>
        <v>37766.195903836058</v>
      </c>
      <c r="H170" s="18">
        <f t="shared" si="14"/>
        <v>14725682.82</v>
      </c>
      <c r="I170" s="19">
        <f t="shared" si="12"/>
        <v>83714.519633814736</v>
      </c>
      <c r="J170" s="19">
        <f t="shared" si="13"/>
        <v>45948.323729978678</v>
      </c>
      <c r="K170" s="62">
        <v>0</v>
      </c>
      <c r="L170" s="41">
        <f t="shared" si="15"/>
        <v>45948.323729978678</v>
      </c>
    </row>
    <row r="171" spans="1:12" x14ac:dyDescent="0.25">
      <c r="A171" t="s">
        <v>83</v>
      </c>
      <c r="B171" t="s">
        <v>773</v>
      </c>
      <c r="C171">
        <v>3</v>
      </c>
      <c r="D171" s="61">
        <v>93084</v>
      </c>
      <c r="E171">
        <v>0</v>
      </c>
      <c r="F171" s="41">
        <v>21033798.460000001</v>
      </c>
      <c r="G171" s="17">
        <f t="shared" si="11"/>
        <v>161832.87993204891</v>
      </c>
      <c r="H171" s="18">
        <f t="shared" si="14"/>
        <v>31550697.690000001</v>
      </c>
      <c r="I171" s="19">
        <f t="shared" si="12"/>
        <v>179363.60123435405</v>
      </c>
      <c r="J171" s="19">
        <f t="shared" si="13"/>
        <v>17530.721302305144</v>
      </c>
      <c r="K171" s="62">
        <v>-15793.660848089829</v>
      </c>
      <c r="L171" s="41">
        <f t="shared" si="15"/>
        <v>33324.382150394973</v>
      </c>
    </row>
    <row r="172" spans="1:12" x14ac:dyDescent="0.25">
      <c r="A172" t="s">
        <v>109</v>
      </c>
      <c r="B172" t="s">
        <v>1334</v>
      </c>
      <c r="C172">
        <v>3</v>
      </c>
      <c r="D172" s="61">
        <v>19437</v>
      </c>
      <c r="E172">
        <v>0</v>
      </c>
      <c r="F172" s="41">
        <v>3523343.8400000003</v>
      </c>
      <c r="G172" s="17">
        <f t="shared" si="11"/>
        <v>27108.412287128293</v>
      </c>
      <c r="H172" s="18">
        <f t="shared" si="14"/>
        <v>5285015.7600000007</v>
      </c>
      <c r="I172" s="19">
        <f t="shared" si="12"/>
        <v>30044.96029241111</v>
      </c>
      <c r="J172" s="19">
        <f t="shared" si="13"/>
        <v>2936.548005282817</v>
      </c>
      <c r="K172" s="62">
        <v>-2468.93087480749</v>
      </c>
      <c r="L172" s="41">
        <f t="shared" si="15"/>
        <v>5405.478880090307</v>
      </c>
    </row>
    <row r="173" spans="1:12" x14ac:dyDescent="0.25">
      <c r="A173" t="s">
        <v>392</v>
      </c>
      <c r="B173" t="s">
        <v>775</v>
      </c>
      <c r="C173">
        <v>1</v>
      </c>
      <c r="D173" s="61">
        <v>24196</v>
      </c>
      <c r="E173">
        <v>0</v>
      </c>
      <c r="F173" s="41">
        <v>5919830.3700000001</v>
      </c>
      <c r="G173" s="17">
        <f t="shared" si="11"/>
        <v>45546.846866873828</v>
      </c>
      <c r="H173" s="18">
        <f t="shared" si="14"/>
        <v>17759491.109999999</v>
      </c>
      <c r="I173" s="19">
        <f t="shared" si="12"/>
        <v>100961.51637840678</v>
      </c>
      <c r="J173" s="19">
        <f t="shared" si="13"/>
        <v>55414.669511532957</v>
      </c>
      <c r="K173" s="62">
        <v>0</v>
      </c>
      <c r="L173" s="41">
        <f t="shared" si="15"/>
        <v>55414.669511532957</v>
      </c>
    </row>
    <row r="174" spans="1:12" x14ac:dyDescent="0.25">
      <c r="A174" t="s">
        <v>462</v>
      </c>
      <c r="B174" t="s">
        <v>776</v>
      </c>
      <c r="C174">
        <v>2</v>
      </c>
      <c r="D174" s="61">
        <v>53292</v>
      </c>
      <c r="E174">
        <v>0</v>
      </c>
      <c r="F174" s="41">
        <v>13562281.08</v>
      </c>
      <c r="G174" s="17">
        <f t="shared" si="11"/>
        <v>104347.43918452179</v>
      </c>
      <c r="H174" s="18">
        <f t="shared" si="14"/>
        <v>30515132.43</v>
      </c>
      <c r="I174" s="19">
        <f t="shared" si="12"/>
        <v>173476.48215471287</v>
      </c>
      <c r="J174" s="19">
        <f t="shared" si="13"/>
        <v>69129.042970191076</v>
      </c>
      <c r="K174" s="62">
        <v>1738.9940370230124</v>
      </c>
      <c r="L174" s="41">
        <f t="shared" si="15"/>
        <v>67390.048933168058</v>
      </c>
    </row>
    <row r="175" spans="1:12" x14ac:dyDescent="0.25">
      <c r="A175" t="s">
        <v>43</v>
      </c>
      <c r="B175" t="s">
        <v>777</v>
      </c>
      <c r="C175">
        <v>1</v>
      </c>
      <c r="D175" s="61">
        <v>16179</v>
      </c>
      <c r="E175">
        <v>0</v>
      </c>
      <c r="F175" s="41">
        <v>3587588.64</v>
      </c>
      <c r="G175" s="17">
        <f t="shared" si="11"/>
        <v>27602.708218718119</v>
      </c>
      <c r="H175" s="18">
        <f t="shared" si="14"/>
        <v>10762765.92</v>
      </c>
      <c r="I175" s="19">
        <f t="shared" si="12"/>
        <v>61185.602728063655</v>
      </c>
      <c r="J175" s="19">
        <f t="shared" si="13"/>
        <v>33582.89450934554</v>
      </c>
      <c r="K175" s="62">
        <v>0</v>
      </c>
      <c r="L175" s="41">
        <f t="shared" si="15"/>
        <v>33582.89450934554</v>
      </c>
    </row>
    <row r="176" spans="1:12" x14ac:dyDescent="0.25">
      <c r="A176" t="s">
        <v>283</v>
      </c>
      <c r="B176" t="s">
        <v>1336</v>
      </c>
      <c r="C176">
        <v>5</v>
      </c>
      <c r="D176" s="61">
        <v>46304</v>
      </c>
      <c r="E176">
        <v>1</v>
      </c>
      <c r="F176" s="41">
        <v>10415777.109999999</v>
      </c>
      <c r="G176" s="17">
        <f t="shared" si="11"/>
        <v>80138.411977615426</v>
      </c>
      <c r="H176" s="18">
        <f t="shared" si="14"/>
        <v>0</v>
      </c>
      <c r="I176" s="19">
        <f t="shared" si="12"/>
        <v>0</v>
      </c>
      <c r="J176" s="19">
        <f t="shared" si="13"/>
        <v>-80138.411977615426</v>
      </c>
      <c r="K176" s="62">
        <v>-9584.9010815830152</v>
      </c>
      <c r="L176" s="41">
        <f t="shared" si="15"/>
        <v>-70553.510896032414</v>
      </c>
    </row>
    <row r="177" spans="1:12" x14ac:dyDescent="0.25">
      <c r="A177" t="s">
        <v>237</v>
      </c>
      <c r="B177" t="s">
        <v>780</v>
      </c>
      <c r="C177">
        <v>4</v>
      </c>
      <c r="D177" s="61">
        <v>38106</v>
      </c>
      <c r="E177">
        <v>0</v>
      </c>
      <c r="F177" s="41">
        <v>6607890</v>
      </c>
      <c r="G177" s="17">
        <f t="shared" si="11"/>
        <v>50840.739536789617</v>
      </c>
      <c r="H177" s="18">
        <f t="shared" si="14"/>
        <v>0</v>
      </c>
      <c r="I177" s="19">
        <f t="shared" si="12"/>
        <v>0</v>
      </c>
      <c r="J177" s="19">
        <f t="shared" si="13"/>
        <v>-50840.739536789617</v>
      </c>
      <c r="K177" s="62">
        <v>1236.2650106798937</v>
      </c>
      <c r="L177" s="41">
        <f t="shared" si="15"/>
        <v>-52077.004547469507</v>
      </c>
    </row>
    <row r="178" spans="1:12" x14ac:dyDescent="0.25">
      <c r="A178" t="s">
        <v>565</v>
      </c>
      <c r="B178" t="s">
        <v>781</v>
      </c>
      <c r="C178">
        <v>5</v>
      </c>
      <c r="D178" s="61">
        <v>18010</v>
      </c>
      <c r="E178">
        <v>0</v>
      </c>
      <c r="F178" s="41">
        <v>5075500.34</v>
      </c>
      <c r="G178" s="17">
        <f t="shared" si="11"/>
        <v>39050.618397828526</v>
      </c>
      <c r="H178" s="18">
        <f t="shared" si="14"/>
        <v>0</v>
      </c>
      <c r="I178" s="19">
        <f t="shared" si="12"/>
        <v>0</v>
      </c>
      <c r="J178" s="19">
        <f t="shared" si="13"/>
        <v>-39050.618397828526</v>
      </c>
      <c r="K178" s="62">
        <v>681.66459748833631</v>
      </c>
      <c r="L178" s="41">
        <f t="shared" si="15"/>
        <v>-39732.282995316862</v>
      </c>
    </row>
    <row r="179" spans="1:12" x14ac:dyDescent="0.25">
      <c r="A179" t="s">
        <v>560</v>
      </c>
      <c r="B179" t="s">
        <v>782</v>
      </c>
      <c r="C179">
        <v>2</v>
      </c>
      <c r="D179" s="61">
        <v>39907</v>
      </c>
      <c r="E179">
        <v>0</v>
      </c>
      <c r="F179" s="41">
        <v>9185379.0299999993</v>
      </c>
      <c r="G179" s="17">
        <f t="shared" si="11"/>
        <v>70671.797322733764</v>
      </c>
      <c r="H179" s="18">
        <f t="shared" si="14"/>
        <v>20667102.817499999</v>
      </c>
      <c r="I179" s="19">
        <f t="shared" si="12"/>
        <v>117491.09401160329</v>
      </c>
      <c r="J179" s="19">
        <f t="shared" si="13"/>
        <v>46819.296688869523</v>
      </c>
      <c r="K179" s="62">
        <v>9181.6693587956106</v>
      </c>
      <c r="L179" s="41">
        <f t="shared" si="15"/>
        <v>37637.627330073912</v>
      </c>
    </row>
    <row r="180" spans="1:12" x14ac:dyDescent="0.25">
      <c r="A180" t="s">
        <v>386</v>
      </c>
      <c r="B180" t="s">
        <v>783</v>
      </c>
      <c r="C180">
        <v>2</v>
      </c>
      <c r="D180" s="61">
        <v>53524</v>
      </c>
      <c r="E180">
        <v>0</v>
      </c>
      <c r="F180" s="41">
        <v>8964140.1600000001</v>
      </c>
      <c r="G180" s="17">
        <f t="shared" si="11"/>
        <v>68969.597715130789</v>
      </c>
      <c r="H180" s="18">
        <f t="shared" si="14"/>
        <v>20169315.359999999</v>
      </c>
      <c r="I180" s="19">
        <f t="shared" si="12"/>
        <v>114661.20568698499</v>
      </c>
      <c r="J180" s="19">
        <f t="shared" si="13"/>
        <v>45691.607971854202</v>
      </c>
      <c r="K180" s="62">
        <v>2556.0044165694471</v>
      </c>
      <c r="L180" s="41">
        <f t="shared" si="15"/>
        <v>43135.603555284753</v>
      </c>
    </row>
    <row r="181" spans="1:12" x14ac:dyDescent="0.25">
      <c r="A181" t="s">
        <v>526</v>
      </c>
      <c r="B181" t="s">
        <v>784</v>
      </c>
      <c r="C181">
        <v>5</v>
      </c>
      <c r="D181" s="61">
        <v>62370</v>
      </c>
      <c r="E181">
        <v>0</v>
      </c>
      <c r="F181" s="41">
        <v>16444913.200000001</v>
      </c>
      <c r="G181" s="17">
        <f t="shared" si="11"/>
        <v>126526.25099786973</v>
      </c>
      <c r="H181" s="18">
        <f t="shared" si="14"/>
        <v>0</v>
      </c>
      <c r="I181" s="19">
        <f t="shared" si="12"/>
        <v>0</v>
      </c>
      <c r="J181" s="19">
        <f t="shared" si="13"/>
        <v>-126526.25099786973</v>
      </c>
      <c r="K181" s="62">
        <v>-29061.01781565891</v>
      </c>
      <c r="L181" s="41">
        <f t="shared" si="15"/>
        <v>-97465.233182210824</v>
      </c>
    </row>
    <row r="182" spans="1:12" x14ac:dyDescent="0.25">
      <c r="A182" t="s">
        <v>496</v>
      </c>
      <c r="B182" t="s">
        <v>785</v>
      </c>
      <c r="C182">
        <v>3</v>
      </c>
      <c r="D182" s="61">
        <v>68188</v>
      </c>
      <c r="E182">
        <v>0</v>
      </c>
      <c r="F182" s="41">
        <v>18295122.759999998</v>
      </c>
      <c r="G182" s="17">
        <f t="shared" si="11"/>
        <v>140761.66083799084</v>
      </c>
      <c r="H182" s="18">
        <f t="shared" si="14"/>
        <v>27442684.139999997</v>
      </c>
      <c r="I182" s="19">
        <f t="shared" si="12"/>
        <v>156009.81960051521</v>
      </c>
      <c r="J182" s="19">
        <f t="shared" si="13"/>
        <v>15248.15876252437</v>
      </c>
      <c r="K182" s="62">
        <v>7996.7953027930016</v>
      </c>
      <c r="L182" s="41">
        <f t="shared" si="15"/>
        <v>7251.3634597313685</v>
      </c>
    </row>
    <row r="183" spans="1:12" x14ac:dyDescent="0.25">
      <c r="A183" t="s">
        <v>571</v>
      </c>
      <c r="B183" t="s">
        <v>786</v>
      </c>
      <c r="C183">
        <v>5</v>
      </c>
      <c r="D183" s="61">
        <v>75319</v>
      </c>
      <c r="E183">
        <v>0</v>
      </c>
      <c r="F183" s="41">
        <v>22328091.210000001</v>
      </c>
      <c r="G183" s="17">
        <f t="shared" si="11"/>
        <v>171791.09663770004</v>
      </c>
      <c r="H183" s="18">
        <f t="shared" si="14"/>
        <v>0</v>
      </c>
      <c r="I183" s="19">
        <f t="shared" si="12"/>
        <v>0</v>
      </c>
      <c r="J183" s="19">
        <f t="shared" si="13"/>
        <v>-171791.09663770004</v>
      </c>
      <c r="K183" s="62">
        <v>-12247.446640004846</v>
      </c>
      <c r="L183" s="41">
        <f t="shared" si="15"/>
        <v>-159543.6499976952</v>
      </c>
    </row>
    <row r="184" spans="1:12" x14ac:dyDescent="0.25">
      <c r="A184" t="s">
        <v>300</v>
      </c>
      <c r="B184" t="s">
        <v>788</v>
      </c>
      <c r="C184">
        <v>4</v>
      </c>
      <c r="D184" s="61">
        <v>35425</v>
      </c>
      <c r="E184">
        <v>0</v>
      </c>
      <c r="F184" s="41">
        <v>9597775.75</v>
      </c>
      <c r="G184" s="17">
        <f t="shared" si="11"/>
        <v>73844.754836758118</v>
      </c>
      <c r="H184" s="18">
        <f t="shared" si="14"/>
        <v>0</v>
      </c>
      <c r="I184" s="19">
        <f t="shared" si="12"/>
        <v>0</v>
      </c>
      <c r="J184" s="19">
        <f t="shared" si="13"/>
        <v>-73844.754836758118</v>
      </c>
      <c r="K184" s="62">
        <v>-14873.429606957585</v>
      </c>
      <c r="L184" s="41">
        <f t="shared" si="15"/>
        <v>-58971.325229800532</v>
      </c>
    </row>
    <row r="185" spans="1:12" x14ac:dyDescent="0.25">
      <c r="A185" t="s">
        <v>130</v>
      </c>
      <c r="B185" t="s">
        <v>789</v>
      </c>
      <c r="C185">
        <v>4</v>
      </c>
      <c r="D185" s="61">
        <v>36456</v>
      </c>
      <c r="E185">
        <v>0</v>
      </c>
      <c r="F185" s="41">
        <v>7817492.6399999997</v>
      </c>
      <c r="G185" s="17">
        <f t="shared" si="11"/>
        <v>60147.355228523753</v>
      </c>
      <c r="H185" s="18">
        <f t="shared" si="14"/>
        <v>0</v>
      </c>
      <c r="I185" s="19">
        <f t="shared" si="12"/>
        <v>0</v>
      </c>
      <c r="J185" s="19">
        <f t="shared" si="13"/>
        <v>-60147.355228523753</v>
      </c>
      <c r="K185" s="62">
        <v>-1646.1915933006246</v>
      </c>
      <c r="L185" s="41">
        <f t="shared" si="15"/>
        <v>-58501.163635223129</v>
      </c>
    </row>
    <row r="186" spans="1:12" x14ac:dyDescent="0.25">
      <c r="A186" t="s">
        <v>209</v>
      </c>
      <c r="B186" t="s">
        <v>790</v>
      </c>
      <c r="C186">
        <v>3</v>
      </c>
      <c r="D186" s="61">
        <v>59224</v>
      </c>
      <c r="E186">
        <v>0</v>
      </c>
      <c r="F186" s="41">
        <v>13955793.76</v>
      </c>
      <c r="G186" s="17">
        <f t="shared" si="11"/>
        <v>107375.10394109371</v>
      </c>
      <c r="H186" s="18">
        <f t="shared" si="14"/>
        <v>20933690.640000001</v>
      </c>
      <c r="I186" s="19">
        <f t="shared" si="12"/>
        <v>119006.62791068347</v>
      </c>
      <c r="J186" s="19">
        <f t="shared" si="13"/>
        <v>11631.523969589762</v>
      </c>
      <c r="K186" s="62">
        <v>0</v>
      </c>
      <c r="L186" s="41">
        <f t="shared" si="15"/>
        <v>11631.523969589762</v>
      </c>
    </row>
    <row r="187" spans="1:12" x14ac:dyDescent="0.25">
      <c r="A187" t="s">
        <v>208</v>
      </c>
      <c r="B187" t="s">
        <v>791</v>
      </c>
      <c r="C187">
        <v>4</v>
      </c>
      <c r="D187" s="61">
        <v>38233</v>
      </c>
      <c r="E187">
        <v>0</v>
      </c>
      <c r="F187" s="41">
        <v>9702901.7800000012</v>
      </c>
      <c r="G187" s="17">
        <f t="shared" si="11"/>
        <v>74653.588686862582</v>
      </c>
      <c r="H187" s="18">
        <f t="shared" si="14"/>
        <v>0</v>
      </c>
      <c r="I187" s="19">
        <f t="shared" si="12"/>
        <v>0</v>
      </c>
      <c r="J187" s="19">
        <f t="shared" si="13"/>
        <v>-74653.588686862582</v>
      </c>
      <c r="K187" s="62">
        <v>-13393.710310992123</v>
      </c>
      <c r="L187" s="41">
        <f t="shared" si="15"/>
        <v>-61259.878375870459</v>
      </c>
    </row>
    <row r="188" spans="1:12" x14ac:dyDescent="0.25">
      <c r="A188" t="s">
        <v>117</v>
      </c>
      <c r="B188" t="s">
        <v>792</v>
      </c>
      <c r="C188">
        <v>1</v>
      </c>
      <c r="D188" s="61">
        <v>40842</v>
      </c>
      <c r="E188">
        <v>0</v>
      </c>
      <c r="F188" s="41">
        <v>8880503.5499999989</v>
      </c>
      <c r="G188" s="17">
        <f t="shared" si="11"/>
        <v>68326.102271842523</v>
      </c>
      <c r="H188" s="18">
        <f t="shared" si="14"/>
        <v>26641510.649999999</v>
      </c>
      <c r="I188" s="19">
        <f t="shared" si="12"/>
        <v>151455.20201988905</v>
      </c>
      <c r="J188" s="19">
        <f t="shared" si="13"/>
        <v>83129.09974804653</v>
      </c>
      <c r="K188" s="62">
        <v>8394.5742349029624</v>
      </c>
      <c r="L188" s="41">
        <f t="shared" si="15"/>
        <v>74734.52551314357</v>
      </c>
    </row>
    <row r="189" spans="1:12" x14ac:dyDescent="0.25">
      <c r="A189" t="s">
        <v>133</v>
      </c>
      <c r="B189" t="s">
        <v>793</v>
      </c>
      <c r="C189">
        <v>2</v>
      </c>
      <c r="D189" s="61">
        <v>45560</v>
      </c>
      <c r="E189">
        <v>0</v>
      </c>
      <c r="F189" s="41">
        <v>8967133.7799999993</v>
      </c>
      <c r="G189" s="17">
        <f t="shared" si="11"/>
        <v>68992.630461543347</v>
      </c>
      <c r="H189" s="18">
        <f t="shared" si="14"/>
        <v>20176051.004999999</v>
      </c>
      <c r="I189" s="19">
        <f t="shared" si="12"/>
        <v>114699.49737725779</v>
      </c>
      <c r="J189" s="19">
        <f t="shared" si="13"/>
        <v>45706.866915714447</v>
      </c>
      <c r="K189" s="62">
        <v>5974.0827320963299</v>
      </c>
      <c r="L189" s="41">
        <f t="shared" si="15"/>
        <v>39732.784183618118</v>
      </c>
    </row>
    <row r="190" spans="1:12" x14ac:dyDescent="0.25">
      <c r="A190" t="s">
        <v>189</v>
      </c>
      <c r="B190" t="s">
        <v>794</v>
      </c>
      <c r="C190">
        <v>4</v>
      </c>
      <c r="D190" s="61">
        <v>10557</v>
      </c>
      <c r="E190">
        <v>0</v>
      </c>
      <c r="F190" s="41">
        <v>2561362.35</v>
      </c>
      <c r="G190" s="17">
        <f t="shared" si="11"/>
        <v>19706.980003554745</v>
      </c>
      <c r="H190" s="18">
        <f t="shared" si="14"/>
        <v>0</v>
      </c>
      <c r="I190" s="19">
        <f t="shared" si="12"/>
        <v>0</v>
      </c>
      <c r="J190" s="19">
        <f t="shared" si="13"/>
        <v>-19706.980003554745</v>
      </c>
      <c r="K190" s="62">
        <v>0</v>
      </c>
      <c r="L190" s="41">
        <f t="shared" si="15"/>
        <v>-19706.980003554745</v>
      </c>
    </row>
    <row r="191" spans="1:12" x14ac:dyDescent="0.25">
      <c r="A191" t="s">
        <v>401</v>
      </c>
      <c r="B191" t="s">
        <v>795</v>
      </c>
      <c r="C191">
        <v>5</v>
      </c>
      <c r="D191" s="61">
        <v>51436</v>
      </c>
      <c r="E191">
        <v>0</v>
      </c>
      <c r="F191" s="41">
        <v>12740788.92</v>
      </c>
      <c r="G191" s="17">
        <f t="shared" si="11"/>
        <v>98026.924021879138</v>
      </c>
      <c r="H191" s="18">
        <f t="shared" si="14"/>
        <v>0</v>
      </c>
      <c r="I191" s="19">
        <f t="shared" si="12"/>
        <v>0</v>
      </c>
      <c r="J191" s="19">
        <f t="shared" si="13"/>
        <v>-98026.924021879138</v>
      </c>
      <c r="K191" s="62">
        <v>-4964.5335949390465</v>
      </c>
      <c r="L191" s="41">
        <f t="shared" si="15"/>
        <v>-93062.390426940095</v>
      </c>
    </row>
    <row r="192" spans="1:12" x14ac:dyDescent="0.25">
      <c r="A192" t="s">
        <v>315</v>
      </c>
      <c r="B192" t="s">
        <v>796</v>
      </c>
      <c r="C192">
        <v>4</v>
      </c>
      <c r="D192" s="61">
        <v>42843</v>
      </c>
      <c r="E192">
        <v>0</v>
      </c>
      <c r="F192" s="41">
        <v>9836418.0600000005</v>
      </c>
      <c r="G192" s="17">
        <f t="shared" si="11"/>
        <v>75680.8555474491</v>
      </c>
      <c r="H192" s="18">
        <f t="shared" si="14"/>
        <v>0</v>
      </c>
      <c r="I192" s="19">
        <f t="shared" si="12"/>
        <v>0</v>
      </c>
      <c r="J192" s="19">
        <f t="shared" si="13"/>
        <v>-75680.8555474491</v>
      </c>
      <c r="K192" s="62">
        <v>0</v>
      </c>
      <c r="L192" s="41">
        <f t="shared" si="15"/>
        <v>-75680.8555474491</v>
      </c>
    </row>
    <row r="193" spans="1:12" x14ac:dyDescent="0.25">
      <c r="A193" t="s">
        <v>187</v>
      </c>
      <c r="B193" t="s">
        <v>797</v>
      </c>
      <c r="C193">
        <v>5</v>
      </c>
      <c r="D193" s="61">
        <v>48912</v>
      </c>
      <c r="E193">
        <v>0</v>
      </c>
      <c r="F193" s="41">
        <v>12863342.680000002</v>
      </c>
      <c r="G193" s="17">
        <f t="shared" si="11"/>
        <v>98969.845860985777</v>
      </c>
      <c r="H193" s="18">
        <f t="shared" si="14"/>
        <v>0</v>
      </c>
      <c r="I193" s="19">
        <f t="shared" si="12"/>
        <v>0</v>
      </c>
      <c r="J193" s="19">
        <f t="shared" si="13"/>
        <v>-98969.845860985777</v>
      </c>
      <c r="K193" s="62">
        <v>-12984.726616994978</v>
      </c>
      <c r="L193" s="41">
        <f t="shared" si="15"/>
        <v>-85985.119243990805</v>
      </c>
    </row>
    <row r="194" spans="1:12" x14ac:dyDescent="0.25">
      <c r="A194" t="s">
        <v>455</v>
      </c>
      <c r="B194" t="s">
        <v>798</v>
      </c>
      <c r="C194">
        <v>4</v>
      </c>
      <c r="D194" s="61">
        <v>52471</v>
      </c>
      <c r="E194">
        <v>0</v>
      </c>
      <c r="F194" s="41">
        <v>12840703.120000001</v>
      </c>
      <c r="G194" s="17">
        <f t="shared" si="11"/>
        <v>98795.658340735361</v>
      </c>
      <c r="H194" s="18">
        <f t="shared" si="14"/>
        <v>0</v>
      </c>
      <c r="I194" s="19">
        <f t="shared" si="12"/>
        <v>0</v>
      </c>
      <c r="J194" s="19">
        <f t="shared" si="13"/>
        <v>-98795.658340735361</v>
      </c>
      <c r="K194" s="62">
        <v>-11493.449108165618</v>
      </c>
      <c r="L194" s="41">
        <f t="shared" si="15"/>
        <v>-87302.209232569745</v>
      </c>
    </row>
    <row r="195" spans="1:12" x14ac:dyDescent="0.25">
      <c r="A195" t="s">
        <v>590</v>
      </c>
      <c r="B195" t="s">
        <v>799</v>
      </c>
      <c r="C195">
        <v>5</v>
      </c>
      <c r="D195" s="61">
        <v>71684</v>
      </c>
      <c r="E195">
        <v>0</v>
      </c>
      <c r="F195" s="41">
        <v>18801313.859999999</v>
      </c>
      <c r="G195" s="17">
        <f t="shared" si="11"/>
        <v>144656.26711487214</v>
      </c>
      <c r="H195" s="18">
        <f t="shared" si="14"/>
        <v>0</v>
      </c>
      <c r="I195" s="19">
        <f t="shared" si="12"/>
        <v>0</v>
      </c>
      <c r="J195" s="19">
        <f t="shared" si="13"/>
        <v>-144656.26711487214</v>
      </c>
      <c r="K195" s="62">
        <v>-18792.524805287339</v>
      </c>
      <c r="L195" s="41">
        <f t="shared" si="15"/>
        <v>-125863.74230958481</v>
      </c>
    </row>
    <row r="196" spans="1:12" x14ac:dyDescent="0.25">
      <c r="A196" t="s">
        <v>376</v>
      </c>
      <c r="B196" t="s">
        <v>800</v>
      </c>
      <c r="C196">
        <v>3</v>
      </c>
      <c r="D196" s="61">
        <v>55154</v>
      </c>
      <c r="E196">
        <v>0</v>
      </c>
      <c r="F196" s="41">
        <v>13346200.029999997</v>
      </c>
      <c r="G196" s="17">
        <f t="shared" si="11"/>
        <v>102684.9235582196</v>
      </c>
      <c r="H196" s="18">
        <f t="shared" si="14"/>
        <v>20019300.044999994</v>
      </c>
      <c r="I196" s="19">
        <f t="shared" si="12"/>
        <v>113808.37867811555</v>
      </c>
      <c r="J196" s="19">
        <f t="shared" si="13"/>
        <v>11123.455119895953</v>
      </c>
      <c r="K196" s="62">
        <v>-14436.901157728122</v>
      </c>
      <c r="L196" s="41">
        <f t="shared" si="15"/>
        <v>25560.356277624072</v>
      </c>
    </row>
    <row r="197" spans="1:12" x14ac:dyDescent="0.25">
      <c r="A197" t="s">
        <v>348</v>
      </c>
      <c r="B197" t="s">
        <v>801</v>
      </c>
      <c r="C197">
        <v>1</v>
      </c>
      <c r="D197" s="61">
        <v>29673</v>
      </c>
      <c r="E197">
        <v>0</v>
      </c>
      <c r="F197" s="41">
        <v>7176314.8799999999</v>
      </c>
      <c r="G197" s="17">
        <f t="shared" si="11"/>
        <v>55214.169068805269</v>
      </c>
      <c r="H197" s="18">
        <f t="shared" si="14"/>
        <v>21528944.640000001</v>
      </c>
      <c r="I197" s="19">
        <f t="shared" si="12"/>
        <v>122390.60699533595</v>
      </c>
      <c r="J197" s="19">
        <f t="shared" si="13"/>
        <v>67176.437926530692</v>
      </c>
      <c r="K197" s="62">
        <v>0</v>
      </c>
      <c r="L197" s="41">
        <f t="shared" si="15"/>
        <v>67176.437926530692</v>
      </c>
    </row>
    <row r="198" spans="1:12" x14ac:dyDescent="0.25">
      <c r="A198" t="s">
        <v>29</v>
      </c>
      <c r="B198" t="s">
        <v>802</v>
      </c>
      <c r="C198">
        <v>1</v>
      </c>
      <c r="D198" s="61">
        <v>7544</v>
      </c>
      <c r="E198">
        <v>0</v>
      </c>
      <c r="F198" s="41">
        <v>1245740.72</v>
      </c>
      <c r="G198" s="17">
        <f t="shared" si="11"/>
        <v>9584.6600769523648</v>
      </c>
      <c r="H198" s="18">
        <f t="shared" si="14"/>
        <v>3737222.16</v>
      </c>
      <c r="I198" s="19">
        <f t="shared" si="12"/>
        <v>21245.857439244202</v>
      </c>
      <c r="J198" s="19">
        <f t="shared" si="13"/>
        <v>11661.197362291838</v>
      </c>
      <c r="K198" s="62">
        <v>0</v>
      </c>
      <c r="L198" s="41">
        <f t="shared" si="15"/>
        <v>11661.197362291838</v>
      </c>
    </row>
    <row r="199" spans="1:12" x14ac:dyDescent="0.25">
      <c r="A199" t="s">
        <v>40</v>
      </c>
      <c r="B199" t="s">
        <v>803</v>
      </c>
      <c r="C199">
        <v>2</v>
      </c>
      <c r="D199" s="61">
        <v>37109</v>
      </c>
      <c r="E199">
        <v>0</v>
      </c>
      <c r="F199" s="41">
        <v>8878667.3499999996</v>
      </c>
      <c r="G199" s="17">
        <f t="shared" ref="G199:G262" si="16">SUM(F199/$F$6)*50000000</f>
        <v>68311.974650780816</v>
      </c>
      <c r="H199" s="18">
        <f t="shared" si="14"/>
        <v>19977001.537499998</v>
      </c>
      <c r="I199" s="19">
        <f t="shared" ref="I199:I262" si="17">SUM(H199/$H$6)*50000000</f>
        <v>113567.91449863586</v>
      </c>
      <c r="J199" s="19">
        <f t="shared" ref="J199:J262" si="18">I199-G199</f>
        <v>45255.939847855043</v>
      </c>
      <c r="K199" s="62">
        <v>3206.9379261496324</v>
      </c>
      <c r="L199" s="41">
        <f t="shared" si="15"/>
        <v>42049.001921705407</v>
      </c>
    </row>
    <row r="200" spans="1:12" x14ac:dyDescent="0.25">
      <c r="A200" t="s">
        <v>203</v>
      </c>
      <c r="B200" t="s">
        <v>804</v>
      </c>
      <c r="C200">
        <v>5</v>
      </c>
      <c r="D200" s="61">
        <v>53884</v>
      </c>
      <c r="E200">
        <v>0</v>
      </c>
      <c r="F200" s="41">
        <v>14625440.73</v>
      </c>
      <c r="G200" s="17">
        <f t="shared" si="16"/>
        <v>112527.33062515935</v>
      </c>
      <c r="H200" s="18">
        <f t="shared" ref="H200:H263" si="19">IF(C200=1,F200*3)+IF(C200=2,F200*2.25)+IF(C200=3,F200*1.5)+IF(C200=4,F200*0)+IF(C200=5,F200*0)</f>
        <v>0</v>
      </c>
      <c r="I200" s="19">
        <f t="shared" si="17"/>
        <v>0</v>
      </c>
      <c r="J200" s="19">
        <f t="shared" si="18"/>
        <v>-112527.33062515935</v>
      </c>
      <c r="K200" s="62">
        <v>-22628.75429330676</v>
      </c>
      <c r="L200" s="41">
        <f t="shared" ref="L200:L263" si="20">J200-K200</f>
        <v>-89898.576331852586</v>
      </c>
    </row>
    <row r="201" spans="1:12" x14ac:dyDescent="0.25">
      <c r="A201" t="s">
        <v>449</v>
      </c>
      <c r="B201" t="s">
        <v>805</v>
      </c>
      <c r="C201">
        <v>3</v>
      </c>
      <c r="D201" s="61">
        <v>75741</v>
      </c>
      <c r="E201">
        <v>0</v>
      </c>
      <c r="F201" s="41">
        <v>17005341.120000001</v>
      </c>
      <c r="G201" s="17">
        <f t="shared" si="16"/>
        <v>130838.15236273277</v>
      </c>
      <c r="H201" s="18">
        <f t="shared" si="19"/>
        <v>25508011.68</v>
      </c>
      <c r="I201" s="19">
        <f t="shared" si="17"/>
        <v>145011.33636429469</v>
      </c>
      <c r="J201" s="19">
        <f t="shared" si="18"/>
        <v>14173.184001561924</v>
      </c>
      <c r="K201" s="62">
        <v>19736.064165309697</v>
      </c>
      <c r="L201" s="41">
        <f t="shared" si="20"/>
        <v>-5562.8801637477736</v>
      </c>
    </row>
    <row r="202" spans="1:12" x14ac:dyDescent="0.25">
      <c r="A202" t="s">
        <v>191</v>
      </c>
      <c r="B202" t="s">
        <v>806</v>
      </c>
      <c r="C202">
        <v>3</v>
      </c>
      <c r="D202" s="61">
        <v>76105</v>
      </c>
      <c r="E202">
        <v>0</v>
      </c>
      <c r="F202" s="41">
        <v>18200572.150000002</v>
      </c>
      <c r="G202" s="17">
        <f t="shared" si="16"/>
        <v>140034.1936834144</v>
      </c>
      <c r="H202" s="18">
        <f t="shared" si="19"/>
        <v>27300858.225000001</v>
      </c>
      <c r="I202" s="19">
        <f t="shared" si="17"/>
        <v>155203.54878163504</v>
      </c>
      <c r="J202" s="19">
        <f t="shared" si="18"/>
        <v>15169.355098220636</v>
      </c>
      <c r="K202" s="62">
        <v>-13229.582230469585</v>
      </c>
      <c r="L202" s="41">
        <f t="shared" si="20"/>
        <v>28398.937328690219</v>
      </c>
    </row>
    <row r="203" spans="1:12" x14ac:dyDescent="0.25">
      <c r="A203" t="s">
        <v>136</v>
      </c>
      <c r="B203" t="s">
        <v>1346</v>
      </c>
      <c r="C203">
        <v>5</v>
      </c>
      <c r="D203" s="61">
        <v>25879</v>
      </c>
      <c r="E203">
        <v>0</v>
      </c>
      <c r="F203" s="41">
        <v>5635142.8599999994</v>
      </c>
      <c r="G203" s="17">
        <f t="shared" si="16"/>
        <v>43356.47693860819</v>
      </c>
      <c r="H203" s="18">
        <f t="shared" si="19"/>
        <v>0</v>
      </c>
      <c r="I203" s="19">
        <f t="shared" si="17"/>
        <v>0</v>
      </c>
      <c r="J203" s="19">
        <f t="shared" si="18"/>
        <v>-43356.47693860819</v>
      </c>
      <c r="K203" s="62">
        <v>-5507.5287260558262</v>
      </c>
      <c r="L203" s="41">
        <f t="shared" si="20"/>
        <v>-37848.948212552365</v>
      </c>
    </row>
    <row r="204" spans="1:12" x14ac:dyDescent="0.25">
      <c r="A204" t="s">
        <v>122</v>
      </c>
      <c r="B204" t="s">
        <v>808</v>
      </c>
      <c r="C204">
        <v>3</v>
      </c>
      <c r="D204" s="61">
        <v>18790</v>
      </c>
      <c r="E204">
        <v>0</v>
      </c>
      <c r="F204" s="41">
        <v>3337315.56</v>
      </c>
      <c r="G204" s="17">
        <f t="shared" si="16"/>
        <v>25677.121008072951</v>
      </c>
      <c r="H204" s="18">
        <f t="shared" si="19"/>
        <v>5005973.34</v>
      </c>
      <c r="I204" s="19">
        <f t="shared" si="17"/>
        <v>28458.622841489614</v>
      </c>
      <c r="J204" s="19">
        <f t="shared" si="18"/>
        <v>2781.5018334166634</v>
      </c>
      <c r="K204" s="62">
        <v>1693.9900878130477</v>
      </c>
      <c r="L204" s="41">
        <f t="shared" si="20"/>
        <v>1087.5117456036157</v>
      </c>
    </row>
    <row r="205" spans="1:12" x14ac:dyDescent="0.25">
      <c r="A205" s="77" t="s">
        <v>372</v>
      </c>
      <c r="B205" s="77" t="s">
        <v>809</v>
      </c>
      <c r="C205" s="77">
        <v>3</v>
      </c>
      <c r="D205" s="145">
        <v>20508</v>
      </c>
      <c r="E205" s="77">
        <v>1</v>
      </c>
      <c r="F205" s="62">
        <v>2964247.7600000002</v>
      </c>
      <c r="G205" s="17">
        <f t="shared" si="16"/>
        <v>22806.758025432031</v>
      </c>
      <c r="H205" s="18">
        <f t="shared" si="19"/>
        <v>4446371.6400000006</v>
      </c>
      <c r="I205" s="19">
        <f t="shared" si="17"/>
        <v>25277.324692235703</v>
      </c>
      <c r="J205" s="19">
        <f t="shared" si="18"/>
        <v>2470.566666803672</v>
      </c>
      <c r="K205" s="62">
        <v>0</v>
      </c>
      <c r="L205" s="41">
        <f t="shared" si="20"/>
        <v>2470.566666803672</v>
      </c>
    </row>
    <row r="206" spans="1:12" x14ac:dyDescent="0.25">
      <c r="A206" t="s">
        <v>344</v>
      </c>
      <c r="B206" t="s">
        <v>811</v>
      </c>
      <c r="C206">
        <v>2</v>
      </c>
      <c r="D206" s="61">
        <v>106675</v>
      </c>
      <c r="E206">
        <v>0</v>
      </c>
      <c r="F206" s="41">
        <v>28911252.100000001</v>
      </c>
      <c r="G206" s="17">
        <f t="shared" si="16"/>
        <v>222441.5717723149</v>
      </c>
      <c r="H206" s="18">
        <f t="shared" si="19"/>
        <v>65050317.225000001</v>
      </c>
      <c r="I206" s="19">
        <f t="shared" si="17"/>
        <v>369806.69250338641</v>
      </c>
      <c r="J206" s="19">
        <f t="shared" si="18"/>
        <v>147365.12073107151</v>
      </c>
      <c r="K206" s="62">
        <v>29358.295489141161</v>
      </c>
      <c r="L206" s="41">
        <f t="shared" si="20"/>
        <v>118006.82524193035</v>
      </c>
    </row>
    <row r="207" spans="1:12" x14ac:dyDescent="0.25">
      <c r="A207" t="s">
        <v>161</v>
      </c>
      <c r="B207" t="s">
        <v>812</v>
      </c>
      <c r="C207">
        <v>1</v>
      </c>
      <c r="D207" s="61">
        <v>9950</v>
      </c>
      <c r="E207">
        <v>0</v>
      </c>
      <c r="F207" s="41">
        <v>1700159.6</v>
      </c>
      <c r="G207" s="17">
        <f t="shared" si="16"/>
        <v>13080.933761695855</v>
      </c>
      <c r="H207" s="18">
        <f t="shared" si="19"/>
        <v>5100478.8000000007</v>
      </c>
      <c r="I207" s="19">
        <f t="shared" si="17"/>
        <v>28995.880046019895</v>
      </c>
      <c r="J207" s="19">
        <f t="shared" si="18"/>
        <v>15914.94628432404</v>
      </c>
      <c r="K207" s="62">
        <v>942.595042016565</v>
      </c>
      <c r="L207" s="41">
        <f t="shared" si="20"/>
        <v>14972.351242307475</v>
      </c>
    </row>
    <row r="208" spans="1:12" x14ac:dyDescent="0.25">
      <c r="A208" t="s">
        <v>475</v>
      </c>
      <c r="B208" t="s">
        <v>813</v>
      </c>
      <c r="C208">
        <v>5</v>
      </c>
      <c r="D208" s="61">
        <v>43671</v>
      </c>
      <c r="E208">
        <v>0</v>
      </c>
      <c r="F208" s="41">
        <v>14922234.220000001</v>
      </c>
      <c r="G208" s="17">
        <f t="shared" si="16"/>
        <v>114810.84329278923</v>
      </c>
      <c r="H208" s="18">
        <f t="shared" si="19"/>
        <v>0</v>
      </c>
      <c r="I208" s="19">
        <f t="shared" si="17"/>
        <v>0</v>
      </c>
      <c r="J208" s="19">
        <f t="shared" si="18"/>
        <v>-114810.84329278923</v>
      </c>
      <c r="K208" s="62">
        <v>-17363.640266795508</v>
      </c>
      <c r="L208" s="41">
        <f t="shared" si="20"/>
        <v>-97447.203025993716</v>
      </c>
    </row>
    <row r="209" spans="1:12" x14ac:dyDescent="0.25">
      <c r="A209" t="s">
        <v>243</v>
      </c>
      <c r="B209" t="s">
        <v>815</v>
      </c>
      <c r="C209">
        <v>2</v>
      </c>
      <c r="D209" s="61">
        <v>20795</v>
      </c>
      <c r="E209">
        <v>0</v>
      </c>
      <c r="F209" s="41">
        <v>3060344.5100000002</v>
      </c>
      <c r="G209" s="17">
        <f t="shared" si="16"/>
        <v>23546.121095501596</v>
      </c>
      <c r="H209" s="18">
        <f t="shared" si="19"/>
        <v>6885775.1475000009</v>
      </c>
      <c r="I209" s="19">
        <f t="shared" si="17"/>
        <v>39145.170096731883</v>
      </c>
      <c r="J209" s="19">
        <f t="shared" si="18"/>
        <v>15599.049001230287</v>
      </c>
      <c r="K209" s="62">
        <v>376.30110565409814</v>
      </c>
      <c r="L209" s="41">
        <f t="shared" si="20"/>
        <v>15222.747895576189</v>
      </c>
    </row>
    <row r="210" spans="1:12" x14ac:dyDescent="0.25">
      <c r="A210" t="s">
        <v>518</v>
      </c>
      <c r="B210" t="s">
        <v>1573</v>
      </c>
      <c r="C210">
        <v>2</v>
      </c>
      <c r="D210" s="61">
        <v>53203</v>
      </c>
      <c r="E210">
        <v>0</v>
      </c>
      <c r="F210" s="41">
        <v>14084002.629999999</v>
      </c>
      <c r="G210" s="17">
        <f t="shared" si="16"/>
        <v>108361.53588320778</v>
      </c>
      <c r="H210" s="18">
        <f t="shared" si="19"/>
        <v>31689005.917499997</v>
      </c>
      <c r="I210" s="19">
        <f t="shared" si="17"/>
        <v>180149.87423561965</v>
      </c>
      <c r="J210" s="19">
        <f t="shared" si="18"/>
        <v>71788.338352411869</v>
      </c>
      <c r="K210" s="62">
        <v>-4729.7787813941422</v>
      </c>
      <c r="L210" s="41">
        <f t="shared" si="20"/>
        <v>76518.117133806008</v>
      </c>
    </row>
    <row r="211" spans="1:12" x14ac:dyDescent="0.25">
      <c r="A211" t="s">
        <v>102</v>
      </c>
      <c r="B211" t="s">
        <v>816</v>
      </c>
      <c r="C211">
        <v>1</v>
      </c>
      <c r="D211" s="61">
        <v>36943</v>
      </c>
      <c r="E211">
        <v>0</v>
      </c>
      <c r="F211" s="41">
        <v>7668323.879999999</v>
      </c>
      <c r="G211" s="17">
        <f t="shared" si="16"/>
        <v>58999.659054073825</v>
      </c>
      <c r="H211" s="18">
        <f t="shared" si="19"/>
        <v>23004971.639999997</v>
      </c>
      <c r="I211" s="19">
        <f t="shared" si="17"/>
        <v>130781.72153867775</v>
      </c>
      <c r="J211" s="19">
        <f t="shared" si="18"/>
        <v>71782.062484603928</v>
      </c>
      <c r="K211" s="62">
        <v>4539.6383064661031</v>
      </c>
      <c r="L211" s="41">
        <f t="shared" si="20"/>
        <v>67242.424178137822</v>
      </c>
    </row>
    <row r="212" spans="1:12" x14ac:dyDescent="0.25">
      <c r="A212" t="s">
        <v>554</v>
      </c>
      <c r="B212" t="s">
        <v>817</v>
      </c>
      <c r="C212">
        <v>3</v>
      </c>
      <c r="D212" s="61">
        <v>84631</v>
      </c>
      <c r="E212">
        <v>0</v>
      </c>
      <c r="F212" s="41">
        <v>19282379.510000002</v>
      </c>
      <c r="G212" s="17">
        <f t="shared" si="16"/>
        <v>148357.55957157869</v>
      </c>
      <c r="H212" s="18">
        <f t="shared" si="19"/>
        <v>28923569.265000001</v>
      </c>
      <c r="I212" s="19">
        <f t="shared" si="17"/>
        <v>164428.55225879728</v>
      </c>
      <c r="J212" s="19">
        <f t="shared" si="18"/>
        <v>16070.99268721859</v>
      </c>
      <c r="K212" s="62">
        <v>10964.341704277751</v>
      </c>
      <c r="L212" s="41">
        <f t="shared" si="20"/>
        <v>5106.6509829408387</v>
      </c>
    </row>
    <row r="213" spans="1:12" x14ac:dyDescent="0.25">
      <c r="A213" t="s">
        <v>487</v>
      </c>
      <c r="B213" t="s">
        <v>819</v>
      </c>
      <c r="C213">
        <v>4</v>
      </c>
      <c r="D213" s="61">
        <v>26696</v>
      </c>
      <c r="E213">
        <v>0</v>
      </c>
      <c r="F213" s="41">
        <v>8012003.7600000007</v>
      </c>
      <c r="G213" s="17">
        <f t="shared" si="16"/>
        <v>61643.913008530566</v>
      </c>
      <c r="H213" s="18">
        <f t="shared" si="19"/>
        <v>0</v>
      </c>
      <c r="I213" s="19">
        <f t="shared" si="17"/>
        <v>0</v>
      </c>
      <c r="J213" s="19">
        <f t="shared" si="18"/>
        <v>-61643.913008530566</v>
      </c>
      <c r="K213" s="62">
        <v>0</v>
      </c>
      <c r="L213" s="41">
        <f t="shared" si="20"/>
        <v>-61643.913008530566</v>
      </c>
    </row>
    <row r="214" spans="1:12" x14ac:dyDescent="0.25">
      <c r="A214" t="s">
        <v>432</v>
      </c>
      <c r="B214" t="s">
        <v>820</v>
      </c>
      <c r="C214">
        <v>1</v>
      </c>
      <c r="D214" s="61">
        <v>194671</v>
      </c>
      <c r="E214">
        <v>0</v>
      </c>
      <c r="F214" s="41">
        <v>55897351.130000003</v>
      </c>
      <c r="G214" s="17">
        <f t="shared" si="16"/>
        <v>430071.12249096198</v>
      </c>
      <c r="H214" s="18">
        <f t="shared" si="19"/>
        <v>167692053.39000002</v>
      </c>
      <c r="I214" s="19">
        <f t="shared" si="17"/>
        <v>953318.08158230223</v>
      </c>
      <c r="J214" s="19">
        <f t="shared" si="18"/>
        <v>523246.95909134025</v>
      </c>
      <c r="K214" s="62">
        <v>61711.855299483403</v>
      </c>
      <c r="L214" s="41">
        <f t="shared" si="20"/>
        <v>461535.10379185685</v>
      </c>
    </row>
    <row r="215" spans="1:12" x14ac:dyDescent="0.25">
      <c r="A215" t="s">
        <v>197</v>
      </c>
      <c r="B215" t="s">
        <v>823</v>
      </c>
      <c r="C215">
        <v>3</v>
      </c>
      <c r="D215" s="61">
        <v>69472</v>
      </c>
      <c r="E215">
        <v>0</v>
      </c>
      <c r="F215" s="41">
        <v>16306520.32</v>
      </c>
      <c r="G215" s="17">
        <f t="shared" si="16"/>
        <v>125461.46384708089</v>
      </c>
      <c r="H215" s="18">
        <f t="shared" si="19"/>
        <v>24459780.48</v>
      </c>
      <c r="I215" s="19">
        <f t="shared" si="17"/>
        <v>139052.21226486791</v>
      </c>
      <c r="J215" s="19">
        <f t="shared" si="18"/>
        <v>13590.748417787021</v>
      </c>
      <c r="K215" s="62">
        <v>0</v>
      </c>
      <c r="L215" s="41">
        <f t="shared" si="20"/>
        <v>13590.748417787021</v>
      </c>
    </row>
    <row r="216" spans="1:12" x14ac:dyDescent="0.25">
      <c r="A216" t="s">
        <v>579</v>
      </c>
      <c r="B216" t="s">
        <v>1574</v>
      </c>
      <c r="C216">
        <v>3</v>
      </c>
      <c r="D216" s="61">
        <v>47178</v>
      </c>
      <c r="E216">
        <v>0</v>
      </c>
      <c r="F216" s="41">
        <v>12410720.1</v>
      </c>
      <c r="G216" s="17">
        <f t="shared" si="16"/>
        <v>95487.392808914723</v>
      </c>
      <c r="H216" s="18">
        <f t="shared" si="19"/>
        <v>18616080.149999999</v>
      </c>
      <c r="I216" s="19">
        <f t="shared" si="17"/>
        <v>105831.16764576924</v>
      </c>
      <c r="J216" s="19">
        <f t="shared" si="18"/>
        <v>10343.774836854514</v>
      </c>
      <c r="K216" s="62">
        <v>-22434.426374721854</v>
      </c>
      <c r="L216" s="41">
        <f t="shared" si="20"/>
        <v>32778.201211576365</v>
      </c>
    </row>
    <row r="217" spans="1:12" x14ac:dyDescent="0.25">
      <c r="A217" t="s">
        <v>516</v>
      </c>
      <c r="B217" t="s">
        <v>1552</v>
      </c>
      <c r="C217">
        <v>1</v>
      </c>
      <c r="D217" s="61">
        <v>49001</v>
      </c>
      <c r="E217">
        <v>0</v>
      </c>
      <c r="F217" s="41">
        <v>22969896</v>
      </c>
      <c r="G217" s="17">
        <f t="shared" si="16"/>
        <v>176729.10713149668</v>
      </c>
      <c r="H217" s="18">
        <f t="shared" si="19"/>
        <v>68909688</v>
      </c>
      <c r="I217" s="19">
        <f t="shared" si="17"/>
        <v>391746.95663016103</v>
      </c>
      <c r="J217" s="19">
        <f t="shared" si="18"/>
        <v>215017.84949866435</v>
      </c>
      <c r="K217" s="62">
        <v>10418.245159345823</v>
      </c>
      <c r="L217" s="41">
        <f t="shared" si="20"/>
        <v>204599.60433931852</v>
      </c>
    </row>
    <row r="218" spans="1:12" x14ac:dyDescent="0.25">
      <c r="A218" t="s">
        <v>124</v>
      </c>
      <c r="B218" t="s">
        <v>825</v>
      </c>
      <c r="C218">
        <v>2</v>
      </c>
      <c r="D218" s="61">
        <v>22300</v>
      </c>
      <c r="E218">
        <v>0</v>
      </c>
      <c r="F218" s="41">
        <v>3964271</v>
      </c>
      <c r="G218" s="17">
        <f t="shared" si="16"/>
        <v>30500.881425727202</v>
      </c>
      <c r="H218" s="18">
        <f t="shared" si="19"/>
        <v>8919609.75</v>
      </c>
      <c r="I218" s="19">
        <f t="shared" si="17"/>
        <v>50707.383465314946</v>
      </c>
      <c r="J218" s="19">
        <f t="shared" si="18"/>
        <v>20206.502039587744</v>
      </c>
      <c r="K218" s="62">
        <v>0</v>
      </c>
      <c r="L218" s="41">
        <f t="shared" si="20"/>
        <v>20206.502039587744</v>
      </c>
    </row>
    <row r="219" spans="1:12" x14ac:dyDescent="0.25">
      <c r="A219" t="s">
        <v>52</v>
      </c>
      <c r="B219" t="s">
        <v>826</v>
      </c>
      <c r="C219">
        <v>2</v>
      </c>
      <c r="D219" s="61">
        <v>30635</v>
      </c>
      <c r="E219">
        <v>0</v>
      </c>
      <c r="F219" s="41">
        <v>5661094.2300000004</v>
      </c>
      <c r="G219" s="17">
        <f t="shared" si="16"/>
        <v>43556.145341501237</v>
      </c>
      <c r="H219" s="18">
        <f t="shared" si="19"/>
        <v>12737462.017500002</v>
      </c>
      <c r="I219" s="19">
        <f t="shared" si="17"/>
        <v>72411.61766031936</v>
      </c>
      <c r="J219" s="19">
        <f t="shared" si="18"/>
        <v>28855.472318818123</v>
      </c>
      <c r="K219" s="62">
        <v>6595.8972671908032</v>
      </c>
      <c r="L219" s="41">
        <f t="shared" si="20"/>
        <v>22259.575051627318</v>
      </c>
    </row>
    <row r="220" spans="1:12" x14ac:dyDescent="0.25">
      <c r="A220" t="s">
        <v>238</v>
      </c>
      <c r="B220" t="s">
        <v>827</v>
      </c>
      <c r="C220">
        <v>5</v>
      </c>
      <c r="D220" s="61">
        <v>47532</v>
      </c>
      <c r="E220">
        <v>0</v>
      </c>
      <c r="F220" s="41">
        <v>8523824.0299999993</v>
      </c>
      <c r="G220" s="17">
        <f t="shared" si="16"/>
        <v>65581.829807496542</v>
      </c>
      <c r="H220" s="18">
        <f t="shared" si="19"/>
        <v>0</v>
      </c>
      <c r="I220" s="19">
        <f t="shared" si="17"/>
        <v>0</v>
      </c>
      <c r="J220" s="19">
        <f t="shared" si="18"/>
        <v>-65581.829807496542</v>
      </c>
      <c r="K220" s="62">
        <v>-17200.039548508819</v>
      </c>
      <c r="L220" s="41">
        <f t="shared" si="20"/>
        <v>-48381.790258987719</v>
      </c>
    </row>
    <row r="221" spans="1:12" x14ac:dyDescent="0.25">
      <c r="A221" t="s">
        <v>51</v>
      </c>
      <c r="B221" t="s">
        <v>828</v>
      </c>
      <c r="C221">
        <v>4</v>
      </c>
      <c r="D221" s="61">
        <v>41208</v>
      </c>
      <c r="E221">
        <v>0</v>
      </c>
      <c r="F221" s="41">
        <v>6916710.6099999994</v>
      </c>
      <c r="G221" s="17">
        <f t="shared" si="16"/>
        <v>53216.788199313123</v>
      </c>
      <c r="H221" s="18">
        <f t="shared" si="19"/>
        <v>0</v>
      </c>
      <c r="I221" s="19">
        <f t="shared" si="17"/>
        <v>0</v>
      </c>
      <c r="J221" s="19">
        <f t="shared" si="18"/>
        <v>-53216.788199313123</v>
      </c>
      <c r="K221" s="62">
        <v>1362.4429651070673</v>
      </c>
      <c r="L221" s="41">
        <f t="shared" si="20"/>
        <v>-54579.231164420191</v>
      </c>
    </row>
    <row r="222" spans="1:12" x14ac:dyDescent="0.25">
      <c r="A222" t="s">
        <v>53</v>
      </c>
      <c r="B222" t="s">
        <v>829</v>
      </c>
      <c r="C222">
        <v>1</v>
      </c>
      <c r="D222" s="61">
        <v>32418</v>
      </c>
      <c r="E222">
        <v>0</v>
      </c>
      <c r="F222" s="41">
        <v>5880092.419999999</v>
      </c>
      <c r="G222" s="17">
        <f t="shared" si="16"/>
        <v>45241.105281333512</v>
      </c>
      <c r="H222" s="18">
        <f t="shared" si="19"/>
        <v>17640277.259999998</v>
      </c>
      <c r="I222" s="19">
        <f t="shared" si="17"/>
        <v>100283.79363315701</v>
      </c>
      <c r="J222" s="19">
        <f t="shared" si="18"/>
        <v>55042.688351823497</v>
      </c>
      <c r="K222" s="62">
        <v>3878.0437531750104</v>
      </c>
      <c r="L222" s="41">
        <f t="shared" si="20"/>
        <v>51164.644598648491</v>
      </c>
    </row>
    <row r="223" spans="1:12" x14ac:dyDescent="0.25">
      <c r="A223" t="s">
        <v>213</v>
      </c>
      <c r="B223" t="s">
        <v>830</v>
      </c>
      <c r="C223">
        <v>2</v>
      </c>
      <c r="D223" s="61">
        <v>49628</v>
      </c>
      <c r="E223">
        <v>0</v>
      </c>
      <c r="F223" s="41">
        <v>14107401.600000001</v>
      </c>
      <c r="G223" s="17">
        <f t="shared" si="16"/>
        <v>108541.5662619216</v>
      </c>
      <c r="H223" s="18">
        <f t="shared" si="19"/>
        <v>31741653.600000001</v>
      </c>
      <c r="I223" s="19">
        <f t="shared" si="17"/>
        <v>180449.17278117407</v>
      </c>
      <c r="J223" s="19">
        <f t="shared" si="18"/>
        <v>71907.606519252469</v>
      </c>
      <c r="K223" s="62">
        <v>-16352.554937368908</v>
      </c>
      <c r="L223" s="41">
        <f t="shared" si="20"/>
        <v>88260.161456621383</v>
      </c>
    </row>
    <row r="224" spans="1:12" x14ac:dyDescent="0.25">
      <c r="A224" t="s">
        <v>546</v>
      </c>
      <c r="B224" t="s">
        <v>831</v>
      </c>
      <c r="C224">
        <v>4</v>
      </c>
      <c r="D224" s="61">
        <v>78979</v>
      </c>
      <c r="E224">
        <v>0</v>
      </c>
      <c r="F224" s="41">
        <v>23035278.729999997</v>
      </c>
      <c r="G224" s="17">
        <f t="shared" si="16"/>
        <v>177232.15823345724</v>
      </c>
      <c r="H224" s="18">
        <f t="shared" si="19"/>
        <v>0</v>
      </c>
      <c r="I224" s="19">
        <f t="shared" si="17"/>
        <v>0</v>
      </c>
      <c r="J224" s="19">
        <f t="shared" si="18"/>
        <v>-177232.15823345724</v>
      </c>
      <c r="K224" s="62">
        <v>-14155.148982579869</v>
      </c>
      <c r="L224" s="41">
        <f t="shared" si="20"/>
        <v>-163077.00925087737</v>
      </c>
    </row>
    <row r="225" spans="1:12" x14ac:dyDescent="0.25">
      <c r="A225" t="s">
        <v>305</v>
      </c>
      <c r="B225" t="s">
        <v>832</v>
      </c>
      <c r="C225">
        <v>3</v>
      </c>
      <c r="D225" s="61">
        <v>26648</v>
      </c>
      <c r="E225">
        <v>0</v>
      </c>
      <c r="F225" s="41">
        <v>3864342.42</v>
      </c>
      <c r="G225" s="17">
        <f t="shared" si="16"/>
        <v>29732.03646794775</v>
      </c>
      <c r="H225" s="18">
        <f t="shared" si="19"/>
        <v>5796513.6299999999</v>
      </c>
      <c r="I225" s="19">
        <f t="shared" si="17"/>
        <v>32952.791392956933</v>
      </c>
      <c r="J225" s="19">
        <f t="shared" si="18"/>
        <v>3220.7549250091834</v>
      </c>
      <c r="K225" s="62">
        <v>-6413.4975038578395</v>
      </c>
      <c r="L225" s="41">
        <f t="shared" si="20"/>
        <v>9634.2524288670229</v>
      </c>
    </row>
    <row r="226" spans="1:12" x14ac:dyDescent="0.25">
      <c r="A226" t="s">
        <v>28</v>
      </c>
      <c r="B226" t="s">
        <v>833</v>
      </c>
      <c r="C226">
        <v>2</v>
      </c>
      <c r="D226" s="61">
        <v>19455</v>
      </c>
      <c r="E226">
        <v>0</v>
      </c>
      <c r="F226" s="41">
        <v>3236176.5600000005</v>
      </c>
      <c r="G226" s="17">
        <f t="shared" si="16"/>
        <v>24898.963145879217</v>
      </c>
      <c r="H226" s="18">
        <f t="shared" si="19"/>
        <v>7281397.2600000016</v>
      </c>
      <c r="I226" s="19">
        <f t="shared" si="17"/>
        <v>41394.255284107428</v>
      </c>
      <c r="J226" s="19">
        <f t="shared" si="18"/>
        <v>16495.292138228211</v>
      </c>
      <c r="K226" s="62">
        <v>-903.6389119078957</v>
      </c>
      <c r="L226" s="41">
        <f t="shared" si="20"/>
        <v>17398.931050136107</v>
      </c>
    </row>
    <row r="227" spans="1:12" x14ac:dyDescent="0.25">
      <c r="A227" t="s">
        <v>266</v>
      </c>
      <c r="B227" t="s">
        <v>834</v>
      </c>
      <c r="C227">
        <v>3</v>
      </c>
      <c r="D227" s="61">
        <v>19465</v>
      </c>
      <c r="E227">
        <v>0</v>
      </c>
      <c r="F227" s="41">
        <v>4695364.4000000004</v>
      </c>
      <c r="G227" s="17">
        <f t="shared" si="16"/>
        <v>36125.873537651882</v>
      </c>
      <c r="H227" s="18">
        <f t="shared" si="19"/>
        <v>7043046.6000000006</v>
      </c>
      <c r="I227" s="19">
        <f t="shared" si="17"/>
        <v>40039.247760843202</v>
      </c>
      <c r="J227" s="19">
        <f t="shared" si="18"/>
        <v>3913.3742231913202</v>
      </c>
      <c r="K227" s="62">
        <v>-6426.7733335202729</v>
      </c>
      <c r="L227" s="41">
        <f t="shared" si="20"/>
        <v>10340.147556711592</v>
      </c>
    </row>
    <row r="228" spans="1:12" x14ac:dyDescent="0.25">
      <c r="A228" t="s">
        <v>181</v>
      </c>
      <c r="B228" t="s">
        <v>835</v>
      </c>
      <c r="C228">
        <v>3</v>
      </c>
      <c r="D228" s="61">
        <v>28433</v>
      </c>
      <c r="E228">
        <v>0</v>
      </c>
      <c r="F228" s="41">
        <v>5457998.6800000006</v>
      </c>
      <c r="G228" s="17">
        <f t="shared" si="16"/>
        <v>41993.539432711739</v>
      </c>
      <c r="H228" s="18">
        <f t="shared" si="19"/>
        <v>8186998.0200000014</v>
      </c>
      <c r="I228" s="19">
        <f t="shared" si="17"/>
        <v>46542.534893963748</v>
      </c>
      <c r="J228" s="19">
        <f t="shared" si="18"/>
        <v>4548.9954612520087</v>
      </c>
      <c r="K228" s="62">
        <v>3402.7408930245501</v>
      </c>
      <c r="L228" s="41">
        <f t="shared" si="20"/>
        <v>1146.2545682274585</v>
      </c>
    </row>
    <row r="229" spans="1:12" x14ac:dyDescent="0.25">
      <c r="A229" t="s">
        <v>89</v>
      </c>
      <c r="B229" t="s">
        <v>836</v>
      </c>
      <c r="C229">
        <v>3</v>
      </c>
      <c r="D229" s="61">
        <v>76089</v>
      </c>
      <c r="E229">
        <v>0</v>
      </c>
      <c r="F229" s="41">
        <v>23708208.539999999</v>
      </c>
      <c r="G229" s="17">
        <f t="shared" si="16"/>
        <v>182409.64290659063</v>
      </c>
      <c r="H229" s="18">
        <f t="shared" si="19"/>
        <v>35562312.810000002</v>
      </c>
      <c r="I229" s="19">
        <f t="shared" si="17"/>
        <v>202169.3642561158</v>
      </c>
      <c r="J229" s="19">
        <f t="shared" si="18"/>
        <v>19759.721349525178</v>
      </c>
      <c r="K229" s="62">
        <v>3028.6359306738577</v>
      </c>
      <c r="L229" s="41">
        <f t="shared" si="20"/>
        <v>16731.085418851319</v>
      </c>
    </row>
    <row r="230" spans="1:12" x14ac:dyDescent="0.25">
      <c r="A230" t="s">
        <v>346</v>
      </c>
      <c r="B230" t="s">
        <v>837</v>
      </c>
      <c r="C230">
        <v>4</v>
      </c>
      <c r="D230" s="61">
        <v>16147</v>
      </c>
      <c r="E230">
        <v>0</v>
      </c>
      <c r="F230" s="41">
        <v>3915808.9699999997</v>
      </c>
      <c r="G230" s="17">
        <f t="shared" si="16"/>
        <v>30128.017252041787</v>
      </c>
      <c r="H230" s="18">
        <f t="shared" si="19"/>
        <v>0</v>
      </c>
      <c r="I230" s="19">
        <f t="shared" si="17"/>
        <v>0</v>
      </c>
      <c r="J230" s="19">
        <f t="shared" si="18"/>
        <v>-30128.017252041787</v>
      </c>
      <c r="K230" s="62">
        <v>1526.7202227351952</v>
      </c>
      <c r="L230" s="41">
        <f t="shared" si="20"/>
        <v>-31654.737474776983</v>
      </c>
    </row>
    <row r="231" spans="1:12" x14ac:dyDescent="0.25">
      <c r="A231" t="s">
        <v>178</v>
      </c>
      <c r="B231" t="s">
        <v>838</v>
      </c>
      <c r="C231">
        <v>5</v>
      </c>
      <c r="D231" s="61">
        <v>66850</v>
      </c>
      <c r="E231">
        <v>0</v>
      </c>
      <c r="F231" s="41">
        <v>13490082.300000001</v>
      </c>
      <c r="G231" s="17">
        <f t="shared" si="16"/>
        <v>103791.94577151796</v>
      </c>
      <c r="H231" s="18">
        <f t="shared" si="19"/>
        <v>0</v>
      </c>
      <c r="I231" s="19">
        <f t="shared" si="17"/>
        <v>0</v>
      </c>
      <c r="J231" s="19">
        <f t="shared" si="18"/>
        <v>-103791.94577151796</v>
      </c>
      <c r="K231" s="62">
        <v>-12244.45048414502</v>
      </c>
      <c r="L231" s="41">
        <f t="shared" si="20"/>
        <v>-91547.495287372934</v>
      </c>
    </row>
    <row r="232" spans="1:12" x14ac:dyDescent="0.25">
      <c r="A232" t="s">
        <v>538</v>
      </c>
      <c r="B232" t="s">
        <v>839</v>
      </c>
      <c r="C232">
        <v>2</v>
      </c>
      <c r="D232" s="61">
        <v>115383</v>
      </c>
      <c r="E232">
        <v>0</v>
      </c>
      <c r="F232" s="41">
        <v>30935940.390000001</v>
      </c>
      <c r="G232" s="17">
        <f t="shared" si="16"/>
        <v>238019.41129371701</v>
      </c>
      <c r="H232" s="18">
        <f t="shared" si="19"/>
        <v>69605865.877499998</v>
      </c>
      <c r="I232" s="19">
        <f t="shared" si="17"/>
        <v>395704.6811925458</v>
      </c>
      <c r="J232" s="19">
        <f t="shared" si="18"/>
        <v>157685.26989882879</v>
      </c>
      <c r="K232" s="62">
        <v>19456.469082817948</v>
      </c>
      <c r="L232" s="41">
        <f t="shared" si="20"/>
        <v>138228.80081601083</v>
      </c>
    </row>
    <row r="233" spans="1:12" x14ac:dyDescent="0.25">
      <c r="A233" t="s">
        <v>556</v>
      </c>
      <c r="B233" t="s">
        <v>840</v>
      </c>
      <c r="C233">
        <v>1</v>
      </c>
      <c r="D233" s="61">
        <v>24988</v>
      </c>
      <c r="E233">
        <v>0</v>
      </c>
      <c r="F233" s="41">
        <v>6189527.5999999996</v>
      </c>
      <c r="G233" s="17">
        <f t="shared" si="16"/>
        <v>47621.882411385559</v>
      </c>
      <c r="H233" s="18">
        <f t="shared" si="19"/>
        <v>18568582.799999997</v>
      </c>
      <c r="I233" s="19">
        <f t="shared" si="17"/>
        <v>105561.1483952032</v>
      </c>
      <c r="J233" s="19">
        <f t="shared" si="18"/>
        <v>57939.265983817641</v>
      </c>
      <c r="K233" s="62">
        <v>4838.7702174596507</v>
      </c>
      <c r="L233" s="41">
        <f t="shared" si="20"/>
        <v>53100.495766357992</v>
      </c>
    </row>
    <row r="234" spans="1:12" x14ac:dyDescent="0.25">
      <c r="A234" t="s">
        <v>576</v>
      </c>
      <c r="B234" t="s">
        <v>841</v>
      </c>
      <c r="C234">
        <v>5</v>
      </c>
      <c r="D234" s="61">
        <v>97125</v>
      </c>
      <c r="E234">
        <v>0</v>
      </c>
      <c r="F234" s="41">
        <v>28326868.509999998</v>
      </c>
      <c r="G234" s="17">
        <f t="shared" si="16"/>
        <v>217945.35680978309</v>
      </c>
      <c r="H234" s="18">
        <f t="shared" si="19"/>
        <v>0</v>
      </c>
      <c r="I234" s="19">
        <f t="shared" si="17"/>
        <v>0</v>
      </c>
      <c r="J234" s="19">
        <f t="shared" si="18"/>
        <v>-217945.35680978309</v>
      </c>
      <c r="K234" s="62">
        <v>3360.8424537916621</v>
      </c>
      <c r="L234" s="41">
        <f t="shared" si="20"/>
        <v>-221306.19926357476</v>
      </c>
    </row>
    <row r="235" spans="1:12" x14ac:dyDescent="0.25">
      <c r="A235" t="s">
        <v>503</v>
      </c>
      <c r="B235" t="s">
        <v>842</v>
      </c>
      <c r="C235">
        <v>5</v>
      </c>
      <c r="D235" s="61">
        <v>82737</v>
      </c>
      <c r="E235">
        <v>0</v>
      </c>
      <c r="F235" s="41">
        <v>22897665.280000001</v>
      </c>
      <c r="G235" s="17">
        <f t="shared" si="16"/>
        <v>176173.36797390255</v>
      </c>
      <c r="H235" s="18">
        <f t="shared" si="19"/>
        <v>0</v>
      </c>
      <c r="I235" s="19">
        <f t="shared" si="17"/>
        <v>0</v>
      </c>
      <c r="J235" s="19">
        <f t="shared" si="18"/>
        <v>-176173.36797390255</v>
      </c>
      <c r="K235" s="62">
        <v>-20390.752804111155</v>
      </c>
      <c r="L235" s="41">
        <f t="shared" si="20"/>
        <v>-155782.61516979139</v>
      </c>
    </row>
    <row r="236" spans="1:12" x14ac:dyDescent="0.25">
      <c r="A236" t="s">
        <v>561</v>
      </c>
      <c r="B236" t="s">
        <v>844</v>
      </c>
      <c r="C236">
        <v>3</v>
      </c>
      <c r="D236" s="61">
        <v>92030</v>
      </c>
      <c r="E236">
        <v>0</v>
      </c>
      <c r="F236" s="41">
        <v>19728816.700000003</v>
      </c>
      <c r="G236" s="17">
        <f t="shared" si="16"/>
        <v>151792.4225757035</v>
      </c>
      <c r="H236" s="18">
        <f t="shared" si="19"/>
        <v>29593225.050000004</v>
      </c>
      <c r="I236" s="19">
        <f t="shared" si="17"/>
        <v>168235.50050333919</v>
      </c>
      <c r="J236" s="19">
        <f t="shared" si="18"/>
        <v>16443.077927635692</v>
      </c>
      <c r="K236" s="62">
        <v>555.52803481066167</v>
      </c>
      <c r="L236" s="41">
        <f t="shared" si="20"/>
        <v>15887.549892825031</v>
      </c>
    </row>
    <row r="237" spans="1:12" x14ac:dyDescent="0.25">
      <c r="A237" t="s">
        <v>321</v>
      </c>
      <c r="B237" t="s">
        <v>845</v>
      </c>
      <c r="C237">
        <v>4</v>
      </c>
      <c r="D237" s="61">
        <v>28842</v>
      </c>
      <c r="E237">
        <v>0</v>
      </c>
      <c r="F237" s="41">
        <v>4674999.78</v>
      </c>
      <c r="G237" s="17">
        <f t="shared" si="16"/>
        <v>35969.189279713908</v>
      </c>
      <c r="H237" s="18">
        <f t="shared" si="19"/>
        <v>0</v>
      </c>
      <c r="I237" s="19">
        <f t="shared" si="17"/>
        <v>0</v>
      </c>
      <c r="J237" s="19">
        <f t="shared" si="18"/>
        <v>-35969.189279713908</v>
      </c>
      <c r="K237" s="62">
        <v>-4550.1249202505378</v>
      </c>
      <c r="L237" s="41">
        <f t="shared" si="20"/>
        <v>-31419.064359463369</v>
      </c>
    </row>
    <row r="238" spans="1:12" x14ac:dyDescent="0.25">
      <c r="A238" t="s">
        <v>18</v>
      </c>
      <c r="B238" t="s">
        <v>846</v>
      </c>
      <c r="C238">
        <v>5</v>
      </c>
      <c r="D238" s="61">
        <v>61073</v>
      </c>
      <c r="E238">
        <v>0</v>
      </c>
      <c r="F238" s="41">
        <v>11844628.940000001</v>
      </c>
      <c r="G238" s="17">
        <f t="shared" si="16"/>
        <v>91131.918789274714</v>
      </c>
      <c r="H238" s="18">
        <f t="shared" si="19"/>
        <v>0</v>
      </c>
      <c r="I238" s="19">
        <f t="shared" si="17"/>
        <v>0</v>
      </c>
      <c r="J238" s="19">
        <f t="shared" si="18"/>
        <v>-91131.918789274714</v>
      </c>
      <c r="K238" s="62">
        <v>-13752.506099636159</v>
      </c>
      <c r="L238" s="41">
        <f t="shared" si="20"/>
        <v>-77379.412689638557</v>
      </c>
    </row>
    <row r="239" spans="1:12" x14ac:dyDescent="0.25">
      <c r="A239" t="s">
        <v>469</v>
      </c>
      <c r="B239" t="s">
        <v>847</v>
      </c>
      <c r="C239">
        <v>4</v>
      </c>
      <c r="D239" s="61">
        <v>45464</v>
      </c>
      <c r="E239">
        <v>0</v>
      </c>
      <c r="F239" s="41">
        <v>11112309.699999999</v>
      </c>
      <c r="G239" s="17">
        <f t="shared" si="16"/>
        <v>85497.495132310112</v>
      </c>
      <c r="H239" s="18">
        <f t="shared" si="19"/>
        <v>0</v>
      </c>
      <c r="I239" s="19">
        <f t="shared" si="17"/>
        <v>0</v>
      </c>
      <c r="J239" s="19">
        <f t="shared" si="18"/>
        <v>-85497.495132310112</v>
      </c>
      <c r="K239" s="62">
        <v>25526.551733700708</v>
      </c>
      <c r="L239" s="41">
        <f t="shared" si="20"/>
        <v>-111024.04686601082</v>
      </c>
    </row>
    <row r="240" spans="1:12" x14ac:dyDescent="0.25">
      <c r="A240" t="s">
        <v>379</v>
      </c>
      <c r="B240" t="s">
        <v>848</v>
      </c>
      <c r="C240">
        <v>2</v>
      </c>
      <c r="D240" s="61">
        <v>37127</v>
      </c>
      <c r="E240">
        <v>0</v>
      </c>
      <c r="F240" s="41">
        <v>7876870.6799999997</v>
      </c>
      <c r="G240" s="17">
        <f t="shared" si="16"/>
        <v>60604.206578326048</v>
      </c>
      <c r="H240" s="18">
        <f t="shared" si="19"/>
        <v>17722959.030000001</v>
      </c>
      <c r="I240" s="19">
        <f t="shared" si="17"/>
        <v>100753.83395268794</v>
      </c>
      <c r="J240" s="19">
        <f t="shared" si="18"/>
        <v>40149.627374361895</v>
      </c>
      <c r="K240" s="62">
        <v>-5647.7873388471171</v>
      </c>
      <c r="L240" s="41">
        <f t="shared" si="20"/>
        <v>45797.414713209015</v>
      </c>
    </row>
    <row r="241" spans="1:12" x14ac:dyDescent="0.25">
      <c r="A241" t="s">
        <v>96</v>
      </c>
      <c r="B241" t="s">
        <v>1359</v>
      </c>
      <c r="C241">
        <v>5</v>
      </c>
      <c r="D241" s="61">
        <v>48433</v>
      </c>
      <c r="E241">
        <v>0</v>
      </c>
      <c r="F241" s="41">
        <v>8020882.4000000013</v>
      </c>
      <c r="G241" s="17">
        <f t="shared" si="16"/>
        <v>61712.224772751972</v>
      </c>
      <c r="H241" s="18">
        <f t="shared" si="19"/>
        <v>0</v>
      </c>
      <c r="I241" s="19">
        <f t="shared" si="17"/>
        <v>0</v>
      </c>
      <c r="J241" s="19">
        <f t="shared" si="18"/>
        <v>-61712.224772751972</v>
      </c>
      <c r="K241" s="62">
        <v>-5943.7282168964757</v>
      </c>
      <c r="L241" s="41">
        <f t="shared" si="20"/>
        <v>-55768.496555855498</v>
      </c>
    </row>
    <row r="242" spans="1:12" x14ac:dyDescent="0.25">
      <c r="A242" t="s">
        <v>345</v>
      </c>
      <c r="B242" t="s">
        <v>849</v>
      </c>
      <c r="C242">
        <v>1</v>
      </c>
      <c r="D242" s="61">
        <v>75328</v>
      </c>
      <c r="E242">
        <v>0</v>
      </c>
      <c r="F242" s="41">
        <v>20484204.449999999</v>
      </c>
      <c r="G242" s="17">
        <f t="shared" si="16"/>
        <v>157604.33407045164</v>
      </c>
      <c r="H242" s="18">
        <f t="shared" si="19"/>
        <v>61452613.349999994</v>
      </c>
      <c r="I242" s="19">
        <f t="shared" si="17"/>
        <v>349353.98716117395</v>
      </c>
      <c r="J242" s="19">
        <f t="shared" si="18"/>
        <v>191749.65309072231</v>
      </c>
      <c r="K242" s="62">
        <v>23204.962244565962</v>
      </c>
      <c r="L242" s="41">
        <f t="shared" si="20"/>
        <v>168544.69084615633</v>
      </c>
    </row>
    <row r="243" spans="1:12" x14ac:dyDescent="0.25">
      <c r="A243" t="s">
        <v>318</v>
      </c>
      <c r="B243" t="s">
        <v>850</v>
      </c>
      <c r="C243">
        <v>3</v>
      </c>
      <c r="D243" s="61">
        <v>45119</v>
      </c>
      <c r="E243">
        <v>0</v>
      </c>
      <c r="F243" s="41">
        <v>7385038.3999999994</v>
      </c>
      <c r="G243" s="17">
        <f t="shared" si="16"/>
        <v>56820.076266945951</v>
      </c>
      <c r="H243" s="18">
        <f t="shared" si="19"/>
        <v>11077557.6</v>
      </c>
      <c r="I243" s="19">
        <f t="shared" si="17"/>
        <v>62975.172325483625</v>
      </c>
      <c r="J243" s="19">
        <f t="shared" si="18"/>
        <v>6155.0960585376743</v>
      </c>
      <c r="K243" s="62">
        <v>2540.1514004230635</v>
      </c>
      <c r="L243" s="41">
        <f t="shared" si="20"/>
        <v>3614.9446581146108</v>
      </c>
    </row>
    <row r="244" spans="1:12" x14ac:dyDescent="0.25">
      <c r="A244" t="s">
        <v>32</v>
      </c>
      <c r="B244" t="s">
        <v>851</v>
      </c>
      <c r="C244">
        <v>5</v>
      </c>
      <c r="D244" s="61">
        <v>33078</v>
      </c>
      <c r="E244">
        <v>0</v>
      </c>
      <c r="F244" s="41">
        <v>5479595.9800000004</v>
      </c>
      <c r="G244" s="17">
        <f t="shared" si="16"/>
        <v>42159.707862270625</v>
      </c>
      <c r="H244" s="18">
        <f t="shared" si="19"/>
        <v>0</v>
      </c>
      <c r="I244" s="19">
        <f t="shared" si="17"/>
        <v>0</v>
      </c>
      <c r="J244" s="19">
        <f t="shared" si="18"/>
        <v>-42159.707862270625</v>
      </c>
      <c r="K244" s="62">
        <v>-9578.6182210691404</v>
      </c>
      <c r="L244" s="41">
        <f t="shared" si="20"/>
        <v>-32581.089641201484</v>
      </c>
    </row>
    <row r="245" spans="1:12" x14ac:dyDescent="0.25">
      <c r="A245" t="s">
        <v>322</v>
      </c>
      <c r="B245" t="s">
        <v>853</v>
      </c>
      <c r="C245">
        <v>4</v>
      </c>
      <c r="D245" s="61">
        <v>32147</v>
      </c>
      <c r="E245">
        <v>0</v>
      </c>
      <c r="F245" s="41">
        <v>5764921.5100000007</v>
      </c>
      <c r="G245" s="17">
        <f t="shared" si="16"/>
        <v>44354.9866810655</v>
      </c>
      <c r="H245" s="18">
        <f t="shared" si="19"/>
        <v>0</v>
      </c>
      <c r="I245" s="19">
        <f t="shared" si="17"/>
        <v>0</v>
      </c>
      <c r="J245" s="19">
        <f t="shared" si="18"/>
        <v>-44354.9866810655</v>
      </c>
      <c r="K245" s="62">
        <v>928.96454894981673</v>
      </c>
      <c r="L245" s="41">
        <f t="shared" si="20"/>
        <v>-45283.951230015315</v>
      </c>
    </row>
    <row r="246" spans="1:12" x14ac:dyDescent="0.25">
      <c r="A246" s="77" t="s">
        <v>257</v>
      </c>
      <c r="B246" s="77" t="s">
        <v>854</v>
      </c>
      <c r="C246" s="77">
        <v>1</v>
      </c>
      <c r="D246" s="145">
        <v>31684</v>
      </c>
      <c r="E246" s="77">
        <v>1</v>
      </c>
      <c r="F246" s="62">
        <v>5379836.2299999995</v>
      </c>
      <c r="G246" s="17">
        <f t="shared" si="16"/>
        <v>41392.161873156816</v>
      </c>
      <c r="H246" s="18">
        <f t="shared" si="19"/>
        <v>16139508.689999998</v>
      </c>
      <c r="I246" s="19">
        <f t="shared" si="17"/>
        <v>91752.024923020057</v>
      </c>
      <c r="J246" s="19">
        <f t="shared" si="18"/>
        <v>50359.863049863241</v>
      </c>
      <c r="K246" s="62">
        <v>872.72715483307331</v>
      </c>
      <c r="L246" s="41">
        <f t="shared" si="20"/>
        <v>49487.135895030166</v>
      </c>
    </row>
    <row r="247" spans="1:12" x14ac:dyDescent="0.25">
      <c r="A247" t="s">
        <v>522</v>
      </c>
      <c r="B247" t="s">
        <v>855</v>
      </c>
      <c r="C247">
        <v>1</v>
      </c>
      <c r="D247" s="61">
        <v>196713</v>
      </c>
      <c r="E247">
        <v>0</v>
      </c>
      <c r="F247" s="41">
        <v>55557042.090000004</v>
      </c>
      <c r="G247" s="17">
        <f t="shared" si="16"/>
        <v>427452.80359269719</v>
      </c>
      <c r="H247" s="18">
        <f t="shared" si="19"/>
        <v>166671126.27000001</v>
      </c>
      <c r="I247" s="19">
        <f t="shared" si="17"/>
        <v>947514.17934723187</v>
      </c>
      <c r="J247" s="19">
        <f t="shared" si="18"/>
        <v>520061.37575453467</v>
      </c>
      <c r="K247" s="62">
        <v>19899.857769593687</v>
      </c>
      <c r="L247" s="41">
        <f t="shared" si="20"/>
        <v>500161.51798494096</v>
      </c>
    </row>
    <row r="248" spans="1:12" x14ac:dyDescent="0.25">
      <c r="A248" t="s">
        <v>338</v>
      </c>
      <c r="B248" t="s">
        <v>856</v>
      </c>
      <c r="C248">
        <v>2</v>
      </c>
      <c r="D248" s="61">
        <v>25953</v>
      </c>
      <c r="E248">
        <v>0</v>
      </c>
      <c r="F248" s="41">
        <v>6658501.6799999997</v>
      </c>
      <c r="G248" s="17">
        <f t="shared" si="16"/>
        <v>51230.142998469419</v>
      </c>
      <c r="H248" s="18">
        <f t="shared" si="19"/>
        <v>14981628.779999999</v>
      </c>
      <c r="I248" s="19">
        <f t="shared" si="17"/>
        <v>85169.555258004257</v>
      </c>
      <c r="J248" s="19">
        <f t="shared" si="18"/>
        <v>33939.412259534838</v>
      </c>
      <c r="K248" s="62">
        <v>3159.0364316088644</v>
      </c>
      <c r="L248" s="41">
        <f t="shared" si="20"/>
        <v>30780.375827925975</v>
      </c>
    </row>
    <row r="249" spans="1:12" x14ac:dyDescent="0.25">
      <c r="A249" t="s">
        <v>537</v>
      </c>
      <c r="B249" t="s">
        <v>857</v>
      </c>
      <c r="C249">
        <v>1</v>
      </c>
      <c r="D249" s="61">
        <v>57248</v>
      </c>
      <c r="E249">
        <v>0</v>
      </c>
      <c r="F249" s="41">
        <v>18297093.18</v>
      </c>
      <c r="G249" s="17">
        <f t="shared" si="16"/>
        <v>140776.82114029586</v>
      </c>
      <c r="H249" s="18">
        <f t="shared" si="19"/>
        <v>54891279.539999999</v>
      </c>
      <c r="I249" s="19">
        <f t="shared" si="17"/>
        <v>312053.24431784439</v>
      </c>
      <c r="J249" s="19">
        <f t="shared" si="18"/>
        <v>171276.42317754854</v>
      </c>
      <c r="K249" s="62">
        <v>36026.277548176971</v>
      </c>
      <c r="L249" s="41">
        <f t="shared" si="20"/>
        <v>135250.14562937157</v>
      </c>
    </row>
    <row r="250" spans="1:12" x14ac:dyDescent="0.25">
      <c r="A250" t="s">
        <v>288</v>
      </c>
      <c r="B250" t="s">
        <v>858</v>
      </c>
      <c r="C250">
        <v>1</v>
      </c>
      <c r="D250" s="61">
        <v>15437</v>
      </c>
      <c r="E250">
        <v>0</v>
      </c>
      <c r="F250" s="41">
        <v>2586804.09</v>
      </c>
      <c r="G250" s="17">
        <f t="shared" si="16"/>
        <v>19902.727341464833</v>
      </c>
      <c r="H250" s="18">
        <f t="shared" si="19"/>
        <v>7760412.2699999996</v>
      </c>
      <c r="I250" s="19">
        <f t="shared" si="17"/>
        <v>44117.423503177954</v>
      </c>
      <c r="J250" s="19">
        <f t="shared" si="18"/>
        <v>24214.69616171312</v>
      </c>
      <c r="K250" s="62">
        <v>3195.2208675616271</v>
      </c>
      <c r="L250" s="41">
        <f t="shared" si="20"/>
        <v>21019.475294151493</v>
      </c>
    </row>
    <row r="251" spans="1:12" x14ac:dyDescent="0.25">
      <c r="A251" t="s">
        <v>34</v>
      </c>
      <c r="B251" t="s">
        <v>1575</v>
      </c>
      <c r="C251">
        <v>2</v>
      </c>
      <c r="D251" s="61">
        <v>24799</v>
      </c>
      <c r="E251">
        <v>0</v>
      </c>
      <c r="F251" s="41">
        <v>4606120.3</v>
      </c>
      <c r="G251" s="17">
        <f t="shared" si="16"/>
        <v>35439.234376997687</v>
      </c>
      <c r="H251" s="18">
        <f t="shared" si="19"/>
        <v>10363770.674999999</v>
      </c>
      <c r="I251" s="19">
        <f t="shared" si="17"/>
        <v>58917.341508557693</v>
      </c>
      <c r="J251" s="19">
        <f t="shared" si="18"/>
        <v>23478.107131560006</v>
      </c>
      <c r="K251" s="62">
        <v>4191.1981239296429</v>
      </c>
      <c r="L251" s="41">
        <f t="shared" si="20"/>
        <v>19286.909007630362</v>
      </c>
    </row>
    <row r="252" spans="1:12" x14ac:dyDescent="0.25">
      <c r="A252" t="s">
        <v>252</v>
      </c>
      <c r="B252" t="s">
        <v>1576</v>
      </c>
      <c r="C252">
        <v>5</v>
      </c>
      <c r="D252" s="61">
        <v>112769</v>
      </c>
      <c r="E252">
        <v>0</v>
      </c>
      <c r="F252" s="41">
        <v>23055277.91</v>
      </c>
      <c r="G252" s="17">
        <f t="shared" si="16"/>
        <v>177386.03081628316</v>
      </c>
      <c r="H252" s="18">
        <f t="shared" si="19"/>
        <v>0</v>
      </c>
      <c r="I252" s="19">
        <f t="shared" si="17"/>
        <v>0</v>
      </c>
      <c r="J252" s="19">
        <f t="shared" si="18"/>
        <v>-177386.03081628316</v>
      </c>
      <c r="K252" s="62">
        <v>-29404.867847368434</v>
      </c>
      <c r="L252" s="41">
        <f t="shared" si="20"/>
        <v>-147981.16296891472</v>
      </c>
    </row>
    <row r="253" spans="1:12" x14ac:dyDescent="0.25">
      <c r="A253" t="s">
        <v>437</v>
      </c>
      <c r="B253" t="s">
        <v>861</v>
      </c>
      <c r="C253">
        <v>1</v>
      </c>
      <c r="D253" s="61">
        <v>10385</v>
      </c>
      <c r="E253">
        <v>0</v>
      </c>
      <c r="F253" s="41">
        <v>3070532.95</v>
      </c>
      <c r="G253" s="17">
        <f t="shared" si="16"/>
        <v>23624.510388350936</v>
      </c>
      <c r="H253" s="18">
        <f t="shared" si="19"/>
        <v>9211598.8500000015</v>
      </c>
      <c r="I253" s="19">
        <f t="shared" si="17"/>
        <v>52367.321924101474</v>
      </c>
      <c r="J253" s="19">
        <f t="shared" si="18"/>
        <v>28742.811535750538</v>
      </c>
      <c r="K253" s="62">
        <v>1600.2413821632215</v>
      </c>
      <c r="L253" s="41">
        <f t="shared" si="20"/>
        <v>27142.570153587316</v>
      </c>
    </row>
    <row r="254" spans="1:12" x14ac:dyDescent="0.25">
      <c r="A254" t="s">
        <v>108</v>
      </c>
      <c r="B254" t="s">
        <v>862</v>
      </c>
      <c r="C254">
        <v>3</v>
      </c>
      <c r="D254" s="61">
        <v>12413</v>
      </c>
      <c r="E254">
        <v>0</v>
      </c>
      <c r="F254" s="41">
        <v>2100699.3199999998</v>
      </c>
      <c r="G254" s="17">
        <f t="shared" si="16"/>
        <v>16162.664174680731</v>
      </c>
      <c r="H254" s="18">
        <f t="shared" si="19"/>
        <v>3151048.9799999995</v>
      </c>
      <c r="I254" s="19">
        <f t="shared" si="17"/>
        <v>17913.502207520851</v>
      </c>
      <c r="J254" s="19">
        <f t="shared" si="18"/>
        <v>1750.8380328401199</v>
      </c>
      <c r="K254" s="62">
        <v>0</v>
      </c>
      <c r="L254" s="41">
        <f t="shared" si="20"/>
        <v>1750.8380328401199</v>
      </c>
    </row>
    <row r="255" spans="1:12" x14ac:dyDescent="0.25">
      <c r="A255" t="s">
        <v>248</v>
      </c>
      <c r="B255" t="s">
        <v>866</v>
      </c>
      <c r="C255">
        <v>1</v>
      </c>
      <c r="D255" s="61">
        <v>27778</v>
      </c>
      <c r="E255">
        <v>0</v>
      </c>
      <c r="F255" s="41">
        <v>5726434.7000000002</v>
      </c>
      <c r="G255" s="17">
        <f t="shared" si="16"/>
        <v>44058.871297363301</v>
      </c>
      <c r="H255" s="18">
        <f t="shared" si="19"/>
        <v>17179304.100000001</v>
      </c>
      <c r="I255" s="19">
        <f t="shared" si="17"/>
        <v>97663.192121825443</v>
      </c>
      <c r="J255" s="19">
        <f t="shared" si="18"/>
        <v>53604.320824462142</v>
      </c>
      <c r="K255" s="62">
        <v>6938.0601994513736</v>
      </c>
      <c r="L255" s="41">
        <f t="shared" si="20"/>
        <v>46666.260625010771</v>
      </c>
    </row>
    <row r="256" spans="1:12" x14ac:dyDescent="0.25">
      <c r="A256" t="s">
        <v>168</v>
      </c>
      <c r="B256" t="s">
        <v>867</v>
      </c>
      <c r="C256">
        <v>3</v>
      </c>
      <c r="D256" s="61">
        <v>76227</v>
      </c>
      <c r="E256">
        <v>0</v>
      </c>
      <c r="F256" s="41">
        <v>17922492.240000002</v>
      </c>
      <c r="G256" s="17">
        <f t="shared" si="16"/>
        <v>137894.6622634416</v>
      </c>
      <c r="H256" s="18">
        <f t="shared" si="19"/>
        <v>26883738.360000003</v>
      </c>
      <c r="I256" s="19">
        <f t="shared" si="17"/>
        <v>152832.25031248899</v>
      </c>
      <c r="J256" s="19">
        <f t="shared" si="18"/>
        <v>14937.588049047394</v>
      </c>
      <c r="K256" s="62">
        <v>0</v>
      </c>
      <c r="L256" s="41">
        <f t="shared" si="20"/>
        <v>14937.588049047394</v>
      </c>
    </row>
    <row r="257" spans="1:12" x14ac:dyDescent="0.25">
      <c r="A257" t="s">
        <v>242</v>
      </c>
      <c r="B257" t="s">
        <v>869</v>
      </c>
      <c r="C257">
        <v>4</v>
      </c>
      <c r="D257" s="61">
        <v>60229</v>
      </c>
      <c r="E257">
        <v>0</v>
      </c>
      <c r="F257" s="41">
        <v>10839203.699999999</v>
      </c>
      <c r="G257" s="17">
        <f t="shared" si="16"/>
        <v>83396.232700288019</v>
      </c>
      <c r="H257" s="18">
        <f t="shared" si="19"/>
        <v>0</v>
      </c>
      <c r="I257" s="19">
        <f t="shared" si="17"/>
        <v>0</v>
      </c>
      <c r="J257" s="19">
        <f t="shared" si="18"/>
        <v>-83396.232700288019</v>
      </c>
      <c r="K257" s="62">
        <v>9600.4232310845455</v>
      </c>
      <c r="L257" s="41">
        <f t="shared" si="20"/>
        <v>-92996.655931372559</v>
      </c>
    </row>
    <row r="258" spans="1:12" x14ac:dyDescent="0.25">
      <c r="A258" t="s">
        <v>510</v>
      </c>
      <c r="B258" t="s">
        <v>1369</v>
      </c>
      <c r="C258">
        <v>4</v>
      </c>
      <c r="D258" s="61">
        <v>69676</v>
      </c>
      <c r="E258">
        <v>0</v>
      </c>
      <c r="F258" s="41">
        <v>20302762.469999999</v>
      </c>
      <c r="G258" s="17">
        <f t="shared" si="16"/>
        <v>156208.32952948328</v>
      </c>
      <c r="H258" s="18">
        <f t="shared" si="19"/>
        <v>0</v>
      </c>
      <c r="I258" s="19">
        <f t="shared" si="17"/>
        <v>0</v>
      </c>
      <c r="J258" s="19">
        <f t="shared" si="18"/>
        <v>-156208.32952948328</v>
      </c>
      <c r="K258" s="62">
        <v>-42987.876296366274</v>
      </c>
      <c r="L258" s="41">
        <f t="shared" si="20"/>
        <v>-113220.453233117</v>
      </c>
    </row>
    <row r="259" spans="1:12" x14ac:dyDescent="0.25">
      <c r="A259" t="s">
        <v>408</v>
      </c>
      <c r="B259" t="s">
        <v>871</v>
      </c>
      <c r="C259">
        <v>2</v>
      </c>
      <c r="D259" s="61">
        <v>1129</v>
      </c>
      <c r="E259">
        <v>0</v>
      </c>
      <c r="F259" s="41">
        <v>191162.28</v>
      </c>
      <c r="G259" s="17">
        <f t="shared" si="16"/>
        <v>1470.7919905959159</v>
      </c>
      <c r="H259" s="18">
        <f t="shared" si="19"/>
        <v>430115.13</v>
      </c>
      <c r="I259" s="19">
        <f t="shared" si="17"/>
        <v>2445.1756794790031</v>
      </c>
      <c r="J259" s="19">
        <f t="shared" si="18"/>
        <v>974.38368888308719</v>
      </c>
      <c r="K259" s="62">
        <v>0</v>
      </c>
      <c r="L259" s="41">
        <f t="shared" si="20"/>
        <v>974.38368888308719</v>
      </c>
    </row>
    <row r="260" spans="1:12" x14ac:dyDescent="0.25">
      <c r="A260" t="s">
        <v>453</v>
      </c>
      <c r="B260" t="s">
        <v>872</v>
      </c>
      <c r="C260">
        <v>2</v>
      </c>
      <c r="D260" s="61">
        <v>202421</v>
      </c>
      <c r="E260">
        <v>0</v>
      </c>
      <c r="F260" s="41">
        <v>52923873.280000001</v>
      </c>
      <c r="G260" s="17">
        <f t="shared" si="16"/>
        <v>407193.34866448137</v>
      </c>
      <c r="H260" s="18">
        <f t="shared" si="19"/>
        <v>119078714.88</v>
      </c>
      <c r="I260" s="19">
        <f t="shared" si="17"/>
        <v>676954.51115191053</v>
      </c>
      <c r="J260" s="19">
        <f t="shared" si="18"/>
        <v>269761.16248742916</v>
      </c>
      <c r="K260" s="62">
        <v>112457.54036686057</v>
      </c>
      <c r="L260" s="41">
        <f t="shared" si="20"/>
        <v>157303.62212056859</v>
      </c>
    </row>
    <row r="261" spans="1:12" x14ac:dyDescent="0.25">
      <c r="A261" t="s">
        <v>312</v>
      </c>
      <c r="B261" t="s">
        <v>874</v>
      </c>
      <c r="C261">
        <v>1</v>
      </c>
      <c r="D261" s="61">
        <v>21095</v>
      </c>
      <c r="E261">
        <v>0</v>
      </c>
      <c r="F261" s="41">
        <v>3789350.65</v>
      </c>
      <c r="G261" s="17">
        <f t="shared" si="16"/>
        <v>29155.053944635041</v>
      </c>
      <c r="H261" s="18">
        <f t="shared" si="19"/>
        <v>11368051.949999999</v>
      </c>
      <c r="I261" s="19">
        <f t="shared" si="17"/>
        <v>64626.613230726965</v>
      </c>
      <c r="J261" s="19">
        <f t="shared" si="18"/>
        <v>35471.559286091928</v>
      </c>
      <c r="K261" s="62">
        <v>2324.7248209596396</v>
      </c>
      <c r="L261" s="41">
        <f t="shared" si="20"/>
        <v>33146.834465132291</v>
      </c>
    </row>
    <row r="262" spans="1:12" x14ac:dyDescent="0.25">
      <c r="A262" t="s">
        <v>151</v>
      </c>
      <c r="B262" t="s">
        <v>876</v>
      </c>
      <c r="C262">
        <v>2</v>
      </c>
      <c r="D262" s="61">
        <v>44050</v>
      </c>
      <c r="E262">
        <v>0</v>
      </c>
      <c r="F262" s="41">
        <v>8649217.5</v>
      </c>
      <c r="G262" s="17">
        <f t="shared" si="16"/>
        <v>66546.600218003427</v>
      </c>
      <c r="H262" s="18">
        <f t="shared" si="19"/>
        <v>19460739.375</v>
      </c>
      <c r="I262" s="19">
        <f t="shared" si="17"/>
        <v>110632.99871462186</v>
      </c>
      <c r="J262" s="19">
        <f t="shared" si="18"/>
        <v>44086.398496618436</v>
      </c>
      <c r="K262" s="62">
        <v>-18230.063394679386</v>
      </c>
      <c r="L262" s="41">
        <f t="shared" si="20"/>
        <v>62316.461891297819</v>
      </c>
    </row>
    <row r="263" spans="1:12" x14ac:dyDescent="0.25">
      <c r="A263" t="s">
        <v>193</v>
      </c>
      <c r="B263" t="s">
        <v>877</v>
      </c>
      <c r="C263">
        <v>5</v>
      </c>
      <c r="D263" s="61">
        <v>38085</v>
      </c>
      <c r="E263">
        <v>0</v>
      </c>
      <c r="F263" s="41">
        <v>9704648.9299999997</v>
      </c>
      <c r="G263" s="17">
        <f t="shared" ref="G263:G326" si="21">SUM(F263/$F$6)*50000000</f>
        <v>74667.031162158266</v>
      </c>
      <c r="H263" s="18">
        <f t="shared" si="19"/>
        <v>0</v>
      </c>
      <c r="I263" s="19">
        <f t="shared" ref="I263:I326" si="22">SUM(H263/$H$6)*50000000</f>
        <v>0</v>
      </c>
      <c r="J263" s="19">
        <f t="shared" ref="J263:J326" si="23">I263-G263</f>
        <v>-74667.031162158266</v>
      </c>
      <c r="K263" s="62">
        <v>-7698.4679150275279</v>
      </c>
      <c r="L263" s="41">
        <f t="shared" si="20"/>
        <v>-66968.563247130733</v>
      </c>
    </row>
    <row r="264" spans="1:12" x14ac:dyDescent="0.25">
      <c r="A264" t="s">
        <v>452</v>
      </c>
      <c r="B264" t="s">
        <v>878</v>
      </c>
      <c r="C264">
        <v>2</v>
      </c>
      <c r="D264" s="61">
        <v>80318</v>
      </c>
      <c r="E264">
        <v>0</v>
      </c>
      <c r="F264" s="41">
        <v>21566939.859999999</v>
      </c>
      <c r="G264" s="17">
        <f t="shared" si="21"/>
        <v>165934.84032389551</v>
      </c>
      <c r="H264" s="18">
        <f t="shared" ref="H264:H327" si="24">IF(C264=1,F264*3)+IF(C264=2,F264*2.25)+IF(C264=3,F264*1.5)+IF(C264=4,F264*0)+IF(C264=5,F264*0)</f>
        <v>48525614.685000002</v>
      </c>
      <c r="I264" s="19">
        <f t="shared" si="22"/>
        <v>275864.86636620096</v>
      </c>
      <c r="J264" s="19">
        <f t="shared" si="23"/>
        <v>109930.02604230546</v>
      </c>
      <c r="K264" s="62">
        <v>-16329.425524238619</v>
      </c>
      <c r="L264" s="41">
        <f t="shared" ref="L264:L327" si="25">J264-K264</f>
        <v>126259.45156654407</v>
      </c>
    </row>
    <row r="265" spans="1:12" x14ac:dyDescent="0.25">
      <c r="A265" t="s">
        <v>172</v>
      </c>
      <c r="B265" t="s">
        <v>879</v>
      </c>
      <c r="C265">
        <v>4</v>
      </c>
      <c r="D265" s="61">
        <v>29872</v>
      </c>
      <c r="E265">
        <v>0</v>
      </c>
      <c r="F265" s="41">
        <v>5833167.4000000004</v>
      </c>
      <c r="G265" s="17">
        <f t="shared" si="21"/>
        <v>44880.066777427033</v>
      </c>
      <c r="H265" s="18">
        <f t="shared" si="24"/>
        <v>0</v>
      </c>
      <c r="I265" s="19">
        <f t="shared" si="22"/>
        <v>0</v>
      </c>
      <c r="J265" s="19">
        <f t="shared" si="23"/>
        <v>-44880.066777427033</v>
      </c>
      <c r="K265" s="62">
        <v>-891.10901024729264</v>
      </c>
      <c r="L265" s="41">
        <f t="shared" si="25"/>
        <v>-43988.957767179738</v>
      </c>
    </row>
    <row r="266" spans="1:12" x14ac:dyDescent="0.25">
      <c r="A266" t="s">
        <v>336</v>
      </c>
      <c r="B266" t="s">
        <v>880</v>
      </c>
      <c r="C266">
        <v>4</v>
      </c>
      <c r="D266" s="61">
        <v>20201</v>
      </c>
      <c r="E266">
        <v>0</v>
      </c>
      <c r="F266" s="41">
        <v>4093502.65</v>
      </c>
      <c r="G266" s="17">
        <f t="shared" si="21"/>
        <v>31495.182580492117</v>
      </c>
      <c r="H266" s="18">
        <f t="shared" si="24"/>
        <v>0</v>
      </c>
      <c r="I266" s="19">
        <f t="shared" si="22"/>
        <v>0</v>
      </c>
      <c r="J266" s="19">
        <f t="shared" si="23"/>
        <v>-31495.182580492117</v>
      </c>
      <c r="K266" s="62">
        <v>936.08322640256085</v>
      </c>
      <c r="L266" s="41">
        <f t="shared" si="25"/>
        <v>-32431.265806894677</v>
      </c>
    </row>
    <row r="267" spans="1:12" x14ac:dyDescent="0.25">
      <c r="A267" t="s">
        <v>159</v>
      </c>
      <c r="B267" t="s">
        <v>881</v>
      </c>
      <c r="C267">
        <v>1</v>
      </c>
      <c r="D267" s="61">
        <v>11373</v>
      </c>
      <c r="E267">
        <v>0</v>
      </c>
      <c r="F267" s="41">
        <v>1869266.2800000003</v>
      </c>
      <c r="G267" s="17">
        <f t="shared" si="21"/>
        <v>14382.031187925897</v>
      </c>
      <c r="H267" s="18">
        <f t="shared" si="24"/>
        <v>5607798.8400000008</v>
      </c>
      <c r="I267" s="19">
        <f t="shared" si="22"/>
        <v>31879.960463094067</v>
      </c>
      <c r="J267" s="19">
        <f t="shared" si="23"/>
        <v>17497.929275168171</v>
      </c>
      <c r="K267" s="62">
        <v>1019.6003568962871</v>
      </c>
      <c r="L267" s="41">
        <f t="shared" si="25"/>
        <v>16478.328918271884</v>
      </c>
    </row>
    <row r="268" spans="1:12" x14ac:dyDescent="0.25">
      <c r="A268" t="s">
        <v>160</v>
      </c>
      <c r="B268" t="s">
        <v>882</v>
      </c>
      <c r="C268">
        <v>1</v>
      </c>
      <c r="D268" s="61">
        <v>10840</v>
      </c>
      <c r="E268">
        <v>0</v>
      </c>
      <c r="F268" s="41">
        <v>1832176.8000000003</v>
      </c>
      <c r="G268" s="17">
        <f t="shared" si="21"/>
        <v>14096.666783821869</v>
      </c>
      <c r="H268" s="18">
        <f t="shared" si="24"/>
        <v>5496530.4000000004</v>
      </c>
      <c r="I268" s="19">
        <f t="shared" si="22"/>
        <v>31247.40684104044</v>
      </c>
      <c r="J268" s="19">
        <f t="shared" si="23"/>
        <v>17150.740057218572</v>
      </c>
      <c r="K268" s="62">
        <v>222.98068256959203</v>
      </c>
      <c r="L268" s="41">
        <f t="shared" si="25"/>
        <v>16927.75937464898</v>
      </c>
    </row>
    <row r="269" spans="1:12" x14ac:dyDescent="0.25">
      <c r="A269" t="s">
        <v>558</v>
      </c>
      <c r="B269" t="s">
        <v>883</v>
      </c>
      <c r="C269">
        <v>3</v>
      </c>
      <c r="D269" s="61">
        <v>57266</v>
      </c>
      <c r="E269">
        <v>0</v>
      </c>
      <c r="F269" s="41">
        <v>13976467.560000001</v>
      </c>
      <c r="G269" s="17">
        <f t="shared" si="21"/>
        <v>107534.16701282097</v>
      </c>
      <c r="H269" s="18">
        <f t="shared" si="24"/>
        <v>20964701.34</v>
      </c>
      <c r="I269" s="19">
        <f t="shared" si="22"/>
        <v>119182.92166125117</v>
      </c>
      <c r="J269" s="19">
        <f t="shared" si="23"/>
        <v>11648.7546484302</v>
      </c>
      <c r="K269" s="62">
        <v>0</v>
      </c>
      <c r="L269" s="41">
        <f t="shared" si="25"/>
        <v>11648.7546484302</v>
      </c>
    </row>
    <row r="270" spans="1:12" x14ac:dyDescent="0.25">
      <c r="A270" t="s">
        <v>134</v>
      </c>
      <c r="B270" t="s">
        <v>884</v>
      </c>
      <c r="C270">
        <v>2</v>
      </c>
      <c r="D270" s="61">
        <v>31048</v>
      </c>
      <c r="E270">
        <v>0</v>
      </c>
      <c r="F270" s="41">
        <v>5242466.42</v>
      </c>
      <c r="G270" s="17">
        <f t="shared" si="21"/>
        <v>40335.246166262739</v>
      </c>
      <c r="H270" s="18">
        <f t="shared" si="24"/>
        <v>11795549.445</v>
      </c>
      <c r="I270" s="19">
        <f t="shared" si="22"/>
        <v>67056.907830715121</v>
      </c>
      <c r="J270" s="19">
        <f t="shared" si="23"/>
        <v>26721.661664452382</v>
      </c>
      <c r="K270" s="62">
        <v>-8358.5663014745351</v>
      </c>
      <c r="L270" s="41">
        <f t="shared" si="25"/>
        <v>35080.227965926919</v>
      </c>
    </row>
    <row r="271" spans="1:12" x14ac:dyDescent="0.25">
      <c r="A271" t="s">
        <v>142</v>
      </c>
      <c r="B271" t="s">
        <v>885</v>
      </c>
      <c r="C271">
        <v>3</v>
      </c>
      <c r="D271" s="61">
        <v>45783</v>
      </c>
      <c r="E271">
        <v>0</v>
      </c>
      <c r="F271" s="41">
        <v>9764598.2400000002</v>
      </c>
      <c r="G271" s="17">
        <f t="shared" si="21"/>
        <v>75128.277831688218</v>
      </c>
      <c r="H271" s="18">
        <f t="shared" si="24"/>
        <v>14646897.359999999</v>
      </c>
      <c r="I271" s="19">
        <f t="shared" si="22"/>
        <v>83266.629575428364</v>
      </c>
      <c r="J271" s="19">
        <f t="shared" si="23"/>
        <v>8138.351743740146</v>
      </c>
      <c r="K271" s="62">
        <v>18773.698446632658</v>
      </c>
      <c r="L271" s="41">
        <f t="shared" si="25"/>
        <v>-10635.346702892512</v>
      </c>
    </row>
    <row r="272" spans="1:12" x14ac:dyDescent="0.25">
      <c r="A272" t="s">
        <v>505</v>
      </c>
      <c r="B272" t="s">
        <v>1378</v>
      </c>
      <c r="C272">
        <v>3</v>
      </c>
      <c r="D272" s="61">
        <v>82974</v>
      </c>
      <c r="E272">
        <v>0</v>
      </c>
      <c r="F272" s="41">
        <v>22042531.02</v>
      </c>
      <c r="G272" s="17">
        <f t="shared" si="21"/>
        <v>169594.01235786697</v>
      </c>
      <c r="H272" s="18">
        <f t="shared" si="24"/>
        <v>33063796.530000001</v>
      </c>
      <c r="I272" s="19">
        <f t="shared" si="22"/>
        <v>187965.46670282967</v>
      </c>
      <c r="J272" s="19">
        <f t="shared" si="23"/>
        <v>18371.454344962694</v>
      </c>
      <c r="K272" s="62">
        <v>24565.258825254583</v>
      </c>
      <c r="L272" s="41">
        <f t="shared" si="25"/>
        <v>-6193.8044802918885</v>
      </c>
    </row>
    <row r="273" spans="1:12" x14ac:dyDescent="0.25">
      <c r="A273" t="s">
        <v>575</v>
      </c>
      <c r="B273" t="s">
        <v>1379</v>
      </c>
      <c r="C273">
        <v>3</v>
      </c>
      <c r="D273" s="61">
        <v>26583</v>
      </c>
      <c r="E273">
        <v>0</v>
      </c>
      <c r="F273" s="41">
        <v>7358339.6600000001</v>
      </c>
      <c r="G273" s="17">
        <f t="shared" si="21"/>
        <v>56614.657640682432</v>
      </c>
      <c r="H273" s="18">
        <f t="shared" si="24"/>
        <v>11037509.49</v>
      </c>
      <c r="I273" s="19">
        <f t="shared" si="22"/>
        <v>62747.501504926578</v>
      </c>
      <c r="J273" s="19">
        <f t="shared" si="23"/>
        <v>6132.843864244147</v>
      </c>
      <c r="K273" s="62">
        <v>7948.8949386238137</v>
      </c>
      <c r="L273" s="41">
        <f t="shared" si="25"/>
        <v>-1816.0510743796667</v>
      </c>
    </row>
    <row r="274" spans="1:12" x14ac:dyDescent="0.25">
      <c r="A274" t="s">
        <v>260</v>
      </c>
      <c r="B274" t="s">
        <v>888</v>
      </c>
      <c r="C274">
        <v>2</v>
      </c>
      <c r="D274" s="61">
        <v>23463</v>
      </c>
      <c r="E274">
        <v>0</v>
      </c>
      <c r="F274" s="41">
        <v>4225995.0600000005</v>
      </c>
      <c r="G274" s="17">
        <f t="shared" si="21"/>
        <v>32514.571842028185</v>
      </c>
      <c r="H274" s="18">
        <f t="shared" si="24"/>
        <v>9508488.8850000016</v>
      </c>
      <c r="I274" s="19">
        <f t="shared" si="22"/>
        <v>54055.121869808267</v>
      </c>
      <c r="J274" s="19">
        <f t="shared" si="23"/>
        <v>21540.550027780082</v>
      </c>
      <c r="K274" s="62">
        <v>1586.4701576034645</v>
      </c>
      <c r="L274" s="41">
        <f t="shared" si="25"/>
        <v>19954.079870176618</v>
      </c>
    </row>
    <row r="275" spans="1:12" x14ac:dyDescent="0.25">
      <c r="A275" t="s">
        <v>259</v>
      </c>
      <c r="B275" t="s">
        <v>889</v>
      </c>
      <c r="C275">
        <v>2</v>
      </c>
      <c r="D275" s="61">
        <v>17246</v>
      </c>
      <c r="E275">
        <v>0</v>
      </c>
      <c r="F275" s="41">
        <v>3671881.71</v>
      </c>
      <c r="G275" s="17">
        <f t="shared" si="21"/>
        <v>28251.254428873915</v>
      </c>
      <c r="H275" s="18">
        <f t="shared" si="24"/>
        <v>8261733.8475000001</v>
      </c>
      <c r="I275" s="19">
        <f t="shared" si="22"/>
        <v>46967.403063071717</v>
      </c>
      <c r="J275" s="19">
        <f t="shared" si="23"/>
        <v>18716.148634197802</v>
      </c>
      <c r="K275" s="62">
        <v>3669.5899818566709</v>
      </c>
      <c r="L275" s="41">
        <f t="shared" si="25"/>
        <v>15046.558652341131</v>
      </c>
    </row>
    <row r="276" spans="1:12" x14ac:dyDescent="0.25">
      <c r="A276" t="s">
        <v>144</v>
      </c>
      <c r="B276" t="s">
        <v>890</v>
      </c>
      <c r="C276">
        <v>3</v>
      </c>
      <c r="D276" s="61">
        <v>76797</v>
      </c>
      <c r="E276">
        <v>0</v>
      </c>
      <c r="F276" s="41">
        <v>16037567.260000002</v>
      </c>
      <c r="G276" s="17">
        <f t="shared" si="21"/>
        <v>123392.15390531695</v>
      </c>
      <c r="H276" s="18">
        <f t="shared" si="24"/>
        <v>24056350.890000001</v>
      </c>
      <c r="I276" s="19">
        <f t="shared" si="22"/>
        <v>136758.74209131187</v>
      </c>
      <c r="J276" s="19">
        <f t="shared" si="23"/>
        <v>13366.588185994915</v>
      </c>
      <c r="K276" s="62">
        <v>2604.7813254068037</v>
      </c>
      <c r="L276" s="41">
        <f t="shared" si="25"/>
        <v>10761.806860588111</v>
      </c>
    </row>
    <row r="277" spans="1:12" x14ac:dyDescent="0.25">
      <c r="A277" t="s">
        <v>71</v>
      </c>
      <c r="B277" t="s">
        <v>1383</v>
      </c>
      <c r="C277">
        <v>5</v>
      </c>
      <c r="D277" s="61">
        <v>28690</v>
      </c>
      <c r="E277">
        <v>0</v>
      </c>
      <c r="F277" s="41">
        <v>6368898.1399999997</v>
      </c>
      <c r="G277" s="17">
        <f t="shared" si="21"/>
        <v>49001.949407766144</v>
      </c>
      <c r="H277" s="18">
        <f t="shared" si="24"/>
        <v>0</v>
      </c>
      <c r="I277" s="19">
        <f t="shared" si="22"/>
        <v>0</v>
      </c>
      <c r="J277" s="19">
        <f t="shared" si="23"/>
        <v>-49001.949407766144</v>
      </c>
      <c r="K277" s="62">
        <v>-4088.1069753849647</v>
      </c>
      <c r="L277" s="41">
        <f t="shared" si="25"/>
        <v>-44913.842432381178</v>
      </c>
    </row>
    <row r="278" spans="1:12" x14ac:dyDescent="0.25">
      <c r="A278" t="s">
        <v>553</v>
      </c>
      <c r="B278" t="s">
        <v>892</v>
      </c>
      <c r="C278">
        <v>4</v>
      </c>
      <c r="D278" s="61">
        <v>41430</v>
      </c>
      <c r="E278">
        <v>0</v>
      </c>
      <c r="F278" s="41">
        <v>10069632.720000001</v>
      </c>
      <c r="G278" s="17">
        <f t="shared" si="21"/>
        <v>77475.196219769758</v>
      </c>
      <c r="H278" s="18">
        <f t="shared" si="24"/>
        <v>0</v>
      </c>
      <c r="I278" s="19">
        <f t="shared" si="22"/>
        <v>0</v>
      </c>
      <c r="J278" s="19">
        <f t="shared" si="23"/>
        <v>-77475.196219769758</v>
      </c>
      <c r="K278" s="62">
        <v>-4178.4299778786062</v>
      </c>
      <c r="L278" s="41">
        <f t="shared" si="25"/>
        <v>-73296.76624189115</v>
      </c>
    </row>
    <row r="279" spans="1:12" x14ac:dyDescent="0.25">
      <c r="A279" t="s">
        <v>335</v>
      </c>
      <c r="B279" t="s">
        <v>893</v>
      </c>
      <c r="C279">
        <v>2</v>
      </c>
      <c r="D279" s="61">
        <v>78812</v>
      </c>
      <c r="E279">
        <v>0</v>
      </c>
      <c r="F279" s="41">
        <v>21015731.07</v>
      </c>
      <c r="G279" s="17">
        <f t="shared" si="21"/>
        <v>161693.87043444836</v>
      </c>
      <c r="H279" s="18">
        <f t="shared" si="24"/>
        <v>47285394.907499999</v>
      </c>
      <c r="I279" s="19">
        <f t="shared" si="22"/>
        <v>268814.3000744459</v>
      </c>
      <c r="J279" s="19">
        <f t="shared" si="23"/>
        <v>107120.42963999754</v>
      </c>
      <c r="K279" s="62">
        <v>5764.5746461630479</v>
      </c>
      <c r="L279" s="41">
        <f t="shared" si="25"/>
        <v>101355.85499383449</v>
      </c>
    </row>
    <row r="280" spans="1:12" x14ac:dyDescent="0.25">
      <c r="A280" t="s">
        <v>251</v>
      </c>
      <c r="B280" t="s">
        <v>894</v>
      </c>
      <c r="C280">
        <v>5</v>
      </c>
      <c r="D280" s="61">
        <v>152546</v>
      </c>
      <c r="E280">
        <v>0</v>
      </c>
      <c r="F280" s="41">
        <v>34525736.18</v>
      </c>
      <c r="G280" s="17">
        <f t="shared" si="21"/>
        <v>265639.10120224359</v>
      </c>
      <c r="H280" s="18">
        <f t="shared" si="24"/>
        <v>0</v>
      </c>
      <c r="I280" s="19">
        <f t="shared" si="22"/>
        <v>0</v>
      </c>
      <c r="J280" s="19">
        <f t="shared" si="23"/>
        <v>-265639.10120224359</v>
      </c>
      <c r="K280" s="62">
        <v>4939.0264840330237</v>
      </c>
      <c r="L280" s="41">
        <f t="shared" si="25"/>
        <v>-270578.12768627662</v>
      </c>
    </row>
    <row r="281" spans="1:12" x14ac:dyDescent="0.25">
      <c r="A281" t="s">
        <v>77</v>
      </c>
      <c r="B281" t="s">
        <v>895</v>
      </c>
      <c r="C281">
        <v>3</v>
      </c>
      <c r="D281" s="61">
        <v>35970</v>
      </c>
      <c r="E281">
        <v>0</v>
      </c>
      <c r="F281" s="41">
        <v>7421690.1000000006</v>
      </c>
      <c r="G281" s="17">
        <f t="shared" si="21"/>
        <v>57102.072415986055</v>
      </c>
      <c r="H281" s="18">
        <f t="shared" si="24"/>
        <v>11132535.15</v>
      </c>
      <c r="I281" s="19">
        <f t="shared" si="22"/>
        <v>63287.716011583077</v>
      </c>
      <c r="J281" s="19">
        <f t="shared" si="23"/>
        <v>6185.6435955970228</v>
      </c>
      <c r="K281" s="62">
        <v>3528.4008356326294</v>
      </c>
      <c r="L281" s="41">
        <f t="shared" si="25"/>
        <v>2657.2427599643934</v>
      </c>
    </row>
    <row r="282" spans="1:12" x14ac:dyDescent="0.25">
      <c r="A282" t="s">
        <v>50</v>
      </c>
      <c r="B282" t="s">
        <v>896</v>
      </c>
      <c r="C282">
        <v>1</v>
      </c>
      <c r="D282" s="61">
        <v>36614</v>
      </c>
      <c r="E282">
        <v>0</v>
      </c>
      <c r="F282" s="41">
        <v>7458505.8599999994</v>
      </c>
      <c r="G282" s="17">
        <f t="shared" si="21"/>
        <v>57385.330833576074</v>
      </c>
      <c r="H282" s="18">
        <f t="shared" si="24"/>
        <v>22375517.579999998</v>
      </c>
      <c r="I282" s="19">
        <f t="shared" si="22"/>
        <v>127203.31740566967</v>
      </c>
      <c r="J282" s="19">
        <f t="shared" si="23"/>
        <v>69817.986572093592</v>
      </c>
      <c r="K282" s="62">
        <v>-4548.7839118812481</v>
      </c>
      <c r="L282" s="41">
        <f t="shared" si="25"/>
        <v>74366.770483974833</v>
      </c>
    </row>
    <row r="283" spans="1:12" x14ac:dyDescent="0.25">
      <c r="A283" t="s">
        <v>202</v>
      </c>
      <c r="B283" t="s">
        <v>897</v>
      </c>
      <c r="C283">
        <v>2</v>
      </c>
      <c r="D283" s="61">
        <v>11316</v>
      </c>
      <c r="E283">
        <v>0</v>
      </c>
      <c r="F283" s="41">
        <v>2658128.4</v>
      </c>
      <c r="G283" s="17">
        <f t="shared" si="21"/>
        <v>20451.49263074042</v>
      </c>
      <c r="H283" s="18">
        <f t="shared" si="24"/>
        <v>5980788.8999999994</v>
      </c>
      <c r="I283" s="19">
        <f t="shared" si="22"/>
        <v>34000.38394924163</v>
      </c>
      <c r="J283" s="19">
        <f t="shared" si="23"/>
        <v>13548.89131850121</v>
      </c>
      <c r="K283" s="62">
        <v>0</v>
      </c>
      <c r="L283" s="41">
        <f t="shared" si="25"/>
        <v>13548.89131850121</v>
      </c>
    </row>
    <row r="284" spans="1:12" x14ac:dyDescent="0.25">
      <c r="A284" t="s">
        <v>262</v>
      </c>
      <c r="B284" t="s">
        <v>898</v>
      </c>
      <c r="C284">
        <v>4</v>
      </c>
      <c r="D284" s="61">
        <v>40051</v>
      </c>
      <c r="E284">
        <v>0</v>
      </c>
      <c r="F284" s="41">
        <v>8158429.4799999995</v>
      </c>
      <c r="G284" s="17">
        <f t="shared" si="21"/>
        <v>62770.50438520404</v>
      </c>
      <c r="H284" s="18">
        <f t="shared" si="24"/>
        <v>0</v>
      </c>
      <c r="I284" s="19">
        <f t="shared" si="22"/>
        <v>0</v>
      </c>
      <c r="J284" s="19">
        <f t="shared" si="23"/>
        <v>-62770.50438520404</v>
      </c>
      <c r="K284" s="62">
        <v>-80.857160959911283</v>
      </c>
      <c r="L284" s="41">
        <f t="shared" si="25"/>
        <v>-62689.64722424413</v>
      </c>
    </row>
    <row r="285" spans="1:12" x14ac:dyDescent="0.25">
      <c r="A285" t="s">
        <v>464</v>
      </c>
      <c r="B285" t="s">
        <v>899</v>
      </c>
      <c r="C285">
        <v>2</v>
      </c>
      <c r="D285" s="61">
        <v>59022</v>
      </c>
      <c r="E285">
        <v>0</v>
      </c>
      <c r="F285" s="41">
        <v>14980945.23</v>
      </c>
      <c r="G285" s="17">
        <f t="shared" si="21"/>
        <v>115262.56255072964</v>
      </c>
      <c r="H285" s="18">
        <f t="shared" si="24"/>
        <v>33707126.767499998</v>
      </c>
      <c r="I285" s="19">
        <f t="shared" si="22"/>
        <v>191622.75597467751</v>
      </c>
      <c r="J285" s="19">
        <f t="shared" si="23"/>
        <v>76360.193423947872</v>
      </c>
      <c r="K285" s="62">
        <v>10405.591141406909</v>
      </c>
      <c r="L285" s="41">
        <f t="shared" si="25"/>
        <v>65954.60228254096</v>
      </c>
    </row>
    <row r="286" spans="1:12" x14ac:dyDescent="0.25">
      <c r="A286" t="s">
        <v>307</v>
      </c>
      <c r="B286" t="s">
        <v>900</v>
      </c>
      <c r="C286">
        <v>1</v>
      </c>
      <c r="D286" s="61">
        <v>22434</v>
      </c>
      <c r="E286">
        <v>0</v>
      </c>
      <c r="F286" s="41">
        <v>4323031.8</v>
      </c>
      <c r="G286" s="17">
        <f t="shared" si="21"/>
        <v>33261.167143075741</v>
      </c>
      <c r="H286" s="18">
        <f t="shared" si="24"/>
        <v>12969095.399999999</v>
      </c>
      <c r="I286" s="19">
        <f t="shared" si="22"/>
        <v>73728.437911316913</v>
      </c>
      <c r="J286" s="19">
        <f t="shared" si="23"/>
        <v>40467.270768241171</v>
      </c>
      <c r="K286" s="62">
        <v>6355.5253007966512</v>
      </c>
      <c r="L286" s="41">
        <f t="shared" si="25"/>
        <v>34111.745467444518</v>
      </c>
    </row>
    <row r="287" spans="1:12" x14ac:dyDescent="0.25">
      <c r="A287" t="s">
        <v>165</v>
      </c>
      <c r="B287" t="s">
        <v>901</v>
      </c>
      <c r="C287">
        <v>1</v>
      </c>
      <c r="D287" s="61">
        <v>7032</v>
      </c>
      <c r="E287">
        <v>0</v>
      </c>
      <c r="F287" s="41">
        <v>1655543.76</v>
      </c>
      <c r="G287" s="17">
        <f t="shared" si="21"/>
        <v>12737.661960764683</v>
      </c>
      <c r="H287" s="18">
        <f t="shared" si="24"/>
        <v>4966631.28</v>
      </c>
      <c r="I287" s="19">
        <f t="shared" si="22"/>
        <v>28234.965867849547</v>
      </c>
      <c r="J287" s="19">
        <f t="shared" si="23"/>
        <v>15497.303907084864</v>
      </c>
      <c r="K287" s="62">
        <v>0</v>
      </c>
      <c r="L287" s="41">
        <f t="shared" si="25"/>
        <v>15497.303907084864</v>
      </c>
    </row>
    <row r="288" spans="1:12" x14ac:dyDescent="0.25">
      <c r="A288" t="s">
        <v>529</v>
      </c>
      <c r="B288" t="s">
        <v>902</v>
      </c>
      <c r="C288">
        <v>3</v>
      </c>
      <c r="D288" s="61">
        <v>49398</v>
      </c>
      <c r="E288">
        <v>0</v>
      </c>
      <c r="F288" s="41">
        <v>14751815.220000001</v>
      </c>
      <c r="G288" s="17">
        <f t="shared" si="21"/>
        <v>113499.64894919087</v>
      </c>
      <c r="H288" s="18">
        <f t="shared" si="24"/>
        <v>22127722.830000002</v>
      </c>
      <c r="I288" s="19">
        <f t="shared" si="22"/>
        <v>125794.62086387964</v>
      </c>
      <c r="J288" s="19">
        <f t="shared" si="23"/>
        <v>12294.971914688766</v>
      </c>
      <c r="K288" s="62">
        <v>-30454.043900805653</v>
      </c>
      <c r="L288" s="41">
        <f t="shared" si="25"/>
        <v>42749.015815494422</v>
      </c>
    </row>
    <row r="289" spans="1:12" x14ac:dyDescent="0.25">
      <c r="A289" t="s">
        <v>351</v>
      </c>
      <c r="B289" t="s">
        <v>903</v>
      </c>
      <c r="C289">
        <v>1</v>
      </c>
      <c r="D289" s="61">
        <v>54336</v>
      </c>
      <c r="E289">
        <v>0</v>
      </c>
      <c r="F289" s="41">
        <v>11796345.599999998</v>
      </c>
      <c r="G289" s="17">
        <f t="shared" si="21"/>
        <v>90760.429446548602</v>
      </c>
      <c r="H289" s="18">
        <f t="shared" si="24"/>
        <v>35389036.799999997</v>
      </c>
      <c r="I289" s="19">
        <f t="shared" si="22"/>
        <v>201184.30175554959</v>
      </c>
      <c r="J289" s="19">
        <f t="shared" si="23"/>
        <v>110423.87230900099</v>
      </c>
      <c r="K289" s="62">
        <v>16010.22080878327</v>
      </c>
      <c r="L289" s="41">
        <f t="shared" si="25"/>
        <v>94413.651500217718</v>
      </c>
    </row>
    <row r="290" spans="1:12" x14ac:dyDescent="0.25">
      <c r="A290" t="s">
        <v>188</v>
      </c>
      <c r="B290" t="s">
        <v>904</v>
      </c>
      <c r="C290">
        <v>4</v>
      </c>
      <c r="D290" s="61">
        <v>17922</v>
      </c>
      <c r="E290">
        <v>0</v>
      </c>
      <c r="F290" s="41">
        <v>4019546.16</v>
      </c>
      <c r="G290" s="17">
        <f t="shared" si="21"/>
        <v>30926.16544413767</v>
      </c>
      <c r="H290" s="18">
        <f t="shared" si="24"/>
        <v>0</v>
      </c>
      <c r="I290" s="19">
        <f t="shared" si="22"/>
        <v>0</v>
      </c>
      <c r="J290" s="19">
        <f t="shared" si="23"/>
        <v>-30926.16544413767</v>
      </c>
      <c r="K290" s="62">
        <v>0</v>
      </c>
      <c r="L290" s="41">
        <f t="shared" si="25"/>
        <v>-30926.16544413767</v>
      </c>
    </row>
    <row r="291" spans="1:12" x14ac:dyDescent="0.25">
      <c r="A291" t="s">
        <v>513</v>
      </c>
      <c r="B291" t="s">
        <v>905</v>
      </c>
      <c r="C291">
        <v>2</v>
      </c>
      <c r="D291" s="61">
        <v>73381</v>
      </c>
      <c r="E291">
        <v>0</v>
      </c>
      <c r="F291" s="41">
        <v>19355159.16</v>
      </c>
      <c r="G291" s="17">
        <f t="shared" si="21"/>
        <v>148917.52216617827</v>
      </c>
      <c r="H291" s="18">
        <f t="shared" si="24"/>
        <v>43549108.109999999</v>
      </c>
      <c r="I291" s="19">
        <f t="shared" si="22"/>
        <v>247573.76010830823</v>
      </c>
      <c r="J291" s="19">
        <f t="shared" si="23"/>
        <v>98656.237942129956</v>
      </c>
      <c r="K291" s="62">
        <v>-17226.335020901857</v>
      </c>
      <c r="L291" s="41">
        <f t="shared" si="25"/>
        <v>115882.57296303181</v>
      </c>
    </row>
    <row r="292" spans="1:12" x14ac:dyDescent="0.25">
      <c r="A292" t="s">
        <v>236</v>
      </c>
      <c r="B292" t="s">
        <v>906</v>
      </c>
      <c r="C292">
        <v>2</v>
      </c>
      <c r="D292" s="61">
        <v>82707</v>
      </c>
      <c r="E292">
        <v>0</v>
      </c>
      <c r="F292" s="41">
        <v>20063327.400000002</v>
      </c>
      <c r="G292" s="17">
        <f t="shared" si="21"/>
        <v>154366.12936727676</v>
      </c>
      <c r="H292" s="18">
        <f t="shared" si="24"/>
        <v>45142486.650000006</v>
      </c>
      <c r="I292" s="19">
        <f t="shared" si="22"/>
        <v>256632.01028939759</v>
      </c>
      <c r="J292" s="19">
        <f t="shared" si="23"/>
        <v>102265.88092212082</v>
      </c>
      <c r="K292" s="62">
        <v>25615.023663426076</v>
      </c>
      <c r="L292" s="41">
        <f t="shared" si="25"/>
        <v>76650.857258694741</v>
      </c>
    </row>
    <row r="293" spans="1:12" x14ac:dyDescent="0.25">
      <c r="A293" t="s">
        <v>196</v>
      </c>
      <c r="B293" t="s">
        <v>907</v>
      </c>
      <c r="C293">
        <v>4</v>
      </c>
      <c r="D293" s="61">
        <v>55622</v>
      </c>
      <c r="E293">
        <v>0</v>
      </c>
      <c r="F293" s="41">
        <v>11291894.48</v>
      </c>
      <c r="G293" s="17">
        <f t="shared" si="21"/>
        <v>86879.21047938033</v>
      </c>
      <c r="H293" s="18">
        <f t="shared" si="24"/>
        <v>0</v>
      </c>
      <c r="I293" s="19">
        <f t="shared" si="22"/>
        <v>0</v>
      </c>
      <c r="J293" s="19">
        <f t="shared" si="23"/>
        <v>-86879.21047938033</v>
      </c>
      <c r="K293" s="62">
        <v>0</v>
      </c>
      <c r="L293" s="41">
        <f t="shared" si="25"/>
        <v>-86879.21047938033</v>
      </c>
    </row>
    <row r="294" spans="1:12" x14ac:dyDescent="0.25">
      <c r="A294" t="s">
        <v>325</v>
      </c>
      <c r="B294" t="s">
        <v>908</v>
      </c>
      <c r="C294">
        <v>2</v>
      </c>
      <c r="D294" s="61">
        <v>30823</v>
      </c>
      <c r="E294">
        <v>0</v>
      </c>
      <c r="F294" s="41">
        <v>6352928.5300000012</v>
      </c>
      <c r="G294" s="17">
        <f t="shared" si="21"/>
        <v>48879.080113253978</v>
      </c>
      <c r="H294" s="18">
        <f t="shared" si="24"/>
        <v>14294089.192500003</v>
      </c>
      <c r="I294" s="19">
        <f t="shared" si="22"/>
        <v>81260.938795165537</v>
      </c>
      <c r="J294" s="19">
        <f t="shared" si="23"/>
        <v>32381.858681911559</v>
      </c>
      <c r="K294" s="62">
        <v>12985.48185316635</v>
      </c>
      <c r="L294" s="41">
        <f t="shared" si="25"/>
        <v>19396.376828745211</v>
      </c>
    </row>
    <row r="295" spans="1:12" x14ac:dyDescent="0.25">
      <c r="A295" t="s">
        <v>100</v>
      </c>
      <c r="B295" t="s">
        <v>909</v>
      </c>
      <c r="C295">
        <v>2</v>
      </c>
      <c r="D295" s="61">
        <v>22829</v>
      </c>
      <c r="E295">
        <v>0</v>
      </c>
      <c r="F295" s="41">
        <v>5301654.3499999996</v>
      </c>
      <c r="G295" s="17">
        <f t="shared" si="21"/>
        <v>40790.634820258456</v>
      </c>
      <c r="H295" s="18">
        <f t="shared" si="24"/>
        <v>11928722.2875</v>
      </c>
      <c r="I295" s="19">
        <f t="shared" si="22"/>
        <v>67813.986512527787</v>
      </c>
      <c r="J295" s="19">
        <f t="shared" si="23"/>
        <v>27023.351692269331</v>
      </c>
      <c r="K295" s="62">
        <v>0</v>
      </c>
      <c r="L295" s="41">
        <f t="shared" si="25"/>
        <v>27023.351692269331</v>
      </c>
    </row>
    <row r="296" spans="1:12" x14ac:dyDescent="0.25">
      <c r="A296" t="s">
        <v>568</v>
      </c>
      <c r="B296" t="s">
        <v>910</v>
      </c>
      <c r="C296">
        <v>5</v>
      </c>
      <c r="D296" s="61">
        <v>37395</v>
      </c>
      <c r="E296">
        <v>0</v>
      </c>
      <c r="F296" s="41">
        <v>9156726.3000000007</v>
      </c>
      <c r="G296" s="17">
        <f t="shared" si="21"/>
        <v>70451.344805674933</v>
      </c>
      <c r="H296" s="18">
        <f t="shared" si="24"/>
        <v>0</v>
      </c>
      <c r="I296" s="19">
        <f t="shared" si="22"/>
        <v>0</v>
      </c>
      <c r="J296" s="19">
        <f t="shared" si="23"/>
        <v>-70451.344805674933</v>
      </c>
      <c r="K296" s="62">
        <v>-5419.0960510510185</v>
      </c>
      <c r="L296" s="41">
        <f t="shared" si="25"/>
        <v>-65032.248754623914</v>
      </c>
    </row>
    <row r="297" spans="1:12" x14ac:dyDescent="0.25">
      <c r="A297" t="s">
        <v>194</v>
      </c>
      <c r="B297" t="s">
        <v>911</v>
      </c>
      <c r="C297">
        <v>3</v>
      </c>
      <c r="D297" s="61">
        <v>64567</v>
      </c>
      <c r="E297">
        <v>0</v>
      </c>
      <c r="F297" s="41">
        <v>15368618.039999999</v>
      </c>
      <c r="G297" s="17">
        <f t="shared" si="21"/>
        <v>118245.29567109108</v>
      </c>
      <c r="H297" s="18">
        <f t="shared" si="24"/>
        <v>23052927.059999999</v>
      </c>
      <c r="I297" s="19">
        <f t="shared" si="22"/>
        <v>131054.34488648512</v>
      </c>
      <c r="J297" s="19">
        <f t="shared" si="23"/>
        <v>12809.049215394043</v>
      </c>
      <c r="K297" s="62">
        <v>13100.688355504644</v>
      </c>
      <c r="L297" s="41">
        <f t="shared" si="25"/>
        <v>-291.63914011060115</v>
      </c>
    </row>
    <row r="298" spans="1:12" x14ac:dyDescent="0.25">
      <c r="A298" t="s">
        <v>65</v>
      </c>
      <c r="B298" t="s">
        <v>912</v>
      </c>
      <c r="C298">
        <v>4</v>
      </c>
      <c r="D298" s="61">
        <v>43759</v>
      </c>
      <c r="E298">
        <v>0</v>
      </c>
      <c r="F298" s="41">
        <v>7470974.0699999994</v>
      </c>
      <c r="G298" s="17">
        <f t="shared" si="21"/>
        <v>57481.260550490246</v>
      </c>
      <c r="H298" s="18">
        <f t="shared" si="24"/>
        <v>0</v>
      </c>
      <c r="I298" s="19">
        <f t="shared" si="22"/>
        <v>0</v>
      </c>
      <c r="J298" s="19">
        <f t="shared" si="23"/>
        <v>-57481.260550490246</v>
      </c>
      <c r="K298" s="62">
        <v>1486.4779791504468</v>
      </c>
      <c r="L298" s="41">
        <f t="shared" si="25"/>
        <v>-58967.738529640694</v>
      </c>
    </row>
    <row r="299" spans="1:12" x14ac:dyDescent="0.25">
      <c r="A299" t="s">
        <v>275</v>
      </c>
      <c r="B299" t="s">
        <v>914</v>
      </c>
      <c r="C299">
        <v>4</v>
      </c>
      <c r="D299" s="61">
        <v>8559</v>
      </c>
      <c r="E299">
        <v>0</v>
      </c>
      <c r="F299" s="41">
        <v>1458624.7799999998</v>
      </c>
      <c r="G299" s="17">
        <f t="shared" si="21"/>
        <v>11222.578239330111</v>
      </c>
      <c r="H299" s="18">
        <f t="shared" si="24"/>
        <v>0</v>
      </c>
      <c r="I299" s="19">
        <f t="shared" si="22"/>
        <v>0</v>
      </c>
      <c r="J299" s="19">
        <f t="shared" si="23"/>
        <v>-11222.578239330111</v>
      </c>
      <c r="K299" s="62">
        <v>0</v>
      </c>
      <c r="L299" s="41">
        <f t="shared" si="25"/>
        <v>-11222.578239330111</v>
      </c>
    </row>
    <row r="300" spans="1:12" x14ac:dyDescent="0.25">
      <c r="A300" t="s">
        <v>489</v>
      </c>
      <c r="B300" t="s">
        <v>915</v>
      </c>
      <c r="C300">
        <v>4</v>
      </c>
      <c r="D300" s="61">
        <v>101543</v>
      </c>
      <c r="E300">
        <v>0</v>
      </c>
      <c r="F300" s="41">
        <v>34877138.609999999</v>
      </c>
      <c r="G300" s="17">
        <f t="shared" si="21"/>
        <v>268342.77202851721</v>
      </c>
      <c r="H300" s="18">
        <f t="shared" si="24"/>
        <v>0</v>
      </c>
      <c r="I300" s="19">
        <f t="shared" si="22"/>
        <v>0</v>
      </c>
      <c r="J300" s="19">
        <f t="shared" si="23"/>
        <v>-268342.77202851721</v>
      </c>
      <c r="K300" s="62">
        <v>-85180.303796974447</v>
      </c>
      <c r="L300" s="41">
        <f t="shared" si="25"/>
        <v>-183162.46823154276</v>
      </c>
    </row>
    <row r="301" spans="1:12" x14ac:dyDescent="0.25">
      <c r="A301" t="s">
        <v>91</v>
      </c>
      <c r="B301" t="s">
        <v>917</v>
      </c>
      <c r="C301">
        <v>1</v>
      </c>
      <c r="D301" s="61">
        <v>15861</v>
      </c>
      <c r="E301">
        <v>0</v>
      </c>
      <c r="F301" s="41">
        <v>4030829.07</v>
      </c>
      <c r="G301" s="17">
        <f t="shared" si="21"/>
        <v>31012.975528525731</v>
      </c>
      <c r="H301" s="18">
        <f t="shared" si="24"/>
        <v>12092487.209999999</v>
      </c>
      <c r="I301" s="19">
        <f t="shared" si="22"/>
        <v>68744.979118272124</v>
      </c>
      <c r="J301" s="19">
        <f t="shared" si="23"/>
        <v>37732.003589746397</v>
      </c>
      <c r="K301" s="62">
        <v>2015.5065343493836</v>
      </c>
      <c r="L301" s="41">
        <f t="shared" si="25"/>
        <v>35716.497055397012</v>
      </c>
    </row>
    <row r="302" spans="1:12" x14ac:dyDescent="0.25">
      <c r="A302" t="s">
        <v>1225</v>
      </c>
      <c r="B302" t="s">
        <v>1394</v>
      </c>
      <c r="C302">
        <v>3</v>
      </c>
      <c r="D302" s="61">
        <v>14734</v>
      </c>
      <c r="E302">
        <v>0</v>
      </c>
      <c r="F302" s="41">
        <v>3078816.64</v>
      </c>
      <c r="G302" s="17">
        <f t="shared" si="21"/>
        <v>23688.24464023671</v>
      </c>
      <c r="H302" s="18">
        <f t="shared" si="24"/>
        <v>4618224.96</v>
      </c>
      <c r="I302" s="19">
        <f t="shared" si="22"/>
        <v>26254.299295527897</v>
      </c>
      <c r="J302" s="19">
        <f t="shared" si="23"/>
        <v>2566.0546552911874</v>
      </c>
      <c r="K302" s="62">
        <v>0</v>
      </c>
      <c r="L302" s="41">
        <f t="shared" si="25"/>
        <v>2566.0546552911874</v>
      </c>
    </row>
    <row r="303" spans="1:12" x14ac:dyDescent="0.25">
      <c r="A303" t="s">
        <v>436</v>
      </c>
      <c r="B303" t="s">
        <v>918</v>
      </c>
      <c r="C303">
        <v>3</v>
      </c>
      <c r="D303" s="61">
        <v>26384</v>
      </c>
      <c r="E303">
        <v>0</v>
      </c>
      <c r="F303" s="41">
        <v>6527608.7999999998</v>
      </c>
      <c r="G303" s="17">
        <f t="shared" si="21"/>
        <v>50223.060432128223</v>
      </c>
      <c r="H303" s="18">
        <f t="shared" si="24"/>
        <v>9791413.1999999993</v>
      </c>
      <c r="I303" s="19">
        <f t="shared" si="22"/>
        <v>55663.527633565638</v>
      </c>
      <c r="J303" s="19">
        <f t="shared" si="23"/>
        <v>5440.4672014374155</v>
      </c>
      <c r="K303" s="62">
        <v>1765.2099956140778</v>
      </c>
      <c r="L303" s="41">
        <f t="shared" si="25"/>
        <v>3675.2572058233377</v>
      </c>
    </row>
    <row r="304" spans="1:12" x14ac:dyDescent="0.25">
      <c r="A304" t="s">
        <v>599</v>
      </c>
      <c r="B304" t="s">
        <v>920</v>
      </c>
      <c r="C304">
        <v>2</v>
      </c>
      <c r="D304" s="61">
        <v>20589</v>
      </c>
      <c r="E304">
        <v>0</v>
      </c>
      <c r="F304" s="41">
        <v>3490234.5000000005</v>
      </c>
      <c r="G304" s="17">
        <f t="shared" si="21"/>
        <v>26853.670859656737</v>
      </c>
      <c r="H304" s="18">
        <f t="shared" si="24"/>
        <v>7853027.6250000009</v>
      </c>
      <c r="I304" s="19">
        <f t="shared" si="22"/>
        <v>44643.93558749435</v>
      </c>
      <c r="J304" s="19">
        <f t="shared" si="23"/>
        <v>17790.264727837613</v>
      </c>
      <c r="K304" s="62">
        <v>-3602.9793549660044</v>
      </c>
      <c r="L304" s="41">
        <f t="shared" si="25"/>
        <v>21393.24408280362</v>
      </c>
    </row>
    <row r="305" spans="1:12" x14ac:dyDescent="0.25">
      <c r="A305" t="s">
        <v>265</v>
      </c>
      <c r="B305" t="s">
        <v>921</v>
      </c>
      <c r="C305">
        <v>1</v>
      </c>
      <c r="D305" s="61">
        <v>51344</v>
      </c>
      <c r="E305">
        <v>0</v>
      </c>
      <c r="F305" s="41">
        <v>10626295.629999999</v>
      </c>
      <c r="G305" s="17">
        <f t="shared" si="21"/>
        <v>81758.129806300596</v>
      </c>
      <c r="H305" s="18">
        <f t="shared" si="24"/>
        <v>31878886.889999997</v>
      </c>
      <c r="I305" s="19">
        <f t="shared" si="22"/>
        <v>181229.33483481509</v>
      </c>
      <c r="J305" s="19">
        <f t="shared" si="23"/>
        <v>99471.205028514494</v>
      </c>
      <c r="K305" s="62">
        <v>797.04718653272403</v>
      </c>
      <c r="L305" s="41">
        <f t="shared" si="25"/>
        <v>98674.157841981767</v>
      </c>
    </row>
    <row r="306" spans="1:12" x14ac:dyDescent="0.25">
      <c r="A306" t="s">
        <v>536</v>
      </c>
      <c r="B306" t="s">
        <v>922</v>
      </c>
      <c r="C306">
        <v>5</v>
      </c>
      <c r="D306" s="61">
        <v>48630</v>
      </c>
      <c r="E306">
        <v>0</v>
      </c>
      <c r="F306" s="41">
        <v>10789087.600000001</v>
      </c>
      <c r="G306" s="17">
        <f t="shared" si="21"/>
        <v>83010.64220366966</v>
      </c>
      <c r="H306" s="18">
        <f t="shared" si="24"/>
        <v>0</v>
      </c>
      <c r="I306" s="19">
        <f t="shared" si="22"/>
        <v>0</v>
      </c>
      <c r="J306" s="19">
        <f t="shared" si="23"/>
        <v>-83010.64220366966</v>
      </c>
      <c r="K306" s="62">
        <v>0</v>
      </c>
      <c r="L306" s="41">
        <f t="shared" si="25"/>
        <v>-83010.64220366966</v>
      </c>
    </row>
    <row r="307" spans="1:12" x14ac:dyDescent="0.25">
      <c r="A307" t="s">
        <v>363</v>
      </c>
      <c r="B307" t="s">
        <v>923</v>
      </c>
      <c r="C307">
        <v>4</v>
      </c>
      <c r="D307" s="61">
        <v>60141</v>
      </c>
      <c r="E307">
        <v>0</v>
      </c>
      <c r="F307" s="41">
        <v>14905759.600000001</v>
      </c>
      <c r="G307" s="17">
        <f t="shared" si="21"/>
        <v>114684.08847931813</v>
      </c>
      <c r="H307" s="18">
        <f t="shared" si="24"/>
        <v>0</v>
      </c>
      <c r="I307" s="19">
        <f t="shared" si="22"/>
        <v>0</v>
      </c>
      <c r="J307" s="19">
        <f t="shared" si="23"/>
        <v>-114684.08847931813</v>
      </c>
      <c r="K307" s="62">
        <v>-14404.977222473668</v>
      </c>
      <c r="L307" s="41">
        <f t="shared" si="25"/>
        <v>-100279.11125684447</v>
      </c>
    </row>
    <row r="308" spans="1:12" x14ac:dyDescent="0.25">
      <c r="A308" t="s">
        <v>137</v>
      </c>
      <c r="B308" t="s">
        <v>924</v>
      </c>
      <c r="C308">
        <v>2</v>
      </c>
      <c r="D308" s="61">
        <v>28071</v>
      </c>
      <c r="E308">
        <v>0</v>
      </c>
      <c r="F308" s="41">
        <v>4938530.37</v>
      </c>
      <c r="G308" s="17">
        <f t="shared" si="21"/>
        <v>37996.779037740525</v>
      </c>
      <c r="H308" s="18">
        <f t="shared" si="24"/>
        <v>11111693.3325</v>
      </c>
      <c r="I308" s="19">
        <f t="shared" si="22"/>
        <v>63169.231676314186</v>
      </c>
      <c r="J308" s="19">
        <f t="shared" si="23"/>
        <v>25172.452638573661</v>
      </c>
      <c r="K308" s="62">
        <v>1374.6146279770155</v>
      </c>
      <c r="L308" s="41">
        <f t="shared" si="25"/>
        <v>23797.838010596646</v>
      </c>
    </row>
    <row r="309" spans="1:12" x14ac:dyDescent="0.25">
      <c r="A309" s="77" t="s">
        <v>353</v>
      </c>
      <c r="B309" s="77" t="s">
        <v>925</v>
      </c>
      <c r="C309" s="77">
        <v>3</v>
      </c>
      <c r="D309" s="145">
        <v>20544</v>
      </c>
      <c r="E309" s="77">
        <v>1</v>
      </c>
      <c r="F309" s="62">
        <v>5074162.5600000005</v>
      </c>
      <c r="G309" s="17">
        <f t="shared" si="21"/>
        <v>39040.32559263087</v>
      </c>
      <c r="H309" s="18">
        <f t="shared" si="24"/>
        <v>7611243.8400000008</v>
      </c>
      <c r="I309" s="19">
        <f t="shared" si="22"/>
        <v>43269.410978759057</v>
      </c>
      <c r="J309" s="19">
        <f t="shared" si="23"/>
        <v>4229.0853861281867</v>
      </c>
      <c r="K309" s="62">
        <v>1130.531130898424</v>
      </c>
      <c r="L309" s="41">
        <f t="shared" si="25"/>
        <v>3098.5542552297629</v>
      </c>
    </row>
    <row r="310" spans="1:12" x14ac:dyDescent="0.25">
      <c r="A310" t="s">
        <v>149</v>
      </c>
      <c r="B310" t="s">
        <v>926</v>
      </c>
      <c r="C310">
        <v>3</v>
      </c>
      <c r="D310" s="61">
        <v>167292</v>
      </c>
      <c r="E310">
        <v>0</v>
      </c>
      <c r="F310" s="41">
        <v>43687568.140000008</v>
      </c>
      <c r="G310" s="17">
        <f t="shared" si="21"/>
        <v>336129.72867306945</v>
      </c>
      <c r="H310" s="18">
        <f t="shared" si="24"/>
        <v>65531352.210000008</v>
      </c>
      <c r="I310" s="19">
        <f t="shared" si="22"/>
        <v>372541.34414491447</v>
      </c>
      <c r="J310" s="19">
        <f t="shared" si="23"/>
        <v>36411.615471845027</v>
      </c>
      <c r="K310" s="62">
        <v>-28554.098197784471</v>
      </c>
      <c r="L310" s="41">
        <f t="shared" si="25"/>
        <v>64965.713669629498</v>
      </c>
    </row>
    <row r="311" spans="1:12" x14ac:dyDescent="0.25">
      <c r="A311" t="s">
        <v>273</v>
      </c>
      <c r="B311" t="s">
        <v>927</v>
      </c>
      <c r="C311">
        <v>2</v>
      </c>
      <c r="D311" s="61">
        <v>25894</v>
      </c>
      <c r="E311">
        <v>0</v>
      </c>
      <c r="F311" s="41">
        <v>5493957.2699999996</v>
      </c>
      <c r="G311" s="17">
        <f t="shared" si="21"/>
        <v>42270.202831814953</v>
      </c>
      <c r="H311" s="18">
        <f t="shared" si="24"/>
        <v>12361403.857499998</v>
      </c>
      <c r="I311" s="19">
        <f t="shared" si="22"/>
        <v>70273.752231354723</v>
      </c>
      <c r="J311" s="19">
        <f t="shared" si="23"/>
        <v>28003.54939953977</v>
      </c>
      <c r="K311" s="62">
        <v>0</v>
      </c>
      <c r="L311" s="41">
        <f t="shared" si="25"/>
        <v>28003.54939953977</v>
      </c>
    </row>
    <row r="312" spans="1:12" x14ac:dyDescent="0.25">
      <c r="A312" t="s">
        <v>467</v>
      </c>
      <c r="B312" t="s">
        <v>1401</v>
      </c>
      <c r="C312">
        <v>4</v>
      </c>
      <c r="D312" s="61">
        <v>84239</v>
      </c>
      <c r="E312">
        <v>0</v>
      </c>
      <c r="F312" s="41">
        <v>23854368.34</v>
      </c>
      <c r="G312" s="17">
        <f t="shared" si="21"/>
        <v>183534.18830951792</v>
      </c>
      <c r="H312" s="18">
        <f t="shared" si="24"/>
        <v>0</v>
      </c>
      <c r="I312" s="19">
        <f t="shared" si="22"/>
        <v>0</v>
      </c>
      <c r="J312" s="19">
        <f t="shared" si="23"/>
        <v>-183534.18830951792</v>
      </c>
      <c r="K312" s="62">
        <v>5010.5035659696323</v>
      </c>
      <c r="L312" s="41">
        <f t="shared" si="25"/>
        <v>-188544.69187548757</v>
      </c>
    </row>
    <row r="313" spans="1:12" x14ac:dyDescent="0.25">
      <c r="A313" t="s">
        <v>280</v>
      </c>
      <c r="B313" t="s">
        <v>929</v>
      </c>
      <c r="C313">
        <v>5</v>
      </c>
      <c r="D313" s="61">
        <v>30791</v>
      </c>
      <c r="E313">
        <v>0</v>
      </c>
      <c r="F313" s="41">
        <v>5092842.2300000004</v>
      </c>
      <c r="G313" s="17">
        <f t="shared" si="21"/>
        <v>39184.045938626827</v>
      </c>
      <c r="H313" s="18">
        <f t="shared" si="24"/>
        <v>0</v>
      </c>
      <c r="I313" s="19">
        <f t="shared" si="22"/>
        <v>0</v>
      </c>
      <c r="J313" s="19">
        <f t="shared" si="23"/>
        <v>-39184.045938626827</v>
      </c>
      <c r="K313" s="62">
        <v>7029.0894008588066</v>
      </c>
      <c r="L313" s="41">
        <f t="shared" si="25"/>
        <v>-46213.135339485634</v>
      </c>
    </row>
    <row r="314" spans="1:12" x14ac:dyDescent="0.25">
      <c r="A314" t="s">
        <v>441</v>
      </c>
      <c r="B314" t="s">
        <v>930</v>
      </c>
      <c r="C314">
        <v>3</v>
      </c>
      <c r="D314" s="61">
        <v>60772</v>
      </c>
      <c r="E314">
        <v>0</v>
      </c>
      <c r="F314" s="41">
        <v>15723099.790000003</v>
      </c>
      <c r="G314" s="17">
        <f t="shared" si="21"/>
        <v>120972.65861482889</v>
      </c>
      <c r="H314" s="18">
        <f t="shared" si="24"/>
        <v>23584649.685000002</v>
      </c>
      <c r="I314" s="19">
        <f t="shared" si="22"/>
        <v>134077.15236335475</v>
      </c>
      <c r="J314" s="19">
        <f t="shared" si="23"/>
        <v>13104.493748525856</v>
      </c>
      <c r="K314" s="62">
        <v>9902.7347837800771</v>
      </c>
      <c r="L314" s="41">
        <f t="shared" si="25"/>
        <v>3201.7589647457789</v>
      </c>
    </row>
    <row r="315" spans="1:12" x14ac:dyDescent="0.25">
      <c r="A315" t="s">
        <v>442</v>
      </c>
      <c r="B315" t="s">
        <v>931</v>
      </c>
      <c r="C315">
        <v>4</v>
      </c>
      <c r="D315" s="61">
        <v>39158</v>
      </c>
      <c r="E315">
        <v>0</v>
      </c>
      <c r="F315" s="41">
        <v>8653609.2599999998</v>
      </c>
      <c r="G315" s="17">
        <f t="shared" si="21"/>
        <v>66580.390176109271</v>
      </c>
      <c r="H315" s="18">
        <f t="shared" si="24"/>
        <v>0</v>
      </c>
      <c r="I315" s="19">
        <f t="shared" si="22"/>
        <v>0</v>
      </c>
      <c r="J315" s="19">
        <f t="shared" si="23"/>
        <v>-66580.390176109271</v>
      </c>
      <c r="K315" s="62">
        <v>-6558.6814726207785</v>
      </c>
      <c r="L315" s="41">
        <f t="shared" si="25"/>
        <v>-60021.70870348849</v>
      </c>
    </row>
    <row r="316" spans="1:12" x14ac:dyDescent="0.25">
      <c r="A316" t="s">
        <v>76</v>
      </c>
      <c r="B316" t="s">
        <v>932</v>
      </c>
      <c r="C316">
        <v>1</v>
      </c>
      <c r="D316" s="61">
        <v>24392</v>
      </c>
      <c r="E316">
        <v>0</v>
      </c>
      <c r="F316" s="41">
        <v>4460808.96</v>
      </c>
      <c r="G316" s="17">
        <f t="shared" si="21"/>
        <v>34321.216978299788</v>
      </c>
      <c r="H316" s="18">
        <f t="shared" si="24"/>
        <v>13382426.879999999</v>
      </c>
      <c r="I316" s="19">
        <f t="shared" si="22"/>
        <v>76078.199665708264</v>
      </c>
      <c r="J316" s="19">
        <f t="shared" si="23"/>
        <v>41756.982687408476</v>
      </c>
      <c r="K316" s="62">
        <v>1104.3612526993488</v>
      </c>
      <c r="L316" s="41">
        <f t="shared" si="25"/>
        <v>40652.62143470913</v>
      </c>
    </row>
    <row r="317" spans="1:12" x14ac:dyDescent="0.25">
      <c r="A317" t="s">
        <v>198</v>
      </c>
      <c r="B317" t="s">
        <v>1403</v>
      </c>
      <c r="C317">
        <v>4</v>
      </c>
      <c r="D317" s="61">
        <v>86542</v>
      </c>
      <c r="E317">
        <v>0</v>
      </c>
      <c r="F317" s="41">
        <v>23424351.439999998</v>
      </c>
      <c r="G317" s="17">
        <f t="shared" si="21"/>
        <v>180225.66210685449</v>
      </c>
      <c r="H317" s="18">
        <f t="shared" si="24"/>
        <v>0</v>
      </c>
      <c r="I317" s="19">
        <f t="shared" si="22"/>
        <v>0</v>
      </c>
      <c r="J317" s="19">
        <f t="shared" si="23"/>
        <v>-180225.66210685449</v>
      </c>
      <c r="K317" s="62">
        <v>-24888.753828300934</v>
      </c>
      <c r="L317" s="41">
        <f t="shared" si="25"/>
        <v>-155336.90827855357</v>
      </c>
    </row>
    <row r="318" spans="1:12" x14ac:dyDescent="0.25">
      <c r="A318" t="s">
        <v>128</v>
      </c>
      <c r="B318" t="s">
        <v>934</v>
      </c>
      <c r="C318">
        <v>1</v>
      </c>
      <c r="D318" s="61">
        <v>23614</v>
      </c>
      <c r="E318">
        <v>0</v>
      </c>
      <c r="F318" s="41">
        <v>4512635.3999999994</v>
      </c>
      <c r="G318" s="17">
        <f t="shared" si="21"/>
        <v>34719.966736113405</v>
      </c>
      <c r="H318" s="18">
        <f t="shared" si="24"/>
        <v>13537906.199999999</v>
      </c>
      <c r="I318" s="19">
        <f t="shared" si="22"/>
        <v>76962.089176700203</v>
      </c>
      <c r="J318" s="19">
        <f t="shared" si="23"/>
        <v>42242.122440586798</v>
      </c>
      <c r="K318" s="62">
        <v>10177.024701977474</v>
      </c>
      <c r="L318" s="41">
        <f t="shared" si="25"/>
        <v>32065.097738609322</v>
      </c>
    </row>
    <row r="319" spans="1:12" x14ac:dyDescent="0.25">
      <c r="A319" t="s">
        <v>362</v>
      </c>
      <c r="B319" t="s">
        <v>935</v>
      </c>
      <c r="C319">
        <v>2</v>
      </c>
      <c r="D319" s="61">
        <v>69380</v>
      </c>
      <c r="E319">
        <v>0</v>
      </c>
      <c r="F319" s="41">
        <v>17060542</v>
      </c>
      <c r="G319" s="17">
        <f t="shared" si="21"/>
        <v>131262.86487493885</v>
      </c>
      <c r="H319" s="18">
        <f t="shared" si="24"/>
        <v>38386219.5</v>
      </c>
      <c r="I319" s="19">
        <f t="shared" si="22"/>
        <v>218223.08447634161</v>
      </c>
      <c r="J319" s="19">
        <f t="shared" si="23"/>
        <v>86960.219601402758</v>
      </c>
      <c r="K319" s="62">
        <v>-38258.987818208821</v>
      </c>
      <c r="L319" s="41">
        <f t="shared" si="25"/>
        <v>125219.20741961157</v>
      </c>
    </row>
    <row r="320" spans="1:12" x14ac:dyDescent="0.25">
      <c r="A320" t="s">
        <v>497</v>
      </c>
      <c r="B320" t="s">
        <v>936</v>
      </c>
      <c r="C320">
        <v>4</v>
      </c>
      <c r="D320" s="61">
        <v>42197</v>
      </c>
      <c r="E320">
        <v>0</v>
      </c>
      <c r="F320" s="41">
        <v>10613191.58</v>
      </c>
      <c r="G320" s="17">
        <f t="shared" si="21"/>
        <v>81657.30797165641</v>
      </c>
      <c r="H320" s="18">
        <f t="shared" si="24"/>
        <v>0</v>
      </c>
      <c r="I320" s="19">
        <f t="shared" si="22"/>
        <v>0</v>
      </c>
      <c r="J320" s="19">
        <f t="shared" si="23"/>
        <v>-81657.30797165641</v>
      </c>
      <c r="K320" s="62">
        <v>0</v>
      </c>
      <c r="L320" s="41">
        <f t="shared" si="25"/>
        <v>-81657.30797165641</v>
      </c>
    </row>
    <row r="321" spans="1:12" x14ac:dyDescent="0.25">
      <c r="A321" t="s">
        <v>525</v>
      </c>
      <c r="B321" t="s">
        <v>937</v>
      </c>
      <c r="C321">
        <v>3</v>
      </c>
      <c r="D321" s="61">
        <v>15403</v>
      </c>
      <c r="E321">
        <v>0</v>
      </c>
      <c r="F321" s="41">
        <v>3296116.9</v>
      </c>
      <c r="G321" s="17">
        <f t="shared" si="21"/>
        <v>25360.140800726167</v>
      </c>
      <c r="H321" s="18">
        <f t="shared" si="24"/>
        <v>4944175.3499999996</v>
      </c>
      <c r="I321" s="19">
        <f t="shared" si="22"/>
        <v>28107.305411226956</v>
      </c>
      <c r="J321" s="19">
        <f t="shared" si="23"/>
        <v>2747.1646105007894</v>
      </c>
      <c r="K321" s="62">
        <v>0</v>
      </c>
      <c r="L321" s="41">
        <f t="shared" si="25"/>
        <v>2747.1646105007894</v>
      </c>
    </row>
    <row r="322" spans="1:12" x14ac:dyDescent="0.25">
      <c r="A322" t="s">
        <v>562</v>
      </c>
      <c r="B322" t="s">
        <v>938</v>
      </c>
      <c r="C322">
        <v>1</v>
      </c>
      <c r="D322" s="61">
        <v>14636</v>
      </c>
      <c r="E322">
        <v>0</v>
      </c>
      <c r="F322" s="41">
        <v>3695678.04</v>
      </c>
      <c r="G322" s="17">
        <f t="shared" si="21"/>
        <v>28434.342073411204</v>
      </c>
      <c r="H322" s="18">
        <f t="shared" si="24"/>
        <v>11087034.120000001</v>
      </c>
      <c r="I322" s="19">
        <f t="shared" si="22"/>
        <v>63029.045706385383</v>
      </c>
      <c r="J322" s="19">
        <f t="shared" si="23"/>
        <v>34594.703632974182</v>
      </c>
      <c r="K322" s="62">
        <v>0</v>
      </c>
      <c r="L322" s="41">
        <f t="shared" si="25"/>
        <v>34594.703632974182</v>
      </c>
    </row>
    <row r="323" spans="1:12" x14ac:dyDescent="0.25">
      <c r="A323" t="s">
        <v>519</v>
      </c>
      <c r="B323" t="s">
        <v>939</v>
      </c>
      <c r="C323">
        <v>2</v>
      </c>
      <c r="D323" s="61">
        <v>46501</v>
      </c>
      <c r="E323">
        <v>0</v>
      </c>
      <c r="F323" s="41">
        <v>15539320.020000001</v>
      </c>
      <c r="G323" s="17">
        <f t="shared" si="21"/>
        <v>119558.66724713039</v>
      </c>
      <c r="H323" s="18">
        <f t="shared" si="24"/>
        <v>34963470.045000002</v>
      </c>
      <c r="I323" s="19">
        <f t="shared" si="22"/>
        <v>198764.9832830262</v>
      </c>
      <c r="J323" s="19">
        <f t="shared" si="23"/>
        <v>79206.316035895812</v>
      </c>
      <c r="K323" s="62">
        <v>-17131.694329612164</v>
      </c>
      <c r="L323" s="41">
        <f t="shared" si="25"/>
        <v>96338.010365507973</v>
      </c>
    </row>
    <row r="324" spans="1:12" x14ac:dyDescent="0.25">
      <c r="A324" t="s">
        <v>158</v>
      </c>
      <c r="B324" t="s">
        <v>1407</v>
      </c>
      <c r="C324">
        <v>5</v>
      </c>
      <c r="D324" s="61">
        <v>35608</v>
      </c>
      <c r="E324">
        <v>0</v>
      </c>
      <c r="F324" s="41">
        <v>6588548.2400000002</v>
      </c>
      <c r="G324" s="17">
        <f t="shared" si="21"/>
        <v>50691.925107018069</v>
      </c>
      <c r="H324" s="18">
        <f t="shared" si="24"/>
        <v>0</v>
      </c>
      <c r="I324" s="19">
        <f t="shared" si="22"/>
        <v>0</v>
      </c>
      <c r="J324" s="19">
        <f t="shared" si="23"/>
        <v>-50691.925107018069</v>
      </c>
      <c r="K324" s="62">
        <v>-6234.8015028238751</v>
      </c>
      <c r="L324" s="41">
        <f t="shared" si="25"/>
        <v>-44457.123604194196</v>
      </c>
    </row>
    <row r="325" spans="1:12" x14ac:dyDescent="0.25">
      <c r="A325" t="s">
        <v>550</v>
      </c>
      <c r="B325" t="s">
        <v>940</v>
      </c>
      <c r="C325">
        <v>3</v>
      </c>
      <c r="D325" s="61">
        <v>62913</v>
      </c>
      <c r="E325">
        <v>0</v>
      </c>
      <c r="F325" s="41">
        <v>14462875.59</v>
      </c>
      <c r="G325" s="17">
        <f t="shared" si="21"/>
        <v>111276.56344524235</v>
      </c>
      <c r="H325" s="18">
        <f t="shared" si="24"/>
        <v>21694313.384999998</v>
      </c>
      <c r="I325" s="19">
        <f t="shared" si="22"/>
        <v>123330.71722447382</v>
      </c>
      <c r="J325" s="19">
        <f t="shared" si="23"/>
        <v>12054.153779231463</v>
      </c>
      <c r="K325" s="62">
        <v>1425.7234453138017</v>
      </c>
      <c r="L325" s="41">
        <f t="shared" si="25"/>
        <v>10628.430333917662</v>
      </c>
    </row>
    <row r="326" spans="1:12" x14ac:dyDescent="0.25">
      <c r="A326" t="s">
        <v>587</v>
      </c>
      <c r="B326" t="s">
        <v>941</v>
      </c>
      <c r="C326">
        <v>3</v>
      </c>
      <c r="D326" s="61">
        <v>85910</v>
      </c>
      <c r="E326">
        <v>0</v>
      </c>
      <c r="F326" s="41">
        <v>23968518.260000002</v>
      </c>
      <c r="G326" s="17">
        <f t="shared" si="21"/>
        <v>184412.45146929595</v>
      </c>
      <c r="H326" s="18">
        <f t="shared" si="24"/>
        <v>35952777.390000001</v>
      </c>
      <c r="I326" s="19">
        <f t="shared" si="22"/>
        <v>204389.12921698563</v>
      </c>
      <c r="J326" s="19">
        <f t="shared" si="23"/>
        <v>19976.677747689682</v>
      </c>
      <c r="K326" s="62">
        <v>0</v>
      </c>
      <c r="L326" s="41">
        <f t="shared" si="25"/>
        <v>19976.677747689682</v>
      </c>
    </row>
    <row r="327" spans="1:12" x14ac:dyDescent="0.25">
      <c r="A327" t="s">
        <v>574</v>
      </c>
      <c r="B327" t="s">
        <v>942</v>
      </c>
      <c r="C327">
        <v>3</v>
      </c>
      <c r="D327" s="61">
        <v>68513</v>
      </c>
      <c r="E327">
        <v>0</v>
      </c>
      <c r="F327" s="41">
        <v>21261680.329999998</v>
      </c>
      <c r="G327" s="17">
        <f t="shared" ref="G327:G390" si="26">SUM(F327/$F$6)*50000000</f>
        <v>163586.1904135833</v>
      </c>
      <c r="H327" s="18">
        <f t="shared" si="24"/>
        <v>31892520.494999997</v>
      </c>
      <c r="I327" s="19">
        <f t="shared" ref="I327:I390" si="27">SUM(H327/$H$6)*50000000</f>
        <v>181306.84096525423</v>
      </c>
      <c r="J327" s="19">
        <f t="shared" ref="J327:J390" si="28">I327-G327</f>
        <v>17720.650551670929</v>
      </c>
      <c r="K327" s="62">
        <v>-38841.458724025171</v>
      </c>
      <c r="L327" s="41">
        <f t="shared" si="25"/>
        <v>56562.109275696101</v>
      </c>
    </row>
    <row r="328" spans="1:12" x14ac:dyDescent="0.25">
      <c r="A328" t="s">
        <v>422</v>
      </c>
      <c r="B328" t="s">
        <v>943</v>
      </c>
      <c r="C328">
        <v>3</v>
      </c>
      <c r="D328" s="61">
        <v>25963</v>
      </c>
      <c r="E328">
        <v>0</v>
      </c>
      <c r="F328" s="41">
        <v>6999706.5999999996</v>
      </c>
      <c r="G328" s="17">
        <f t="shared" si="26"/>
        <v>53855.3547478162</v>
      </c>
      <c r="H328" s="18">
        <f t="shared" ref="H328:H391" si="29">IF(C328=1,F328*3)+IF(C328=2,F328*2.25)+IF(C328=3,F328*1.5)+IF(C328=4,F328*0)+IF(C328=5,F328*0)</f>
        <v>10499559.899999999</v>
      </c>
      <c r="I328" s="19">
        <f t="shared" si="27"/>
        <v>59689.294149482688</v>
      </c>
      <c r="J328" s="19">
        <f t="shared" si="28"/>
        <v>5833.9394016664883</v>
      </c>
      <c r="K328" s="62">
        <v>0</v>
      </c>
      <c r="L328" s="41">
        <f t="shared" ref="L328:L391" si="30">J328-K328</f>
        <v>5833.9394016664883</v>
      </c>
    </row>
    <row r="329" spans="1:12" x14ac:dyDescent="0.25">
      <c r="A329" t="s">
        <v>390</v>
      </c>
      <c r="B329" t="s">
        <v>944</v>
      </c>
      <c r="C329">
        <v>3</v>
      </c>
      <c r="D329" s="61">
        <v>14025</v>
      </c>
      <c r="E329">
        <v>0</v>
      </c>
      <c r="F329" s="41">
        <v>2649042</v>
      </c>
      <c r="G329" s="17">
        <f t="shared" si="26"/>
        <v>20381.582372590376</v>
      </c>
      <c r="H329" s="18">
        <f t="shared" si="29"/>
        <v>3973563</v>
      </c>
      <c r="I329" s="19">
        <f t="shared" si="27"/>
        <v>22589.439270545132</v>
      </c>
      <c r="J329" s="19">
        <f t="shared" si="28"/>
        <v>2207.8568979547563</v>
      </c>
      <c r="K329" s="62">
        <v>-7475.3873274506177</v>
      </c>
      <c r="L329" s="41">
        <f t="shared" si="30"/>
        <v>9683.2442254053749</v>
      </c>
    </row>
    <row r="330" spans="1:12" x14ac:dyDescent="0.25">
      <c r="A330" t="s">
        <v>228</v>
      </c>
      <c r="B330" t="s">
        <v>945</v>
      </c>
      <c r="C330">
        <v>2</v>
      </c>
      <c r="D330" s="61">
        <v>37744</v>
      </c>
      <c r="E330">
        <v>0</v>
      </c>
      <c r="F330" s="41">
        <v>6368389.8500000006</v>
      </c>
      <c r="G330" s="17">
        <f t="shared" si="26"/>
        <v>48998.038652668969</v>
      </c>
      <c r="H330" s="18">
        <f t="shared" si="29"/>
        <v>14328877.162500001</v>
      </c>
      <c r="I330" s="19">
        <f t="shared" si="27"/>
        <v>81458.70607245811</v>
      </c>
      <c r="J330" s="19">
        <f t="shared" si="28"/>
        <v>32460.667419789141</v>
      </c>
      <c r="K330" s="62">
        <v>-8216.3363118854049</v>
      </c>
      <c r="L330" s="41">
        <f t="shared" si="30"/>
        <v>40677.003731674544</v>
      </c>
    </row>
    <row r="331" spans="1:12" x14ac:dyDescent="0.25">
      <c r="A331" t="s">
        <v>224</v>
      </c>
      <c r="B331" t="s">
        <v>947</v>
      </c>
      <c r="C331">
        <v>5</v>
      </c>
      <c r="D331" s="61">
        <v>44891</v>
      </c>
      <c r="E331">
        <v>1</v>
      </c>
      <c r="F331" s="41">
        <v>8083210.5800000001</v>
      </c>
      <c r="G331" s="17">
        <f t="shared" si="26"/>
        <v>62191.774336255919</v>
      </c>
      <c r="H331" s="18">
        <f t="shared" si="29"/>
        <v>0</v>
      </c>
      <c r="I331" s="19">
        <f t="shared" si="27"/>
        <v>0</v>
      </c>
      <c r="J331" s="19">
        <f t="shared" si="28"/>
        <v>-62191.774336255919</v>
      </c>
      <c r="K331" s="62">
        <v>-11083.753766828555</v>
      </c>
      <c r="L331" s="41">
        <f t="shared" si="30"/>
        <v>-51108.020569427361</v>
      </c>
    </row>
    <row r="332" spans="1:12" x14ac:dyDescent="0.25">
      <c r="A332" t="s">
        <v>230</v>
      </c>
      <c r="B332" t="s">
        <v>948</v>
      </c>
      <c r="C332">
        <v>1</v>
      </c>
      <c r="D332" s="61">
        <v>49150</v>
      </c>
      <c r="E332">
        <v>0</v>
      </c>
      <c r="F332" s="41">
        <v>10473379.560000001</v>
      </c>
      <c r="G332" s="17">
        <f t="shared" si="26"/>
        <v>80581.602036337805</v>
      </c>
      <c r="H332" s="18">
        <f t="shared" si="29"/>
        <v>31420138.68</v>
      </c>
      <c r="I332" s="19">
        <f t="shared" si="27"/>
        <v>178621.38201507466</v>
      </c>
      <c r="J332" s="19">
        <f t="shared" si="28"/>
        <v>98039.779978736857</v>
      </c>
      <c r="K332" s="62">
        <v>8486.0437197552674</v>
      </c>
      <c r="L332" s="41">
        <f t="shared" si="30"/>
        <v>89553.736258981589</v>
      </c>
    </row>
    <row r="333" spans="1:12" x14ac:dyDescent="0.25">
      <c r="A333" t="s">
        <v>201</v>
      </c>
      <c r="B333" t="s">
        <v>1414</v>
      </c>
      <c r="C333">
        <v>1</v>
      </c>
      <c r="D333" s="61">
        <v>3432</v>
      </c>
      <c r="E333">
        <v>0</v>
      </c>
      <c r="F333" s="41">
        <v>812087.19000000006</v>
      </c>
      <c r="G333" s="17">
        <f t="shared" si="26"/>
        <v>6248.1538445636015</v>
      </c>
      <c r="H333" s="18">
        <f t="shared" si="29"/>
        <v>2436261.5700000003</v>
      </c>
      <c r="I333" s="19">
        <f t="shared" si="27"/>
        <v>13849.983700441631</v>
      </c>
      <c r="J333" s="19">
        <f t="shared" si="28"/>
        <v>7601.8298558780298</v>
      </c>
      <c r="K333" s="62">
        <v>0</v>
      </c>
      <c r="L333" s="41">
        <f t="shared" si="30"/>
        <v>7601.8298558780298</v>
      </c>
    </row>
    <row r="334" spans="1:12" x14ac:dyDescent="0.25">
      <c r="A334" t="s">
        <v>212</v>
      </c>
      <c r="B334" t="s">
        <v>1577</v>
      </c>
      <c r="C334">
        <v>1</v>
      </c>
      <c r="D334" s="61">
        <v>8819</v>
      </c>
      <c r="E334">
        <v>0</v>
      </c>
      <c r="F334" s="41">
        <v>2271596.0100000002</v>
      </c>
      <c r="G334" s="17">
        <f t="shared" si="26"/>
        <v>17477.53383867173</v>
      </c>
      <c r="H334" s="18">
        <f t="shared" si="29"/>
        <v>6814788.0300000012</v>
      </c>
      <c r="I334" s="19">
        <f t="shared" si="27"/>
        <v>38741.613092663421</v>
      </c>
      <c r="J334" s="19">
        <f t="shared" si="28"/>
        <v>21264.079253991691</v>
      </c>
      <c r="K334" s="62">
        <v>0</v>
      </c>
      <c r="L334" s="41">
        <f t="shared" si="30"/>
        <v>21264.079253991691</v>
      </c>
    </row>
    <row r="335" spans="1:12" x14ac:dyDescent="0.25">
      <c r="A335" t="s">
        <v>427</v>
      </c>
      <c r="B335" t="s">
        <v>950</v>
      </c>
      <c r="C335">
        <v>2</v>
      </c>
      <c r="D335" s="61">
        <v>12293</v>
      </c>
      <c r="E335">
        <v>0</v>
      </c>
      <c r="F335" s="41">
        <v>2678030.0499999998</v>
      </c>
      <c r="G335" s="17">
        <f t="shared" si="26"/>
        <v>20604.614823150154</v>
      </c>
      <c r="H335" s="18">
        <f t="shared" si="29"/>
        <v>6025567.6124999998</v>
      </c>
      <c r="I335" s="19">
        <f t="shared" si="27"/>
        <v>34254.947927875408</v>
      </c>
      <c r="J335" s="19">
        <f t="shared" si="28"/>
        <v>13650.333104725254</v>
      </c>
      <c r="K335" s="62">
        <v>48.823761128770848</v>
      </c>
      <c r="L335" s="41">
        <f t="shared" si="30"/>
        <v>13601.509343596483</v>
      </c>
    </row>
    <row r="336" spans="1:12" x14ac:dyDescent="0.25">
      <c r="A336" t="s">
        <v>381</v>
      </c>
      <c r="B336" t="s">
        <v>1416</v>
      </c>
      <c r="C336">
        <v>2</v>
      </c>
      <c r="D336" s="61">
        <v>13155</v>
      </c>
      <c r="E336">
        <v>0</v>
      </c>
      <c r="F336" s="41">
        <v>3820573.89</v>
      </c>
      <c r="G336" s="17">
        <f t="shared" si="26"/>
        <v>29395.283823209695</v>
      </c>
      <c r="H336" s="18">
        <f t="shared" si="29"/>
        <v>8596291.2524999995</v>
      </c>
      <c r="I336" s="19">
        <f t="shared" si="27"/>
        <v>48869.339482038442</v>
      </c>
      <c r="J336" s="19">
        <f t="shared" si="28"/>
        <v>19474.055658828747</v>
      </c>
      <c r="K336" s="62">
        <v>434.72002924822368</v>
      </c>
      <c r="L336" s="41">
        <f t="shared" si="30"/>
        <v>19039.335629580524</v>
      </c>
    </row>
    <row r="337" spans="1:12" x14ac:dyDescent="0.25">
      <c r="A337" t="s">
        <v>85</v>
      </c>
      <c r="B337" t="s">
        <v>952</v>
      </c>
      <c r="C337">
        <v>5</v>
      </c>
      <c r="D337" s="61">
        <v>21193</v>
      </c>
      <c r="E337">
        <v>0</v>
      </c>
      <c r="F337" s="41">
        <v>3689913.23</v>
      </c>
      <c r="G337" s="17">
        <f t="shared" si="26"/>
        <v>28389.987944681896</v>
      </c>
      <c r="H337" s="18">
        <f t="shared" si="29"/>
        <v>0</v>
      </c>
      <c r="I337" s="19">
        <f t="shared" si="27"/>
        <v>0</v>
      </c>
      <c r="J337" s="19">
        <f t="shared" si="28"/>
        <v>-28389.987944681896</v>
      </c>
      <c r="K337" s="62">
        <v>2945.190986848288</v>
      </c>
      <c r="L337" s="41">
        <f t="shared" si="30"/>
        <v>-31335.178931530183</v>
      </c>
    </row>
    <row r="338" spans="1:12" x14ac:dyDescent="0.25">
      <c r="A338" t="s">
        <v>523</v>
      </c>
      <c r="B338" t="s">
        <v>953</v>
      </c>
      <c r="C338">
        <v>3</v>
      </c>
      <c r="D338" s="61">
        <v>103773</v>
      </c>
      <c r="E338">
        <v>0</v>
      </c>
      <c r="F338" s="41">
        <v>29072518.920000002</v>
      </c>
      <c r="G338" s="17">
        <f t="shared" si="26"/>
        <v>223682.34975008789</v>
      </c>
      <c r="H338" s="18">
        <f t="shared" si="29"/>
        <v>43608778.380000003</v>
      </c>
      <c r="I338" s="19">
        <f t="shared" si="27"/>
        <v>247912.98159301153</v>
      </c>
      <c r="J338" s="19">
        <f t="shared" si="28"/>
        <v>24230.631842923642</v>
      </c>
      <c r="K338" s="62">
        <v>37436.293391279905</v>
      </c>
      <c r="L338" s="41">
        <f t="shared" si="30"/>
        <v>-13205.661548356264</v>
      </c>
    </row>
    <row r="339" spans="1:12" x14ac:dyDescent="0.25">
      <c r="A339" t="s">
        <v>299</v>
      </c>
      <c r="B339" t="s">
        <v>954</v>
      </c>
      <c r="C339">
        <v>4</v>
      </c>
      <c r="D339" s="61">
        <v>60509</v>
      </c>
      <c r="E339">
        <v>0</v>
      </c>
      <c r="F339" s="41">
        <v>14465190.450000001</v>
      </c>
      <c r="G339" s="17">
        <f t="shared" si="26"/>
        <v>111294.37384982295</v>
      </c>
      <c r="H339" s="18">
        <f t="shared" si="29"/>
        <v>0</v>
      </c>
      <c r="I339" s="19">
        <f t="shared" si="27"/>
        <v>0</v>
      </c>
      <c r="J339" s="19">
        <f t="shared" si="28"/>
        <v>-111294.37384982295</v>
      </c>
      <c r="K339" s="62">
        <v>-16841.343790965744</v>
      </c>
      <c r="L339" s="41">
        <f t="shared" si="30"/>
        <v>-94453.030058857199</v>
      </c>
    </row>
    <row r="340" spans="1:12" x14ac:dyDescent="0.25">
      <c r="A340" t="s">
        <v>301</v>
      </c>
      <c r="B340" t="s">
        <v>955</v>
      </c>
      <c r="C340">
        <v>3</v>
      </c>
      <c r="D340" s="61">
        <v>33079</v>
      </c>
      <c r="E340">
        <v>0</v>
      </c>
      <c r="F340" s="41">
        <v>8297643.1200000001</v>
      </c>
      <c r="G340" s="17">
        <f t="shared" si="26"/>
        <v>63841.606417957068</v>
      </c>
      <c r="H340" s="18">
        <f t="shared" si="29"/>
        <v>12446464.68</v>
      </c>
      <c r="I340" s="19">
        <f t="shared" si="27"/>
        <v>70757.317304858385</v>
      </c>
      <c r="J340" s="19">
        <f t="shared" si="28"/>
        <v>6915.7108869013173</v>
      </c>
      <c r="K340" s="62">
        <v>-12167.998466974628</v>
      </c>
      <c r="L340" s="41">
        <f t="shared" si="30"/>
        <v>19083.709353875944</v>
      </c>
    </row>
    <row r="341" spans="1:12" x14ac:dyDescent="0.25">
      <c r="A341" t="s">
        <v>295</v>
      </c>
      <c r="B341" t="s">
        <v>956</v>
      </c>
      <c r="C341">
        <v>4</v>
      </c>
      <c r="D341" s="61">
        <v>50896</v>
      </c>
      <c r="E341">
        <v>0</v>
      </c>
      <c r="F341" s="41">
        <v>12629389.23</v>
      </c>
      <c r="G341" s="17">
        <f t="shared" si="26"/>
        <v>97169.820979339245</v>
      </c>
      <c r="H341" s="18">
        <f t="shared" si="29"/>
        <v>0</v>
      </c>
      <c r="I341" s="19">
        <f t="shared" si="27"/>
        <v>0</v>
      </c>
      <c r="J341" s="19">
        <f t="shared" si="28"/>
        <v>-97169.820979339245</v>
      </c>
      <c r="K341" s="62">
        <v>-11506.463288491241</v>
      </c>
      <c r="L341" s="41">
        <f t="shared" si="30"/>
        <v>-85663.357690848003</v>
      </c>
    </row>
    <row r="342" spans="1:12" x14ac:dyDescent="0.25">
      <c r="A342" t="s">
        <v>45</v>
      </c>
      <c r="B342" t="s">
        <v>1420</v>
      </c>
      <c r="C342">
        <v>5</v>
      </c>
      <c r="D342" s="61">
        <v>10150</v>
      </c>
      <c r="E342">
        <v>0</v>
      </c>
      <c r="F342" s="41">
        <v>1751990.8</v>
      </c>
      <c r="G342" s="17">
        <f t="shared" si="26"/>
        <v>13479.720142685741</v>
      </c>
      <c r="H342" s="18">
        <f t="shared" si="29"/>
        <v>0</v>
      </c>
      <c r="I342" s="19">
        <f t="shared" si="27"/>
        <v>0</v>
      </c>
      <c r="J342" s="19">
        <f t="shared" si="28"/>
        <v>-13479.720142685741</v>
      </c>
      <c r="K342" s="62">
        <v>-2628.6595457824355</v>
      </c>
      <c r="L342" s="41">
        <f t="shared" si="30"/>
        <v>-10851.060596903306</v>
      </c>
    </row>
    <row r="343" spans="1:12" x14ac:dyDescent="0.25">
      <c r="A343" t="s">
        <v>478</v>
      </c>
      <c r="B343" t="s">
        <v>958</v>
      </c>
      <c r="C343">
        <v>5</v>
      </c>
      <c r="D343" s="61">
        <v>29378</v>
      </c>
      <c r="E343">
        <v>0</v>
      </c>
      <c r="F343" s="41">
        <v>7135034.8600000003</v>
      </c>
      <c r="G343" s="17">
        <f t="shared" si="26"/>
        <v>54896.562882126396</v>
      </c>
      <c r="H343" s="18">
        <f t="shared" si="29"/>
        <v>0</v>
      </c>
      <c r="I343" s="19">
        <f t="shared" si="27"/>
        <v>0</v>
      </c>
      <c r="J343" s="19">
        <f t="shared" si="28"/>
        <v>-54896.562882126396</v>
      </c>
      <c r="K343" s="62">
        <v>-7853.5309109864193</v>
      </c>
      <c r="L343" s="41">
        <f t="shared" si="30"/>
        <v>-47043.031971139979</v>
      </c>
    </row>
    <row r="344" spans="1:12" x14ac:dyDescent="0.25">
      <c r="A344" t="s">
        <v>62</v>
      </c>
      <c r="B344" t="s">
        <v>959</v>
      </c>
      <c r="C344">
        <v>4</v>
      </c>
      <c r="D344" s="61">
        <v>18641</v>
      </c>
      <c r="E344">
        <v>0</v>
      </c>
      <c r="F344" s="41">
        <v>3900762.6</v>
      </c>
      <c r="G344" s="17">
        <f t="shared" si="26"/>
        <v>30012.251314935667</v>
      </c>
      <c r="H344" s="18">
        <f t="shared" si="29"/>
        <v>0</v>
      </c>
      <c r="I344" s="19">
        <f t="shared" si="27"/>
        <v>0</v>
      </c>
      <c r="J344" s="19">
        <f t="shared" si="28"/>
        <v>-30012.251314935667</v>
      </c>
      <c r="K344" s="62">
        <v>840.45302242478908</v>
      </c>
      <c r="L344" s="41">
        <f t="shared" si="30"/>
        <v>-30852.704337360457</v>
      </c>
    </row>
    <row r="345" spans="1:12" x14ac:dyDescent="0.25">
      <c r="A345" t="s">
        <v>600</v>
      </c>
      <c r="B345" t="s">
        <v>960</v>
      </c>
      <c r="C345">
        <v>4</v>
      </c>
      <c r="D345" s="61">
        <v>2436</v>
      </c>
      <c r="F345" s="41">
        <v>484761.11</v>
      </c>
      <c r="G345" s="17">
        <f t="shared" si="26"/>
        <v>3729.7251211922444</v>
      </c>
      <c r="H345" s="18">
        <f t="shared" si="29"/>
        <v>0</v>
      </c>
      <c r="I345" s="19">
        <f t="shared" si="27"/>
        <v>0</v>
      </c>
      <c r="J345" s="19">
        <f t="shared" si="28"/>
        <v>-3729.7251211922444</v>
      </c>
      <c r="K345" s="62">
        <v>0</v>
      </c>
      <c r="L345" s="41">
        <f t="shared" si="30"/>
        <v>-3729.7251211922444</v>
      </c>
    </row>
    <row r="346" spans="1:12" x14ac:dyDescent="0.25">
      <c r="A346" t="s">
        <v>258</v>
      </c>
      <c r="B346" t="s">
        <v>961</v>
      </c>
      <c r="C346">
        <v>2</v>
      </c>
      <c r="D346" s="61">
        <v>1844</v>
      </c>
      <c r="E346">
        <v>0</v>
      </c>
      <c r="F346" s="41">
        <v>341140</v>
      </c>
      <c r="G346" s="17">
        <f t="shared" si="26"/>
        <v>2624.7122584638078</v>
      </c>
      <c r="H346" s="18">
        <f t="shared" si="29"/>
        <v>767565</v>
      </c>
      <c r="I346" s="19">
        <f t="shared" si="27"/>
        <v>4363.5555680622092</v>
      </c>
      <c r="J346" s="19">
        <f t="shared" si="28"/>
        <v>1738.8433095984014</v>
      </c>
      <c r="K346" s="62">
        <v>0</v>
      </c>
      <c r="L346" s="41">
        <f t="shared" si="30"/>
        <v>1738.8433095984014</v>
      </c>
    </row>
    <row r="347" spans="1:12" x14ac:dyDescent="0.25">
      <c r="A347" t="s">
        <v>477</v>
      </c>
      <c r="B347" t="s">
        <v>962</v>
      </c>
      <c r="C347">
        <v>2</v>
      </c>
      <c r="D347" s="61">
        <v>60938</v>
      </c>
      <c r="E347">
        <v>0</v>
      </c>
      <c r="F347" s="41">
        <v>15653785.450000001</v>
      </c>
      <c r="G347" s="17">
        <f t="shared" si="26"/>
        <v>120439.35792336693</v>
      </c>
      <c r="H347" s="18">
        <f t="shared" si="29"/>
        <v>35221017.262500003</v>
      </c>
      <c r="I347" s="19">
        <f t="shared" si="27"/>
        <v>200229.12194875619</v>
      </c>
      <c r="J347" s="19">
        <f t="shared" si="28"/>
        <v>79789.76402538926</v>
      </c>
      <c r="K347" s="62">
        <v>19551.231592891931</v>
      </c>
      <c r="L347" s="41">
        <f t="shared" si="30"/>
        <v>60238.532432497334</v>
      </c>
    </row>
    <row r="348" spans="1:12" x14ac:dyDescent="0.25">
      <c r="A348" t="s">
        <v>298</v>
      </c>
      <c r="B348" t="s">
        <v>963</v>
      </c>
      <c r="C348">
        <v>5</v>
      </c>
      <c r="D348" s="61">
        <v>33869</v>
      </c>
      <c r="E348">
        <v>0</v>
      </c>
      <c r="F348" s="41">
        <v>7283189.7599999998</v>
      </c>
      <c r="G348" s="17">
        <f t="shared" si="26"/>
        <v>56036.458473911218</v>
      </c>
      <c r="H348" s="18">
        <f t="shared" si="29"/>
        <v>0</v>
      </c>
      <c r="I348" s="19">
        <f t="shared" si="27"/>
        <v>0</v>
      </c>
      <c r="J348" s="19">
        <f t="shared" si="28"/>
        <v>-56036.458473911218</v>
      </c>
      <c r="K348" s="62">
        <v>0</v>
      </c>
      <c r="L348" s="41">
        <f t="shared" si="30"/>
        <v>-56036.458473911218</v>
      </c>
    </row>
    <row r="349" spans="1:12" x14ac:dyDescent="0.25">
      <c r="A349" t="s">
        <v>63</v>
      </c>
      <c r="B349" t="s">
        <v>964</v>
      </c>
      <c r="C349">
        <v>1</v>
      </c>
      <c r="D349" s="61">
        <v>45148</v>
      </c>
      <c r="E349">
        <v>0</v>
      </c>
      <c r="F349" s="41">
        <v>11006551.6</v>
      </c>
      <c r="G349" s="17">
        <f t="shared" si="26"/>
        <v>84683.798170646754</v>
      </c>
      <c r="H349" s="18">
        <f t="shared" si="29"/>
        <v>33019654.799999997</v>
      </c>
      <c r="I349" s="19">
        <f t="shared" si="27"/>
        <v>187714.52392700559</v>
      </c>
      <c r="J349" s="19">
        <f t="shared" si="28"/>
        <v>103030.72575635884</v>
      </c>
      <c r="K349" s="62">
        <v>24869.39307231742</v>
      </c>
      <c r="L349" s="41">
        <f t="shared" si="30"/>
        <v>78161.332684041408</v>
      </c>
    </row>
    <row r="350" spans="1:12" x14ac:dyDescent="0.25">
      <c r="A350" t="s">
        <v>557</v>
      </c>
      <c r="B350" t="s">
        <v>965</v>
      </c>
      <c r="C350">
        <v>3</v>
      </c>
      <c r="D350" s="61">
        <v>53627</v>
      </c>
      <c r="E350">
        <v>0</v>
      </c>
      <c r="F350" s="41">
        <v>11504270.560000001</v>
      </c>
      <c r="G350" s="17">
        <f t="shared" si="26"/>
        <v>88513.220271783706</v>
      </c>
      <c r="H350" s="18">
        <f t="shared" si="29"/>
        <v>17256405.84</v>
      </c>
      <c r="I350" s="19">
        <f t="shared" si="27"/>
        <v>98101.510344887036</v>
      </c>
      <c r="J350" s="19">
        <f t="shared" si="28"/>
        <v>9588.2900731033296</v>
      </c>
      <c r="K350" s="62">
        <v>-15898.410471072708</v>
      </c>
      <c r="L350" s="41">
        <f t="shared" si="30"/>
        <v>25486.700544176038</v>
      </c>
    </row>
    <row r="351" spans="1:12" x14ac:dyDescent="0.25">
      <c r="A351" t="s">
        <v>373</v>
      </c>
      <c r="B351" t="s">
        <v>966</v>
      </c>
      <c r="C351">
        <v>2</v>
      </c>
      <c r="D351" s="61">
        <v>9981</v>
      </c>
      <c r="E351">
        <v>0</v>
      </c>
      <c r="F351" s="41">
        <v>1722389.16</v>
      </c>
      <c r="G351" s="17">
        <f t="shared" si="26"/>
        <v>13251.966764663131</v>
      </c>
      <c r="H351" s="18">
        <f t="shared" si="29"/>
        <v>3875375.61</v>
      </c>
      <c r="I351" s="19">
        <f t="shared" si="27"/>
        <v>22031.250540798472</v>
      </c>
      <c r="J351" s="19">
        <f t="shared" si="28"/>
        <v>8779.2837761353403</v>
      </c>
      <c r="K351" s="62">
        <v>0</v>
      </c>
      <c r="L351" s="41">
        <f t="shared" si="30"/>
        <v>8779.2837761353403</v>
      </c>
    </row>
    <row r="352" spans="1:12" x14ac:dyDescent="0.25">
      <c r="A352" t="s">
        <v>337</v>
      </c>
      <c r="B352" t="s">
        <v>967</v>
      </c>
      <c r="C352">
        <v>2</v>
      </c>
      <c r="D352" s="61">
        <v>40993</v>
      </c>
      <c r="E352">
        <v>0</v>
      </c>
      <c r="F352" s="41">
        <v>10017687.609999999</v>
      </c>
      <c r="G352" s="17">
        <f t="shared" si="26"/>
        <v>77075.53342155127</v>
      </c>
      <c r="H352" s="18">
        <f t="shared" si="29"/>
        <v>22539797.122499999</v>
      </c>
      <c r="I352" s="19">
        <f t="shared" si="27"/>
        <v>128137.2355916143</v>
      </c>
      <c r="J352" s="19">
        <f t="shared" si="28"/>
        <v>51061.702170063028</v>
      </c>
      <c r="K352" s="62">
        <v>-13590.290019954746</v>
      </c>
      <c r="L352" s="41">
        <f t="shared" si="30"/>
        <v>64651.992190017772</v>
      </c>
    </row>
    <row r="353" spans="1:12" x14ac:dyDescent="0.25">
      <c r="A353" t="s">
        <v>341</v>
      </c>
      <c r="B353" t="s">
        <v>1555</v>
      </c>
      <c r="C353">
        <v>4</v>
      </c>
      <c r="D353" s="61">
        <v>12757</v>
      </c>
      <c r="E353">
        <v>0</v>
      </c>
      <c r="F353" s="41">
        <v>2721578.38</v>
      </c>
      <c r="G353" s="17">
        <f t="shared" si="26"/>
        <v>20939.673261288826</v>
      </c>
      <c r="H353" s="18">
        <f t="shared" si="29"/>
        <v>0</v>
      </c>
      <c r="I353" s="19">
        <f t="shared" si="27"/>
        <v>0</v>
      </c>
      <c r="J353" s="19">
        <f t="shared" si="28"/>
        <v>-20939.673261288826</v>
      </c>
      <c r="K353" s="62">
        <v>-1019.6119012912254</v>
      </c>
      <c r="L353" s="41">
        <f t="shared" si="30"/>
        <v>-19920.061359997602</v>
      </c>
    </row>
    <row r="354" spans="1:12" x14ac:dyDescent="0.25">
      <c r="A354" t="s">
        <v>206</v>
      </c>
      <c r="B354" t="s">
        <v>968</v>
      </c>
      <c r="C354">
        <v>5</v>
      </c>
      <c r="D354" s="61">
        <v>20074</v>
      </c>
      <c r="E354">
        <v>0</v>
      </c>
      <c r="F354" s="41">
        <v>4923897.1399999997</v>
      </c>
      <c r="G354" s="17">
        <f t="shared" si="26"/>
        <v>37884.191776903564</v>
      </c>
      <c r="H354" s="18">
        <f t="shared" si="29"/>
        <v>0</v>
      </c>
      <c r="I354" s="19">
        <f t="shared" si="27"/>
        <v>0</v>
      </c>
      <c r="J354" s="19">
        <f t="shared" si="28"/>
        <v>-37884.191776903564</v>
      </c>
      <c r="K354" s="62">
        <v>0</v>
      </c>
      <c r="L354" s="41">
        <f t="shared" si="30"/>
        <v>-37884.191776903564</v>
      </c>
    </row>
    <row r="355" spans="1:12" x14ac:dyDescent="0.25">
      <c r="A355" t="s">
        <v>541</v>
      </c>
      <c r="B355" t="s">
        <v>969</v>
      </c>
      <c r="C355">
        <v>5</v>
      </c>
      <c r="D355" s="61">
        <v>27502</v>
      </c>
      <c r="E355">
        <v>0</v>
      </c>
      <c r="F355" s="41">
        <v>6518789.6400000006</v>
      </c>
      <c r="G355" s="17">
        <f t="shared" si="26"/>
        <v>50155.206303731233</v>
      </c>
      <c r="H355" s="18">
        <f t="shared" si="29"/>
        <v>0</v>
      </c>
      <c r="I355" s="19">
        <f t="shared" si="27"/>
        <v>0</v>
      </c>
      <c r="J355" s="19">
        <f t="shared" si="28"/>
        <v>-50155.206303731233</v>
      </c>
      <c r="K355" s="62">
        <v>0</v>
      </c>
      <c r="L355" s="41">
        <f t="shared" si="30"/>
        <v>-50155.206303731233</v>
      </c>
    </row>
    <row r="356" spans="1:12" x14ac:dyDescent="0.25">
      <c r="A356" t="s">
        <v>221</v>
      </c>
      <c r="B356" t="s">
        <v>970</v>
      </c>
      <c r="C356">
        <v>1</v>
      </c>
      <c r="D356" s="61">
        <v>31776</v>
      </c>
      <c r="E356">
        <v>0</v>
      </c>
      <c r="F356" s="41">
        <v>6352975.6799999997</v>
      </c>
      <c r="G356" s="17">
        <f t="shared" si="26"/>
        <v>48879.442882741518</v>
      </c>
      <c r="H356" s="18">
        <f t="shared" si="29"/>
        <v>19058927.039999999</v>
      </c>
      <c r="I356" s="19">
        <f t="shared" si="27"/>
        <v>108348.72252732133</v>
      </c>
      <c r="J356" s="19">
        <f t="shared" si="28"/>
        <v>59469.279644579809</v>
      </c>
      <c r="K356" s="62">
        <v>18666.396521824721</v>
      </c>
      <c r="L356" s="41">
        <f t="shared" si="30"/>
        <v>40802.883122755084</v>
      </c>
    </row>
    <row r="357" spans="1:12" x14ac:dyDescent="0.25">
      <c r="A357" t="s">
        <v>146</v>
      </c>
      <c r="B357" t="s">
        <v>971</v>
      </c>
      <c r="C357">
        <v>2</v>
      </c>
      <c r="D357" s="61">
        <v>35752</v>
      </c>
      <c r="E357">
        <v>0</v>
      </c>
      <c r="F357" s="41">
        <v>7529046.3200000012</v>
      </c>
      <c r="G357" s="17">
        <f t="shared" si="26"/>
        <v>57928.06522438243</v>
      </c>
      <c r="H357" s="18">
        <f t="shared" si="29"/>
        <v>16940354.220000003</v>
      </c>
      <c r="I357" s="19">
        <f t="shared" si="27"/>
        <v>96304.778073032445</v>
      </c>
      <c r="J357" s="19">
        <f t="shared" si="28"/>
        <v>38376.712848650015</v>
      </c>
      <c r="K357" s="62">
        <v>15395.631797525537</v>
      </c>
      <c r="L357" s="41">
        <f t="shared" si="30"/>
        <v>22981.081051124478</v>
      </c>
    </row>
    <row r="358" spans="1:12" x14ac:dyDescent="0.25">
      <c r="A358" t="s">
        <v>264</v>
      </c>
      <c r="B358" t="s">
        <v>1427</v>
      </c>
      <c r="C358">
        <v>5</v>
      </c>
      <c r="D358" s="61">
        <v>21284</v>
      </c>
      <c r="E358">
        <v>0</v>
      </c>
      <c r="F358" s="41">
        <v>4536292.99</v>
      </c>
      <c r="G358" s="17">
        <f t="shared" si="26"/>
        <v>34901.986922777854</v>
      </c>
      <c r="H358" s="18">
        <f t="shared" si="29"/>
        <v>0</v>
      </c>
      <c r="I358" s="19">
        <f t="shared" si="27"/>
        <v>0</v>
      </c>
      <c r="J358" s="19">
        <f t="shared" si="28"/>
        <v>-34901.986922777854</v>
      </c>
      <c r="K358" s="62">
        <v>-1396.8846026947231</v>
      </c>
      <c r="L358" s="41">
        <f t="shared" si="30"/>
        <v>-33505.102320083133</v>
      </c>
    </row>
    <row r="359" spans="1:12" x14ac:dyDescent="0.25">
      <c r="A359" t="s">
        <v>276</v>
      </c>
      <c r="B359" t="s">
        <v>973</v>
      </c>
      <c r="C359">
        <v>5</v>
      </c>
      <c r="D359" s="61">
        <v>36578</v>
      </c>
      <c r="E359">
        <v>0</v>
      </c>
      <c r="F359" s="41">
        <v>7123904.5700000003</v>
      </c>
      <c r="G359" s="17">
        <f t="shared" si="26"/>
        <v>54810.927047562116</v>
      </c>
      <c r="H359" s="18">
        <f t="shared" si="29"/>
        <v>0</v>
      </c>
      <c r="I359" s="19">
        <f t="shared" si="27"/>
        <v>0</v>
      </c>
      <c r="J359" s="19">
        <f t="shared" si="28"/>
        <v>-54810.927047562116</v>
      </c>
      <c r="K359" s="62">
        <v>-243.52992147263299</v>
      </c>
      <c r="L359" s="41">
        <f t="shared" si="30"/>
        <v>-54567.397126089483</v>
      </c>
    </row>
    <row r="360" spans="1:12" x14ac:dyDescent="0.25">
      <c r="A360" t="s">
        <v>350</v>
      </c>
      <c r="B360" t="s">
        <v>976</v>
      </c>
      <c r="C360">
        <v>1</v>
      </c>
      <c r="D360" s="61">
        <v>87181</v>
      </c>
      <c r="E360">
        <v>0</v>
      </c>
      <c r="F360" s="41">
        <v>22189828.690000001</v>
      </c>
      <c r="G360" s="17">
        <f t="shared" si="26"/>
        <v>170727.31246952832</v>
      </c>
      <c r="H360" s="18">
        <f t="shared" si="29"/>
        <v>66569486.070000008</v>
      </c>
      <c r="I360" s="19">
        <f t="shared" si="27"/>
        <v>378443.0655433588</v>
      </c>
      <c r="J360" s="19">
        <f t="shared" si="28"/>
        <v>207715.75307383048</v>
      </c>
      <c r="K360" s="62">
        <v>0</v>
      </c>
      <c r="L360" s="41">
        <f t="shared" si="30"/>
        <v>207715.75307383048</v>
      </c>
    </row>
    <row r="361" spans="1:12" x14ac:dyDescent="0.25">
      <c r="A361" t="s">
        <v>23</v>
      </c>
      <c r="B361" t="s">
        <v>978</v>
      </c>
      <c r="C361">
        <v>3</v>
      </c>
      <c r="D361" s="61">
        <v>25699</v>
      </c>
      <c r="E361">
        <v>0</v>
      </c>
      <c r="F361" s="41">
        <v>5178117.6100000003</v>
      </c>
      <c r="G361" s="17">
        <f t="shared" si="26"/>
        <v>39840.149987495795</v>
      </c>
      <c r="H361" s="18">
        <f t="shared" si="29"/>
        <v>7767176.415000001</v>
      </c>
      <c r="I361" s="19">
        <f t="shared" si="27"/>
        <v>44155.877214040142</v>
      </c>
      <c r="J361" s="19">
        <f t="shared" si="28"/>
        <v>4315.7272265443462</v>
      </c>
      <c r="K361" s="62">
        <v>4457.1501452025559</v>
      </c>
      <c r="L361" s="41">
        <f t="shared" si="30"/>
        <v>-141.42291865820971</v>
      </c>
    </row>
    <row r="362" spans="1:12" x14ac:dyDescent="0.25">
      <c r="A362" t="s">
        <v>226</v>
      </c>
      <c r="B362" t="s">
        <v>979</v>
      </c>
      <c r="C362">
        <v>1</v>
      </c>
      <c r="D362" s="61">
        <v>61805</v>
      </c>
      <c r="E362">
        <v>0</v>
      </c>
      <c r="F362" s="41">
        <v>12604511.699999999</v>
      </c>
      <c r="G362" s="17">
        <f t="shared" si="26"/>
        <v>96978.414641907963</v>
      </c>
      <c r="H362" s="18">
        <f t="shared" si="29"/>
        <v>37813535.099999994</v>
      </c>
      <c r="I362" s="19">
        <f t="shared" si="27"/>
        <v>214967.41205464129</v>
      </c>
      <c r="J362" s="19">
        <f t="shared" si="28"/>
        <v>117988.99741273333</v>
      </c>
      <c r="K362" s="62">
        <v>19142.825660212588</v>
      </c>
      <c r="L362" s="41">
        <f t="shared" si="30"/>
        <v>98846.171752520735</v>
      </c>
    </row>
    <row r="363" spans="1:12" x14ac:dyDescent="0.25">
      <c r="A363" t="s">
        <v>490</v>
      </c>
      <c r="B363" t="s">
        <v>980</v>
      </c>
      <c r="C363">
        <v>3</v>
      </c>
      <c r="D363" s="61">
        <v>67633</v>
      </c>
      <c r="E363">
        <v>0</v>
      </c>
      <c r="F363" s="41">
        <v>17058720.119999997</v>
      </c>
      <c r="G363" s="17">
        <f t="shared" si="26"/>
        <v>131248.84743116371</v>
      </c>
      <c r="H363" s="18">
        <f t="shared" si="29"/>
        <v>25588080.179999996</v>
      </c>
      <c r="I363" s="19">
        <f t="shared" si="27"/>
        <v>145466.52041906709</v>
      </c>
      <c r="J363" s="19">
        <f t="shared" si="28"/>
        <v>14217.672987903381</v>
      </c>
      <c r="K363" s="62">
        <v>10789.270655424927</v>
      </c>
      <c r="L363" s="41">
        <f t="shared" si="30"/>
        <v>3428.4023324784539</v>
      </c>
    </row>
    <row r="364" spans="1:12" x14ac:dyDescent="0.25">
      <c r="A364" t="s">
        <v>530</v>
      </c>
      <c r="B364" t="s">
        <v>981</v>
      </c>
      <c r="C364">
        <v>2</v>
      </c>
      <c r="D364" s="61">
        <v>99129</v>
      </c>
      <c r="E364">
        <v>0</v>
      </c>
      <c r="F364" s="41">
        <v>28517430.719999999</v>
      </c>
      <c r="G364" s="17">
        <f t="shared" si="26"/>
        <v>219411.53189504711</v>
      </c>
      <c r="H364" s="18">
        <f t="shared" si="29"/>
        <v>64164219.119999997</v>
      </c>
      <c r="I364" s="19">
        <f t="shared" si="27"/>
        <v>364769.28417976282</v>
      </c>
      <c r="J364" s="19">
        <f t="shared" si="28"/>
        <v>145357.75228471571</v>
      </c>
      <c r="K364" s="62">
        <v>38895.704496431106</v>
      </c>
      <c r="L364" s="41">
        <f t="shared" si="30"/>
        <v>106462.0477882846</v>
      </c>
    </row>
    <row r="365" spans="1:12" x14ac:dyDescent="0.25">
      <c r="A365" t="s">
        <v>184</v>
      </c>
      <c r="B365" t="s">
        <v>982</v>
      </c>
      <c r="C365">
        <v>1</v>
      </c>
      <c r="D365" s="61">
        <v>17074</v>
      </c>
      <c r="E365">
        <v>0</v>
      </c>
      <c r="F365" s="41">
        <v>2908897.3800000004</v>
      </c>
      <c r="G365" s="17">
        <f t="shared" si="26"/>
        <v>22380.895268509274</v>
      </c>
      <c r="H365" s="18">
        <f t="shared" si="29"/>
        <v>8726692.1400000006</v>
      </c>
      <c r="I365" s="19">
        <f t="shared" si="27"/>
        <v>49610.659785505741</v>
      </c>
      <c r="J365" s="19">
        <f t="shared" si="28"/>
        <v>27229.764516996467</v>
      </c>
      <c r="K365" s="62">
        <v>3197.6280609078249</v>
      </c>
      <c r="L365" s="41">
        <f t="shared" si="30"/>
        <v>24032.136456088643</v>
      </c>
    </row>
    <row r="366" spans="1:12" x14ac:dyDescent="0.25">
      <c r="A366" t="s">
        <v>602</v>
      </c>
      <c r="B366" t="s">
        <v>983</v>
      </c>
      <c r="C366">
        <v>2</v>
      </c>
      <c r="D366" s="61">
        <v>53259</v>
      </c>
      <c r="E366">
        <v>0</v>
      </c>
      <c r="F366" s="41">
        <v>13265224.049999999</v>
      </c>
      <c r="G366" s="17">
        <f t="shared" si="26"/>
        <v>102061.89885473387</v>
      </c>
      <c r="H366" s="18">
        <f t="shared" si="29"/>
        <v>29846754.112499997</v>
      </c>
      <c r="I366" s="19">
        <f t="shared" si="27"/>
        <v>169676.79622726803</v>
      </c>
      <c r="J366" s="19">
        <f t="shared" si="28"/>
        <v>67614.897372534164</v>
      </c>
      <c r="K366" s="62">
        <v>13868.324973085257</v>
      </c>
      <c r="L366" s="41">
        <f t="shared" si="30"/>
        <v>53746.572399448909</v>
      </c>
    </row>
    <row r="367" spans="1:12" x14ac:dyDescent="0.25">
      <c r="A367" t="s">
        <v>499</v>
      </c>
      <c r="B367" t="s">
        <v>984</v>
      </c>
      <c r="C367">
        <v>3</v>
      </c>
      <c r="D367" s="61">
        <v>41830</v>
      </c>
      <c r="E367">
        <v>0</v>
      </c>
      <c r="F367" s="41">
        <v>11661514.879999999</v>
      </c>
      <c r="G367" s="17">
        <f t="shared" si="26"/>
        <v>89723.049357431242</v>
      </c>
      <c r="H367" s="18">
        <f t="shared" si="29"/>
        <v>17492272.32</v>
      </c>
      <c r="I367" s="19">
        <f t="shared" si="27"/>
        <v>99442.395471388692</v>
      </c>
      <c r="J367" s="19">
        <f t="shared" si="28"/>
        <v>9719.3461139574501</v>
      </c>
      <c r="K367" s="62">
        <v>-1739.3819970380287</v>
      </c>
      <c r="L367" s="41">
        <f t="shared" si="30"/>
        <v>11458.728110995478</v>
      </c>
    </row>
    <row r="368" spans="1:12" x14ac:dyDescent="0.25">
      <c r="A368" t="s">
        <v>192</v>
      </c>
      <c r="B368" t="s">
        <v>985</v>
      </c>
      <c r="C368">
        <v>1</v>
      </c>
      <c r="D368" s="61">
        <v>60937</v>
      </c>
      <c r="E368">
        <v>0</v>
      </c>
      <c r="F368" s="41">
        <v>17073558.509999998</v>
      </c>
      <c r="G368" s="17">
        <f t="shared" si="26"/>
        <v>131363.01318167339</v>
      </c>
      <c r="H368" s="18">
        <f t="shared" si="29"/>
        <v>51220675.529999994</v>
      </c>
      <c r="I368" s="19">
        <f t="shared" si="27"/>
        <v>291186.10659532313</v>
      </c>
      <c r="J368" s="19">
        <f t="shared" si="28"/>
        <v>159823.09341364974</v>
      </c>
      <c r="K368" s="62">
        <v>25889.653698768176</v>
      </c>
      <c r="L368" s="41">
        <f t="shared" si="30"/>
        <v>133933.43971488156</v>
      </c>
    </row>
    <row r="369" spans="1:12" x14ac:dyDescent="0.25">
      <c r="A369" t="s">
        <v>459</v>
      </c>
      <c r="B369" t="s">
        <v>986</v>
      </c>
      <c r="C369">
        <v>5</v>
      </c>
      <c r="D369" s="61">
        <v>52953</v>
      </c>
      <c r="E369">
        <v>0</v>
      </c>
      <c r="F369" s="41">
        <v>13519543.830000002</v>
      </c>
      <c r="G369" s="17">
        <f t="shared" si="26"/>
        <v>104018.62115096365</v>
      </c>
      <c r="H369" s="18">
        <f t="shared" si="29"/>
        <v>0</v>
      </c>
      <c r="I369" s="19">
        <f t="shared" si="27"/>
        <v>0</v>
      </c>
      <c r="J369" s="19">
        <f t="shared" si="28"/>
        <v>-104018.62115096365</v>
      </c>
      <c r="K369" s="62">
        <v>1839.751240646194</v>
      </c>
      <c r="L369" s="41">
        <f t="shared" si="30"/>
        <v>-105858.37239160984</v>
      </c>
    </row>
    <row r="370" spans="1:12" x14ac:dyDescent="0.25">
      <c r="A370" t="s">
        <v>547</v>
      </c>
      <c r="B370" t="s">
        <v>987</v>
      </c>
      <c r="C370">
        <v>5</v>
      </c>
      <c r="D370" s="61">
        <v>57980</v>
      </c>
      <c r="E370">
        <v>0</v>
      </c>
      <c r="F370" s="41">
        <v>12410800.42</v>
      </c>
      <c r="G370" s="17">
        <f t="shared" si="26"/>
        <v>95488.010786544444</v>
      </c>
      <c r="H370" s="18">
        <f t="shared" si="29"/>
        <v>0</v>
      </c>
      <c r="I370" s="19">
        <f t="shared" si="27"/>
        <v>0</v>
      </c>
      <c r="J370" s="19">
        <f t="shared" si="28"/>
        <v>-95488.010786544444</v>
      </c>
      <c r="K370" s="62">
        <v>-2636.1835681699686</v>
      </c>
      <c r="L370" s="41">
        <f t="shared" si="30"/>
        <v>-92851.82721837447</v>
      </c>
    </row>
    <row r="371" spans="1:12" x14ac:dyDescent="0.25">
      <c r="A371" t="s">
        <v>174</v>
      </c>
      <c r="B371" t="s">
        <v>988</v>
      </c>
      <c r="C371">
        <v>1</v>
      </c>
      <c r="D371" s="61">
        <v>16787</v>
      </c>
      <c r="E371">
        <v>0</v>
      </c>
      <c r="F371" s="41">
        <v>4792820.6900000004</v>
      </c>
      <c r="G371" s="17">
        <f t="shared" si="26"/>
        <v>36875.696833153437</v>
      </c>
      <c r="H371" s="18">
        <f t="shared" si="29"/>
        <v>14378462.07</v>
      </c>
      <c r="I371" s="19">
        <f t="shared" si="27"/>
        <v>81740.592947463447</v>
      </c>
      <c r="J371" s="19">
        <f t="shared" si="28"/>
        <v>44864.89611431001</v>
      </c>
      <c r="K371" s="62">
        <v>1041.0130678356918</v>
      </c>
      <c r="L371" s="41">
        <f t="shared" si="30"/>
        <v>43823.883046474315</v>
      </c>
    </row>
    <row r="372" spans="1:12" x14ac:dyDescent="0.25">
      <c r="A372" t="s">
        <v>551</v>
      </c>
      <c r="B372" t="s">
        <v>989</v>
      </c>
      <c r="C372">
        <v>1</v>
      </c>
      <c r="D372" s="61">
        <v>48324</v>
      </c>
      <c r="E372">
        <v>0</v>
      </c>
      <c r="F372" s="41">
        <v>13398856.649999999</v>
      </c>
      <c r="G372" s="17">
        <f t="shared" si="26"/>
        <v>103090.06067495544</v>
      </c>
      <c r="H372" s="18">
        <f t="shared" si="29"/>
        <v>40196569.949999996</v>
      </c>
      <c r="I372" s="19">
        <f t="shared" si="27"/>
        <v>228514.80542015927</v>
      </c>
      <c r="J372" s="19">
        <f t="shared" si="28"/>
        <v>125424.74474520383</v>
      </c>
      <c r="K372" s="62">
        <v>5541.8955998895653</v>
      </c>
      <c r="L372" s="41">
        <f t="shared" si="30"/>
        <v>119882.84914531426</v>
      </c>
    </row>
    <row r="373" spans="1:12" x14ac:dyDescent="0.25">
      <c r="A373" t="s">
        <v>531</v>
      </c>
      <c r="B373" t="s">
        <v>990</v>
      </c>
      <c r="C373">
        <v>1</v>
      </c>
      <c r="D373" s="61">
        <v>128314</v>
      </c>
      <c r="E373">
        <v>0</v>
      </c>
      <c r="F373" s="41">
        <v>40945495.82</v>
      </c>
      <c r="G373" s="17">
        <f t="shared" si="26"/>
        <v>315032.37617292779</v>
      </c>
      <c r="H373" s="18">
        <f t="shared" si="29"/>
        <v>122836487.46000001</v>
      </c>
      <c r="I373" s="19">
        <f t="shared" si="27"/>
        <v>698317.19635117124</v>
      </c>
      <c r="J373" s="19">
        <f t="shared" si="28"/>
        <v>383284.82017824345</v>
      </c>
      <c r="K373" s="62">
        <v>55493.006105753419</v>
      </c>
      <c r="L373" s="41">
        <f t="shared" si="30"/>
        <v>327791.81407249003</v>
      </c>
    </row>
    <row r="374" spans="1:12" x14ac:dyDescent="0.25">
      <c r="A374" t="s">
        <v>215</v>
      </c>
      <c r="B374" t="s">
        <v>991</v>
      </c>
      <c r="C374">
        <v>4</v>
      </c>
      <c r="D374" s="61">
        <v>51173</v>
      </c>
      <c r="E374">
        <v>0</v>
      </c>
      <c r="F374" s="41">
        <v>11813379.460000001</v>
      </c>
      <c r="G374" s="17">
        <f t="shared" si="26"/>
        <v>90891.487021593945</v>
      </c>
      <c r="H374" s="18">
        <f t="shared" si="29"/>
        <v>0</v>
      </c>
      <c r="I374" s="19">
        <f t="shared" si="27"/>
        <v>0</v>
      </c>
      <c r="J374" s="19">
        <f t="shared" si="28"/>
        <v>-90891.487021593945</v>
      </c>
      <c r="K374" s="62">
        <v>-12161.610654046704</v>
      </c>
      <c r="L374" s="41">
        <f t="shared" si="30"/>
        <v>-78729.876367547244</v>
      </c>
    </row>
    <row r="375" spans="1:12" x14ac:dyDescent="0.25">
      <c r="A375" t="s">
        <v>316</v>
      </c>
      <c r="B375" t="s">
        <v>992</v>
      </c>
      <c r="C375">
        <v>1</v>
      </c>
      <c r="D375" s="61">
        <v>3859</v>
      </c>
      <c r="E375">
        <v>0</v>
      </c>
      <c r="F375" s="41">
        <v>956916.23</v>
      </c>
      <c r="G375" s="17">
        <f t="shared" si="26"/>
        <v>7362.4604537842897</v>
      </c>
      <c r="H375" s="18">
        <f t="shared" si="29"/>
        <v>2870748.69</v>
      </c>
      <c r="I375" s="19">
        <f t="shared" si="27"/>
        <v>16320.013849975952</v>
      </c>
      <c r="J375" s="19">
        <f t="shared" si="28"/>
        <v>8957.5533961916626</v>
      </c>
      <c r="K375" s="62">
        <v>0</v>
      </c>
      <c r="L375" s="41">
        <f t="shared" si="30"/>
        <v>8957.5533961916626</v>
      </c>
    </row>
    <row r="376" spans="1:12" x14ac:dyDescent="0.25">
      <c r="A376" t="s">
        <v>356</v>
      </c>
      <c r="B376" t="s">
        <v>993</v>
      </c>
      <c r="C376">
        <v>1</v>
      </c>
      <c r="D376" s="61">
        <v>3237</v>
      </c>
      <c r="E376">
        <v>0</v>
      </c>
      <c r="F376" s="41">
        <v>1124112.99</v>
      </c>
      <c r="G376" s="17">
        <f t="shared" si="26"/>
        <v>8648.8630613572241</v>
      </c>
      <c r="H376" s="18">
        <f t="shared" si="29"/>
        <v>3372338.9699999997</v>
      </c>
      <c r="I376" s="19">
        <f t="shared" si="27"/>
        <v>19171.520965568612</v>
      </c>
      <c r="J376" s="19">
        <f t="shared" si="28"/>
        <v>10522.657904211388</v>
      </c>
      <c r="K376" s="62">
        <v>0</v>
      </c>
      <c r="L376" s="41">
        <f t="shared" si="30"/>
        <v>10522.657904211388</v>
      </c>
    </row>
    <row r="377" spans="1:12" x14ac:dyDescent="0.25">
      <c r="A377" t="s">
        <v>444</v>
      </c>
      <c r="B377" t="s">
        <v>994</v>
      </c>
      <c r="C377">
        <v>4</v>
      </c>
      <c r="D377" s="61">
        <v>58309</v>
      </c>
      <c r="E377">
        <v>0</v>
      </c>
      <c r="F377" s="41">
        <v>13490406.350000001</v>
      </c>
      <c r="G377" s="17">
        <f t="shared" si="26"/>
        <v>103794.43899426334</v>
      </c>
      <c r="H377" s="18">
        <f t="shared" si="29"/>
        <v>0</v>
      </c>
      <c r="I377" s="19">
        <f t="shared" si="27"/>
        <v>0</v>
      </c>
      <c r="J377" s="19">
        <f t="shared" si="28"/>
        <v>-103794.43899426334</v>
      </c>
      <c r="K377" s="62">
        <v>0</v>
      </c>
      <c r="L377" s="41">
        <f t="shared" si="30"/>
        <v>-103794.43899426334</v>
      </c>
    </row>
    <row r="378" spans="1:12" x14ac:dyDescent="0.25">
      <c r="A378" t="s">
        <v>179</v>
      </c>
      <c r="B378" t="s">
        <v>995</v>
      </c>
      <c r="C378">
        <v>1</v>
      </c>
      <c r="D378" s="61">
        <v>12040</v>
      </c>
      <c r="E378">
        <v>0</v>
      </c>
      <c r="F378" s="41">
        <v>2474340.4</v>
      </c>
      <c r="G378" s="17">
        <f t="shared" si="26"/>
        <v>19037.437941877939</v>
      </c>
      <c r="H378" s="18">
        <f t="shared" si="29"/>
        <v>7423021.1999999993</v>
      </c>
      <c r="I378" s="19">
        <f t="shared" si="27"/>
        <v>42199.377888652845</v>
      </c>
      <c r="J378" s="19">
        <f t="shared" si="28"/>
        <v>23161.939946774906</v>
      </c>
      <c r="K378" s="62">
        <v>1181.9222169303982</v>
      </c>
      <c r="L378" s="41">
        <f t="shared" si="30"/>
        <v>21980.017729844509</v>
      </c>
    </row>
    <row r="379" spans="1:12" x14ac:dyDescent="0.25">
      <c r="A379" t="s">
        <v>578</v>
      </c>
      <c r="B379" t="s">
        <v>1438</v>
      </c>
      <c r="C379">
        <v>5</v>
      </c>
      <c r="D379" s="61">
        <v>59393</v>
      </c>
      <c r="E379">
        <v>0</v>
      </c>
      <c r="F379" s="41">
        <v>17056959.809999999</v>
      </c>
      <c r="G379" s="17">
        <f t="shared" si="26"/>
        <v>131235.30370355718</v>
      </c>
      <c r="H379" s="18">
        <f t="shared" si="29"/>
        <v>0</v>
      </c>
      <c r="I379" s="19">
        <f t="shared" si="27"/>
        <v>0</v>
      </c>
      <c r="J379" s="19">
        <f t="shared" si="28"/>
        <v>-131235.30370355718</v>
      </c>
      <c r="K379" s="62">
        <v>-14911.353883668358</v>
      </c>
      <c r="L379" s="41">
        <f t="shared" si="30"/>
        <v>-116323.94981988882</v>
      </c>
    </row>
    <row r="380" spans="1:12" x14ac:dyDescent="0.25">
      <c r="A380" t="s">
        <v>431</v>
      </c>
      <c r="B380" t="s">
        <v>997</v>
      </c>
      <c r="C380">
        <v>1</v>
      </c>
      <c r="D380" s="61">
        <v>12562</v>
      </c>
      <c r="E380">
        <v>0</v>
      </c>
      <c r="F380" s="41">
        <v>1627909.58</v>
      </c>
      <c r="G380" s="17">
        <f t="shared" si="26"/>
        <v>12525.046110971065</v>
      </c>
      <c r="H380" s="18">
        <f t="shared" si="29"/>
        <v>4883728.74</v>
      </c>
      <c r="I380" s="19">
        <f t="shared" si="27"/>
        <v>27763.670485668885</v>
      </c>
      <c r="J380" s="19">
        <f t="shared" si="28"/>
        <v>15238.62437469782</v>
      </c>
      <c r="K380" s="62">
        <v>837.07932573511334</v>
      </c>
      <c r="L380" s="41">
        <f t="shared" si="30"/>
        <v>14401.545048962707</v>
      </c>
    </row>
    <row r="381" spans="1:12" x14ac:dyDescent="0.25">
      <c r="A381" t="s">
        <v>68</v>
      </c>
      <c r="B381" t="s">
        <v>999</v>
      </c>
      <c r="C381">
        <v>4</v>
      </c>
      <c r="D381" s="61">
        <v>28707</v>
      </c>
      <c r="E381">
        <v>0</v>
      </c>
      <c r="F381" s="41">
        <v>5959903.5699999994</v>
      </c>
      <c r="G381" s="17">
        <f t="shared" si="26"/>
        <v>45855.167847338947</v>
      </c>
      <c r="H381" s="18">
        <f t="shared" si="29"/>
        <v>0</v>
      </c>
      <c r="I381" s="19">
        <f t="shared" si="27"/>
        <v>0</v>
      </c>
      <c r="J381" s="19">
        <f t="shared" si="28"/>
        <v>-45855.167847338947</v>
      </c>
      <c r="K381" s="62">
        <v>-3555.3611254423377</v>
      </c>
      <c r="L381" s="41">
        <f t="shared" si="30"/>
        <v>-42299.80672189661</v>
      </c>
    </row>
    <row r="382" spans="1:12" x14ac:dyDescent="0.25">
      <c r="A382" t="s">
        <v>302</v>
      </c>
      <c r="B382" t="s">
        <v>1000</v>
      </c>
      <c r="C382">
        <v>2</v>
      </c>
      <c r="D382" s="61">
        <v>53076</v>
      </c>
      <c r="E382">
        <v>0</v>
      </c>
      <c r="F382" s="41">
        <v>13255273.720000001</v>
      </c>
      <c r="G382" s="17">
        <f t="shared" si="26"/>
        <v>101985.34156703159</v>
      </c>
      <c r="H382" s="18">
        <f t="shared" si="29"/>
        <v>29824365.870000001</v>
      </c>
      <c r="I382" s="19">
        <f t="shared" si="27"/>
        <v>169549.52056954528</v>
      </c>
      <c r="J382" s="19">
        <f t="shared" si="28"/>
        <v>67564.179002513687</v>
      </c>
      <c r="K382" s="62">
        <v>4194.1436943883082</v>
      </c>
      <c r="L382" s="41">
        <f t="shared" si="30"/>
        <v>63370.035308125378</v>
      </c>
    </row>
    <row r="383" spans="1:12" x14ac:dyDescent="0.25">
      <c r="A383" t="s">
        <v>66</v>
      </c>
      <c r="B383" t="s">
        <v>1439</v>
      </c>
      <c r="C383">
        <v>5</v>
      </c>
      <c r="D383" s="61">
        <v>21429</v>
      </c>
      <c r="E383">
        <v>0</v>
      </c>
      <c r="F383" s="41">
        <v>3641747.9399999995</v>
      </c>
      <c r="G383" s="17">
        <f t="shared" si="26"/>
        <v>28019.406872115018</v>
      </c>
      <c r="H383" s="18">
        <f t="shared" si="29"/>
        <v>0</v>
      </c>
      <c r="I383" s="19">
        <f t="shared" si="27"/>
        <v>0</v>
      </c>
      <c r="J383" s="19">
        <f t="shared" si="28"/>
        <v>-28019.406872115018</v>
      </c>
      <c r="K383" s="62">
        <v>-2081.479160968423</v>
      </c>
      <c r="L383" s="41">
        <f t="shared" si="30"/>
        <v>-25937.927711146596</v>
      </c>
    </row>
    <row r="384" spans="1:12" x14ac:dyDescent="0.25">
      <c r="A384" t="s">
        <v>279</v>
      </c>
      <c r="B384" t="s">
        <v>1001</v>
      </c>
      <c r="C384">
        <v>4</v>
      </c>
      <c r="D384" s="61">
        <v>18205</v>
      </c>
      <c r="E384">
        <v>0</v>
      </c>
      <c r="F384" s="41">
        <v>2691601.16</v>
      </c>
      <c r="G384" s="17">
        <f t="shared" si="26"/>
        <v>20709.030191555972</v>
      </c>
      <c r="H384" s="18">
        <f t="shared" si="29"/>
        <v>0</v>
      </c>
      <c r="I384" s="19">
        <f t="shared" si="27"/>
        <v>0</v>
      </c>
      <c r="J384" s="19">
        <f t="shared" si="28"/>
        <v>-20709.030191555972</v>
      </c>
      <c r="K384" s="62">
        <v>0</v>
      </c>
      <c r="L384" s="41">
        <f t="shared" si="30"/>
        <v>-20709.030191555972</v>
      </c>
    </row>
    <row r="385" spans="1:12" x14ac:dyDescent="0.25">
      <c r="A385" t="s">
        <v>409</v>
      </c>
      <c r="B385" t="s">
        <v>1002</v>
      </c>
      <c r="C385">
        <v>4</v>
      </c>
      <c r="D385" s="61">
        <v>43404</v>
      </c>
      <c r="E385">
        <v>0</v>
      </c>
      <c r="F385" s="41">
        <v>9644930.0799999982</v>
      </c>
      <c r="G385" s="17">
        <f t="shared" si="26"/>
        <v>74207.557639099221</v>
      </c>
      <c r="H385" s="18">
        <f t="shared" si="29"/>
        <v>0</v>
      </c>
      <c r="I385" s="19">
        <f t="shared" si="27"/>
        <v>0</v>
      </c>
      <c r="J385" s="19">
        <f t="shared" si="28"/>
        <v>-74207.557639099221</v>
      </c>
      <c r="K385" s="62">
        <v>2027.2961066142245</v>
      </c>
      <c r="L385" s="41">
        <f t="shared" si="30"/>
        <v>-76234.853745713452</v>
      </c>
    </row>
    <row r="386" spans="1:12" x14ac:dyDescent="0.25">
      <c r="A386" t="s">
        <v>244</v>
      </c>
      <c r="B386" t="s">
        <v>1003</v>
      </c>
      <c r="C386">
        <v>1</v>
      </c>
      <c r="D386" s="61">
        <v>47017</v>
      </c>
      <c r="E386">
        <v>0</v>
      </c>
      <c r="F386" s="41">
        <v>8016868.6699999999</v>
      </c>
      <c r="G386" s="17">
        <f t="shared" si="26"/>
        <v>61681.343356520614</v>
      </c>
      <c r="H386" s="18">
        <f t="shared" si="29"/>
        <v>24050606.009999998</v>
      </c>
      <c r="I386" s="19">
        <f t="shared" si="27"/>
        <v>136726.08283364394</v>
      </c>
      <c r="J386" s="19">
        <f t="shared" si="28"/>
        <v>75044.739477123338</v>
      </c>
      <c r="K386" s="62">
        <v>12521.445316165687</v>
      </c>
      <c r="L386" s="41">
        <f t="shared" si="30"/>
        <v>62523.294160957652</v>
      </c>
    </row>
    <row r="387" spans="1:12" x14ac:dyDescent="0.25">
      <c r="A387" t="s">
        <v>559</v>
      </c>
      <c r="B387" t="s">
        <v>1004</v>
      </c>
      <c r="C387">
        <v>3</v>
      </c>
      <c r="D387" s="61">
        <v>68799</v>
      </c>
      <c r="E387">
        <v>0</v>
      </c>
      <c r="F387" s="41">
        <v>15053494.530000001</v>
      </c>
      <c r="G387" s="17">
        <f t="shared" si="26"/>
        <v>115820.75284519223</v>
      </c>
      <c r="H387" s="18">
        <f t="shared" si="29"/>
        <v>22580241.795000002</v>
      </c>
      <c r="I387" s="19">
        <f t="shared" si="27"/>
        <v>128367.16084339863</v>
      </c>
      <c r="J387" s="19">
        <f t="shared" si="28"/>
        <v>12546.407998206399</v>
      </c>
      <c r="K387" s="62">
        <v>-18908.558993590192</v>
      </c>
      <c r="L387" s="41">
        <f t="shared" si="30"/>
        <v>31454.966991796591</v>
      </c>
    </row>
    <row r="388" spans="1:12" x14ac:dyDescent="0.25">
      <c r="A388" t="s">
        <v>433</v>
      </c>
      <c r="B388" t="s">
        <v>1005</v>
      </c>
      <c r="C388">
        <v>3</v>
      </c>
      <c r="D388" s="61">
        <v>50042</v>
      </c>
      <c r="E388">
        <v>0</v>
      </c>
      <c r="F388" s="41">
        <v>16021011.259999998</v>
      </c>
      <c r="G388" s="17">
        <f t="shared" si="26"/>
        <v>123264.77295863483</v>
      </c>
      <c r="H388" s="18">
        <f t="shared" si="29"/>
        <v>24031516.889999997</v>
      </c>
      <c r="I388" s="19">
        <f t="shared" si="27"/>
        <v>136617.56246616313</v>
      </c>
      <c r="J388" s="19">
        <f t="shared" si="28"/>
        <v>13352.789507528301</v>
      </c>
      <c r="K388" s="62">
        <v>3508.3772174358091</v>
      </c>
      <c r="L388" s="41">
        <f t="shared" si="30"/>
        <v>9844.4122900924922</v>
      </c>
    </row>
    <row r="389" spans="1:12" x14ac:dyDescent="0.25">
      <c r="A389" t="s">
        <v>285</v>
      </c>
      <c r="B389" t="s">
        <v>1006</v>
      </c>
      <c r="C389">
        <v>4</v>
      </c>
      <c r="D389" s="61">
        <v>31639</v>
      </c>
      <c r="E389">
        <v>0</v>
      </c>
      <c r="F389" s="41">
        <v>6276793.9400000004</v>
      </c>
      <c r="G389" s="17">
        <f t="shared" si="26"/>
        <v>48293.304796181452</v>
      </c>
      <c r="H389" s="18">
        <f t="shared" si="29"/>
        <v>0</v>
      </c>
      <c r="I389" s="19">
        <f t="shared" si="27"/>
        <v>0</v>
      </c>
      <c r="J389" s="19">
        <f t="shared" si="28"/>
        <v>-48293.304796181452</v>
      </c>
      <c r="K389" s="62">
        <v>-1591.5756721092796</v>
      </c>
      <c r="L389" s="41">
        <f t="shared" si="30"/>
        <v>-46701.729124072175</v>
      </c>
    </row>
    <row r="390" spans="1:12" x14ac:dyDescent="0.25">
      <c r="A390" t="s">
        <v>284</v>
      </c>
      <c r="B390" t="s">
        <v>1007</v>
      </c>
      <c r="C390">
        <v>5</v>
      </c>
      <c r="D390" s="61">
        <v>40753</v>
      </c>
      <c r="E390">
        <v>0</v>
      </c>
      <c r="F390" s="41">
        <v>9341872.3900000006</v>
      </c>
      <c r="G390" s="17">
        <f t="shared" si="26"/>
        <v>71875.848563749751</v>
      </c>
      <c r="H390" s="18">
        <f t="shared" si="29"/>
        <v>0</v>
      </c>
      <c r="I390" s="19">
        <f t="shared" si="27"/>
        <v>0</v>
      </c>
      <c r="J390" s="19">
        <f t="shared" si="28"/>
        <v>-71875.848563749751</v>
      </c>
      <c r="K390" s="62">
        <v>-5510.8952814710728</v>
      </c>
      <c r="L390" s="41">
        <f t="shared" si="30"/>
        <v>-66364.953282278671</v>
      </c>
    </row>
    <row r="391" spans="1:12" x14ac:dyDescent="0.25">
      <c r="A391" t="s">
        <v>528</v>
      </c>
      <c r="B391" t="s">
        <v>1009</v>
      </c>
      <c r="C391">
        <v>2</v>
      </c>
      <c r="D391" s="61">
        <v>16666</v>
      </c>
      <c r="E391">
        <v>0</v>
      </c>
      <c r="F391" s="41">
        <v>3509859.5999999996</v>
      </c>
      <c r="G391" s="17">
        <f t="shared" ref="G391:G454" si="31">SUM(F391/$F$6)*50000000</f>
        <v>27004.66529168926</v>
      </c>
      <c r="H391" s="18">
        <f t="shared" si="29"/>
        <v>7897184.0999999996</v>
      </c>
      <c r="I391" s="19">
        <f t="shared" ref="I391:I454" si="32">SUM(H391/$H$6)*50000000</f>
        <v>44894.962187654914</v>
      </c>
      <c r="J391" s="19">
        <f t="shared" ref="J391:J454" si="33">I391-G391</f>
        <v>17890.296895965654</v>
      </c>
      <c r="K391" s="62">
        <v>4073.4181007551974</v>
      </c>
      <c r="L391" s="41">
        <f t="shared" si="30"/>
        <v>13816.878795210456</v>
      </c>
    </row>
    <row r="392" spans="1:12" x14ac:dyDescent="0.25">
      <c r="A392" t="s">
        <v>577</v>
      </c>
      <c r="B392" t="s">
        <v>1444</v>
      </c>
      <c r="C392">
        <v>4</v>
      </c>
      <c r="D392" s="61">
        <v>53931</v>
      </c>
      <c r="E392">
        <v>0</v>
      </c>
      <c r="F392" s="41">
        <v>13673126.43</v>
      </c>
      <c r="G392" s="17">
        <f t="shared" si="31"/>
        <v>105200.27716581602</v>
      </c>
      <c r="H392" s="18">
        <f t="shared" ref="H392:H455" si="34">IF(C392=1,F392*3)+IF(C392=2,F392*2.25)+IF(C392=3,F392*1.5)+IF(C392=4,F392*0)+IF(C392=5,F392*0)</f>
        <v>0</v>
      </c>
      <c r="I392" s="19">
        <f t="shared" si="32"/>
        <v>0</v>
      </c>
      <c r="J392" s="19">
        <f t="shared" si="33"/>
        <v>-105200.27716581602</v>
      </c>
      <c r="K392" s="62">
        <v>5663.2490056027373</v>
      </c>
      <c r="L392" s="41">
        <f t="shared" ref="L392:L455" si="35">J392-K392</f>
        <v>-110863.52617141875</v>
      </c>
    </row>
    <row r="393" spans="1:12" x14ac:dyDescent="0.25">
      <c r="A393" t="s">
        <v>544</v>
      </c>
      <c r="B393" t="s">
        <v>1012</v>
      </c>
      <c r="C393">
        <v>3</v>
      </c>
      <c r="D393" s="61">
        <v>60374</v>
      </c>
      <c r="E393">
        <v>0</v>
      </c>
      <c r="F393" s="41">
        <v>16964724.219999999</v>
      </c>
      <c r="G393" s="17">
        <f t="shared" si="31"/>
        <v>130525.64818459241</v>
      </c>
      <c r="H393" s="18">
        <f t="shared" si="34"/>
        <v>25447086.329999998</v>
      </c>
      <c r="I393" s="19">
        <f t="shared" si="32"/>
        <v>144664.97983393096</v>
      </c>
      <c r="J393" s="19">
        <f t="shared" si="33"/>
        <v>14139.33164933855</v>
      </c>
      <c r="K393" s="62">
        <v>30864.388223790957</v>
      </c>
      <c r="L393" s="41">
        <f t="shared" si="35"/>
        <v>-16725.056574452406</v>
      </c>
    </row>
    <row r="394" spans="1:12" x14ac:dyDescent="0.25">
      <c r="A394" t="s">
        <v>296</v>
      </c>
      <c r="B394" t="s">
        <v>1013</v>
      </c>
      <c r="C394">
        <v>5</v>
      </c>
      <c r="D394" s="61">
        <v>44991</v>
      </c>
      <c r="E394">
        <v>0</v>
      </c>
      <c r="F394" s="41">
        <v>11895813.699999999</v>
      </c>
      <c r="G394" s="17">
        <f t="shared" si="31"/>
        <v>91525.731496721884</v>
      </c>
      <c r="H394" s="18">
        <f t="shared" si="34"/>
        <v>0</v>
      </c>
      <c r="I394" s="19">
        <f t="shared" si="32"/>
        <v>0</v>
      </c>
      <c r="J394" s="19">
        <f t="shared" si="33"/>
        <v>-91525.731496721884</v>
      </c>
      <c r="K394" s="62">
        <v>-12733.491862082226</v>
      </c>
      <c r="L394" s="41">
        <f t="shared" si="35"/>
        <v>-78792.239634639656</v>
      </c>
    </row>
    <row r="395" spans="1:12" x14ac:dyDescent="0.25">
      <c r="A395" t="s">
        <v>438</v>
      </c>
      <c r="B395" t="s">
        <v>1014</v>
      </c>
      <c r="C395">
        <v>4</v>
      </c>
      <c r="D395" s="61">
        <v>67151</v>
      </c>
      <c r="E395">
        <v>0</v>
      </c>
      <c r="F395" s="41">
        <v>20070278.609999999</v>
      </c>
      <c r="G395" s="17">
        <f t="shared" si="31"/>
        <v>154419.61159187122</v>
      </c>
      <c r="H395" s="18">
        <f t="shared" si="34"/>
        <v>0</v>
      </c>
      <c r="I395" s="19">
        <f t="shared" si="32"/>
        <v>0</v>
      </c>
      <c r="J395" s="19">
        <f t="shared" si="33"/>
        <v>-154419.61159187122</v>
      </c>
      <c r="K395" s="62">
        <v>-37933.556166937735</v>
      </c>
      <c r="L395" s="41">
        <f t="shared" si="35"/>
        <v>-116486.05542493348</v>
      </c>
    </row>
    <row r="396" spans="1:12" x14ac:dyDescent="0.25">
      <c r="A396" t="s">
        <v>567</v>
      </c>
      <c r="B396" t="s">
        <v>1015</v>
      </c>
      <c r="C396">
        <v>2</v>
      </c>
      <c r="D396" s="61">
        <v>58420</v>
      </c>
      <c r="E396">
        <v>0</v>
      </c>
      <c r="F396" s="41">
        <v>15027711.470000001</v>
      </c>
      <c r="G396" s="17">
        <f t="shared" si="31"/>
        <v>115622.37941011364</v>
      </c>
      <c r="H396" s="18">
        <f t="shared" si="34"/>
        <v>33812350.807500005</v>
      </c>
      <c r="I396" s="19">
        <f t="shared" si="32"/>
        <v>192220.94758794288</v>
      </c>
      <c r="J396" s="19">
        <f t="shared" si="33"/>
        <v>76598.568177829235</v>
      </c>
      <c r="K396" s="62">
        <v>0</v>
      </c>
      <c r="L396" s="41">
        <f t="shared" si="35"/>
        <v>76598.568177829235</v>
      </c>
    </row>
    <row r="397" spans="1:12" x14ac:dyDescent="0.25">
      <c r="A397" t="s">
        <v>446</v>
      </c>
      <c r="B397" t="s">
        <v>1016</v>
      </c>
      <c r="C397">
        <v>2</v>
      </c>
      <c r="D397" s="61">
        <v>69431</v>
      </c>
      <c r="E397">
        <v>0</v>
      </c>
      <c r="F397" s="41">
        <v>22927131.639999997</v>
      </c>
      <c r="G397" s="17">
        <f t="shared" si="31"/>
        <v>176400.08051510056</v>
      </c>
      <c r="H397" s="18">
        <f t="shared" si="34"/>
        <v>51586046.18999999</v>
      </c>
      <c r="I397" s="19">
        <f t="shared" si="32"/>
        <v>293263.21430326911</v>
      </c>
      <c r="J397" s="19">
        <f t="shared" si="33"/>
        <v>116863.13378816855</v>
      </c>
      <c r="K397" s="62">
        <v>-37545.579106594239</v>
      </c>
      <c r="L397" s="41">
        <f t="shared" si="35"/>
        <v>154408.71289476278</v>
      </c>
    </row>
    <row r="398" spans="1:12" x14ac:dyDescent="0.25">
      <c r="A398" t="s">
        <v>411</v>
      </c>
      <c r="B398" t="s">
        <v>1017</v>
      </c>
      <c r="C398">
        <v>3</v>
      </c>
      <c r="D398" s="61">
        <v>101785</v>
      </c>
      <c r="E398">
        <v>0</v>
      </c>
      <c r="F398" s="41">
        <v>24505112.240000002</v>
      </c>
      <c r="G398" s="17">
        <f t="shared" si="31"/>
        <v>188540.97582036554</v>
      </c>
      <c r="H398" s="18">
        <f t="shared" si="34"/>
        <v>36757668.359999999</v>
      </c>
      <c r="I398" s="19">
        <f t="shared" si="32"/>
        <v>208964.88042219498</v>
      </c>
      <c r="J398" s="19">
        <f t="shared" si="33"/>
        <v>20423.904601829447</v>
      </c>
      <c r="K398" s="62">
        <v>-19660.48664787766</v>
      </c>
      <c r="L398" s="41">
        <f t="shared" si="35"/>
        <v>40084.391249707107</v>
      </c>
    </row>
    <row r="399" spans="1:12" x14ac:dyDescent="0.25">
      <c r="A399" t="s">
        <v>563</v>
      </c>
      <c r="B399" t="s">
        <v>1018</v>
      </c>
      <c r="C399">
        <v>5</v>
      </c>
      <c r="D399" s="61">
        <v>61048</v>
      </c>
      <c r="E399">
        <v>0</v>
      </c>
      <c r="F399" s="41">
        <v>15012480.759999998</v>
      </c>
      <c r="G399" s="17">
        <f t="shared" si="31"/>
        <v>115505.19517126122</v>
      </c>
      <c r="H399" s="18">
        <f t="shared" si="34"/>
        <v>0</v>
      </c>
      <c r="I399" s="19">
        <f t="shared" si="32"/>
        <v>0</v>
      </c>
      <c r="J399" s="19">
        <f t="shared" si="33"/>
        <v>-115505.19517126122</v>
      </c>
      <c r="K399" s="62">
        <v>4781.5645533837724</v>
      </c>
      <c r="L399" s="41">
        <f t="shared" si="35"/>
        <v>-120286.75972464499</v>
      </c>
    </row>
    <row r="400" spans="1:12" x14ac:dyDescent="0.25">
      <c r="A400" t="s">
        <v>87</v>
      </c>
      <c r="B400" t="s">
        <v>1019</v>
      </c>
      <c r="C400">
        <v>3</v>
      </c>
      <c r="D400" s="61">
        <v>29651</v>
      </c>
      <c r="E400">
        <v>0</v>
      </c>
      <c r="F400" s="41">
        <v>5146805.49</v>
      </c>
      <c r="G400" s="17">
        <f t="shared" si="31"/>
        <v>39599.236271125708</v>
      </c>
      <c r="H400" s="18">
        <f t="shared" si="34"/>
        <v>7720208.2350000003</v>
      </c>
      <c r="I400" s="19">
        <f t="shared" si="32"/>
        <v>43888.866259449002</v>
      </c>
      <c r="J400" s="19">
        <f t="shared" si="33"/>
        <v>4289.6299883232932</v>
      </c>
      <c r="K400" s="62">
        <v>-1006.5466479479514</v>
      </c>
      <c r="L400" s="41">
        <f t="shared" si="35"/>
        <v>5296.1766362712442</v>
      </c>
    </row>
    <row r="401" spans="1:12" x14ac:dyDescent="0.25">
      <c r="A401" t="s">
        <v>534</v>
      </c>
      <c r="B401" t="s">
        <v>1020</v>
      </c>
      <c r="C401">
        <v>3</v>
      </c>
      <c r="D401" s="61">
        <v>57688</v>
      </c>
      <c r="E401">
        <v>0</v>
      </c>
      <c r="F401" s="41">
        <v>13905713.559999999</v>
      </c>
      <c r="G401" s="17">
        <f t="shared" si="31"/>
        <v>106989.78965708621</v>
      </c>
      <c r="H401" s="18">
        <f t="shared" si="34"/>
        <v>20858570.339999996</v>
      </c>
      <c r="I401" s="19">
        <f t="shared" si="32"/>
        <v>118579.57404118769</v>
      </c>
      <c r="J401" s="19">
        <f t="shared" si="33"/>
        <v>11589.784384101484</v>
      </c>
      <c r="K401" s="62">
        <v>18136.998107134437</v>
      </c>
      <c r="L401" s="41">
        <f t="shared" si="35"/>
        <v>-6547.2137230329536</v>
      </c>
    </row>
    <row r="402" spans="1:12" x14ac:dyDescent="0.25">
      <c r="A402" t="s">
        <v>592</v>
      </c>
      <c r="B402" t="s">
        <v>1021</v>
      </c>
      <c r="C402">
        <v>5</v>
      </c>
      <c r="D402" s="61">
        <v>30491</v>
      </c>
      <c r="E402">
        <v>0</v>
      </c>
      <c r="F402" s="41">
        <v>9857119.209999999</v>
      </c>
      <c r="G402" s="17">
        <f t="shared" si="31"/>
        <v>75840.12904856095</v>
      </c>
      <c r="H402" s="18">
        <f t="shared" si="34"/>
        <v>0</v>
      </c>
      <c r="I402" s="19">
        <f t="shared" si="32"/>
        <v>0</v>
      </c>
      <c r="J402" s="19">
        <f t="shared" si="33"/>
        <v>-75840.12904856095</v>
      </c>
      <c r="K402" s="62">
        <v>-4254.8001337149917</v>
      </c>
      <c r="L402" s="41">
        <f t="shared" si="35"/>
        <v>-71585.328914845959</v>
      </c>
    </row>
    <row r="403" spans="1:12" x14ac:dyDescent="0.25">
      <c r="A403" t="s">
        <v>98</v>
      </c>
      <c r="B403" t="s">
        <v>1022</v>
      </c>
      <c r="C403">
        <v>5</v>
      </c>
      <c r="D403" s="61">
        <v>31628</v>
      </c>
      <c r="E403">
        <v>1</v>
      </c>
      <c r="F403" s="41">
        <v>6203296.1200000001</v>
      </c>
      <c r="G403" s="17">
        <f t="shared" si="31"/>
        <v>47727.816641393489</v>
      </c>
      <c r="H403" s="18">
        <f t="shared" si="34"/>
        <v>0</v>
      </c>
      <c r="I403" s="19">
        <f t="shared" si="32"/>
        <v>0</v>
      </c>
      <c r="J403" s="19">
        <f t="shared" si="33"/>
        <v>-47727.816641393489</v>
      </c>
      <c r="K403" s="62">
        <v>-4052.0265408041473</v>
      </c>
      <c r="L403" s="41">
        <f t="shared" si="35"/>
        <v>-43675.790100589344</v>
      </c>
    </row>
    <row r="404" spans="1:12" x14ac:dyDescent="0.25">
      <c r="A404" t="s">
        <v>183</v>
      </c>
      <c r="B404" t="s">
        <v>1445</v>
      </c>
      <c r="C404">
        <v>1</v>
      </c>
      <c r="D404" s="61">
        <v>23637</v>
      </c>
      <c r="E404">
        <v>0</v>
      </c>
      <c r="F404" s="41">
        <v>4893354.66</v>
      </c>
      <c r="G404" s="17">
        <f t="shared" si="31"/>
        <v>37649.199628050061</v>
      </c>
      <c r="H404" s="18">
        <f t="shared" si="34"/>
        <v>14680063.98</v>
      </c>
      <c r="I404" s="19">
        <f t="shared" si="32"/>
        <v>83455.179586664934</v>
      </c>
      <c r="J404" s="19">
        <f t="shared" si="33"/>
        <v>45805.979958614873</v>
      </c>
      <c r="K404" s="62">
        <v>401.75867924328776</v>
      </c>
      <c r="L404" s="41">
        <f t="shared" si="35"/>
        <v>45404.221279371588</v>
      </c>
    </row>
    <row r="405" spans="1:12" x14ac:dyDescent="0.25">
      <c r="A405" t="s">
        <v>79</v>
      </c>
      <c r="B405" t="s">
        <v>1024</v>
      </c>
      <c r="C405">
        <v>4</v>
      </c>
      <c r="D405" s="61">
        <v>43783</v>
      </c>
      <c r="E405">
        <v>0</v>
      </c>
      <c r="F405" s="41">
        <v>9766229.1000000015</v>
      </c>
      <c r="G405" s="17">
        <f t="shared" si="31"/>
        <v>75140.825578167205</v>
      </c>
      <c r="H405" s="18">
        <f t="shared" si="34"/>
        <v>0</v>
      </c>
      <c r="I405" s="19">
        <f t="shared" si="32"/>
        <v>0</v>
      </c>
      <c r="J405" s="19">
        <f t="shared" si="33"/>
        <v>-75140.825578167205</v>
      </c>
      <c r="K405" s="62">
        <v>-7613.0442494347708</v>
      </c>
      <c r="L405" s="41">
        <f t="shared" si="35"/>
        <v>-67527.781328732439</v>
      </c>
    </row>
    <row r="406" spans="1:12" x14ac:dyDescent="0.25">
      <c r="A406" t="s">
        <v>447</v>
      </c>
      <c r="B406" t="s">
        <v>1025</v>
      </c>
      <c r="C406">
        <v>5</v>
      </c>
      <c r="D406" s="61">
        <v>41656</v>
      </c>
      <c r="E406">
        <v>0</v>
      </c>
      <c r="F406" s="41">
        <v>9546645.339999998</v>
      </c>
      <c r="G406" s="17">
        <f t="shared" si="31"/>
        <v>73451.360295199556</v>
      </c>
      <c r="H406" s="18">
        <f t="shared" si="34"/>
        <v>0</v>
      </c>
      <c r="I406" s="19">
        <f t="shared" si="32"/>
        <v>0</v>
      </c>
      <c r="J406" s="19">
        <f t="shared" si="33"/>
        <v>-73451.360295199556</v>
      </c>
      <c r="K406" s="62">
        <v>711.8059123308152</v>
      </c>
      <c r="L406" s="41">
        <f t="shared" si="35"/>
        <v>-74163.166207530376</v>
      </c>
    </row>
    <row r="407" spans="1:12" x14ac:dyDescent="0.25">
      <c r="A407" t="s">
        <v>357</v>
      </c>
      <c r="B407" t="s">
        <v>1026</v>
      </c>
      <c r="C407">
        <v>2</v>
      </c>
      <c r="D407" s="61">
        <v>37801</v>
      </c>
      <c r="E407">
        <v>0</v>
      </c>
      <c r="F407" s="41">
        <v>8905811.8499999996</v>
      </c>
      <c r="G407" s="17">
        <f t="shared" si="31"/>
        <v>68520.822929786125</v>
      </c>
      <c r="H407" s="18">
        <f t="shared" si="34"/>
        <v>20038076.662499998</v>
      </c>
      <c r="I407" s="19">
        <f t="shared" si="32"/>
        <v>113915.1224898338</v>
      </c>
      <c r="J407" s="19">
        <f t="shared" si="33"/>
        <v>45394.299560047672</v>
      </c>
      <c r="K407" s="62">
        <v>-12835.445660339245</v>
      </c>
      <c r="L407" s="41">
        <f t="shared" si="35"/>
        <v>58229.745220386918</v>
      </c>
    </row>
    <row r="408" spans="1:12" x14ac:dyDescent="0.25">
      <c r="A408" t="s">
        <v>304</v>
      </c>
      <c r="B408" t="s">
        <v>1027</v>
      </c>
      <c r="C408">
        <v>3</v>
      </c>
      <c r="D408" s="61">
        <v>47961</v>
      </c>
      <c r="E408">
        <v>0</v>
      </c>
      <c r="F408" s="41">
        <v>9078343.3900000006</v>
      </c>
      <c r="G408" s="17">
        <f t="shared" si="31"/>
        <v>69848.271039095038</v>
      </c>
      <c r="H408" s="18">
        <f t="shared" si="34"/>
        <v>13617515.085000001</v>
      </c>
      <c r="I408" s="19">
        <f t="shared" si="32"/>
        <v>77414.66035100985</v>
      </c>
      <c r="J408" s="19">
        <f t="shared" si="33"/>
        <v>7566.3893119148124</v>
      </c>
      <c r="K408" s="62">
        <v>6334.7672720475566</v>
      </c>
      <c r="L408" s="41">
        <f t="shared" si="35"/>
        <v>1231.6220398672558</v>
      </c>
    </row>
    <row r="409" spans="1:12" x14ac:dyDescent="0.25">
      <c r="A409" t="s">
        <v>292</v>
      </c>
      <c r="B409" t="s">
        <v>1028</v>
      </c>
      <c r="C409">
        <v>2</v>
      </c>
      <c r="D409" s="61">
        <v>21827</v>
      </c>
      <c r="E409">
        <v>0</v>
      </c>
      <c r="F409" s="41">
        <v>4443364.8600000003</v>
      </c>
      <c r="G409" s="17">
        <f t="shared" si="31"/>
        <v>34187.003039424642</v>
      </c>
      <c r="H409" s="18">
        <f t="shared" si="34"/>
        <v>9997570.9350000005</v>
      </c>
      <c r="I409" s="19">
        <f t="shared" si="32"/>
        <v>56835.520536392563</v>
      </c>
      <c r="J409" s="19">
        <f t="shared" si="33"/>
        <v>22648.517496967921</v>
      </c>
      <c r="K409" s="62">
        <v>-3504.9657237756464</v>
      </c>
      <c r="L409" s="41">
        <f t="shared" si="35"/>
        <v>26153.483220743568</v>
      </c>
    </row>
    <row r="410" spans="1:12" x14ac:dyDescent="0.25">
      <c r="A410" t="s">
        <v>371</v>
      </c>
      <c r="B410" t="s">
        <v>1029</v>
      </c>
      <c r="C410">
        <v>4</v>
      </c>
      <c r="D410" s="61">
        <v>17657</v>
      </c>
      <c r="E410">
        <v>0</v>
      </c>
      <c r="F410" s="41">
        <v>3007046.3800000004</v>
      </c>
      <c r="G410" s="17">
        <f t="shared" si="31"/>
        <v>23136.048236369872</v>
      </c>
      <c r="H410" s="18">
        <f t="shared" si="34"/>
        <v>0</v>
      </c>
      <c r="I410" s="19">
        <f t="shared" si="32"/>
        <v>0</v>
      </c>
      <c r="J410" s="19">
        <f t="shared" si="33"/>
        <v>-23136.048236369872</v>
      </c>
      <c r="K410" s="62">
        <v>0</v>
      </c>
      <c r="L410" s="41">
        <f t="shared" si="35"/>
        <v>-23136.048236369872</v>
      </c>
    </row>
    <row r="411" spans="1:12" x14ac:dyDescent="0.25">
      <c r="A411" t="s">
        <v>75</v>
      </c>
      <c r="B411" t="s">
        <v>1030</v>
      </c>
      <c r="C411">
        <v>5</v>
      </c>
      <c r="D411" s="61">
        <v>33986</v>
      </c>
      <c r="E411">
        <v>1</v>
      </c>
      <c r="F411" s="41">
        <v>5419067.6999999993</v>
      </c>
      <c r="G411" s="17">
        <f t="shared" si="31"/>
        <v>41694.006629639647</v>
      </c>
      <c r="H411" s="18">
        <f t="shared" si="34"/>
        <v>0</v>
      </c>
      <c r="I411" s="19">
        <f t="shared" si="32"/>
        <v>0</v>
      </c>
      <c r="J411" s="19">
        <f t="shared" si="33"/>
        <v>-41694.006629639647</v>
      </c>
      <c r="K411" s="62">
        <v>0</v>
      </c>
      <c r="L411" s="41">
        <f t="shared" si="35"/>
        <v>-41694.006629639647</v>
      </c>
    </row>
    <row r="412" spans="1:12" x14ac:dyDescent="0.25">
      <c r="A412" t="s">
        <v>545</v>
      </c>
      <c r="B412" t="s">
        <v>1031</v>
      </c>
      <c r="C412">
        <v>5</v>
      </c>
      <c r="D412" s="61">
        <v>67020</v>
      </c>
      <c r="E412">
        <v>0</v>
      </c>
      <c r="F412" s="41">
        <v>15587459.129999999</v>
      </c>
      <c r="G412" s="17">
        <f t="shared" si="31"/>
        <v>119929.04689222779</v>
      </c>
      <c r="H412" s="18">
        <f t="shared" si="34"/>
        <v>0</v>
      </c>
      <c r="I412" s="19">
        <f t="shared" si="32"/>
        <v>0</v>
      </c>
      <c r="J412" s="19">
        <f t="shared" si="33"/>
        <v>-119929.04689222779</v>
      </c>
      <c r="K412" s="62">
        <v>1399.5758967648046</v>
      </c>
      <c r="L412" s="41">
        <f t="shared" si="35"/>
        <v>-121328.62278899259</v>
      </c>
    </row>
    <row r="413" spans="1:12" x14ac:dyDescent="0.25">
      <c r="A413" t="s">
        <v>199</v>
      </c>
      <c r="B413" t="s">
        <v>1032</v>
      </c>
      <c r="C413">
        <v>4</v>
      </c>
      <c r="D413" s="61">
        <v>9366</v>
      </c>
      <c r="E413">
        <v>0</v>
      </c>
      <c r="F413" s="41">
        <v>2660282.96</v>
      </c>
      <c r="G413" s="17">
        <f t="shared" si="31"/>
        <v>20468.069696002764</v>
      </c>
      <c r="H413" s="18">
        <f t="shared" si="34"/>
        <v>0</v>
      </c>
      <c r="I413" s="19">
        <f t="shared" si="32"/>
        <v>0</v>
      </c>
      <c r="J413" s="19">
        <f t="shared" si="33"/>
        <v>-20468.069696002764</v>
      </c>
      <c r="K413" s="62">
        <v>0</v>
      </c>
      <c r="L413" s="41">
        <f t="shared" si="35"/>
        <v>-20468.069696002764</v>
      </c>
    </row>
    <row r="414" spans="1:12" x14ac:dyDescent="0.25">
      <c r="A414" t="s">
        <v>231</v>
      </c>
      <c r="B414" t="s">
        <v>1034</v>
      </c>
      <c r="C414">
        <v>1</v>
      </c>
      <c r="D414" s="61">
        <v>20588</v>
      </c>
      <c r="E414">
        <v>0</v>
      </c>
      <c r="F414" s="41">
        <v>4094822.52</v>
      </c>
      <c r="G414" s="17">
        <f t="shared" si="31"/>
        <v>31505.337587142109</v>
      </c>
      <c r="H414" s="18">
        <f t="shared" si="34"/>
        <v>12284467.560000001</v>
      </c>
      <c r="I414" s="19">
        <f t="shared" si="32"/>
        <v>69836.374537814481</v>
      </c>
      <c r="J414" s="19">
        <f t="shared" si="33"/>
        <v>38331.036950672373</v>
      </c>
      <c r="K414" s="62">
        <v>17039.593329258802</v>
      </c>
      <c r="L414" s="41">
        <f t="shared" si="35"/>
        <v>21291.443621413571</v>
      </c>
    </row>
    <row r="415" spans="1:12" x14ac:dyDescent="0.25">
      <c r="A415" t="s">
        <v>114</v>
      </c>
      <c r="B415" t="s">
        <v>1035</v>
      </c>
      <c r="C415">
        <v>1</v>
      </c>
      <c r="D415" s="61">
        <v>38194</v>
      </c>
      <c r="E415">
        <v>0</v>
      </c>
      <c r="F415" s="41">
        <v>7866807.5200000005</v>
      </c>
      <c r="G415" s="17">
        <f t="shared" si="31"/>
        <v>60526.781182855324</v>
      </c>
      <c r="H415" s="18">
        <f t="shared" si="34"/>
        <v>23600422.560000002</v>
      </c>
      <c r="I415" s="19">
        <f t="shared" si="32"/>
        <v>134166.82010032894</v>
      </c>
      <c r="J415" s="19">
        <f t="shared" si="33"/>
        <v>73640.038917473619</v>
      </c>
      <c r="K415" s="62">
        <v>1437.7798299350306</v>
      </c>
      <c r="L415" s="41">
        <f t="shared" si="35"/>
        <v>72202.259087538594</v>
      </c>
    </row>
    <row r="416" spans="1:12" x14ac:dyDescent="0.25">
      <c r="A416" t="s">
        <v>368</v>
      </c>
      <c r="B416" t="s">
        <v>1036</v>
      </c>
      <c r="C416">
        <v>3</v>
      </c>
      <c r="D416" s="61">
        <v>23708</v>
      </c>
      <c r="E416">
        <v>0</v>
      </c>
      <c r="F416" s="41">
        <v>4318410.42</v>
      </c>
      <c r="G416" s="17">
        <f t="shared" si="31"/>
        <v>33225.61050141244</v>
      </c>
      <c r="H416" s="18">
        <f t="shared" si="34"/>
        <v>6477615.6299999999</v>
      </c>
      <c r="I416" s="19">
        <f t="shared" si="32"/>
        <v>36824.810602428843</v>
      </c>
      <c r="J416" s="19">
        <f t="shared" si="33"/>
        <v>3599.2001010164022</v>
      </c>
      <c r="K416" s="62">
        <v>0</v>
      </c>
      <c r="L416" s="41">
        <f t="shared" si="35"/>
        <v>3599.2001010164022</v>
      </c>
    </row>
    <row r="417" spans="1:12" x14ac:dyDescent="0.25">
      <c r="A417" t="s">
        <v>286</v>
      </c>
      <c r="B417" t="s">
        <v>1037</v>
      </c>
      <c r="C417">
        <v>5</v>
      </c>
      <c r="D417" s="61">
        <v>18134</v>
      </c>
      <c r="E417">
        <v>0</v>
      </c>
      <c r="F417" s="41">
        <v>3798891.66</v>
      </c>
      <c r="G417" s="17">
        <f t="shared" si="31"/>
        <v>29228.461946936513</v>
      </c>
      <c r="H417" s="18">
        <f t="shared" si="34"/>
        <v>0</v>
      </c>
      <c r="I417" s="19">
        <f t="shared" si="32"/>
        <v>0</v>
      </c>
      <c r="J417" s="19">
        <f t="shared" si="33"/>
        <v>-29228.461946936513</v>
      </c>
      <c r="K417" s="62">
        <v>-1809.9796809273703</v>
      </c>
      <c r="L417" s="41">
        <f t="shared" si="35"/>
        <v>-27418.482266009145</v>
      </c>
    </row>
    <row r="418" spans="1:12" x14ac:dyDescent="0.25">
      <c r="A418" t="s">
        <v>355</v>
      </c>
      <c r="B418" t="s">
        <v>1038</v>
      </c>
      <c r="C418">
        <v>3</v>
      </c>
      <c r="D418" s="61">
        <v>26489</v>
      </c>
      <c r="E418">
        <v>0</v>
      </c>
      <c r="F418" s="41">
        <v>6320953.0999999996</v>
      </c>
      <c r="G418" s="17">
        <f t="shared" si="31"/>
        <v>48633.062926495884</v>
      </c>
      <c r="H418" s="18">
        <f t="shared" si="34"/>
        <v>9481429.6499999985</v>
      </c>
      <c r="I418" s="19">
        <f t="shared" si="32"/>
        <v>53901.291932862514</v>
      </c>
      <c r="J418" s="19">
        <f t="shared" si="33"/>
        <v>5268.2290063666296</v>
      </c>
      <c r="K418" s="62">
        <v>0</v>
      </c>
      <c r="L418" s="41">
        <f t="shared" si="35"/>
        <v>5268.2290063666296</v>
      </c>
    </row>
    <row r="419" spans="1:12" x14ac:dyDescent="0.25">
      <c r="A419" t="s">
        <v>474</v>
      </c>
      <c r="B419" t="s">
        <v>1039</v>
      </c>
      <c r="C419">
        <v>2</v>
      </c>
      <c r="D419" s="61">
        <v>96829</v>
      </c>
      <c r="E419">
        <v>0</v>
      </c>
      <c r="F419" s="41">
        <v>31689781.09</v>
      </c>
      <c r="G419" s="17">
        <f t="shared" si="31"/>
        <v>243819.41987148256</v>
      </c>
      <c r="H419" s="18">
        <f t="shared" si="34"/>
        <v>71302007.452500001</v>
      </c>
      <c r="I419" s="19">
        <f t="shared" si="32"/>
        <v>405347.13233845931</v>
      </c>
      <c r="J419" s="19">
        <f t="shared" si="33"/>
        <v>161527.71246697675</v>
      </c>
      <c r="K419" s="62">
        <v>0</v>
      </c>
      <c r="L419" s="41">
        <f t="shared" si="35"/>
        <v>161527.71246697675</v>
      </c>
    </row>
    <row r="420" spans="1:12" x14ac:dyDescent="0.25">
      <c r="A420" t="s">
        <v>488</v>
      </c>
      <c r="B420" t="s">
        <v>1040</v>
      </c>
      <c r="C420">
        <v>3</v>
      </c>
      <c r="D420" s="61">
        <v>47673</v>
      </c>
      <c r="E420">
        <v>0</v>
      </c>
      <c r="F420" s="41">
        <v>12800200.5</v>
      </c>
      <c r="G420" s="17">
        <f t="shared" si="31"/>
        <v>98484.033426583104</v>
      </c>
      <c r="H420" s="18">
        <f t="shared" si="34"/>
        <v>19200300.75</v>
      </c>
      <c r="I420" s="19">
        <f t="shared" si="32"/>
        <v>109152.42259109198</v>
      </c>
      <c r="J420" s="19">
        <f t="shared" si="33"/>
        <v>10668.389164508873</v>
      </c>
      <c r="K420" s="62">
        <v>0</v>
      </c>
      <c r="L420" s="41">
        <f t="shared" si="35"/>
        <v>10668.389164508873</v>
      </c>
    </row>
    <row r="421" spans="1:12" x14ac:dyDescent="0.25">
      <c r="A421" t="s">
        <v>425</v>
      </c>
      <c r="B421" t="s">
        <v>1041</v>
      </c>
      <c r="C421">
        <v>3</v>
      </c>
      <c r="D421" s="61">
        <v>36514</v>
      </c>
      <c r="E421">
        <v>0</v>
      </c>
      <c r="F421" s="41">
        <v>9012923.1000000015</v>
      </c>
      <c r="G421" s="17">
        <f t="shared" si="31"/>
        <v>69344.930952575553</v>
      </c>
      <c r="H421" s="18">
        <f t="shared" si="34"/>
        <v>13519384.650000002</v>
      </c>
      <c r="I421" s="19">
        <f t="shared" si="32"/>
        <v>76856.795406619975</v>
      </c>
      <c r="J421" s="19">
        <f t="shared" si="33"/>
        <v>7511.864454044422</v>
      </c>
      <c r="K421" s="62">
        <v>2.3546058965513388</v>
      </c>
      <c r="L421" s="41">
        <f t="shared" si="35"/>
        <v>7509.5098481478708</v>
      </c>
    </row>
    <row r="422" spans="1:12" x14ac:dyDescent="0.25">
      <c r="A422" t="s">
        <v>140</v>
      </c>
      <c r="B422" t="s">
        <v>1042</v>
      </c>
      <c r="C422">
        <v>2</v>
      </c>
      <c r="D422" s="61">
        <v>81759</v>
      </c>
      <c r="E422">
        <v>0</v>
      </c>
      <c r="F422" s="41">
        <v>13931123.350000001</v>
      </c>
      <c r="G422" s="17">
        <f t="shared" si="31"/>
        <v>107185.29117346657</v>
      </c>
      <c r="H422" s="18">
        <f t="shared" si="34"/>
        <v>31345027.537500001</v>
      </c>
      <c r="I422" s="19">
        <f t="shared" si="32"/>
        <v>178194.38020535253</v>
      </c>
      <c r="J422" s="19">
        <f t="shared" si="33"/>
        <v>71009.08903188596</v>
      </c>
      <c r="K422" s="62">
        <v>0</v>
      </c>
      <c r="L422" s="41">
        <f t="shared" si="35"/>
        <v>71009.08903188596</v>
      </c>
    </row>
    <row r="423" spans="1:12" x14ac:dyDescent="0.25">
      <c r="A423" t="s">
        <v>1545</v>
      </c>
      <c r="B423" t="s">
        <v>1557</v>
      </c>
      <c r="C423">
        <v>1</v>
      </c>
      <c r="D423" s="61">
        <v>45191</v>
      </c>
      <c r="E423">
        <v>0</v>
      </c>
      <c r="F423" s="41">
        <v>9065314.5999999996</v>
      </c>
      <c r="G423" s="17">
        <f t="shared" si="31"/>
        <v>69748.028250720905</v>
      </c>
      <c r="H423" s="18">
        <f t="shared" si="34"/>
        <v>27195943.799999997</v>
      </c>
      <c r="I423" s="19">
        <f t="shared" si="32"/>
        <v>154607.11730888838</v>
      </c>
      <c r="J423" s="19">
        <f t="shared" si="33"/>
        <v>84859.089058167476</v>
      </c>
      <c r="K423" s="62">
        <v>0</v>
      </c>
      <c r="L423" s="41">
        <f t="shared" si="35"/>
        <v>84859.089058167476</v>
      </c>
    </row>
    <row r="424" spans="1:12" x14ac:dyDescent="0.25">
      <c r="A424" t="s">
        <v>331</v>
      </c>
      <c r="B424" t="s">
        <v>1043</v>
      </c>
      <c r="C424">
        <v>3</v>
      </c>
      <c r="D424" s="61">
        <v>28110</v>
      </c>
      <c r="E424">
        <v>0</v>
      </c>
      <c r="F424" s="41">
        <v>6322220.0999999996</v>
      </c>
      <c r="G424" s="17">
        <f t="shared" si="31"/>
        <v>48642.811154295239</v>
      </c>
      <c r="H424" s="18">
        <f t="shared" si="34"/>
        <v>9483330.1499999985</v>
      </c>
      <c r="I424" s="19">
        <f t="shared" si="32"/>
        <v>53912.096147954529</v>
      </c>
      <c r="J424" s="19">
        <f t="shared" si="33"/>
        <v>5269.2849936592902</v>
      </c>
      <c r="K424" s="62">
        <v>14429.7391934959</v>
      </c>
      <c r="L424" s="41">
        <f t="shared" si="35"/>
        <v>-9160.4541998366094</v>
      </c>
    </row>
    <row r="425" spans="1:12" x14ac:dyDescent="0.25">
      <c r="A425" t="s">
        <v>211</v>
      </c>
      <c r="B425" t="s">
        <v>1044</v>
      </c>
      <c r="C425">
        <v>1</v>
      </c>
      <c r="D425" s="61">
        <v>38056</v>
      </c>
      <c r="E425">
        <v>0</v>
      </c>
      <c r="F425" s="41">
        <v>9757778.8800000008</v>
      </c>
      <c r="G425" s="17">
        <f t="shared" si="31"/>
        <v>75075.810053688358</v>
      </c>
      <c r="H425" s="18">
        <f t="shared" si="34"/>
        <v>29273336.640000001</v>
      </c>
      <c r="I425" s="19">
        <f t="shared" si="32"/>
        <v>166416.9563375499</v>
      </c>
      <c r="J425" s="19">
        <f t="shared" si="33"/>
        <v>91341.146283861541</v>
      </c>
      <c r="K425" s="62">
        <v>13881.110384769849</v>
      </c>
      <c r="L425" s="41">
        <f t="shared" si="35"/>
        <v>77460.035899091687</v>
      </c>
    </row>
    <row r="426" spans="1:12" x14ac:dyDescent="0.25">
      <c r="A426" t="s">
        <v>412</v>
      </c>
      <c r="B426" t="s">
        <v>1045</v>
      </c>
      <c r="C426">
        <v>3</v>
      </c>
      <c r="D426" s="61">
        <v>26350</v>
      </c>
      <c r="E426">
        <v>0</v>
      </c>
      <c r="F426" s="41">
        <v>7550723.629999999</v>
      </c>
      <c r="G426" s="17">
        <f t="shared" si="31"/>
        <v>58094.84924644819</v>
      </c>
      <c r="H426" s="18">
        <f t="shared" si="34"/>
        <v>11326085.444999998</v>
      </c>
      <c r="I426" s="19">
        <f t="shared" si="32"/>
        <v>64388.036463202574</v>
      </c>
      <c r="J426" s="19">
        <f t="shared" si="33"/>
        <v>6293.1872167543843</v>
      </c>
      <c r="K426" s="62">
        <v>1590.8875828325436</v>
      </c>
      <c r="L426" s="41">
        <f t="shared" si="35"/>
        <v>4702.2996339218407</v>
      </c>
    </row>
    <row r="427" spans="1:12" x14ac:dyDescent="0.25">
      <c r="A427" t="s">
        <v>582</v>
      </c>
      <c r="B427" t="s">
        <v>1690</v>
      </c>
      <c r="C427">
        <v>1</v>
      </c>
      <c r="D427" s="61">
        <v>68235</v>
      </c>
      <c r="E427">
        <v>0</v>
      </c>
      <c r="F427" s="41">
        <v>18398550.57</v>
      </c>
      <c r="G427" s="17">
        <f t="shared" si="31"/>
        <v>141557.42867750855</v>
      </c>
      <c r="H427" s="18">
        <f t="shared" si="34"/>
        <v>55195651.710000001</v>
      </c>
      <c r="I427" s="19">
        <f t="shared" si="32"/>
        <v>313783.57969942986</v>
      </c>
      <c r="J427" s="19">
        <f t="shared" si="33"/>
        <v>172226.15102192131</v>
      </c>
      <c r="K427" s="62">
        <v>44649.901578412391</v>
      </c>
      <c r="L427" s="41">
        <f t="shared" si="35"/>
        <v>127576.24944350892</v>
      </c>
    </row>
    <row r="428" spans="1:12" x14ac:dyDescent="0.25">
      <c r="A428" t="s">
        <v>309</v>
      </c>
      <c r="B428" t="s">
        <v>1458</v>
      </c>
      <c r="C428">
        <v>5</v>
      </c>
      <c r="D428" s="61">
        <v>66844</v>
      </c>
      <c r="E428">
        <v>0</v>
      </c>
      <c r="F428" s="41">
        <v>12504173.84</v>
      </c>
      <c r="G428" s="17">
        <f t="shared" si="31"/>
        <v>96206.4207064855</v>
      </c>
      <c r="H428" s="18">
        <f t="shared" si="34"/>
        <v>0</v>
      </c>
      <c r="I428" s="19">
        <f t="shared" si="32"/>
        <v>0</v>
      </c>
      <c r="J428" s="19">
        <f t="shared" si="33"/>
        <v>-96206.4207064855</v>
      </c>
      <c r="K428" s="62">
        <v>13134.932243433937</v>
      </c>
      <c r="L428" s="41">
        <f t="shared" si="35"/>
        <v>-109341.35294991944</v>
      </c>
    </row>
    <row r="429" spans="1:12" x14ac:dyDescent="0.25">
      <c r="A429" t="s">
        <v>603</v>
      </c>
      <c r="B429" t="s">
        <v>1047</v>
      </c>
      <c r="C429">
        <v>1</v>
      </c>
      <c r="D429" s="61">
        <v>4002</v>
      </c>
      <c r="E429">
        <v>0</v>
      </c>
      <c r="F429" s="41">
        <v>857908.74</v>
      </c>
      <c r="G429" s="17">
        <f t="shared" si="31"/>
        <v>6600.7023114300273</v>
      </c>
      <c r="H429" s="18">
        <f t="shared" si="34"/>
        <v>2573726.2199999997</v>
      </c>
      <c r="I429" s="19">
        <f t="shared" si="32"/>
        <v>14631.461020172494</v>
      </c>
      <c r="J429" s="19">
        <f t="shared" si="33"/>
        <v>8030.7587087424663</v>
      </c>
      <c r="K429" s="62">
        <v>540.29717804389213</v>
      </c>
      <c r="L429" s="41">
        <f t="shared" si="35"/>
        <v>7490.4615306985743</v>
      </c>
    </row>
    <row r="430" spans="1:12" x14ac:dyDescent="0.25">
      <c r="A430" t="s">
        <v>354</v>
      </c>
      <c r="B430" t="s">
        <v>1459</v>
      </c>
      <c r="C430">
        <v>5</v>
      </c>
      <c r="D430" s="61">
        <v>42345</v>
      </c>
      <c r="E430">
        <v>0</v>
      </c>
      <c r="F430" s="41">
        <v>11971406.27</v>
      </c>
      <c r="G430" s="17">
        <f t="shared" si="31"/>
        <v>92107.336541946075</v>
      </c>
      <c r="H430" s="18">
        <f t="shared" si="34"/>
        <v>0</v>
      </c>
      <c r="I430" s="19">
        <f t="shared" si="32"/>
        <v>0</v>
      </c>
      <c r="J430" s="19">
        <f t="shared" si="33"/>
        <v>-92107.336541946075</v>
      </c>
      <c r="K430" s="62">
        <v>-10089.278916729765</v>
      </c>
      <c r="L430" s="41">
        <f t="shared" si="35"/>
        <v>-82018.057625216316</v>
      </c>
    </row>
    <row r="431" spans="1:12" x14ac:dyDescent="0.25">
      <c r="A431" t="s">
        <v>404</v>
      </c>
      <c r="B431" t="s">
        <v>1460</v>
      </c>
      <c r="C431">
        <v>1</v>
      </c>
      <c r="D431" s="61">
        <v>38637</v>
      </c>
      <c r="E431">
        <v>0</v>
      </c>
      <c r="F431" s="41">
        <v>10619299.790000001</v>
      </c>
      <c r="G431" s="17">
        <f t="shared" si="31"/>
        <v>81704.30420095897</v>
      </c>
      <c r="H431" s="18">
        <f t="shared" si="34"/>
        <v>31857899.370000005</v>
      </c>
      <c r="I431" s="19">
        <f t="shared" si="32"/>
        <v>181110.02219060154</v>
      </c>
      <c r="J431" s="19">
        <f t="shared" si="33"/>
        <v>99405.717989642566</v>
      </c>
      <c r="K431" s="62">
        <v>8331.4223689186019</v>
      </c>
      <c r="L431" s="41">
        <f t="shared" si="35"/>
        <v>91074.295620723962</v>
      </c>
    </row>
    <row r="432" spans="1:12" x14ac:dyDescent="0.25">
      <c r="A432" t="s">
        <v>439</v>
      </c>
      <c r="B432" t="s">
        <v>1048</v>
      </c>
      <c r="C432">
        <v>1</v>
      </c>
      <c r="D432" s="61">
        <v>112604</v>
      </c>
      <c r="E432">
        <v>0</v>
      </c>
      <c r="F432" s="41">
        <v>31994185.77</v>
      </c>
      <c r="G432" s="17">
        <f t="shared" si="31"/>
        <v>246161.49261325941</v>
      </c>
      <c r="H432" s="18">
        <f t="shared" si="34"/>
        <v>95982557.310000002</v>
      </c>
      <c r="I432" s="19">
        <f t="shared" si="32"/>
        <v>545654.40371421387</v>
      </c>
      <c r="J432" s="19">
        <f t="shared" si="33"/>
        <v>299492.91110095446</v>
      </c>
      <c r="K432" s="62">
        <v>38537.286485796387</v>
      </c>
      <c r="L432" s="41">
        <f t="shared" si="35"/>
        <v>260955.62461515807</v>
      </c>
    </row>
    <row r="433" spans="1:12" x14ac:dyDescent="0.25">
      <c r="A433" t="s">
        <v>270</v>
      </c>
      <c r="B433" t="s">
        <v>1049</v>
      </c>
      <c r="C433">
        <v>3</v>
      </c>
      <c r="D433" s="61">
        <v>27171</v>
      </c>
      <c r="E433">
        <v>0</v>
      </c>
      <c r="F433" s="41">
        <v>6160259.2699999996</v>
      </c>
      <c r="G433" s="17">
        <f t="shared" si="31"/>
        <v>47396.693502035254</v>
      </c>
      <c r="H433" s="18">
        <f t="shared" si="34"/>
        <v>9240388.9049999993</v>
      </c>
      <c r="I433" s="19">
        <f t="shared" si="32"/>
        <v>52530.991456714422</v>
      </c>
      <c r="J433" s="19">
        <f t="shared" si="33"/>
        <v>5134.2979546791685</v>
      </c>
      <c r="K433" s="62">
        <v>4804.3898761843875</v>
      </c>
      <c r="L433" s="41">
        <f t="shared" si="35"/>
        <v>329.90807849478097</v>
      </c>
    </row>
    <row r="434" spans="1:12" x14ac:dyDescent="0.25">
      <c r="A434" t="s">
        <v>395</v>
      </c>
      <c r="B434" t="s">
        <v>1050</v>
      </c>
      <c r="C434">
        <v>1</v>
      </c>
      <c r="D434" s="61">
        <v>57234</v>
      </c>
      <c r="E434">
        <v>0</v>
      </c>
      <c r="F434" s="41">
        <v>13717088.35</v>
      </c>
      <c r="G434" s="17">
        <f t="shared" si="31"/>
        <v>105538.51774249892</v>
      </c>
      <c r="H434" s="18">
        <f t="shared" si="34"/>
        <v>41151265.049999997</v>
      </c>
      <c r="I434" s="19">
        <f t="shared" si="32"/>
        <v>233942.18306167069</v>
      </c>
      <c r="J434" s="19">
        <f t="shared" si="33"/>
        <v>128403.66531917176</v>
      </c>
      <c r="K434" s="62">
        <v>-16915.246005914029</v>
      </c>
      <c r="L434" s="41">
        <f t="shared" si="35"/>
        <v>145318.91132508579</v>
      </c>
    </row>
    <row r="435" spans="1:12" x14ac:dyDescent="0.25">
      <c r="A435" t="s">
        <v>223</v>
      </c>
      <c r="B435" t="s">
        <v>1051</v>
      </c>
      <c r="C435">
        <v>1</v>
      </c>
      <c r="D435" s="61">
        <v>31903</v>
      </c>
      <c r="E435">
        <v>0</v>
      </c>
      <c r="F435" s="41">
        <v>6993504.0799999991</v>
      </c>
      <c r="G435" s="17">
        <f t="shared" si="31"/>
        <v>53807.632902599078</v>
      </c>
      <c r="H435" s="18">
        <f t="shared" si="34"/>
        <v>20980512.239999998</v>
      </c>
      <c r="I435" s="19">
        <f t="shared" si="32"/>
        <v>119272.8055678012</v>
      </c>
      <c r="J435" s="19">
        <f t="shared" si="33"/>
        <v>65465.172665202124</v>
      </c>
      <c r="K435" s="62">
        <v>10567.11757451879</v>
      </c>
      <c r="L435" s="41">
        <f t="shared" si="35"/>
        <v>54898.055090683338</v>
      </c>
    </row>
    <row r="436" spans="1:12" x14ac:dyDescent="0.25">
      <c r="A436" t="s">
        <v>101</v>
      </c>
      <c r="B436" t="s">
        <v>1052</v>
      </c>
      <c r="C436">
        <v>2</v>
      </c>
      <c r="D436" s="61">
        <v>22758</v>
      </c>
      <c r="E436">
        <v>0</v>
      </c>
      <c r="F436" s="41">
        <v>3560302.1599999997</v>
      </c>
      <c r="G436" s="17">
        <f t="shared" si="31"/>
        <v>27392.767553459493</v>
      </c>
      <c r="H436" s="18">
        <f t="shared" si="34"/>
        <v>8010679.8599999994</v>
      </c>
      <c r="I436" s="19">
        <f t="shared" si="32"/>
        <v>45540.177974590806</v>
      </c>
      <c r="J436" s="19">
        <f t="shared" si="33"/>
        <v>18147.410421131313</v>
      </c>
      <c r="K436" s="62">
        <v>1620.0010717607759</v>
      </c>
      <c r="L436" s="41">
        <f t="shared" si="35"/>
        <v>16527.409349370537</v>
      </c>
    </row>
    <row r="437" spans="1:12" x14ac:dyDescent="0.25">
      <c r="A437" t="s">
        <v>479</v>
      </c>
      <c r="B437" t="s">
        <v>1053</v>
      </c>
      <c r="C437">
        <v>1</v>
      </c>
      <c r="D437" s="61">
        <v>89600</v>
      </c>
      <c r="E437">
        <v>0</v>
      </c>
      <c r="F437" s="41">
        <v>25482923.800000001</v>
      </c>
      <c r="G437" s="17">
        <f t="shared" si="31"/>
        <v>196064.20378542275</v>
      </c>
      <c r="H437" s="18">
        <f t="shared" si="34"/>
        <v>76448771.400000006</v>
      </c>
      <c r="I437" s="19">
        <f t="shared" si="32"/>
        <v>434606.14034509775</v>
      </c>
      <c r="J437" s="19">
        <f t="shared" si="33"/>
        <v>238541.936559675</v>
      </c>
      <c r="K437" s="62">
        <v>51266.405955589144</v>
      </c>
      <c r="L437" s="41">
        <f t="shared" si="35"/>
        <v>187275.53060408586</v>
      </c>
    </row>
    <row r="438" spans="1:12" x14ac:dyDescent="0.25">
      <c r="A438" t="s">
        <v>317</v>
      </c>
      <c r="B438" t="s">
        <v>1054</v>
      </c>
      <c r="C438">
        <v>4</v>
      </c>
      <c r="D438" s="61">
        <v>33981</v>
      </c>
      <c r="E438">
        <v>0</v>
      </c>
      <c r="F438" s="41">
        <v>5740003.2599999998</v>
      </c>
      <c r="G438" s="17">
        <f t="shared" si="31"/>
        <v>44163.267046210407</v>
      </c>
      <c r="H438" s="18">
        <f t="shared" si="34"/>
        <v>0</v>
      </c>
      <c r="I438" s="19">
        <f t="shared" si="32"/>
        <v>0</v>
      </c>
      <c r="J438" s="19">
        <f t="shared" si="33"/>
        <v>-44163.267046210407</v>
      </c>
      <c r="K438" s="62">
        <v>2807.7927527979982</v>
      </c>
      <c r="L438" s="41">
        <f t="shared" si="35"/>
        <v>-46971.059799008406</v>
      </c>
    </row>
    <row r="439" spans="1:12" x14ac:dyDescent="0.25">
      <c r="A439" t="s">
        <v>512</v>
      </c>
      <c r="B439" t="s">
        <v>1463</v>
      </c>
      <c r="C439">
        <v>2</v>
      </c>
      <c r="D439" s="61">
        <v>86450</v>
      </c>
      <c r="E439">
        <v>0</v>
      </c>
      <c r="F439" s="41">
        <v>24810988.800000001</v>
      </c>
      <c r="G439" s="17">
        <f t="shared" si="31"/>
        <v>190894.37312530994</v>
      </c>
      <c r="H439" s="18">
        <f t="shared" si="34"/>
        <v>55824724.800000004</v>
      </c>
      <c r="I439" s="19">
        <f t="shared" si="32"/>
        <v>317359.81804352795</v>
      </c>
      <c r="J439" s="19">
        <f t="shared" si="33"/>
        <v>126465.44491821801</v>
      </c>
      <c r="K439" s="62">
        <v>62435.925857964154</v>
      </c>
      <c r="L439" s="41">
        <f t="shared" si="35"/>
        <v>64029.519060253857</v>
      </c>
    </row>
    <row r="440" spans="1:12" x14ac:dyDescent="0.25">
      <c r="A440" t="s">
        <v>584</v>
      </c>
      <c r="B440" t="s">
        <v>1055</v>
      </c>
      <c r="C440">
        <v>1</v>
      </c>
      <c r="D440" s="61">
        <v>87149</v>
      </c>
      <c r="E440">
        <v>0</v>
      </c>
      <c r="F440" s="41">
        <v>22617840.480000004</v>
      </c>
      <c r="G440" s="17">
        <f t="shared" si="31"/>
        <v>174020.41146694886</v>
      </c>
      <c r="H440" s="18">
        <f t="shared" si="34"/>
        <v>67853521.440000013</v>
      </c>
      <c r="I440" s="19">
        <f t="shared" si="32"/>
        <v>385742.72054111445</v>
      </c>
      <c r="J440" s="19">
        <f t="shared" si="33"/>
        <v>211722.30907416559</v>
      </c>
      <c r="K440" s="62">
        <v>0</v>
      </c>
      <c r="L440" s="41">
        <f t="shared" si="35"/>
        <v>211722.30907416559</v>
      </c>
    </row>
    <row r="441" spans="1:12" x14ac:dyDescent="0.25">
      <c r="A441" t="s">
        <v>508</v>
      </c>
      <c r="B441" t="s">
        <v>1465</v>
      </c>
      <c r="C441">
        <v>4</v>
      </c>
      <c r="D441" s="61">
        <v>104165</v>
      </c>
      <c r="E441">
        <v>0</v>
      </c>
      <c r="F441" s="41">
        <v>34839254.699999996</v>
      </c>
      <c r="G441" s="17">
        <f t="shared" si="31"/>
        <v>268051.29532401008</v>
      </c>
      <c r="H441" s="18">
        <f t="shared" si="34"/>
        <v>0</v>
      </c>
      <c r="I441" s="19">
        <f t="shared" si="32"/>
        <v>0</v>
      </c>
      <c r="J441" s="19">
        <f t="shared" si="33"/>
        <v>-268051.29532401008</v>
      </c>
      <c r="K441" s="62">
        <v>-53445.599889085272</v>
      </c>
      <c r="L441" s="41">
        <f t="shared" si="35"/>
        <v>-214605.6954349248</v>
      </c>
    </row>
    <row r="442" spans="1:12" x14ac:dyDescent="0.25">
      <c r="A442" t="s">
        <v>123</v>
      </c>
      <c r="B442" t="s">
        <v>1057</v>
      </c>
      <c r="C442">
        <v>1</v>
      </c>
      <c r="D442" s="61">
        <v>38914</v>
      </c>
      <c r="E442">
        <v>0</v>
      </c>
      <c r="F442" s="41">
        <v>8446320.2199999988</v>
      </c>
      <c r="G442" s="17">
        <f t="shared" si="31"/>
        <v>64985.519787608377</v>
      </c>
      <c r="H442" s="18">
        <f t="shared" si="34"/>
        <v>25338960.659999996</v>
      </c>
      <c r="I442" s="19">
        <f t="shared" si="32"/>
        <v>144050.29264863854</v>
      </c>
      <c r="J442" s="19">
        <f t="shared" si="33"/>
        <v>79064.772861030156</v>
      </c>
      <c r="K442" s="62">
        <v>11287.431462738972</v>
      </c>
      <c r="L442" s="41">
        <f t="shared" si="35"/>
        <v>67777.341398291188</v>
      </c>
    </row>
    <row r="443" spans="1:12" x14ac:dyDescent="0.25">
      <c r="A443" t="s">
        <v>278</v>
      </c>
      <c r="B443" t="s">
        <v>1058</v>
      </c>
      <c r="C443">
        <v>4</v>
      </c>
      <c r="D443" s="61">
        <v>24831</v>
      </c>
      <c r="E443">
        <v>0</v>
      </c>
      <c r="F443" s="41">
        <v>4696796.07</v>
      </c>
      <c r="G443" s="17">
        <f t="shared" si="31"/>
        <v>36136.888727307371</v>
      </c>
      <c r="H443" s="18">
        <f t="shared" si="34"/>
        <v>0</v>
      </c>
      <c r="I443" s="19">
        <f t="shared" si="32"/>
        <v>0</v>
      </c>
      <c r="J443" s="19">
        <f t="shared" si="33"/>
        <v>-36136.888727307371</v>
      </c>
      <c r="K443" s="62">
        <v>-7397.8146744608921</v>
      </c>
      <c r="L443" s="41">
        <f t="shared" si="35"/>
        <v>-28739.074052846478</v>
      </c>
    </row>
    <row r="444" spans="1:12" x14ac:dyDescent="0.25">
      <c r="A444" t="s">
        <v>319</v>
      </c>
      <c r="B444" t="s">
        <v>1059</v>
      </c>
      <c r="C444">
        <v>5</v>
      </c>
      <c r="D444" s="61">
        <v>29242</v>
      </c>
      <c r="E444">
        <v>0</v>
      </c>
      <c r="F444" s="41">
        <v>5217333.0999999996</v>
      </c>
      <c r="G444" s="17">
        <f t="shared" si="31"/>
        <v>40141.871794744031</v>
      </c>
      <c r="H444" s="18">
        <f t="shared" si="34"/>
        <v>0</v>
      </c>
      <c r="I444" s="19">
        <f t="shared" si="32"/>
        <v>0</v>
      </c>
      <c r="J444" s="19">
        <f t="shared" si="33"/>
        <v>-40141.871794744031</v>
      </c>
      <c r="K444" s="62">
        <v>-3236.3744897428887</v>
      </c>
      <c r="L444" s="41">
        <f t="shared" si="35"/>
        <v>-36905.497305001139</v>
      </c>
    </row>
    <row r="445" spans="1:12" x14ac:dyDescent="0.25">
      <c r="A445" t="s">
        <v>310</v>
      </c>
      <c r="B445" t="s">
        <v>1061</v>
      </c>
      <c r="C445">
        <v>4</v>
      </c>
      <c r="D445" s="61">
        <v>17260</v>
      </c>
      <c r="E445">
        <v>0</v>
      </c>
      <c r="F445" s="41">
        <v>3330323.1</v>
      </c>
      <c r="G445" s="17">
        <f t="shared" si="31"/>
        <v>25623.321408264026</v>
      </c>
      <c r="H445" s="18">
        <f t="shared" si="34"/>
        <v>0</v>
      </c>
      <c r="I445" s="19">
        <f t="shared" si="32"/>
        <v>0</v>
      </c>
      <c r="J445" s="19">
        <f t="shared" si="33"/>
        <v>-25623.321408264026</v>
      </c>
      <c r="K445" s="62">
        <v>343.49437371250878</v>
      </c>
      <c r="L445" s="41">
        <f t="shared" si="35"/>
        <v>-25966.815781976537</v>
      </c>
    </row>
    <row r="446" spans="1:12" x14ac:dyDescent="0.25">
      <c r="A446" t="s">
        <v>483</v>
      </c>
      <c r="B446" t="s">
        <v>1062</v>
      </c>
      <c r="C446">
        <v>5</v>
      </c>
      <c r="D446" s="61">
        <v>39681</v>
      </c>
      <c r="E446">
        <v>0</v>
      </c>
      <c r="F446" s="41">
        <v>10333410.960000001</v>
      </c>
      <c r="G446" s="17">
        <f t="shared" si="31"/>
        <v>79504.691383174839</v>
      </c>
      <c r="H446" s="18">
        <f t="shared" si="34"/>
        <v>0</v>
      </c>
      <c r="I446" s="19">
        <f t="shared" si="32"/>
        <v>0</v>
      </c>
      <c r="J446" s="19">
        <f t="shared" si="33"/>
        <v>-79504.691383174839</v>
      </c>
      <c r="K446" s="62">
        <v>-20127.59754243568</v>
      </c>
      <c r="L446" s="41">
        <f t="shared" si="35"/>
        <v>-59377.093840739159</v>
      </c>
    </row>
    <row r="447" spans="1:12" x14ac:dyDescent="0.25">
      <c r="A447" t="s">
        <v>99</v>
      </c>
      <c r="B447" t="s">
        <v>1063</v>
      </c>
      <c r="C447">
        <v>5</v>
      </c>
      <c r="D447" s="61">
        <v>26089</v>
      </c>
      <c r="E447">
        <v>0</v>
      </c>
      <c r="F447" s="41">
        <v>5149592.7700000005</v>
      </c>
      <c r="G447" s="17">
        <f t="shared" si="31"/>
        <v>39620.681449010946</v>
      </c>
      <c r="H447" s="18">
        <f t="shared" si="34"/>
        <v>0</v>
      </c>
      <c r="I447" s="19">
        <f t="shared" si="32"/>
        <v>0</v>
      </c>
      <c r="J447" s="19">
        <f t="shared" si="33"/>
        <v>-39620.681449010946</v>
      </c>
      <c r="K447" s="62">
        <v>-3932.5243986691894</v>
      </c>
      <c r="L447" s="41">
        <f t="shared" si="35"/>
        <v>-35688.157050341761</v>
      </c>
    </row>
    <row r="448" spans="1:12" x14ac:dyDescent="0.25">
      <c r="A448" t="s">
        <v>506</v>
      </c>
      <c r="B448" t="s">
        <v>1468</v>
      </c>
      <c r="C448">
        <v>5</v>
      </c>
      <c r="D448" s="61">
        <v>68017</v>
      </c>
      <c r="E448">
        <v>0</v>
      </c>
      <c r="F448" s="41">
        <v>19080438.879999999</v>
      </c>
      <c r="G448" s="17">
        <f t="shared" si="31"/>
        <v>146803.83955327855</v>
      </c>
      <c r="H448" s="18">
        <f t="shared" si="34"/>
        <v>0</v>
      </c>
      <c r="I448" s="19">
        <f t="shared" si="32"/>
        <v>0</v>
      </c>
      <c r="J448" s="19">
        <f t="shared" si="33"/>
        <v>-146803.83955327855</v>
      </c>
      <c r="K448" s="62">
        <v>10307.351400387613</v>
      </c>
      <c r="L448" s="41">
        <f t="shared" si="35"/>
        <v>-157111.19095366617</v>
      </c>
    </row>
    <row r="449" spans="1:12" x14ac:dyDescent="0.25">
      <c r="A449" t="s">
        <v>591</v>
      </c>
      <c r="B449" t="s">
        <v>1066</v>
      </c>
      <c r="C449">
        <v>5</v>
      </c>
      <c r="D449" s="61">
        <v>59786</v>
      </c>
      <c r="E449">
        <v>0</v>
      </c>
      <c r="F449" s="41">
        <v>14636097.32</v>
      </c>
      <c r="G449" s="17">
        <f t="shared" si="31"/>
        <v>112609.32183816991</v>
      </c>
      <c r="H449" s="18">
        <f t="shared" si="34"/>
        <v>0</v>
      </c>
      <c r="I449" s="19">
        <f t="shared" si="32"/>
        <v>0</v>
      </c>
      <c r="J449" s="19">
        <f t="shared" si="33"/>
        <v>-112609.32183816991</v>
      </c>
      <c r="K449" s="62">
        <v>-5554.2539903959287</v>
      </c>
      <c r="L449" s="41">
        <f t="shared" si="35"/>
        <v>-107055.06784777399</v>
      </c>
    </row>
    <row r="450" spans="1:12" x14ac:dyDescent="0.25">
      <c r="A450" t="s">
        <v>549</v>
      </c>
      <c r="B450" t="s">
        <v>1067</v>
      </c>
      <c r="C450">
        <v>2</v>
      </c>
      <c r="D450" s="61">
        <v>61816</v>
      </c>
      <c r="E450">
        <v>0</v>
      </c>
      <c r="F450" s="41">
        <v>17638373.920000002</v>
      </c>
      <c r="G450" s="17">
        <f t="shared" si="31"/>
        <v>135708.67165149888</v>
      </c>
      <c r="H450" s="18">
        <f t="shared" si="34"/>
        <v>39686341.320000008</v>
      </c>
      <c r="I450" s="19">
        <f t="shared" si="32"/>
        <v>225614.18986392469</v>
      </c>
      <c r="J450" s="19">
        <f t="shared" si="33"/>
        <v>89905.518212425814</v>
      </c>
      <c r="K450" s="62">
        <v>4773.9129717817632</v>
      </c>
      <c r="L450" s="41">
        <f t="shared" si="35"/>
        <v>85131.605240644043</v>
      </c>
    </row>
    <row r="451" spans="1:12" x14ac:dyDescent="0.25">
      <c r="A451" t="s">
        <v>418</v>
      </c>
      <c r="B451" t="s">
        <v>1068</v>
      </c>
      <c r="C451">
        <v>3</v>
      </c>
      <c r="D451" s="61">
        <v>41977</v>
      </c>
      <c r="E451">
        <v>0</v>
      </c>
      <c r="F451" s="41">
        <v>11047528.66</v>
      </c>
      <c r="G451" s="17">
        <f t="shared" si="31"/>
        <v>84999.073399871733</v>
      </c>
      <c r="H451" s="18">
        <f t="shared" si="34"/>
        <v>16571292.99</v>
      </c>
      <c r="I451" s="19">
        <f t="shared" si="32"/>
        <v>94206.689722049268</v>
      </c>
      <c r="J451" s="19">
        <f t="shared" si="33"/>
        <v>9207.616322177535</v>
      </c>
      <c r="K451" s="62">
        <v>622.72119822451509</v>
      </c>
      <c r="L451" s="41">
        <f t="shared" si="35"/>
        <v>8584.8951239530197</v>
      </c>
    </row>
    <row r="452" spans="1:12" x14ac:dyDescent="0.25">
      <c r="A452" t="s">
        <v>361</v>
      </c>
      <c r="B452" t="s">
        <v>1069</v>
      </c>
      <c r="C452">
        <v>1</v>
      </c>
      <c r="D452" s="61">
        <v>37516</v>
      </c>
      <c r="E452">
        <v>0</v>
      </c>
      <c r="F452" s="41">
        <v>10679589.969999999</v>
      </c>
      <c r="G452" s="17">
        <f t="shared" si="31"/>
        <v>82168.173505382321</v>
      </c>
      <c r="H452" s="18">
        <f t="shared" si="34"/>
        <v>32038769.909999996</v>
      </c>
      <c r="I452" s="19">
        <f t="shared" si="32"/>
        <v>182138.25908508652</v>
      </c>
      <c r="J452" s="19">
        <f t="shared" si="33"/>
        <v>99970.085579704202</v>
      </c>
      <c r="K452" s="62">
        <v>20214.14425141547</v>
      </c>
      <c r="L452" s="41">
        <f t="shared" si="35"/>
        <v>79755.941328288725</v>
      </c>
    </row>
    <row r="453" spans="1:12" x14ac:dyDescent="0.25">
      <c r="A453" t="s">
        <v>430</v>
      </c>
      <c r="B453" t="s">
        <v>1070</v>
      </c>
      <c r="C453">
        <v>3</v>
      </c>
      <c r="D453" s="61">
        <v>37100</v>
      </c>
      <c r="E453">
        <v>0</v>
      </c>
      <c r="F453" s="41">
        <v>6013582.1399999997</v>
      </c>
      <c r="G453" s="17">
        <f t="shared" si="31"/>
        <v>46268.16779075165</v>
      </c>
      <c r="H453" s="18">
        <f t="shared" si="34"/>
        <v>9020373.209999999</v>
      </c>
      <c r="I453" s="19">
        <f t="shared" si="32"/>
        <v>51280.216980313948</v>
      </c>
      <c r="J453" s="19">
        <f t="shared" si="33"/>
        <v>5012.0491895622981</v>
      </c>
      <c r="K453" s="62">
        <v>7068.8306169804164</v>
      </c>
      <c r="L453" s="41">
        <f t="shared" si="35"/>
        <v>-2056.7814274181183</v>
      </c>
    </row>
    <row r="454" spans="1:12" x14ac:dyDescent="0.25">
      <c r="A454" t="s">
        <v>426</v>
      </c>
      <c r="B454" t="s">
        <v>1473</v>
      </c>
      <c r="C454">
        <v>3</v>
      </c>
      <c r="D454" s="61">
        <v>71379</v>
      </c>
      <c r="E454">
        <v>0</v>
      </c>
      <c r="F454" s="41">
        <v>19243064.609999999</v>
      </c>
      <c r="G454" s="17">
        <f t="shared" si="31"/>
        <v>148055.07290929844</v>
      </c>
      <c r="H454" s="18">
        <f t="shared" si="34"/>
        <v>28864596.914999999</v>
      </c>
      <c r="I454" s="19">
        <f t="shared" si="32"/>
        <v>164093.29840250598</v>
      </c>
      <c r="J454" s="19">
        <f t="shared" si="33"/>
        <v>16038.225493207545</v>
      </c>
      <c r="K454" s="62">
        <v>4885.0669173923234</v>
      </c>
      <c r="L454" s="41">
        <f t="shared" si="35"/>
        <v>11153.158575815221</v>
      </c>
    </row>
    <row r="455" spans="1:12" x14ac:dyDescent="0.25">
      <c r="A455" t="s">
        <v>220</v>
      </c>
      <c r="B455" t="s">
        <v>1072</v>
      </c>
      <c r="C455">
        <v>4</v>
      </c>
      <c r="D455" s="61">
        <v>51812</v>
      </c>
      <c r="E455">
        <v>0</v>
      </c>
      <c r="F455" s="41">
        <v>13303475.359999999</v>
      </c>
      <c r="G455" s="17">
        <f t="shared" ref="G455:G518" si="36">SUM(F455/$F$6)*50000000</f>
        <v>102356.20231448441</v>
      </c>
      <c r="H455" s="18">
        <f t="shared" si="34"/>
        <v>0</v>
      </c>
      <c r="I455" s="19">
        <f t="shared" ref="I455:I518" si="37">SUM(H455/$H$6)*50000000</f>
        <v>0</v>
      </c>
      <c r="J455" s="19">
        <f t="shared" ref="J455:J518" si="38">I455-G455</f>
        <v>-102356.20231448441</v>
      </c>
      <c r="K455" s="62">
        <v>0</v>
      </c>
      <c r="L455" s="41">
        <f t="shared" si="35"/>
        <v>-102356.20231448441</v>
      </c>
    </row>
    <row r="456" spans="1:12" x14ac:dyDescent="0.25">
      <c r="A456" t="s">
        <v>195</v>
      </c>
      <c r="B456" t="s">
        <v>1474</v>
      </c>
      <c r="C456">
        <v>2</v>
      </c>
      <c r="D456" s="61">
        <v>13400</v>
      </c>
      <c r="E456">
        <v>0</v>
      </c>
      <c r="F456" s="41">
        <v>3449758.65</v>
      </c>
      <c r="G456" s="17">
        <f t="shared" si="36"/>
        <v>26542.251912401229</v>
      </c>
      <c r="H456" s="18">
        <f t="shared" ref="H456:H519" si="39">IF(C456=1,F456*3)+IF(C456=2,F456*2.25)+IF(C456=3,F456*1.5)+IF(C456=4,F456*0)+IF(C456=5,F456*0)</f>
        <v>7761956.9624999994</v>
      </c>
      <c r="I456" s="19">
        <f t="shared" si="37"/>
        <v>44126.204976485518</v>
      </c>
      <c r="J456" s="19">
        <f t="shared" si="38"/>
        <v>17583.95306408429</v>
      </c>
      <c r="K456" s="62">
        <v>7861.5993002768419</v>
      </c>
      <c r="L456" s="41">
        <f t="shared" ref="L456:L519" si="40">J456-K456</f>
        <v>9722.3537638074486</v>
      </c>
    </row>
    <row r="457" spans="1:12" x14ac:dyDescent="0.25">
      <c r="A457" t="s">
        <v>461</v>
      </c>
      <c r="B457" t="s">
        <v>1074</v>
      </c>
      <c r="C457">
        <v>4</v>
      </c>
      <c r="D457" s="61">
        <v>61648</v>
      </c>
      <c r="E457">
        <v>0</v>
      </c>
      <c r="F457" s="41">
        <v>16797682.720000003</v>
      </c>
      <c r="G457" s="17">
        <f t="shared" si="36"/>
        <v>129240.440138857</v>
      </c>
      <c r="H457" s="18">
        <f t="shared" si="39"/>
        <v>0</v>
      </c>
      <c r="I457" s="19">
        <f t="shared" si="37"/>
        <v>0</v>
      </c>
      <c r="J457" s="19">
        <f t="shared" si="38"/>
        <v>-129240.440138857</v>
      </c>
      <c r="K457" s="62">
        <v>-28070.92965658036</v>
      </c>
      <c r="L457" s="41">
        <f t="shared" si="40"/>
        <v>-101169.51048227664</v>
      </c>
    </row>
    <row r="458" spans="1:12" x14ac:dyDescent="0.25">
      <c r="A458" t="s">
        <v>415</v>
      </c>
      <c r="B458" t="s">
        <v>1075</v>
      </c>
      <c r="C458">
        <v>5</v>
      </c>
      <c r="D458" s="61">
        <v>21654</v>
      </c>
      <c r="E458">
        <v>0</v>
      </c>
      <c r="F458" s="41">
        <v>6419527.5499999998</v>
      </c>
      <c r="G458" s="17">
        <f t="shared" si="36"/>
        <v>49391.489283083574</v>
      </c>
      <c r="H458" s="18">
        <f t="shared" si="39"/>
        <v>0</v>
      </c>
      <c r="I458" s="19">
        <f t="shared" si="37"/>
        <v>0</v>
      </c>
      <c r="J458" s="19">
        <f t="shared" si="38"/>
        <v>-49391.489283083574</v>
      </c>
      <c r="K458" s="62">
        <v>0</v>
      </c>
      <c r="L458" s="41">
        <f t="shared" si="40"/>
        <v>-49391.489283083574</v>
      </c>
    </row>
    <row r="459" spans="1:12" x14ac:dyDescent="0.25">
      <c r="A459" t="s">
        <v>495</v>
      </c>
      <c r="B459" t="s">
        <v>1076</v>
      </c>
      <c r="C459">
        <v>5</v>
      </c>
      <c r="D459" s="61">
        <v>49144</v>
      </c>
      <c r="E459">
        <v>0</v>
      </c>
      <c r="F459" s="41">
        <v>16124230.919999996</v>
      </c>
      <c r="G459" s="17">
        <f t="shared" si="36"/>
        <v>124058.93930358547</v>
      </c>
      <c r="H459" s="18">
        <f t="shared" si="39"/>
        <v>0</v>
      </c>
      <c r="I459" s="19">
        <f t="shared" si="37"/>
        <v>0</v>
      </c>
      <c r="J459" s="19">
        <f t="shared" si="38"/>
        <v>-124058.93930358547</v>
      </c>
      <c r="K459" s="62">
        <v>-24388.281798740725</v>
      </c>
      <c r="L459" s="41">
        <f t="shared" si="40"/>
        <v>-99670.657504844741</v>
      </c>
    </row>
    <row r="460" spans="1:12" x14ac:dyDescent="0.25">
      <c r="A460" t="s">
        <v>176</v>
      </c>
      <c r="B460" t="s">
        <v>1077</v>
      </c>
      <c r="C460">
        <v>3</v>
      </c>
      <c r="D460" s="61">
        <v>111051</v>
      </c>
      <c r="E460">
        <v>0</v>
      </c>
      <c r="F460" s="41">
        <v>26326985.559999999</v>
      </c>
      <c r="G460" s="17">
        <f t="shared" si="36"/>
        <v>202558.36819995206</v>
      </c>
      <c r="H460" s="18">
        <f t="shared" si="39"/>
        <v>39490478.339999996</v>
      </c>
      <c r="I460" s="19">
        <f t="shared" si="37"/>
        <v>224500.72195312064</v>
      </c>
      <c r="J460" s="19">
        <f t="shared" si="38"/>
        <v>21942.353753168572</v>
      </c>
      <c r="K460" s="62">
        <v>39488.851251360771</v>
      </c>
      <c r="L460" s="41">
        <f t="shared" si="40"/>
        <v>-17546.497498192199</v>
      </c>
    </row>
    <row r="461" spans="1:12" x14ac:dyDescent="0.25">
      <c r="A461" t="s">
        <v>177</v>
      </c>
      <c r="B461" t="s">
        <v>1077</v>
      </c>
      <c r="C461">
        <v>1</v>
      </c>
      <c r="D461" s="61">
        <v>9727</v>
      </c>
      <c r="E461">
        <v>0</v>
      </c>
      <c r="F461" s="41">
        <v>2411517.84</v>
      </c>
      <c r="G461" s="17">
        <f t="shared" si="36"/>
        <v>18554.084646046089</v>
      </c>
      <c r="H461" s="18">
        <f t="shared" si="39"/>
        <v>7234553.5199999996</v>
      </c>
      <c r="I461" s="19">
        <f t="shared" si="37"/>
        <v>41127.951762573924</v>
      </c>
      <c r="J461" s="19">
        <f t="shared" si="38"/>
        <v>22573.867116527836</v>
      </c>
      <c r="K461" s="62">
        <v>1507.7314469685184</v>
      </c>
      <c r="L461" s="41">
        <f t="shared" si="40"/>
        <v>21066.135669559317</v>
      </c>
    </row>
    <row r="462" spans="1:12" x14ac:dyDescent="0.25">
      <c r="A462" t="s">
        <v>472</v>
      </c>
      <c r="B462" t="s">
        <v>1078</v>
      </c>
      <c r="C462">
        <v>3</v>
      </c>
      <c r="D462" s="61">
        <v>36712</v>
      </c>
      <c r="E462">
        <v>0</v>
      </c>
      <c r="F462" s="41">
        <v>9955175.6999999993</v>
      </c>
      <c r="G462" s="17">
        <f t="shared" si="36"/>
        <v>76594.570249607234</v>
      </c>
      <c r="H462" s="18">
        <f t="shared" si="39"/>
        <v>14932763.549999999</v>
      </c>
      <c r="I462" s="19">
        <f t="shared" si="37"/>
        <v>84891.759701339819</v>
      </c>
      <c r="J462" s="19">
        <f t="shared" si="38"/>
        <v>8297.1894517325854</v>
      </c>
      <c r="K462" s="62">
        <v>-29088.632456517094</v>
      </c>
      <c r="L462" s="41">
        <f t="shared" si="40"/>
        <v>37385.82190824968</v>
      </c>
    </row>
    <row r="463" spans="1:12" x14ac:dyDescent="0.25">
      <c r="A463" t="s">
        <v>419</v>
      </c>
      <c r="B463" t="s">
        <v>1079</v>
      </c>
      <c r="C463">
        <v>3</v>
      </c>
      <c r="D463" s="61">
        <v>89203</v>
      </c>
      <c r="E463">
        <v>0</v>
      </c>
      <c r="F463" s="41">
        <v>27493454.360000003</v>
      </c>
      <c r="G463" s="17">
        <f t="shared" si="36"/>
        <v>211533.11451664192</v>
      </c>
      <c r="H463" s="18">
        <f t="shared" si="39"/>
        <v>41240181.540000007</v>
      </c>
      <c r="I463" s="19">
        <f t="shared" si="37"/>
        <v>234447.66734643106</v>
      </c>
      <c r="J463" s="19">
        <f t="shared" si="38"/>
        <v>22914.552829789143</v>
      </c>
      <c r="K463" s="62">
        <v>-28160.204740096822</v>
      </c>
      <c r="L463" s="41">
        <f t="shared" si="40"/>
        <v>51074.757569885965</v>
      </c>
    </row>
    <row r="464" spans="1:12" x14ac:dyDescent="0.25">
      <c r="A464" t="s">
        <v>249</v>
      </c>
      <c r="B464" t="s">
        <v>1080</v>
      </c>
      <c r="C464">
        <v>2</v>
      </c>
      <c r="D464" s="61">
        <v>52941</v>
      </c>
      <c r="E464">
        <v>0</v>
      </c>
      <c r="F464" s="41">
        <v>10362275.680000002</v>
      </c>
      <c r="G464" s="17">
        <f t="shared" si="36"/>
        <v>79726.774939547962</v>
      </c>
      <c r="H464" s="18">
        <f t="shared" si="39"/>
        <v>23315120.280000005</v>
      </c>
      <c r="I464" s="19">
        <f t="shared" si="37"/>
        <v>132544.89576496341</v>
      </c>
      <c r="J464" s="19">
        <f t="shared" si="38"/>
        <v>52818.120825415448</v>
      </c>
      <c r="K464" s="62">
        <v>-7717.8545189626739</v>
      </c>
      <c r="L464" s="41">
        <f t="shared" si="40"/>
        <v>60535.975344378123</v>
      </c>
    </row>
    <row r="465" spans="1:12" x14ac:dyDescent="0.25">
      <c r="A465" t="s">
        <v>92</v>
      </c>
      <c r="B465" t="s">
        <v>1081</v>
      </c>
      <c r="C465">
        <v>1</v>
      </c>
      <c r="D465" s="61">
        <v>20358</v>
      </c>
      <c r="E465">
        <v>0</v>
      </c>
      <c r="F465" s="41">
        <v>4668081.18</v>
      </c>
      <c r="G465" s="17">
        <f t="shared" si="36"/>
        <v>35915.957954652622</v>
      </c>
      <c r="H465" s="18">
        <f t="shared" si="39"/>
        <v>14004243.539999999</v>
      </c>
      <c r="I465" s="19">
        <f t="shared" si="37"/>
        <v>79613.185691721505</v>
      </c>
      <c r="J465" s="19">
        <f t="shared" si="38"/>
        <v>43697.227737068883</v>
      </c>
      <c r="K465" s="62">
        <v>1353.9022250578946</v>
      </c>
      <c r="L465" s="41">
        <f t="shared" si="40"/>
        <v>42343.32551201099</v>
      </c>
    </row>
    <row r="466" spans="1:12" x14ac:dyDescent="0.25">
      <c r="A466" t="s">
        <v>359</v>
      </c>
      <c r="B466" t="s">
        <v>1082</v>
      </c>
      <c r="C466">
        <v>2</v>
      </c>
      <c r="D466" s="61">
        <v>35835</v>
      </c>
      <c r="E466">
        <v>0</v>
      </c>
      <c r="F466" s="41">
        <v>8590383.5199999996</v>
      </c>
      <c r="G466" s="17">
        <f t="shared" si="36"/>
        <v>66093.934835696404</v>
      </c>
      <c r="H466" s="18">
        <f t="shared" si="39"/>
        <v>19328362.919999998</v>
      </c>
      <c r="I466" s="19">
        <f t="shared" si="37"/>
        <v>109880.4474423575</v>
      </c>
      <c r="J466" s="19">
        <f t="shared" si="38"/>
        <v>43786.512606661097</v>
      </c>
      <c r="K466" s="62">
        <v>0</v>
      </c>
      <c r="L466" s="41">
        <f t="shared" si="40"/>
        <v>43786.512606661097</v>
      </c>
    </row>
    <row r="467" spans="1:12" x14ac:dyDescent="0.25">
      <c r="A467" t="s">
        <v>358</v>
      </c>
      <c r="B467" t="s">
        <v>1084</v>
      </c>
      <c r="C467">
        <v>2</v>
      </c>
      <c r="D467" s="61">
        <v>68101</v>
      </c>
      <c r="E467">
        <v>0</v>
      </c>
      <c r="F467" s="41">
        <v>16725577.08</v>
      </c>
      <c r="G467" s="17">
        <f t="shared" si="36"/>
        <v>128685.66333985253</v>
      </c>
      <c r="H467" s="18">
        <f t="shared" si="39"/>
        <v>37632548.43</v>
      </c>
      <c r="I467" s="19">
        <f t="shared" si="37"/>
        <v>213938.51496889154</v>
      </c>
      <c r="J467" s="19">
        <f t="shared" si="38"/>
        <v>85252.851629039011</v>
      </c>
      <c r="K467" s="62">
        <v>34717.77093079796</v>
      </c>
      <c r="L467" s="41">
        <f t="shared" si="40"/>
        <v>50535.08069824105</v>
      </c>
    </row>
    <row r="468" spans="1:12" x14ac:dyDescent="0.25">
      <c r="A468" t="s">
        <v>153</v>
      </c>
      <c r="B468" t="s">
        <v>1085</v>
      </c>
      <c r="C468">
        <v>2</v>
      </c>
      <c r="D468" s="61">
        <v>109583</v>
      </c>
      <c r="E468">
        <v>0</v>
      </c>
      <c r="F468" s="41">
        <v>24659256.73</v>
      </c>
      <c r="G468" s="17">
        <f t="shared" si="36"/>
        <v>189726.95498574528</v>
      </c>
      <c r="H468" s="18">
        <f t="shared" si="39"/>
        <v>55483327.642499998</v>
      </c>
      <c r="I468" s="19">
        <f t="shared" si="37"/>
        <v>315418.99809013016</v>
      </c>
      <c r="J468" s="19">
        <f t="shared" si="38"/>
        <v>125692.04310438488</v>
      </c>
      <c r="K468" s="62">
        <v>2847.7042783542865</v>
      </c>
      <c r="L468" s="41">
        <f t="shared" si="40"/>
        <v>122844.33882603059</v>
      </c>
    </row>
    <row r="469" spans="1:12" x14ac:dyDescent="0.25">
      <c r="A469" t="s">
        <v>185</v>
      </c>
      <c r="B469" t="s">
        <v>1086</v>
      </c>
      <c r="C469">
        <v>4</v>
      </c>
      <c r="D469" s="61">
        <v>29692</v>
      </c>
      <c r="E469">
        <v>0</v>
      </c>
      <c r="F469" s="41">
        <v>5555495.2400000002</v>
      </c>
      <c r="G469" s="17">
        <f t="shared" si="36"/>
        <v>42743.672563362059</v>
      </c>
      <c r="H469" s="18">
        <f t="shared" si="39"/>
        <v>0</v>
      </c>
      <c r="I469" s="19">
        <f t="shared" si="37"/>
        <v>0</v>
      </c>
      <c r="J469" s="19">
        <f t="shared" si="38"/>
        <v>-42743.672563362059</v>
      </c>
      <c r="K469" s="62">
        <v>1133.4780534992137</v>
      </c>
      <c r="L469" s="41">
        <f t="shared" si="40"/>
        <v>-43877.150616861276</v>
      </c>
    </row>
    <row r="470" spans="1:12" x14ac:dyDescent="0.25">
      <c r="A470" t="s">
        <v>303</v>
      </c>
      <c r="B470" t="s">
        <v>1088</v>
      </c>
      <c r="C470">
        <v>1</v>
      </c>
      <c r="D470" s="61">
        <v>23220</v>
      </c>
      <c r="E470">
        <v>0</v>
      </c>
      <c r="F470" s="41">
        <v>4004753.4</v>
      </c>
      <c r="G470" s="17">
        <f t="shared" si="36"/>
        <v>30812.350768319789</v>
      </c>
      <c r="H470" s="18">
        <f t="shared" si="39"/>
        <v>12014260.199999999</v>
      </c>
      <c r="I470" s="19">
        <f t="shared" si="37"/>
        <v>68300.263810697696</v>
      </c>
      <c r="J470" s="19">
        <f t="shared" si="38"/>
        <v>37487.913042377906</v>
      </c>
      <c r="K470" s="62">
        <v>2709.1498410108334</v>
      </c>
      <c r="L470" s="41">
        <f t="shared" si="40"/>
        <v>34778.763201367074</v>
      </c>
    </row>
    <row r="471" spans="1:12" x14ac:dyDescent="0.25">
      <c r="A471" t="s">
        <v>410</v>
      </c>
      <c r="B471" t="s">
        <v>1089</v>
      </c>
      <c r="C471">
        <v>4</v>
      </c>
      <c r="D471" s="61">
        <v>46843</v>
      </c>
      <c r="E471">
        <v>0</v>
      </c>
      <c r="F471" s="41">
        <v>11822692.999999998</v>
      </c>
      <c r="G471" s="17">
        <f t="shared" si="36"/>
        <v>90963.144882318826</v>
      </c>
      <c r="H471" s="18">
        <f t="shared" si="39"/>
        <v>0</v>
      </c>
      <c r="I471" s="19">
        <f t="shared" si="37"/>
        <v>0</v>
      </c>
      <c r="J471" s="19">
        <f t="shared" si="38"/>
        <v>-90963.144882318826</v>
      </c>
      <c r="K471" s="62">
        <v>614.00452597649473</v>
      </c>
      <c r="L471" s="41">
        <f t="shared" si="40"/>
        <v>-91577.149408295314</v>
      </c>
    </row>
    <row r="472" spans="1:12" x14ac:dyDescent="0.25">
      <c r="A472" t="s">
        <v>55</v>
      </c>
      <c r="B472" t="s">
        <v>1090</v>
      </c>
      <c r="C472">
        <v>2</v>
      </c>
      <c r="D472" s="61">
        <v>19065</v>
      </c>
      <c r="E472">
        <v>0</v>
      </c>
      <c r="F472" s="41">
        <v>3933681.45</v>
      </c>
      <c r="G472" s="17">
        <f t="shared" si="36"/>
        <v>30265.527122901698</v>
      </c>
      <c r="H472" s="18">
        <f t="shared" si="39"/>
        <v>8850783.2625000011</v>
      </c>
      <c r="I472" s="19">
        <f t="shared" si="37"/>
        <v>50316.109497949597</v>
      </c>
      <c r="J472" s="19">
        <f t="shared" si="38"/>
        <v>20050.582375047899</v>
      </c>
      <c r="K472" s="62">
        <v>847.45906951134486</v>
      </c>
      <c r="L472" s="41">
        <f t="shared" si="40"/>
        <v>19203.123305536556</v>
      </c>
    </row>
    <row r="473" spans="1:12" x14ac:dyDescent="0.25">
      <c r="A473" s="77" t="s">
        <v>277</v>
      </c>
      <c r="B473" s="77" t="s">
        <v>1091</v>
      </c>
      <c r="C473" s="77">
        <v>2</v>
      </c>
      <c r="D473" s="145">
        <v>44508</v>
      </c>
      <c r="E473" s="77">
        <v>1</v>
      </c>
      <c r="F473" s="62">
        <v>7778375.6299999999</v>
      </c>
      <c r="G473" s="17">
        <f t="shared" si="36"/>
        <v>59846.391120939028</v>
      </c>
      <c r="H473" s="18">
        <f t="shared" si="39"/>
        <v>17501345.1675</v>
      </c>
      <c r="I473" s="19">
        <f t="shared" si="37"/>
        <v>99493.97400118981</v>
      </c>
      <c r="J473" s="19">
        <f t="shared" si="38"/>
        <v>39647.582880250782</v>
      </c>
      <c r="K473" s="62">
        <v>1901.680718471843</v>
      </c>
      <c r="L473" s="41">
        <f t="shared" si="40"/>
        <v>37745.90216177894</v>
      </c>
    </row>
    <row r="474" spans="1:12" x14ac:dyDescent="0.25">
      <c r="A474" t="s">
        <v>246</v>
      </c>
      <c r="B474" t="s">
        <v>1092</v>
      </c>
      <c r="C474">
        <v>3</v>
      </c>
      <c r="D474" s="61">
        <v>52674</v>
      </c>
      <c r="E474">
        <v>0</v>
      </c>
      <c r="F474" s="41">
        <v>9937764.2599999998</v>
      </c>
      <c r="G474" s="17">
        <f t="shared" si="36"/>
        <v>76460.607594962494</v>
      </c>
      <c r="H474" s="18">
        <f t="shared" si="39"/>
        <v>14906646.390000001</v>
      </c>
      <c r="I474" s="19">
        <f t="shared" si="37"/>
        <v>84743.285397613145</v>
      </c>
      <c r="J474" s="19">
        <f t="shared" si="38"/>
        <v>8282.6778026506508</v>
      </c>
      <c r="K474" s="62">
        <v>-10072.719734635479</v>
      </c>
      <c r="L474" s="41">
        <f t="shared" si="40"/>
        <v>18355.397537286131</v>
      </c>
    </row>
    <row r="475" spans="1:12" x14ac:dyDescent="0.25">
      <c r="A475" t="s">
        <v>434</v>
      </c>
      <c r="B475" t="s">
        <v>1093</v>
      </c>
      <c r="C475">
        <v>2</v>
      </c>
      <c r="D475" s="61">
        <v>72797</v>
      </c>
      <c r="E475">
        <v>0</v>
      </c>
      <c r="F475" s="41">
        <v>17744017.259999998</v>
      </c>
      <c r="G475" s="17">
        <f t="shared" si="36"/>
        <v>136521.48565608071</v>
      </c>
      <c r="H475" s="18">
        <f t="shared" si="39"/>
        <v>39924038.834999993</v>
      </c>
      <c r="I475" s="19">
        <f t="shared" si="37"/>
        <v>226965.48430165014</v>
      </c>
      <c r="J475" s="19">
        <f t="shared" si="38"/>
        <v>90443.998645569431</v>
      </c>
      <c r="K475" s="62">
        <v>-27370.674823870082</v>
      </c>
      <c r="L475" s="41">
        <f t="shared" si="40"/>
        <v>117814.67346943951</v>
      </c>
    </row>
    <row r="476" spans="1:12" x14ac:dyDescent="0.25">
      <c r="A476" t="s">
        <v>306</v>
      </c>
      <c r="B476" t="s">
        <v>1094</v>
      </c>
      <c r="C476">
        <v>2</v>
      </c>
      <c r="D476" s="61">
        <v>43067</v>
      </c>
      <c r="E476">
        <v>0</v>
      </c>
      <c r="F476" s="41">
        <v>6719116.2100000009</v>
      </c>
      <c r="G476" s="17">
        <f t="shared" si="36"/>
        <v>51696.507833821546</v>
      </c>
      <c r="H476" s="18">
        <f t="shared" si="39"/>
        <v>15118011.472500002</v>
      </c>
      <c r="I476" s="19">
        <f t="shared" si="37"/>
        <v>85944.881721881189</v>
      </c>
      <c r="J476" s="19">
        <f t="shared" si="38"/>
        <v>34248.373888059643</v>
      </c>
      <c r="K476" s="62">
        <v>1061.4396258014012</v>
      </c>
      <c r="L476" s="41">
        <f t="shared" si="40"/>
        <v>33186.934262258241</v>
      </c>
    </row>
    <row r="477" spans="1:12" x14ac:dyDescent="0.25">
      <c r="A477" t="s">
        <v>451</v>
      </c>
      <c r="B477" t="s">
        <v>1095</v>
      </c>
      <c r="C477">
        <v>1</v>
      </c>
      <c r="D477" s="61">
        <v>40723</v>
      </c>
      <c r="E477">
        <v>0</v>
      </c>
      <c r="F477" s="41">
        <v>10376716.640000001</v>
      </c>
      <c r="G477" s="17">
        <f t="shared" si="36"/>
        <v>79837.882885658008</v>
      </c>
      <c r="H477" s="18">
        <f t="shared" si="39"/>
        <v>31130149.920000002</v>
      </c>
      <c r="I477" s="19">
        <f t="shared" si="37"/>
        <v>176972.81535508699</v>
      </c>
      <c r="J477" s="19">
        <f t="shared" si="38"/>
        <v>97134.932469428983</v>
      </c>
      <c r="K477" s="62">
        <v>24479.75270445722</v>
      </c>
      <c r="L477" s="41">
        <f t="shared" si="40"/>
        <v>72655.179764971763</v>
      </c>
    </row>
    <row r="478" spans="1:12" x14ac:dyDescent="0.25">
      <c r="A478" t="s">
        <v>364</v>
      </c>
      <c r="B478" t="s">
        <v>1096</v>
      </c>
      <c r="C478">
        <v>4</v>
      </c>
      <c r="D478" s="61">
        <v>46874</v>
      </c>
      <c r="E478">
        <v>0</v>
      </c>
      <c r="F478" s="41">
        <v>12213958.18</v>
      </c>
      <c r="G478" s="17">
        <f t="shared" si="36"/>
        <v>93973.517498417947</v>
      </c>
      <c r="H478" s="18">
        <f t="shared" si="39"/>
        <v>0</v>
      </c>
      <c r="I478" s="19">
        <f t="shared" si="37"/>
        <v>0</v>
      </c>
      <c r="J478" s="19">
        <f t="shared" si="38"/>
        <v>-93973.517498417947</v>
      </c>
      <c r="K478" s="62">
        <v>16888.693604073458</v>
      </c>
      <c r="L478" s="41">
        <f t="shared" si="40"/>
        <v>-110862.2111024914</v>
      </c>
    </row>
    <row r="479" spans="1:12" x14ac:dyDescent="0.25">
      <c r="A479" t="s">
        <v>1546</v>
      </c>
      <c r="B479" t="s">
        <v>1558</v>
      </c>
      <c r="C479">
        <v>1</v>
      </c>
      <c r="D479" s="61">
        <v>2450</v>
      </c>
      <c r="E479">
        <v>0</v>
      </c>
      <c r="F479" s="41">
        <v>415514.77999999997</v>
      </c>
      <c r="G479" s="17">
        <f t="shared" si="36"/>
        <v>3196.9476949020695</v>
      </c>
      <c r="H479" s="18">
        <f t="shared" si="39"/>
        <v>1246544.3399999999</v>
      </c>
      <c r="I479" s="19">
        <f t="shared" si="37"/>
        <v>7086.5210055740308</v>
      </c>
      <c r="J479" s="19">
        <f t="shared" si="38"/>
        <v>3889.5733106719613</v>
      </c>
      <c r="K479" s="62">
        <v>0</v>
      </c>
      <c r="L479" s="41">
        <f t="shared" si="40"/>
        <v>3889.5733106719613</v>
      </c>
    </row>
    <row r="480" spans="1:12" x14ac:dyDescent="0.25">
      <c r="A480" t="s">
        <v>271</v>
      </c>
      <c r="B480" t="s">
        <v>1097</v>
      </c>
      <c r="C480">
        <v>1</v>
      </c>
      <c r="D480" s="61">
        <v>10165</v>
      </c>
      <c r="E480">
        <v>0</v>
      </c>
      <c r="F480" s="41">
        <v>2559140.4</v>
      </c>
      <c r="G480" s="17">
        <f t="shared" si="36"/>
        <v>19689.884443366278</v>
      </c>
      <c r="H480" s="18">
        <f t="shared" si="39"/>
        <v>7677421.1999999993</v>
      </c>
      <c r="I480" s="19">
        <f t="shared" si="37"/>
        <v>43645.62483388227</v>
      </c>
      <c r="J480" s="19">
        <f t="shared" si="38"/>
        <v>23955.740390515992</v>
      </c>
      <c r="K480" s="62">
        <v>3396.5436562123709</v>
      </c>
      <c r="L480" s="41">
        <f t="shared" si="40"/>
        <v>20559.196734303619</v>
      </c>
    </row>
    <row r="481" spans="1:12" x14ac:dyDescent="0.25">
      <c r="A481" t="s">
        <v>15</v>
      </c>
      <c r="B481" t="s">
        <v>1098</v>
      </c>
      <c r="C481">
        <v>2</v>
      </c>
      <c r="D481" s="61">
        <v>30181</v>
      </c>
      <c r="E481">
        <v>0</v>
      </c>
      <c r="F481" s="41">
        <v>5773244.21</v>
      </c>
      <c r="G481" s="17">
        <f t="shared" si="36"/>
        <v>44419.021073729848</v>
      </c>
      <c r="H481" s="18">
        <f t="shared" si="39"/>
        <v>12989799.4725</v>
      </c>
      <c r="I481" s="19">
        <f t="shared" si="37"/>
        <v>73846.139175495133</v>
      </c>
      <c r="J481" s="19">
        <f t="shared" si="38"/>
        <v>29427.118101765285</v>
      </c>
      <c r="K481" s="62">
        <v>4757.8735264199731</v>
      </c>
      <c r="L481" s="41">
        <f t="shared" si="40"/>
        <v>24669.244575345314</v>
      </c>
    </row>
    <row r="482" spans="1:12" x14ac:dyDescent="0.25">
      <c r="A482" t="s">
        <v>586</v>
      </c>
      <c r="B482" t="s">
        <v>1099</v>
      </c>
      <c r="C482">
        <v>3</v>
      </c>
      <c r="D482" s="61">
        <v>86543</v>
      </c>
      <c r="E482">
        <v>0</v>
      </c>
      <c r="F482" s="41">
        <v>23001870.740000002</v>
      </c>
      <c r="G482" s="17">
        <f t="shared" si="36"/>
        <v>176975.11900943299</v>
      </c>
      <c r="H482" s="18">
        <f t="shared" si="39"/>
        <v>34502806.109999999</v>
      </c>
      <c r="I482" s="19">
        <f t="shared" si="37"/>
        <v>196146.1396950894</v>
      </c>
      <c r="J482" s="19">
        <f t="shared" si="38"/>
        <v>19171.020685656404</v>
      </c>
      <c r="K482" s="62">
        <v>-4473.9130880623225</v>
      </c>
      <c r="L482" s="41">
        <f t="shared" si="40"/>
        <v>23644.933773718727</v>
      </c>
    </row>
    <row r="483" spans="1:12" x14ac:dyDescent="0.25">
      <c r="A483" t="s">
        <v>323</v>
      </c>
      <c r="B483" t="s">
        <v>1486</v>
      </c>
      <c r="C483">
        <v>5</v>
      </c>
      <c r="D483" s="61">
        <v>25020</v>
      </c>
      <c r="E483">
        <v>0</v>
      </c>
      <c r="F483" s="41">
        <v>6577567.1999999993</v>
      </c>
      <c r="G483" s="17">
        <f t="shared" si="36"/>
        <v>50607.437593684299</v>
      </c>
      <c r="H483" s="18">
        <f t="shared" si="39"/>
        <v>0</v>
      </c>
      <c r="I483" s="19">
        <f t="shared" si="37"/>
        <v>0</v>
      </c>
      <c r="J483" s="19">
        <f t="shared" si="38"/>
        <v>-50607.437593684299</v>
      </c>
      <c r="K483" s="62">
        <v>-616.72268096733023</v>
      </c>
      <c r="L483" s="41">
        <f t="shared" si="40"/>
        <v>-49990.714912716969</v>
      </c>
    </row>
    <row r="484" spans="1:12" x14ac:dyDescent="0.25">
      <c r="A484" t="s">
        <v>329</v>
      </c>
      <c r="B484" t="s">
        <v>1101</v>
      </c>
      <c r="C484">
        <v>5</v>
      </c>
      <c r="D484" s="61">
        <v>34057</v>
      </c>
      <c r="E484">
        <v>0</v>
      </c>
      <c r="F484" s="41">
        <v>9091000.6500000004</v>
      </c>
      <c r="G484" s="17">
        <f t="shared" si="36"/>
        <v>69945.655296234516</v>
      </c>
      <c r="H484" s="18">
        <f t="shared" si="39"/>
        <v>0</v>
      </c>
      <c r="I484" s="19">
        <f t="shared" si="37"/>
        <v>0</v>
      </c>
      <c r="J484" s="19">
        <f t="shared" si="38"/>
        <v>-69945.655296234516</v>
      </c>
      <c r="K484" s="62">
        <v>-23215.021341794269</v>
      </c>
      <c r="L484" s="41">
        <f t="shared" si="40"/>
        <v>-46730.633954440244</v>
      </c>
    </row>
    <row r="485" spans="1:12" x14ac:dyDescent="0.25">
      <c r="A485" t="s">
        <v>366</v>
      </c>
      <c r="B485" t="s">
        <v>1102</v>
      </c>
      <c r="C485">
        <v>4</v>
      </c>
      <c r="D485" s="61">
        <v>38320</v>
      </c>
      <c r="E485">
        <v>0</v>
      </c>
      <c r="F485" s="41">
        <v>6946807.8399999999</v>
      </c>
      <c r="G485" s="17">
        <f t="shared" si="36"/>
        <v>53448.354619336591</v>
      </c>
      <c r="H485" s="18">
        <f t="shared" si="39"/>
        <v>0</v>
      </c>
      <c r="I485" s="19">
        <f t="shared" si="37"/>
        <v>0</v>
      </c>
      <c r="J485" s="19">
        <f t="shared" si="38"/>
        <v>-53448.354619336591</v>
      </c>
      <c r="K485" s="62">
        <v>-12923.481767309802</v>
      </c>
      <c r="L485" s="41">
        <f t="shared" si="40"/>
        <v>-40524.87285202679</v>
      </c>
    </row>
    <row r="486" spans="1:12" x14ac:dyDescent="0.25">
      <c r="A486" t="s">
        <v>214</v>
      </c>
      <c r="B486" t="s">
        <v>1104</v>
      </c>
      <c r="C486">
        <v>5</v>
      </c>
      <c r="D486" s="61">
        <v>48725</v>
      </c>
      <c r="E486">
        <v>0</v>
      </c>
      <c r="F486" s="41">
        <v>12229892.970000001</v>
      </c>
      <c r="G486" s="17">
        <f t="shared" si="36"/>
        <v>94096.118889779405</v>
      </c>
      <c r="H486" s="18">
        <f t="shared" si="39"/>
        <v>0</v>
      </c>
      <c r="I486" s="19">
        <f t="shared" si="37"/>
        <v>0</v>
      </c>
      <c r="J486" s="19">
        <f t="shared" si="38"/>
        <v>-94096.118889779405</v>
      </c>
      <c r="K486" s="62">
        <v>0</v>
      </c>
      <c r="L486" s="41">
        <f t="shared" si="40"/>
        <v>-94096.118889779405</v>
      </c>
    </row>
    <row r="487" spans="1:12" x14ac:dyDescent="0.25">
      <c r="A487" t="s">
        <v>253</v>
      </c>
      <c r="B487" t="s">
        <v>1105</v>
      </c>
      <c r="C487">
        <v>5</v>
      </c>
      <c r="D487" s="61">
        <v>14935</v>
      </c>
      <c r="E487">
        <v>0</v>
      </c>
      <c r="F487" s="41">
        <v>2621839.2500000005</v>
      </c>
      <c r="G487" s="17">
        <f t="shared" si="36"/>
        <v>20172.28592131253</v>
      </c>
      <c r="H487" s="18">
        <f t="shared" si="39"/>
        <v>0</v>
      </c>
      <c r="I487" s="19">
        <f t="shared" si="37"/>
        <v>0</v>
      </c>
      <c r="J487" s="19">
        <f t="shared" si="38"/>
        <v>-20172.28592131253</v>
      </c>
      <c r="K487" s="62">
        <v>1265.7262595238897</v>
      </c>
      <c r="L487" s="41">
        <f t="shared" si="40"/>
        <v>-21438.01218083642</v>
      </c>
    </row>
    <row r="488" spans="1:12" x14ac:dyDescent="0.25">
      <c r="A488" t="s">
        <v>349</v>
      </c>
      <c r="B488" t="s">
        <v>1106</v>
      </c>
      <c r="C488">
        <v>5</v>
      </c>
      <c r="D488" s="61">
        <v>22938</v>
      </c>
      <c r="E488">
        <v>0</v>
      </c>
      <c r="F488" s="41">
        <v>6037510.9799999986</v>
      </c>
      <c r="G488" s="17">
        <f t="shared" si="36"/>
        <v>46452.274959886941</v>
      </c>
      <c r="H488" s="18">
        <f t="shared" si="39"/>
        <v>0</v>
      </c>
      <c r="I488" s="19">
        <f t="shared" si="37"/>
        <v>0</v>
      </c>
      <c r="J488" s="19">
        <f t="shared" si="38"/>
        <v>-46452.274959886941</v>
      </c>
      <c r="K488" s="62">
        <v>-9211.7387147627996</v>
      </c>
      <c r="L488" s="41">
        <f t="shared" si="40"/>
        <v>-37240.536245124138</v>
      </c>
    </row>
    <row r="489" spans="1:12" x14ac:dyDescent="0.25">
      <c r="A489" t="s">
        <v>241</v>
      </c>
      <c r="B489" t="s">
        <v>1107</v>
      </c>
      <c r="C489">
        <v>5</v>
      </c>
      <c r="D489" s="61">
        <v>30437</v>
      </c>
      <c r="E489">
        <v>0</v>
      </c>
      <c r="F489" s="41">
        <v>4876561.99</v>
      </c>
      <c r="G489" s="17">
        <f t="shared" si="36"/>
        <v>37519.997755501143</v>
      </c>
      <c r="H489" s="18">
        <f t="shared" si="39"/>
        <v>0</v>
      </c>
      <c r="I489" s="19">
        <f t="shared" si="37"/>
        <v>0</v>
      </c>
      <c r="J489" s="19">
        <f t="shared" si="38"/>
        <v>-37519.997755501143</v>
      </c>
      <c r="K489" s="62">
        <v>-6389.7625134321497</v>
      </c>
      <c r="L489" s="41">
        <f t="shared" si="40"/>
        <v>-31130.235242068993</v>
      </c>
    </row>
    <row r="490" spans="1:12" x14ac:dyDescent="0.25">
      <c r="A490" t="s">
        <v>35</v>
      </c>
      <c r="B490" t="s">
        <v>1108</v>
      </c>
      <c r="C490">
        <v>5</v>
      </c>
      <c r="D490" s="61">
        <v>29924</v>
      </c>
      <c r="E490">
        <v>0</v>
      </c>
      <c r="F490" s="41">
        <v>5798487.1599999992</v>
      </c>
      <c r="G490" s="17">
        <f t="shared" si="36"/>
        <v>44613.238932394292</v>
      </c>
      <c r="H490" s="18">
        <f t="shared" si="39"/>
        <v>0</v>
      </c>
      <c r="I490" s="19">
        <f t="shared" si="37"/>
        <v>0</v>
      </c>
      <c r="J490" s="19">
        <f t="shared" si="38"/>
        <v>-44613.238932394292</v>
      </c>
      <c r="K490" s="62">
        <v>-817.53753345738312</v>
      </c>
      <c r="L490" s="41">
        <f t="shared" si="40"/>
        <v>-43795.701398936908</v>
      </c>
    </row>
    <row r="491" spans="1:12" x14ac:dyDescent="0.25">
      <c r="A491" t="s">
        <v>402</v>
      </c>
      <c r="B491" t="s">
        <v>1109</v>
      </c>
      <c r="C491">
        <v>2</v>
      </c>
      <c r="D491" s="61">
        <v>33247</v>
      </c>
      <c r="E491">
        <v>0</v>
      </c>
      <c r="F491" s="41">
        <v>7092505.3799999999</v>
      </c>
      <c r="G491" s="17">
        <f t="shared" si="36"/>
        <v>54569.343419436314</v>
      </c>
      <c r="H491" s="18">
        <f t="shared" si="39"/>
        <v>15958137.105</v>
      </c>
      <c r="I491" s="19">
        <f t="shared" si="37"/>
        <v>90720.93962129968</v>
      </c>
      <c r="J491" s="19">
        <f t="shared" si="38"/>
        <v>36151.596201863365</v>
      </c>
      <c r="K491" s="62">
        <v>-295.9815354493856</v>
      </c>
      <c r="L491" s="41">
        <f t="shared" si="40"/>
        <v>36447.577737312749</v>
      </c>
    </row>
    <row r="492" spans="1:12" x14ac:dyDescent="0.25">
      <c r="A492" t="s">
        <v>254</v>
      </c>
      <c r="B492" t="s">
        <v>1110</v>
      </c>
      <c r="C492">
        <v>1</v>
      </c>
      <c r="D492" s="61">
        <v>18001</v>
      </c>
      <c r="E492">
        <v>0</v>
      </c>
      <c r="F492" s="41">
        <v>3662709.23</v>
      </c>
      <c r="G492" s="17">
        <f t="shared" si="36"/>
        <v>28180.681875973303</v>
      </c>
      <c r="H492" s="18">
        <f t="shared" si="39"/>
        <v>10988127.689999999</v>
      </c>
      <c r="I492" s="19">
        <f t="shared" si="37"/>
        <v>62466.769282442576</v>
      </c>
      <c r="J492" s="19">
        <f t="shared" si="38"/>
        <v>34286.087406469276</v>
      </c>
      <c r="K492" s="62">
        <v>0</v>
      </c>
      <c r="L492" s="41">
        <f t="shared" si="40"/>
        <v>34286.087406469276</v>
      </c>
    </row>
    <row r="493" spans="1:12" x14ac:dyDescent="0.25">
      <c r="A493" t="s">
        <v>416</v>
      </c>
      <c r="B493" t="s">
        <v>1112</v>
      </c>
      <c r="C493">
        <v>4</v>
      </c>
      <c r="D493" s="61">
        <v>33139</v>
      </c>
      <c r="E493">
        <v>0</v>
      </c>
      <c r="F493" s="41">
        <v>8534046.6999999993</v>
      </c>
      <c r="G493" s="17">
        <f t="shared" si="36"/>
        <v>65660.482464069311</v>
      </c>
      <c r="H493" s="18">
        <f t="shared" si="39"/>
        <v>0</v>
      </c>
      <c r="I493" s="19">
        <f t="shared" si="37"/>
        <v>0</v>
      </c>
      <c r="J493" s="19">
        <f t="shared" si="38"/>
        <v>-65660.482464069311</v>
      </c>
      <c r="K493" s="62">
        <v>-8866.9552816719224</v>
      </c>
      <c r="L493" s="41">
        <f t="shared" si="40"/>
        <v>-56793.527182397389</v>
      </c>
    </row>
    <row r="494" spans="1:12" x14ac:dyDescent="0.25">
      <c r="A494" t="s">
        <v>380</v>
      </c>
      <c r="B494" t="s">
        <v>1113</v>
      </c>
      <c r="C494">
        <v>1</v>
      </c>
      <c r="D494" s="61">
        <v>58959</v>
      </c>
      <c r="E494">
        <v>0</v>
      </c>
      <c r="F494" s="41">
        <v>12507617.5</v>
      </c>
      <c r="G494" s="17">
        <f t="shared" si="36"/>
        <v>96232.916035722694</v>
      </c>
      <c r="H494" s="18">
        <f t="shared" si="39"/>
        <v>37522852.5</v>
      </c>
      <c r="I494" s="19">
        <f t="shared" si="37"/>
        <v>213314.90096076811</v>
      </c>
      <c r="J494" s="19">
        <f t="shared" si="38"/>
        <v>117081.98492504541</v>
      </c>
      <c r="K494" s="62">
        <v>0</v>
      </c>
      <c r="L494" s="41">
        <f t="shared" si="40"/>
        <v>117081.98492504541</v>
      </c>
    </row>
    <row r="495" spans="1:12" x14ac:dyDescent="0.25">
      <c r="A495" t="s">
        <v>520</v>
      </c>
      <c r="B495" t="s">
        <v>1114</v>
      </c>
      <c r="C495">
        <v>2</v>
      </c>
      <c r="D495" s="61">
        <v>106239</v>
      </c>
      <c r="E495">
        <v>0</v>
      </c>
      <c r="F495" s="41">
        <v>32117795.25</v>
      </c>
      <c r="G495" s="17">
        <f t="shared" si="36"/>
        <v>247112.53710355176</v>
      </c>
      <c r="H495" s="18">
        <f t="shared" si="39"/>
        <v>72265039.3125</v>
      </c>
      <c r="I495" s="19">
        <f t="shared" si="37"/>
        <v>410821.90390168101</v>
      </c>
      <c r="J495" s="19">
        <f t="shared" si="38"/>
        <v>163709.36679812925</v>
      </c>
      <c r="K495" s="62">
        <v>41310.155808162257</v>
      </c>
      <c r="L495" s="41">
        <f t="shared" si="40"/>
        <v>122399.21098996699</v>
      </c>
    </row>
    <row r="496" spans="1:12" x14ac:dyDescent="0.25">
      <c r="A496" s="77" t="s">
        <v>17</v>
      </c>
      <c r="B496" s="77" t="s">
        <v>1115</v>
      </c>
      <c r="C496" s="77">
        <v>2</v>
      </c>
      <c r="D496" s="145">
        <v>84292</v>
      </c>
      <c r="E496" s="77">
        <v>1</v>
      </c>
      <c r="F496" s="62">
        <v>16988209.68</v>
      </c>
      <c r="G496" s="17">
        <f t="shared" si="36"/>
        <v>130706.34401257406</v>
      </c>
      <c r="H496" s="18">
        <f t="shared" si="39"/>
        <v>38223471.780000001</v>
      </c>
      <c r="I496" s="19">
        <f t="shared" si="37"/>
        <v>217297.87459861735</v>
      </c>
      <c r="J496" s="19">
        <f t="shared" si="38"/>
        <v>86591.530586043285</v>
      </c>
      <c r="K496" s="62">
        <v>0</v>
      </c>
      <c r="L496" s="41">
        <f t="shared" si="40"/>
        <v>86591.530586043285</v>
      </c>
    </row>
    <row r="497" spans="1:12" x14ac:dyDescent="0.25">
      <c r="A497" t="s">
        <v>470</v>
      </c>
      <c r="B497" t="s">
        <v>1116</v>
      </c>
      <c r="C497">
        <v>3</v>
      </c>
      <c r="D497" s="61">
        <v>80386</v>
      </c>
      <c r="E497">
        <v>0</v>
      </c>
      <c r="F497" s="41">
        <v>16755561.18</v>
      </c>
      <c r="G497" s="17">
        <f t="shared" si="36"/>
        <v>128916.35934392418</v>
      </c>
      <c r="H497" s="18">
        <f t="shared" si="39"/>
        <v>25133341.77</v>
      </c>
      <c r="I497" s="19">
        <f t="shared" si="37"/>
        <v>142881.36304351292</v>
      </c>
      <c r="J497" s="19">
        <f t="shared" si="38"/>
        <v>13965.003699588735</v>
      </c>
      <c r="K497" s="62">
        <v>3768.7416930247214</v>
      </c>
      <c r="L497" s="41">
        <f t="shared" si="40"/>
        <v>10196.262006564013</v>
      </c>
    </row>
    <row r="498" spans="1:12" x14ac:dyDescent="0.25">
      <c r="A498" t="s">
        <v>90</v>
      </c>
      <c r="B498" t="s">
        <v>1117</v>
      </c>
      <c r="C498">
        <v>4</v>
      </c>
      <c r="D498" s="61">
        <v>100858</v>
      </c>
      <c r="E498">
        <v>0</v>
      </c>
      <c r="F498" s="41">
        <v>32153189.43</v>
      </c>
      <c r="G498" s="17">
        <f t="shared" si="36"/>
        <v>247384.85796338724</v>
      </c>
      <c r="H498" s="18">
        <f t="shared" si="39"/>
        <v>0</v>
      </c>
      <c r="I498" s="19">
        <f t="shared" si="37"/>
        <v>0</v>
      </c>
      <c r="J498" s="19">
        <f t="shared" si="38"/>
        <v>-247384.85796338724</v>
      </c>
      <c r="K498" s="62">
        <v>-11474.338403422333</v>
      </c>
      <c r="L498" s="41">
        <f t="shared" si="40"/>
        <v>-235910.51955996492</v>
      </c>
    </row>
    <row r="499" spans="1:12" x14ac:dyDescent="0.25">
      <c r="A499" t="s">
        <v>84</v>
      </c>
      <c r="B499" t="s">
        <v>1118</v>
      </c>
      <c r="C499">
        <v>2</v>
      </c>
      <c r="D499" s="61">
        <v>32157</v>
      </c>
      <c r="E499">
        <v>0</v>
      </c>
      <c r="F499" s="41">
        <v>6103939.4000000004</v>
      </c>
      <c r="G499" s="17">
        <f t="shared" si="36"/>
        <v>46963.371542769011</v>
      </c>
      <c r="H499" s="18">
        <f t="shared" si="39"/>
        <v>13733863.65</v>
      </c>
      <c r="I499" s="19">
        <f t="shared" si="37"/>
        <v>78076.094143121009</v>
      </c>
      <c r="J499" s="19">
        <f t="shared" si="38"/>
        <v>31112.722600351997</v>
      </c>
      <c r="K499" s="62">
        <v>3479.2624428606846</v>
      </c>
      <c r="L499" s="41">
        <f t="shared" si="40"/>
        <v>27633.460157491314</v>
      </c>
    </row>
    <row r="500" spans="1:12" x14ac:dyDescent="0.25">
      <c r="A500" t="s">
        <v>170</v>
      </c>
      <c r="B500" t="s">
        <v>1119</v>
      </c>
      <c r="C500">
        <v>3</v>
      </c>
      <c r="D500" s="61">
        <v>9263</v>
      </c>
      <c r="E500">
        <v>0</v>
      </c>
      <c r="F500" s="41">
        <v>1982120.7899999996</v>
      </c>
      <c r="G500" s="17">
        <f t="shared" si="36"/>
        <v>15250.327534938631</v>
      </c>
      <c r="H500" s="18">
        <f t="shared" si="39"/>
        <v>2973181.1849999996</v>
      </c>
      <c r="I500" s="19">
        <f t="shared" si="37"/>
        <v>16902.335717059203</v>
      </c>
      <c r="J500" s="19">
        <f t="shared" si="38"/>
        <v>1652.0081821205713</v>
      </c>
      <c r="K500" s="62">
        <v>458.39157121886797</v>
      </c>
      <c r="L500" s="41">
        <f t="shared" si="40"/>
        <v>1193.6166109017033</v>
      </c>
    </row>
    <row r="501" spans="1:12" x14ac:dyDescent="0.25">
      <c r="A501" t="s">
        <v>313</v>
      </c>
      <c r="B501" t="s">
        <v>1120</v>
      </c>
      <c r="C501">
        <v>2</v>
      </c>
      <c r="D501" s="61">
        <v>62062</v>
      </c>
      <c r="E501">
        <v>0</v>
      </c>
      <c r="F501" s="41">
        <v>13790938.59</v>
      </c>
      <c r="G501" s="17">
        <f t="shared" si="36"/>
        <v>106106.71739724037</v>
      </c>
      <c r="H501" s="18">
        <f t="shared" si="39"/>
        <v>31029611.827500001</v>
      </c>
      <c r="I501" s="19">
        <f t="shared" si="37"/>
        <v>176401.26303921701</v>
      </c>
      <c r="J501" s="19">
        <f t="shared" si="38"/>
        <v>70294.545641976641</v>
      </c>
      <c r="K501" s="62">
        <v>6281.091803295546</v>
      </c>
      <c r="L501" s="41">
        <f t="shared" si="40"/>
        <v>64013.453838681096</v>
      </c>
    </row>
    <row r="502" spans="1:12" x14ac:dyDescent="0.25">
      <c r="A502" t="s">
        <v>291</v>
      </c>
      <c r="B502" t="s">
        <v>1121</v>
      </c>
      <c r="C502">
        <v>2</v>
      </c>
      <c r="D502" s="61">
        <v>18071</v>
      </c>
      <c r="E502">
        <v>0</v>
      </c>
      <c r="F502" s="41">
        <v>3125740.87</v>
      </c>
      <c r="G502" s="17">
        <f t="shared" si="36"/>
        <v>24049.27706592697</v>
      </c>
      <c r="H502" s="18">
        <f t="shared" si="39"/>
        <v>7032916.9575000005</v>
      </c>
      <c r="I502" s="19">
        <f t="shared" si="37"/>
        <v>39981.661422313751</v>
      </c>
      <c r="J502" s="19">
        <f t="shared" si="38"/>
        <v>15932.384356386781</v>
      </c>
      <c r="K502" s="62">
        <v>1208.9612486636236</v>
      </c>
      <c r="L502" s="41">
        <f t="shared" si="40"/>
        <v>14723.423107723158</v>
      </c>
    </row>
    <row r="503" spans="1:12" x14ac:dyDescent="0.25">
      <c r="A503" t="s">
        <v>468</v>
      </c>
      <c r="B503" t="s">
        <v>1492</v>
      </c>
      <c r="C503">
        <v>2</v>
      </c>
      <c r="D503" s="61">
        <v>113528</v>
      </c>
      <c r="E503">
        <v>0</v>
      </c>
      <c r="F503" s="41">
        <v>28387428.010000002</v>
      </c>
      <c r="G503" s="17">
        <f t="shared" si="36"/>
        <v>218411.29824736429</v>
      </c>
      <c r="H503" s="18">
        <f t="shared" si="39"/>
        <v>63871713.022500001</v>
      </c>
      <c r="I503" s="19">
        <f t="shared" si="37"/>
        <v>363106.40662484791</v>
      </c>
      <c r="J503" s="19">
        <f t="shared" si="38"/>
        <v>144695.10837748362</v>
      </c>
      <c r="K503" s="62">
        <v>27588.910302196051</v>
      </c>
      <c r="L503" s="41">
        <f t="shared" si="40"/>
        <v>117106.19807528757</v>
      </c>
    </row>
    <row r="504" spans="1:12" x14ac:dyDescent="0.25">
      <c r="A504" t="s">
        <v>141</v>
      </c>
      <c r="B504" t="s">
        <v>1122</v>
      </c>
      <c r="C504">
        <v>1</v>
      </c>
      <c r="D504" s="61">
        <v>26056</v>
      </c>
      <c r="E504">
        <v>0</v>
      </c>
      <c r="F504" s="41">
        <v>4069947.1999999997</v>
      </c>
      <c r="G504" s="17">
        <f t="shared" si="36"/>
        <v>31313.948253328399</v>
      </c>
      <c r="H504" s="18">
        <f t="shared" si="39"/>
        <v>12209841.6</v>
      </c>
      <c r="I504" s="19">
        <f t="shared" si="37"/>
        <v>69412.130958078589</v>
      </c>
      <c r="J504" s="19">
        <f t="shared" si="38"/>
        <v>38098.182704750187</v>
      </c>
      <c r="K504" s="62">
        <v>568.32121237130741</v>
      </c>
      <c r="L504" s="41">
        <f t="shared" si="40"/>
        <v>37529.861492378877</v>
      </c>
    </row>
    <row r="505" spans="1:12" x14ac:dyDescent="0.25">
      <c r="A505" t="s">
        <v>256</v>
      </c>
      <c r="B505" t="s">
        <v>1123</v>
      </c>
      <c r="C505">
        <v>5</v>
      </c>
      <c r="D505" s="61">
        <v>15786</v>
      </c>
      <c r="E505">
        <v>0</v>
      </c>
      <c r="F505" s="41">
        <v>3308719.6700000004</v>
      </c>
      <c r="G505" s="17">
        <f t="shared" si="36"/>
        <v>25457.105814824783</v>
      </c>
      <c r="H505" s="18">
        <f t="shared" si="39"/>
        <v>0</v>
      </c>
      <c r="I505" s="19">
        <f t="shared" si="37"/>
        <v>0</v>
      </c>
      <c r="J505" s="19">
        <f t="shared" si="38"/>
        <v>-25457.105814824783</v>
      </c>
      <c r="K505" s="62">
        <v>-2008.918046703541</v>
      </c>
      <c r="L505" s="41">
        <f t="shared" si="40"/>
        <v>-23448.187768121243</v>
      </c>
    </row>
    <row r="506" spans="1:12" x14ac:dyDescent="0.25">
      <c r="A506" t="s">
        <v>166</v>
      </c>
      <c r="B506" t="s">
        <v>1124</v>
      </c>
      <c r="C506">
        <v>1</v>
      </c>
      <c r="D506" s="61">
        <v>29448</v>
      </c>
      <c r="E506">
        <v>0</v>
      </c>
      <c r="F506" s="41">
        <v>6643174.3200000003</v>
      </c>
      <c r="G506" s="17">
        <f t="shared" si="36"/>
        <v>51112.215139872103</v>
      </c>
      <c r="H506" s="18">
        <f t="shared" si="39"/>
        <v>19929522.960000001</v>
      </c>
      <c r="I506" s="19">
        <f t="shared" si="37"/>
        <v>113298.00196847387</v>
      </c>
      <c r="J506" s="19">
        <f t="shared" si="38"/>
        <v>62185.786828601762</v>
      </c>
      <c r="K506" s="62">
        <v>3751.5689960770792</v>
      </c>
      <c r="L506" s="41">
        <f t="shared" si="40"/>
        <v>58434.217832524686</v>
      </c>
    </row>
    <row r="507" spans="1:12" x14ac:dyDescent="0.25">
      <c r="A507" t="s">
        <v>200</v>
      </c>
      <c r="B507" t="s">
        <v>1125</v>
      </c>
      <c r="C507">
        <v>5</v>
      </c>
      <c r="D507" s="61">
        <v>33316</v>
      </c>
      <c r="E507">
        <v>0</v>
      </c>
      <c r="F507" s="41">
        <v>8505574.8000000007</v>
      </c>
      <c r="G507" s="17">
        <f t="shared" si="36"/>
        <v>65441.421243011231</v>
      </c>
      <c r="H507" s="18">
        <f t="shared" si="39"/>
        <v>0</v>
      </c>
      <c r="I507" s="19">
        <f t="shared" si="37"/>
        <v>0</v>
      </c>
      <c r="J507" s="19">
        <f t="shared" si="38"/>
        <v>-65441.421243011231</v>
      </c>
      <c r="K507" s="62">
        <v>2739.3879355364606</v>
      </c>
      <c r="L507" s="41">
        <f t="shared" si="40"/>
        <v>-68180.809178547686</v>
      </c>
    </row>
    <row r="508" spans="1:12" x14ac:dyDescent="0.25">
      <c r="A508" t="s">
        <v>148</v>
      </c>
      <c r="B508" t="s">
        <v>1497</v>
      </c>
      <c r="C508">
        <v>3</v>
      </c>
      <c r="D508" s="61">
        <v>18452</v>
      </c>
      <c r="E508">
        <v>0</v>
      </c>
      <c r="F508" s="41">
        <v>3679755.1</v>
      </c>
      <c r="G508" s="17">
        <f t="shared" si="36"/>
        <v>28311.831855293178</v>
      </c>
      <c r="H508" s="18">
        <f t="shared" si="39"/>
        <v>5519632.6500000004</v>
      </c>
      <c r="I508" s="19">
        <f t="shared" si="37"/>
        <v>31378.741583534251</v>
      </c>
      <c r="J508" s="19">
        <f t="shared" si="38"/>
        <v>3066.909728241073</v>
      </c>
      <c r="K508" s="62">
        <v>-3326.6585624218151</v>
      </c>
      <c r="L508" s="41">
        <f t="shared" si="40"/>
        <v>6393.5682906628881</v>
      </c>
    </row>
    <row r="509" spans="1:12" x14ac:dyDescent="0.25">
      <c r="A509" t="s">
        <v>81</v>
      </c>
      <c r="B509" t="s">
        <v>1499</v>
      </c>
      <c r="C509">
        <v>4</v>
      </c>
      <c r="D509" s="61">
        <v>32966</v>
      </c>
      <c r="E509">
        <v>0</v>
      </c>
      <c r="F509" s="41">
        <v>8044311.6999999993</v>
      </c>
      <c r="G509" s="17">
        <f t="shared" si="36"/>
        <v>61892.488508805262</v>
      </c>
      <c r="H509" s="18">
        <f t="shared" si="39"/>
        <v>0</v>
      </c>
      <c r="I509" s="19">
        <f t="shared" si="37"/>
        <v>0</v>
      </c>
      <c r="J509" s="19">
        <f t="shared" si="38"/>
        <v>-61892.488508805262</v>
      </c>
      <c r="K509" s="62">
        <v>-8269.826079469738</v>
      </c>
      <c r="L509" s="41">
        <f t="shared" si="40"/>
        <v>-53622.662429335527</v>
      </c>
    </row>
    <row r="510" spans="1:12" x14ac:dyDescent="0.25">
      <c r="A510" t="s">
        <v>573</v>
      </c>
      <c r="B510" t="s">
        <v>1500</v>
      </c>
      <c r="C510">
        <v>4</v>
      </c>
      <c r="D510" s="61">
        <v>39551</v>
      </c>
      <c r="E510">
        <v>0</v>
      </c>
      <c r="F510" s="41">
        <v>11158011.5</v>
      </c>
      <c r="G510" s="17">
        <f t="shared" si="36"/>
        <v>85849.122249311535</v>
      </c>
      <c r="H510" s="18">
        <f t="shared" si="39"/>
        <v>0</v>
      </c>
      <c r="I510" s="19">
        <f t="shared" si="37"/>
        <v>0</v>
      </c>
      <c r="J510" s="19">
        <f t="shared" si="38"/>
        <v>-85849.122249311535</v>
      </c>
      <c r="K510" s="62">
        <v>-12652.614235335364</v>
      </c>
      <c r="L510" s="41">
        <f t="shared" si="40"/>
        <v>-73196.50801397617</v>
      </c>
    </row>
    <row r="511" spans="1:12" x14ac:dyDescent="0.25">
      <c r="A511" t="s">
        <v>234</v>
      </c>
      <c r="B511" t="s">
        <v>1502</v>
      </c>
      <c r="C511">
        <v>3</v>
      </c>
      <c r="D511" s="61">
        <v>44488</v>
      </c>
      <c r="E511">
        <v>0</v>
      </c>
      <c r="F511" s="41">
        <v>8427593.959999999</v>
      </c>
      <c r="G511" s="17">
        <f t="shared" si="36"/>
        <v>64841.440980733838</v>
      </c>
      <c r="H511" s="18">
        <f t="shared" si="39"/>
        <v>12641390.939999998</v>
      </c>
      <c r="I511" s="19">
        <f t="shared" si="37"/>
        <v>71865.460025259294</v>
      </c>
      <c r="J511" s="19">
        <f t="shared" si="38"/>
        <v>7024.0190445254557</v>
      </c>
      <c r="K511" s="62">
        <v>-11392.400239185939</v>
      </c>
      <c r="L511" s="41">
        <f t="shared" si="40"/>
        <v>18416.419283711395</v>
      </c>
    </row>
    <row r="512" spans="1:12" x14ac:dyDescent="0.25">
      <c r="A512" t="s">
        <v>423</v>
      </c>
      <c r="B512" t="s">
        <v>1503</v>
      </c>
      <c r="C512">
        <v>5</v>
      </c>
      <c r="D512" s="61">
        <v>36845</v>
      </c>
      <c r="E512">
        <v>0</v>
      </c>
      <c r="F512" s="41">
        <v>9436316.8300000001</v>
      </c>
      <c r="G512" s="17">
        <f t="shared" si="36"/>
        <v>72602.498852228819</v>
      </c>
      <c r="H512" s="18">
        <f t="shared" si="39"/>
        <v>0</v>
      </c>
      <c r="I512" s="19">
        <f t="shared" si="37"/>
        <v>0</v>
      </c>
      <c r="J512" s="19">
        <f t="shared" si="38"/>
        <v>-72602.498852228819</v>
      </c>
      <c r="K512" s="62">
        <v>-8505.4520356403063</v>
      </c>
      <c r="L512" s="41">
        <f t="shared" si="40"/>
        <v>-64097.04681658851</v>
      </c>
    </row>
    <row r="513" spans="1:12" x14ac:dyDescent="0.25">
      <c r="A513" t="s">
        <v>330</v>
      </c>
      <c r="B513" t="s">
        <v>1126</v>
      </c>
      <c r="C513">
        <v>4</v>
      </c>
      <c r="D513" s="61">
        <v>70167</v>
      </c>
      <c r="E513">
        <v>0</v>
      </c>
      <c r="F513" s="41">
        <v>20899906.43</v>
      </c>
      <c r="G513" s="17">
        <f t="shared" si="36"/>
        <v>160802.72207178152</v>
      </c>
      <c r="H513" s="18">
        <f t="shared" si="39"/>
        <v>0</v>
      </c>
      <c r="I513" s="19">
        <f t="shared" si="37"/>
        <v>0</v>
      </c>
      <c r="J513" s="19">
        <f t="shared" si="38"/>
        <v>-160802.72207178152</v>
      </c>
      <c r="K513" s="62">
        <v>-21428.788464906975</v>
      </c>
      <c r="L513" s="41">
        <f t="shared" si="40"/>
        <v>-139373.93360687455</v>
      </c>
    </row>
    <row r="514" spans="1:12" x14ac:dyDescent="0.25">
      <c r="A514" t="s">
        <v>500</v>
      </c>
      <c r="B514" t="s">
        <v>1127</v>
      </c>
      <c r="C514">
        <v>3</v>
      </c>
      <c r="D514" s="61">
        <v>17662</v>
      </c>
      <c r="E514">
        <v>0</v>
      </c>
      <c r="F514" s="41">
        <v>4660122.18</v>
      </c>
      <c r="G514" s="17">
        <f t="shared" si="36"/>
        <v>35854.72184963675</v>
      </c>
      <c r="H514" s="18">
        <f t="shared" si="39"/>
        <v>6990183.2699999996</v>
      </c>
      <c r="I514" s="19">
        <f t="shared" si="37"/>
        <v>39738.72327370815</v>
      </c>
      <c r="J514" s="19">
        <f t="shared" si="38"/>
        <v>3884.0014240714008</v>
      </c>
      <c r="K514" s="62">
        <v>0</v>
      </c>
      <c r="L514" s="41">
        <f t="shared" si="40"/>
        <v>3884.0014240714008</v>
      </c>
    </row>
    <row r="515" spans="1:12" x14ac:dyDescent="0.25">
      <c r="A515" t="s">
        <v>169</v>
      </c>
      <c r="B515" t="s">
        <v>1128</v>
      </c>
      <c r="C515">
        <v>4</v>
      </c>
      <c r="D515" s="61">
        <v>29652</v>
      </c>
      <c r="E515">
        <v>0</v>
      </c>
      <c r="F515" s="41">
        <v>6216705.4799999995</v>
      </c>
      <c r="G515" s="17">
        <f t="shared" si="36"/>
        <v>47830.987514261382</v>
      </c>
      <c r="H515" s="18">
        <f t="shared" si="39"/>
        <v>0</v>
      </c>
      <c r="I515" s="19">
        <f t="shared" si="37"/>
        <v>0</v>
      </c>
      <c r="J515" s="19">
        <f t="shared" si="38"/>
        <v>-47830.987514261382</v>
      </c>
      <c r="K515" s="62">
        <v>-5147.9895303539297</v>
      </c>
      <c r="L515" s="41">
        <f t="shared" si="40"/>
        <v>-42682.997983907451</v>
      </c>
    </row>
    <row r="516" spans="1:12" x14ac:dyDescent="0.25">
      <c r="A516" t="s">
        <v>171</v>
      </c>
      <c r="B516" t="s">
        <v>1129</v>
      </c>
      <c r="C516">
        <v>2</v>
      </c>
      <c r="D516" s="61">
        <v>43633</v>
      </c>
      <c r="E516">
        <v>0</v>
      </c>
      <c r="F516" s="41">
        <v>8302779.6699999999</v>
      </c>
      <c r="G516" s="17">
        <f t="shared" si="36"/>
        <v>63881.126749056362</v>
      </c>
      <c r="H516" s="18">
        <f t="shared" si="39"/>
        <v>18681254.2575</v>
      </c>
      <c r="I516" s="19">
        <f t="shared" si="37"/>
        <v>106201.6780776872</v>
      </c>
      <c r="J516" s="19">
        <f t="shared" si="38"/>
        <v>42320.551328630841</v>
      </c>
      <c r="K516" s="62">
        <v>-4718.4978088769085</v>
      </c>
      <c r="L516" s="41">
        <f t="shared" si="40"/>
        <v>47039.049137507747</v>
      </c>
    </row>
    <row r="517" spans="1:12" x14ac:dyDescent="0.25">
      <c r="A517" t="s">
        <v>377</v>
      </c>
      <c r="B517" t="s">
        <v>1130</v>
      </c>
      <c r="C517">
        <v>3</v>
      </c>
      <c r="D517" s="61">
        <v>18349</v>
      </c>
      <c r="E517">
        <v>0</v>
      </c>
      <c r="F517" s="41">
        <v>3853220.7600000002</v>
      </c>
      <c r="G517" s="17">
        <f t="shared" si="36"/>
        <v>29646.467032125311</v>
      </c>
      <c r="H517" s="18">
        <f t="shared" si="39"/>
        <v>5779831.1400000006</v>
      </c>
      <c r="I517" s="19">
        <f t="shared" si="37"/>
        <v>32857.952555687589</v>
      </c>
      <c r="J517" s="19">
        <f t="shared" si="38"/>
        <v>3211.4855235622781</v>
      </c>
      <c r="K517" s="62">
        <v>5443.0099272212847</v>
      </c>
      <c r="L517" s="41">
        <f t="shared" si="40"/>
        <v>-2231.5244036590066</v>
      </c>
    </row>
    <row r="518" spans="1:12" x14ac:dyDescent="0.25">
      <c r="A518" t="s">
        <v>471</v>
      </c>
      <c r="B518" t="s">
        <v>1691</v>
      </c>
      <c r="C518">
        <v>1</v>
      </c>
      <c r="D518" s="61">
        <v>230235</v>
      </c>
      <c r="E518">
        <v>0</v>
      </c>
      <c r="F518" s="41">
        <v>66729426.29999999</v>
      </c>
      <c r="G518" s="17">
        <f t="shared" si="36"/>
        <v>513412.50867640018</v>
      </c>
      <c r="H518" s="18">
        <f t="shared" si="39"/>
        <v>200188278.89999998</v>
      </c>
      <c r="I518" s="19">
        <f t="shared" si="37"/>
        <v>1138056.9450859344</v>
      </c>
      <c r="J518" s="19">
        <f t="shared" si="38"/>
        <v>624644.43640953419</v>
      </c>
      <c r="K518" s="62">
        <v>116197.19759164851</v>
      </c>
      <c r="L518" s="41">
        <f t="shared" si="40"/>
        <v>508447.23881788569</v>
      </c>
    </row>
    <row r="519" spans="1:12" x14ac:dyDescent="0.25">
      <c r="A519" t="s">
        <v>517</v>
      </c>
      <c r="B519" t="s">
        <v>1506</v>
      </c>
      <c r="C519">
        <v>2</v>
      </c>
      <c r="D519" s="61">
        <v>134715</v>
      </c>
      <c r="E519">
        <v>0</v>
      </c>
      <c r="F519" s="41">
        <v>41397628.619999997</v>
      </c>
      <c r="G519" s="17">
        <f t="shared" ref="G519:G582" si="41">SUM(F519/$F$6)*50000000</f>
        <v>318511.06088481605</v>
      </c>
      <c r="H519" s="18">
        <f t="shared" si="39"/>
        <v>93144664.394999996</v>
      </c>
      <c r="I519" s="19">
        <f t="shared" ref="I519:I582" si="42">SUM(H519/$H$6)*50000000</f>
        <v>529521.17274248821</v>
      </c>
      <c r="J519" s="19">
        <f t="shared" ref="J519:J582" si="43">I519-G519</f>
        <v>211010.11185767216</v>
      </c>
      <c r="K519" s="62">
        <v>71475.2503925981</v>
      </c>
      <c r="L519" s="41">
        <f t="shared" si="40"/>
        <v>139534.86146507406</v>
      </c>
    </row>
    <row r="520" spans="1:12" x14ac:dyDescent="0.25">
      <c r="A520" t="s">
        <v>414</v>
      </c>
      <c r="B520" t="s">
        <v>1507</v>
      </c>
      <c r="C520">
        <v>1</v>
      </c>
      <c r="D520" s="61">
        <v>77177</v>
      </c>
      <c r="E520">
        <v>0</v>
      </c>
      <c r="F520" s="41">
        <v>21828174.050000001</v>
      </c>
      <c r="G520" s="17">
        <f t="shared" si="41"/>
        <v>167944.7617075587</v>
      </c>
      <c r="H520" s="18">
        <f t="shared" ref="H520:H583" si="44">IF(C520=1,F520*3)+IF(C520=2,F520*2.25)+IF(C520=3,F520*1.5)+IF(C520=4,F520*0)+IF(C520=5,F520*0)</f>
        <v>65484522.150000006</v>
      </c>
      <c r="I520" s="19">
        <f t="shared" si="42"/>
        <v>372275.11839326384</v>
      </c>
      <c r="J520" s="19">
        <f t="shared" si="43"/>
        <v>204330.35668570513</v>
      </c>
      <c r="K520" s="62">
        <v>50915.65704349619</v>
      </c>
      <c r="L520" s="41">
        <f t="shared" ref="L520:L583" si="45">J520-K520</f>
        <v>153414.69964220893</v>
      </c>
    </row>
    <row r="521" spans="1:12" x14ac:dyDescent="0.25">
      <c r="A521" t="s">
        <v>387</v>
      </c>
      <c r="B521" t="s">
        <v>1131</v>
      </c>
      <c r="C521">
        <v>4</v>
      </c>
      <c r="D521" s="61">
        <v>22514</v>
      </c>
      <c r="E521">
        <v>0</v>
      </c>
      <c r="F521" s="41">
        <v>4072807.12</v>
      </c>
      <c r="G521" s="17">
        <f t="shared" si="41"/>
        <v>31335.952319348879</v>
      </c>
      <c r="H521" s="18">
        <f t="shared" si="44"/>
        <v>0</v>
      </c>
      <c r="I521" s="19">
        <f t="shared" si="42"/>
        <v>0</v>
      </c>
      <c r="J521" s="19">
        <f t="shared" si="43"/>
        <v>-31335.952319348879</v>
      </c>
      <c r="K521" s="62">
        <v>-1773.1644554956483</v>
      </c>
      <c r="L521" s="41">
        <f t="shared" si="45"/>
        <v>-29562.787863853231</v>
      </c>
    </row>
    <row r="522" spans="1:12" x14ac:dyDescent="0.25">
      <c r="A522" t="s">
        <v>581</v>
      </c>
      <c r="B522" t="s">
        <v>1508</v>
      </c>
      <c r="C522">
        <v>4</v>
      </c>
      <c r="D522" s="61">
        <v>52406</v>
      </c>
      <c r="E522">
        <v>0</v>
      </c>
      <c r="F522" s="41">
        <v>16837058.32</v>
      </c>
      <c r="G522" s="17">
        <f t="shared" si="41"/>
        <v>129543.39382357404</v>
      </c>
      <c r="H522" s="18">
        <f t="shared" si="44"/>
        <v>0</v>
      </c>
      <c r="I522" s="19">
        <f t="shared" si="42"/>
        <v>0</v>
      </c>
      <c r="J522" s="19">
        <f t="shared" si="43"/>
        <v>-129543.39382357404</v>
      </c>
      <c r="K522" s="62">
        <v>1604.7258112133018</v>
      </c>
      <c r="L522" s="41">
        <f t="shared" si="45"/>
        <v>-131148.11963478735</v>
      </c>
    </row>
    <row r="523" spans="1:12" x14ac:dyDescent="0.25">
      <c r="A523" t="s">
        <v>509</v>
      </c>
      <c r="B523" t="s">
        <v>1509</v>
      </c>
      <c r="C523">
        <v>2</v>
      </c>
      <c r="D523" s="61">
        <v>118721</v>
      </c>
      <c r="E523">
        <v>0</v>
      </c>
      <c r="F523" s="41">
        <v>31975113.060000002</v>
      </c>
      <c r="G523" s="17">
        <f t="shared" si="41"/>
        <v>246014.74823928066</v>
      </c>
      <c r="H523" s="18">
        <f t="shared" si="44"/>
        <v>71944004.385000005</v>
      </c>
      <c r="I523" s="19">
        <f t="shared" si="42"/>
        <v>408996.84186076582</v>
      </c>
      <c r="J523" s="19">
        <f t="shared" si="43"/>
        <v>162982.09362148517</v>
      </c>
      <c r="K523" s="62">
        <v>66784.192282550765</v>
      </c>
      <c r="L523" s="41">
        <f t="shared" si="45"/>
        <v>96197.901338934404</v>
      </c>
    </row>
    <row r="524" spans="1:12" x14ac:dyDescent="0.25">
      <c r="A524" t="s">
        <v>135</v>
      </c>
      <c r="B524" t="s">
        <v>1132</v>
      </c>
      <c r="C524">
        <v>1</v>
      </c>
      <c r="D524" s="61">
        <v>28455</v>
      </c>
      <c r="E524">
        <v>0</v>
      </c>
      <c r="F524" s="41">
        <v>6175815.4300000006</v>
      </c>
      <c r="G524" s="17">
        <f t="shared" si="41"/>
        <v>47516.381735155453</v>
      </c>
      <c r="H524" s="18">
        <f t="shared" si="44"/>
        <v>18527446.290000003</v>
      </c>
      <c r="I524" s="19">
        <f t="shared" si="42"/>
        <v>105327.29009361166</v>
      </c>
      <c r="J524" s="19">
        <f t="shared" si="43"/>
        <v>57810.90835845621</v>
      </c>
      <c r="K524" s="62">
        <v>-3018.9385623787471</v>
      </c>
      <c r="L524" s="41">
        <f t="shared" si="45"/>
        <v>60829.846920834956</v>
      </c>
    </row>
    <row r="525" spans="1:12" x14ac:dyDescent="0.25">
      <c r="A525" t="s">
        <v>383</v>
      </c>
      <c r="B525" t="s">
        <v>1133</v>
      </c>
      <c r="C525">
        <v>2</v>
      </c>
      <c r="D525" s="61">
        <v>21043</v>
      </c>
      <c r="E525">
        <v>0</v>
      </c>
      <c r="F525" s="41">
        <v>4398786.4400000004</v>
      </c>
      <c r="G525" s="17">
        <f t="shared" si="41"/>
        <v>33844.019145900136</v>
      </c>
      <c r="H525" s="18">
        <f t="shared" si="44"/>
        <v>9897269.4900000002</v>
      </c>
      <c r="I525" s="19">
        <f t="shared" si="42"/>
        <v>56265.313545695448</v>
      </c>
      <c r="J525" s="19">
        <f t="shared" si="43"/>
        <v>22421.294399795312</v>
      </c>
      <c r="K525" s="62">
        <v>-1291.4470279476911</v>
      </c>
      <c r="L525" s="41">
        <f t="shared" si="45"/>
        <v>23712.741427743003</v>
      </c>
    </row>
    <row r="526" spans="1:12" x14ac:dyDescent="0.25">
      <c r="A526" t="s">
        <v>78</v>
      </c>
      <c r="B526" t="s">
        <v>1134</v>
      </c>
      <c r="C526">
        <v>5</v>
      </c>
      <c r="D526" s="61">
        <v>45087</v>
      </c>
      <c r="E526">
        <v>0</v>
      </c>
      <c r="F526" s="41">
        <v>9456219.6300000008</v>
      </c>
      <c r="G526" s="17">
        <f t="shared" si="41"/>
        <v>72755.629892674828</v>
      </c>
      <c r="H526" s="18">
        <f t="shared" si="44"/>
        <v>0</v>
      </c>
      <c r="I526" s="19">
        <f t="shared" si="42"/>
        <v>0</v>
      </c>
      <c r="J526" s="19">
        <f t="shared" si="43"/>
        <v>-72755.629892674828</v>
      </c>
      <c r="K526" s="62">
        <v>-7614.1547452537106</v>
      </c>
      <c r="L526" s="41">
        <f t="shared" si="45"/>
        <v>-65141.475147421115</v>
      </c>
    </row>
    <row r="527" spans="1:12" x14ac:dyDescent="0.25">
      <c r="A527" t="s">
        <v>239</v>
      </c>
      <c r="B527" t="s">
        <v>1135</v>
      </c>
      <c r="C527">
        <v>3</v>
      </c>
      <c r="D527" s="61">
        <v>27023</v>
      </c>
      <c r="E527">
        <v>0</v>
      </c>
      <c r="F527" s="41">
        <v>5361524.1300000008</v>
      </c>
      <c r="G527" s="17">
        <f t="shared" si="41"/>
        <v>41251.269590374926</v>
      </c>
      <c r="H527" s="18">
        <f t="shared" si="44"/>
        <v>8042286.1950000012</v>
      </c>
      <c r="I527" s="19">
        <f t="shared" si="42"/>
        <v>45719.857870202643</v>
      </c>
      <c r="J527" s="19">
        <f t="shared" si="43"/>
        <v>4468.5882798277162</v>
      </c>
      <c r="K527" s="62">
        <v>-15435.338830178162</v>
      </c>
      <c r="L527" s="41">
        <f t="shared" si="45"/>
        <v>19903.927110005876</v>
      </c>
    </row>
    <row r="528" spans="1:12" x14ac:dyDescent="0.25">
      <c r="A528" t="s">
        <v>42</v>
      </c>
      <c r="B528" t="s">
        <v>1136</v>
      </c>
      <c r="C528">
        <v>1</v>
      </c>
      <c r="D528" s="61">
        <v>32158</v>
      </c>
      <c r="E528">
        <v>0</v>
      </c>
      <c r="F528" s="41">
        <v>7034674.5</v>
      </c>
      <c r="G528" s="17">
        <f t="shared" si="41"/>
        <v>54124.395832950562</v>
      </c>
      <c r="H528" s="18">
        <f t="shared" si="44"/>
        <v>21104023.5</v>
      </c>
      <c r="I528" s="19">
        <f t="shared" si="42"/>
        <v>119974.95880080605</v>
      </c>
      <c r="J528" s="19">
        <f t="shared" si="43"/>
        <v>65850.562967855483</v>
      </c>
      <c r="K528" s="62">
        <v>-6338.4548857828813</v>
      </c>
      <c r="L528" s="41">
        <f t="shared" si="45"/>
        <v>72189.017853638361</v>
      </c>
    </row>
    <row r="529" spans="1:12" x14ac:dyDescent="0.25">
      <c r="A529" t="s">
        <v>38</v>
      </c>
      <c r="B529" t="s">
        <v>1137</v>
      </c>
      <c r="C529">
        <v>4</v>
      </c>
      <c r="D529" s="61">
        <v>34558</v>
      </c>
      <c r="E529">
        <v>0</v>
      </c>
      <c r="F529" s="41">
        <v>6695585.419999999</v>
      </c>
      <c r="G529" s="17">
        <f t="shared" si="41"/>
        <v>51515.463239331475</v>
      </c>
      <c r="H529" s="18">
        <f t="shared" si="44"/>
        <v>0</v>
      </c>
      <c r="I529" s="19">
        <f t="shared" si="42"/>
        <v>0</v>
      </c>
      <c r="J529" s="19">
        <f t="shared" si="43"/>
        <v>-51515.463239331475</v>
      </c>
      <c r="K529" s="62">
        <v>1688.433588405986</v>
      </c>
      <c r="L529" s="41">
        <f t="shared" si="45"/>
        <v>-53203.896827737459</v>
      </c>
    </row>
    <row r="530" spans="1:12" x14ac:dyDescent="0.25">
      <c r="A530" t="s">
        <v>527</v>
      </c>
      <c r="B530" t="s">
        <v>1138</v>
      </c>
      <c r="C530">
        <v>4</v>
      </c>
      <c r="D530" s="61">
        <v>135897</v>
      </c>
      <c r="E530">
        <v>0</v>
      </c>
      <c r="F530" s="41">
        <v>42169592.890000001</v>
      </c>
      <c r="G530" s="17">
        <f t="shared" si="41"/>
        <v>324450.5112059894</v>
      </c>
      <c r="H530" s="18">
        <f t="shared" si="44"/>
        <v>0</v>
      </c>
      <c r="I530" s="19">
        <f t="shared" si="42"/>
        <v>0</v>
      </c>
      <c r="J530" s="19">
        <f t="shared" si="43"/>
        <v>-324450.5112059894</v>
      </c>
      <c r="K530" s="62">
        <v>-39534.221964974109</v>
      </c>
      <c r="L530" s="41">
        <f t="shared" si="45"/>
        <v>-284916.28924101527</v>
      </c>
    </row>
    <row r="531" spans="1:12" x14ac:dyDescent="0.25">
      <c r="A531" t="s">
        <v>157</v>
      </c>
      <c r="B531" t="s">
        <v>1139</v>
      </c>
      <c r="C531">
        <v>3</v>
      </c>
      <c r="D531" s="61">
        <v>66141</v>
      </c>
      <c r="E531">
        <v>0</v>
      </c>
      <c r="F531" s="41">
        <v>11787058.5</v>
      </c>
      <c r="G531" s="17">
        <f t="shared" si="41"/>
        <v>90688.975013718766</v>
      </c>
      <c r="H531" s="18">
        <f t="shared" si="44"/>
        <v>17680587.75</v>
      </c>
      <c r="I531" s="19">
        <f t="shared" si="42"/>
        <v>100512.95606642432</v>
      </c>
      <c r="J531" s="19">
        <f t="shared" si="43"/>
        <v>9823.9810527055524</v>
      </c>
      <c r="K531" s="62">
        <v>-46237.480540606331</v>
      </c>
      <c r="L531" s="41">
        <f t="shared" si="45"/>
        <v>56061.461593311884</v>
      </c>
    </row>
    <row r="532" spans="1:12" x14ac:dyDescent="0.25">
      <c r="A532" t="s">
        <v>290</v>
      </c>
      <c r="B532" t="s">
        <v>1140</v>
      </c>
      <c r="C532">
        <v>4</v>
      </c>
      <c r="D532" s="61">
        <v>21658</v>
      </c>
      <c r="E532">
        <v>0</v>
      </c>
      <c r="F532" s="41">
        <v>4679294.88</v>
      </c>
      <c r="G532" s="17">
        <f t="shared" si="41"/>
        <v>36002.2355411354</v>
      </c>
      <c r="H532" s="18">
        <f t="shared" si="44"/>
        <v>0</v>
      </c>
      <c r="I532" s="19">
        <f t="shared" si="42"/>
        <v>0</v>
      </c>
      <c r="J532" s="19">
        <f t="shared" si="43"/>
        <v>-36002.2355411354</v>
      </c>
      <c r="K532" s="62">
        <v>-6457.1090899104147</v>
      </c>
      <c r="L532" s="41">
        <f t="shared" si="45"/>
        <v>-29545.126451224984</v>
      </c>
    </row>
    <row r="533" spans="1:12" x14ac:dyDescent="0.25">
      <c r="A533" t="s">
        <v>382</v>
      </c>
      <c r="B533" t="s">
        <v>1141</v>
      </c>
      <c r="C533">
        <v>4</v>
      </c>
      <c r="D533" s="61">
        <v>27923</v>
      </c>
      <c r="E533">
        <v>0</v>
      </c>
      <c r="F533" s="41">
        <v>4688474.8699999992</v>
      </c>
      <c r="G533" s="17">
        <f t="shared" si="41"/>
        <v>36072.865875559903</v>
      </c>
      <c r="H533" s="18">
        <f t="shared" si="44"/>
        <v>0</v>
      </c>
      <c r="I533" s="19">
        <f t="shared" si="42"/>
        <v>0</v>
      </c>
      <c r="J533" s="19">
        <f t="shared" si="43"/>
        <v>-36072.865875559903</v>
      </c>
      <c r="K533" s="62">
        <v>796.31221804591894</v>
      </c>
      <c r="L533" s="41">
        <f t="shared" si="45"/>
        <v>-36869.17809360582</v>
      </c>
    </row>
    <row r="534" spans="1:12" x14ac:dyDescent="0.25">
      <c r="A534" t="s">
        <v>268</v>
      </c>
      <c r="B534" t="s">
        <v>1142</v>
      </c>
      <c r="C534">
        <v>2</v>
      </c>
      <c r="D534" s="61">
        <v>91738</v>
      </c>
      <c r="E534">
        <v>0</v>
      </c>
      <c r="F534" s="41">
        <v>25550710.200000003</v>
      </c>
      <c r="G534" s="17">
        <f t="shared" si="41"/>
        <v>196585.74859118325</v>
      </c>
      <c r="H534" s="18">
        <f t="shared" si="44"/>
        <v>57489097.950000003</v>
      </c>
      <c r="I534" s="19">
        <f t="shared" si="42"/>
        <v>326821.66782304592</v>
      </c>
      <c r="J534" s="19">
        <f t="shared" si="43"/>
        <v>130235.91923186267</v>
      </c>
      <c r="K534" s="62">
        <v>7452.7752284555527</v>
      </c>
      <c r="L534" s="41">
        <f t="shared" si="45"/>
        <v>122783.14400340713</v>
      </c>
    </row>
    <row r="535" spans="1:12" x14ac:dyDescent="0.25">
      <c r="A535" t="s">
        <v>274</v>
      </c>
      <c r="B535" t="s">
        <v>1518</v>
      </c>
      <c r="C535">
        <v>5</v>
      </c>
      <c r="D535" s="61">
        <v>33305</v>
      </c>
      <c r="E535">
        <v>0</v>
      </c>
      <c r="F535" s="41">
        <v>6903353.709999999</v>
      </c>
      <c r="G535" s="17">
        <f t="shared" si="41"/>
        <v>53114.020950778569</v>
      </c>
      <c r="H535" s="18">
        <f t="shared" si="44"/>
        <v>0</v>
      </c>
      <c r="I535" s="19">
        <f t="shared" si="42"/>
        <v>0</v>
      </c>
      <c r="J535" s="19">
        <f t="shared" si="43"/>
        <v>-53114.020950778569</v>
      </c>
      <c r="K535" s="62">
        <v>1470.313902696118</v>
      </c>
      <c r="L535" s="41">
        <f t="shared" si="45"/>
        <v>-54584.334853474691</v>
      </c>
    </row>
    <row r="536" spans="1:12" x14ac:dyDescent="0.25">
      <c r="A536" t="s">
        <v>397</v>
      </c>
      <c r="B536" t="s">
        <v>1144</v>
      </c>
      <c r="C536">
        <v>1</v>
      </c>
      <c r="D536" s="61">
        <v>41074</v>
      </c>
      <c r="E536">
        <v>0</v>
      </c>
      <c r="F536" s="41">
        <v>9955979.379999999</v>
      </c>
      <c r="G536" s="17">
        <f t="shared" si="41"/>
        <v>76600.753718997759</v>
      </c>
      <c r="H536" s="18">
        <f t="shared" si="44"/>
        <v>29867938.139999997</v>
      </c>
      <c r="I536" s="19">
        <f t="shared" si="42"/>
        <v>169797.22600344545</v>
      </c>
      <c r="J536" s="19">
        <f t="shared" si="43"/>
        <v>93196.472284447693</v>
      </c>
      <c r="K536" s="62">
        <v>5992.2453340410921</v>
      </c>
      <c r="L536" s="41">
        <f t="shared" si="45"/>
        <v>87204.226950406606</v>
      </c>
    </row>
    <row r="537" spans="1:12" x14ac:dyDescent="0.25">
      <c r="A537" t="s">
        <v>463</v>
      </c>
      <c r="B537" t="s">
        <v>1520</v>
      </c>
      <c r="C537">
        <v>2</v>
      </c>
      <c r="D537" s="61">
        <v>52323</v>
      </c>
      <c r="E537">
        <v>0</v>
      </c>
      <c r="F537" s="41">
        <v>13869703.16</v>
      </c>
      <c r="G537" s="17">
        <f t="shared" si="41"/>
        <v>106712.72763471364</v>
      </c>
      <c r="H537" s="18">
        <f t="shared" si="44"/>
        <v>31206832.109999999</v>
      </c>
      <c r="I537" s="19">
        <f t="shared" si="42"/>
        <v>177408.74846452489</v>
      </c>
      <c r="J537" s="19">
        <f t="shared" si="43"/>
        <v>70696.020829811256</v>
      </c>
      <c r="K537" s="62">
        <v>-10776.339456732867</v>
      </c>
      <c r="L537" s="41">
        <f t="shared" si="45"/>
        <v>81472.360286544121</v>
      </c>
    </row>
    <row r="538" spans="1:12" x14ac:dyDescent="0.25">
      <c r="A538" t="s">
        <v>297</v>
      </c>
      <c r="B538" t="s">
        <v>1146</v>
      </c>
      <c r="C538">
        <v>4</v>
      </c>
      <c r="D538" s="61">
        <v>21493</v>
      </c>
      <c r="E538">
        <v>0</v>
      </c>
      <c r="F538" s="41">
        <v>3837444.3699999996</v>
      </c>
      <c r="G538" s="17">
        <f t="shared" si="41"/>
        <v>29525.084361587389</v>
      </c>
      <c r="H538" s="18">
        <f t="shared" si="44"/>
        <v>0</v>
      </c>
      <c r="I538" s="19">
        <f t="shared" si="42"/>
        <v>0</v>
      </c>
      <c r="J538" s="19">
        <f t="shared" si="43"/>
        <v>-29525.084361587389</v>
      </c>
      <c r="K538" s="62">
        <v>-888.71155167257382</v>
      </c>
      <c r="L538" s="41">
        <f t="shared" si="45"/>
        <v>-28636.372809914814</v>
      </c>
    </row>
    <row r="539" spans="1:12" x14ac:dyDescent="0.25">
      <c r="A539" t="s">
        <v>210</v>
      </c>
      <c r="B539" t="s">
        <v>1147</v>
      </c>
      <c r="C539">
        <v>5</v>
      </c>
      <c r="D539" s="61">
        <v>64089</v>
      </c>
      <c r="E539">
        <v>0</v>
      </c>
      <c r="F539" s="41">
        <v>18763433.93</v>
      </c>
      <c r="G539" s="17">
        <f t="shared" si="41"/>
        <v>144364.82103226456</v>
      </c>
      <c r="H539" s="18">
        <f t="shared" si="44"/>
        <v>0</v>
      </c>
      <c r="I539" s="19">
        <f t="shared" si="42"/>
        <v>0</v>
      </c>
      <c r="J539" s="19">
        <f t="shared" si="43"/>
        <v>-144364.82103226456</v>
      </c>
      <c r="K539" s="62">
        <v>-17066.618369096606</v>
      </c>
      <c r="L539" s="41">
        <f t="shared" si="45"/>
        <v>-127298.20266316796</v>
      </c>
    </row>
    <row r="540" spans="1:12" x14ac:dyDescent="0.25">
      <c r="A540" t="s">
        <v>247</v>
      </c>
      <c r="B540" t="s">
        <v>1692</v>
      </c>
      <c r="C540">
        <v>2</v>
      </c>
      <c r="D540" s="61">
        <v>21223</v>
      </c>
      <c r="E540">
        <v>0</v>
      </c>
      <c r="F540" s="41">
        <v>3665620.8499999996</v>
      </c>
      <c r="G540" s="17">
        <f t="shared" si="41"/>
        <v>28203.08371892924</v>
      </c>
      <c r="H540" s="18">
        <f t="shared" si="44"/>
        <v>8247646.9124999996</v>
      </c>
      <c r="I540" s="19">
        <f t="shared" si="42"/>
        <v>46887.319781973463</v>
      </c>
      <c r="J540" s="19">
        <f t="shared" si="43"/>
        <v>18684.236063044224</v>
      </c>
      <c r="K540" s="62">
        <v>0</v>
      </c>
      <c r="L540" s="41">
        <f t="shared" si="45"/>
        <v>18684.236063044224</v>
      </c>
    </row>
    <row r="541" spans="1:12" x14ac:dyDescent="0.25">
      <c r="A541" t="s">
        <v>126</v>
      </c>
      <c r="B541" t="s">
        <v>1148</v>
      </c>
      <c r="C541">
        <v>2</v>
      </c>
      <c r="D541" s="61">
        <v>18214</v>
      </c>
      <c r="E541">
        <v>0</v>
      </c>
      <c r="F541" s="41">
        <v>2957589.32</v>
      </c>
      <c r="G541" s="17">
        <f t="shared" si="41"/>
        <v>22755.528356996063</v>
      </c>
      <c r="H541" s="18">
        <f t="shared" si="44"/>
        <v>6654575.9699999997</v>
      </c>
      <c r="I541" s="19">
        <f t="shared" si="42"/>
        <v>37830.818272050536</v>
      </c>
      <c r="J541" s="19">
        <f t="shared" si="43"/>
        <v>15075.289915054473</v>
      </c>
      <c r="K541" s="62">
        <v>-2047.3077689254521</v>
      </c>
      <c r="L541" s="41">
        <f t="shared" si="45"/>
        <v>17122.597683979926</v>
      </c>
    </row>
    <row r="542" spans="1:12" x14ac:dyDescent="0.25">
      <c r="A542" t="s">
        <v>564</v>
      </c>
      <c r="B542" t="s">
        <v>1149</v>
      </c>
      <c r="C542">
        <v>1</v>
      </c>
      <c r="D542" s="61">
        <v>85733</v>
      </c>
      <c r="E542">
        <v>0</v>
      </c>
      <c r="F542" s="41">
        <v>23293707.350000001</v>
      </c>
      <c r="G542" s="17">
        <f t="shared" si="41"/>
        <v>179220.49371698863</v>
      </c>
      <c r="H542" s="18">
        <f t="shared" si="44"/>
        <v>69881122.050000012</v>
      </c>
      <c r="I542" s="19">
        <f t="shared" si="42"/>
        <v>397269.49408025685</v>
      </c>
      <c r="J542" s="19">
        <f t="shared" si="43"/>
        <v>218049.00036326822</v>
      </c>
      <c r="K542" s="62">
        <v>102008.53751490708</v>
      </c>
      <c r="L542" s="41">
        <f t="shared" si="45"/>
        <v>116040.46284836115</v>
      </c>
    </row>
    <row r="543" spans="1:12" x14ac:dyDescent="0.25">
      <c r="A543" t="s">
        <v>399</v>
      </c>
      <c r="B543" t="s">
        <v>1150</v>
      </c>
      <c r="C543">
        <v>1</v>
      </c>
      <c r="D543" s="61">
        <v>74040</v>
      </c>
      <c r="E543">
        <v>0</v>
      </c>
      <c r="F543" s="41">
        <v>20014574.879999999</v>
      </c>
      <c r="G543" s="17">
        <f t="shared" si="41"/>
        <v>153991.03017962651</v>
      </c>
      <c r="H543" s="18">
        <f t="shared" si="44"/>
        <v>60043724.640000001</v>
      </c>
      <c r="I543" s="19">
        <f t="shared" si="42"/>
        <v>341344.54929558549</v>
      </c>
      <c r="J543" s="19">
        <f t="shared" si="43"/>
        <v>187353.51911595897</v>
      </c>
      <c r="K543" s="62">
        <v>0</v>
      </c>
      <c r="L543" s="41">
        <f t="shared" si="45"/>
        <v>187353.51911595897</v>
      </c>
    </row>
    <row r="544" spans="1:12" x14ac:dyDescent="0.25">
      <c r="A544" t="s">
        <v>156</v>
      </c>
      <c r="B544" t="s">
        <v>1151</v>
      </c>
      <c r="C544">
        <v>5</v>
      </c>
      <c r="D544" s="61">
        <v>33521</v>
      </c>
      <c r="E544">
        <v>0</v>
      </c>
      <c r="F544" s="41">
        <v>7435043.3300000001</v>
      </c>
      <c r="G544" s="17">
        <f t="shared" si="41"/>
        <v>57204.811427743945</v>
      </c>
      <c r="H544" s="18">
        <f t="shared" si="44"/>
        <v>0</v>
      </c>
      <c r="I544" s="19">
        <f t="shared" si="42"/>
        <v>0</v>
      </c>
      <c r="J544" s="19">
        <f t="shared" si="43"/>
        <v>-57204.811427743945</v>
      </c>
      <c r="K544" s="62">
        <v>-5562.230714816249</v>
      </c>
      <c r="L544" s="41">
        <f t="shared" si="45"/>
        <v>-51642.580712927695</v>
      </c>
    </row>
    <row r="545" spans="1:12" x14ac:dyDescent="0.25">
      <c r="A545" t="s">
        <v>443</v>
      </c>
      <c r="B545" t="s">
        <v>1152</v>
      </c>
      <c r="C545">
        <v>1</v>
      </c>
      <c r="D545" s="61">
        <v>13691</v>
      </c>
      <c r="E545">
        <v>0</v>
      </c>
      <c r="F545" s="41">
        <v>3955847.51</v>
      </c>
      <c r="G545" s="17">
        <f t="shared" si="41"/>
        <v>30436.071560387314</v>
      </c>
      <c r="H545" s="18">
        <f t="shared" si="44"/>
        <v>11867542.529999999</v>
      </c>
      <c r="I545" s="19">
        <f t="shared" si="42"/>
        <v>67466.183692581821</v>
      </c>
      <c r="J545" s="19">
        <f t="shared" si="43"/>
        <v>37030.11213219451</v>
      </c>
      <c r="K545" s="62">
        <v>946.12796651636813</v>
      </c>
      <c r="L545" s="41">
        <f t="shared" si="45"/>
        <v>36083.984165678143</v>
      </c>
    </row>
    <row r="546" spans="1:12" x14ac:dyDescent="0.25">
      <c r="A546" t="s">
        <v>240</v>
      </c>
      <c r="B546" t="s">
        <v>1525</v>
      </c>
      <c r="C546">
        <v>5</v>
      </c>
      <c r="D546" s="61">
        <v>29727</v>
      </c>
      <c r="E546">
        <v>0</v>
      </c>
      <c r="F546" s="41">
        <v>4748901.74</v>
      </c>
      <c r="G546" s="17">
        <f t="shared" si="41"/>
        <v>36537.786865269707</v>
      </c>
      <c r="H546" s="18">
        <f t="shared" si="44"/>
        <v>0</v>
      </c>
      <c r="I546" s="19">
        <f t="shared" si="42"/>
        <v>0</v>
      </c>
      <c r="J546" s="19">
        <f t="shared" si="43"/>
        <v>-36537.786865269707</v>
      </c>
      <c r="K546" s="62">
        <v>1694.0698879487213</v>
      </c>
      <c r="L546" s="41">
        <f t="shared" si="45"/>
        <v>-38231.856753218432</v>
      </c>
    </row>
    <row r="547" spans="1:12" x14ac:dyDescent="0.25">
      <c r="A547" t="s">
        <v>138</v>
      </c>
      <c r="B547" t="s">
        <v>1153</v>
      </c>
      <c r="C547">
        <v>3</v>
      </c>
      <c r="D547" s="61">
        <v>36256</v>
      </c>
      <c r="E547">
        <v>0</v>
      </c>
      <c r="F547" s="41">
        <v>6200629.3300000001</v>
      </c>
      <c r="G547" s="17">
        <f t="shared" si="41"/>
        <v>47707.298506892264</v>
      </c>
      <c r="H547" s="18">
        <f t="shared" si="44"/>
        <v>9300943.995000001</v>
      </c>
      <c r="I547" s="19">
        <f t="shared" si="42"/>
        <v>52875.243083800095</v>
      </c>
      <c r="J547" s="19">
        <f t="shared" si="43"/>
        <v>5167.9445769078302</v>
      </c>
      <c r="K547" s="62">
        <v>61.994606770634455</v>
      </c>
      <c r="L547" s="41">
        <f t="shared" si="45"/>
        <v>5105.949970137196</v>
      </c>
    </row>
    <row r="548" spans="1:12" x14ac:dyDescent="0.25">
      <c r="A548" t="s">
        <v>61</v>
      </c>
      <c r="B548" t="s">
        <v>1154</v>
      </c>
      <c r="C548">
        <v>5</v>
      </c>
      <c r="D548" s="61">
        <v>21665</v>
      </c>
      <c r="E548">
        <v>0</v>
      </c>
      <c r="F548" s="41">
        <v>3951479.3499999996</v>
      </c>
      <c r="G548" s="17">
        <f t="shared" si="41"/>
        <v>30402.463179373855</v>
      </c>
      <c r="H548" s="18">
        <f t="shared" si="44"/>
        <v>0</v>
      </c>
      <c r="I548" s="19">
        <f t="shared" si="42"/>
        <v>0</v>
      </c>
      <c r="J548" s="19">
        <f t="shared" si="43"/>
        <v>-30402.463179373855</v>
      </c>
      <c r="K548" s="62">
        <v>-5334.8778463330527</v>
      </c>
      <c r="L548" s="41">
        <f t="shared" si="45"/>
        <v>-25067.585333040803</v>
      </c>
    </row>
    <row r="549" spans="1:12" x14ac:dyDescent="0.25">
      <c r="A549" t="s">
        <v>1232</v>
      </c>
      <c r="B549" t="s">
        <v>1526</v>
      </c>
      <c r="C549">
        <v>5</v>
      </c>
      <c r="D549" s="61">
        <v>138487</v>
      </c>
      <c r="E549">
        <v>1</v>
      </c>
      <c r="F549" s="41">
        <v>30761885.149999999</v>
      </c>
      <c r="G549" s="17">
        <f t="shared" si="41"/>
        <v>236680.23992103169</v>
      </c>
      <c r="H549" s="18">
        <f t="shared" si="44"/>
        <v>0</v>
      </c>
      <c r="I549" s="19">
        <f t="shared" si="42"/>
        <v>0</v>
      </c>
      <c r="J549" s="19">
        <f t="shared" si="43"/>
        <v>-236680.23992103169</v>
      </c>
      <c r="K549" s="62">
        <v>0</v>
      </c>
      <c r="L549" s="41">
        <f t="shared" si="45"/>
        <v>-236680.23992103169</v>
      </c>
    </row>
    <row r="550" spans="1:12" x14ac:dyDescent="0.25">
      <c r="A550" t="s">
        <v>287</v>
      </c>
      <c r="B550" t="s">
        <v>1155</v>
      </c>
      <c r="C550">
        <v>2</v>
      </c>
      <c r="D550" s="61">
        <v>106686</v>
      </c>
      <c r="E550">
        <v>0</v>
      </c>
      <c r="F550" s="41">
        <v>23556268.800000004</v>
      </c>
      <c r="G550" s="17">
        <f t="shared" si="41"/>
        <v>181240.62696555236</v>
      </c>
      <c r="H550" s="18">
        <f t="shared" si="44"/>
        <v>53001604.800000012</v>
      </c>
      <c r="I550" s="19">
        <f t="shared" si="42"/>
        <v>301310.57010321307</v>
      </c>
      <c r="J550" s="19">
        <f t="shared" si="43"/>
        <v>120069.94313766071</v>
      </c>
      <c r="K550" s="62">
        <v>20770.287607369257</v>
      </c>
      <c r="L550" s="41">
        <f t="shared" si="45"/>
        <v>99299.655530291449</v>
      </c>
    </row>
    <row r="551" spans="1:12" x14ac:dyDescent="0.25">
      <c r="A551" t="s">
        <v>588</v>
      </c>
      <c r="B551" t="s">
        <v>1156</v>
      </c>
      <c r="C551">
        <v>1</v>
      </c>
      <c r="D551" s="61">
        <v>36488</v>
      </c>
      <c r="E551">
        <v>0</v>
      </c>
      <c r="F551" s="41">
        <v>8366647.2799999993</v>
      </c>
      <c r="G551" s="17">
        <f t="shared" si="41"/>
        <v>64372.520601685144</v>
      </c>
      <c r="H551" s="18">
        <f t="shared" si="44"/>
        <v>25099941.839999996</v>
      </c>
      <c r="I551" s="19">
        <f t="shared" si="42"/>
        <v>142691.48668056724</v>
      </c>
      <c r="J551" s="19">
        <f t="shared" si="43"/>
        <v>78318.966078882091</v>
      </c>
      <c r="K551" s="62">
        <v>795.68999860290967</v>
      </c>
      <c r="L551" s="41">
        <f t="shared" si="45"/>
        <v>77523.276080279174</v>
      </c>
    </row>
    <row r="552" spans="1:12" x14ac:dyDescent="0.25">
      <c r="A552" t="s">
        <v>37</v>
      </c>
      <c r="B552" t="s">
        <v>1157</v>
      </c>
      <c r="C552">
        <v>5</v>
      </c>
      <c r="D552" s="61">
        <v>38607</v>
      </c>
      <c r="E552">
        <v>0</v>
      </c>
      <c r="F552" s="41">
        <v>8064337.5300000003</v>
      </c>
      <c r="G552" s="17">
        <f t="shared" si="41"/>
        <v>62046.566135254572</v>
      </c>
      <c r="H552" s="18">
        <f t="shared" si="44"/>
        <v>0</v>
      </c>
      <c r="I552" s="19">
        <f t="shared" si="42"/>
        <v>0</v>
      </c>
      <c r="J552" s="19">
        <f t="shared" si="43"/>
        <v>-62046.566135254572</v>
      </c>
      <c r="K552" s="62">
        <v>-8973.0938862473813</v>
      </c>
      <c r="L552" s="41">
        <f t="shared" si="45"/>
        <v>-53073.472249007187</v>
      </c>
    </row>
    <row r="553" spans="1:12" x14ac:dyDescent="0.25">
      <c r="A553" t="s">
        <v>406</v>
      </c>
      <c r="B553" t="s">
        <v>1158</v>
      </c>
      <c r="C553">
        <v>1</v>
      </c>
      <c r="D553" s="61">
        <v>11429</v>
      </c>
      <c r="E553">
        <v>0</v>
      </c>
      <c r="F553" s="41">
        <v>2805196.7399999998</v>
      </c>
      <c r="G553" s="17">
        <f t="shared" si="41"/>
        <v>21583.028290088263</v>
      </c>
      <c r="H553" s="18">
        <f t="shared" si="44"/>
        <v>8415590.2199999988</v>
      </c>
      <c r="I553" s="19">
        <f t="shared" si="42"/>
        <v>47842.066226327232</v>
      </c>
      <c r="J553" s="19">
        <f t="shared" si="43"/>
        <v>26259.037936238969</v>
      </c>
      <c r="K553" s="62">
        <v>751.77709213360959</v>
      </c>
      <c r="L553" s="41">
        <f t="shared" si="45"/>
        <v>25507.26084410536</v>
      </c>
    </row>
    <row r="554" spans="1:12" x14ac:dyDescent="0.25">
      <c r="A554" t="s">
        <v>385</v>
      </c>
      <c r="B554" t="s">
        <v>1529</v>
      </c>
      <c r="C554">
        <v>3</v>
      </c>
      <c r="D554" s="61">
        <v>16179</v>
      </c>
      <c r="E554">
        <v>0</v>
      </c>
      <c r="F554" s="41">
        <v>2973702.56</v>
      </c>
      <c r="G554" s="17">
        <f t="shared" si="41"/>
        <v>22879.502732770143</v>
      </c>
      <c r="H554" s="18">
        <f t="shared" si="44"/>
        <v>4460553.84</v>
      </c>
      <c r="I554" s="19">
        <f t="shared" si="42"/>
        <v>25357.949548472461</v>
      </c>
      <c r="J554" s="19">
        <f t="shared" si="43"/>
        <v>2478.4468157023184</v>
      </c>
      <c r="K554" s="62">
        <v>30.590392231509163</v>
      </c>
      <c r="L554" s="41">
        <f t="shared" si="45"/>
        <v>2447.8564234708092</v>
      </c>
    </row>
    <row r="555" spans="1:12" x14ac:dyDescent="0.25">
      <c r="A555" t="s">
        <v>1233</v>
      </c>
      <c r="B555" t="s">
        <v>1530</v>
      </c>
      <c r="C555">
        <v>5</v>
      </c>
      <c r="D555" s="61">
        <v>32120</v>
      </c>
      <c r="E555">
        <v>1</v>
      </c>
      <c r="F555" s="41">
        <v>6265406.1399999997</v>
      </c>
      <c r="G555" s="17">
        <f t="shared" si="41"/>
        <v>48205.687693945023</v>
      </c>
      <c r="H555" s="18">
        <f t="shared" si="44"/>
        <v>0</v>
      </c>
      <c r="I555" s="19">
        <f t="shared" si="42"/>
        <v>0</v>
      </c>
      <c r="J555" s="19">
        <f t="shared" si="43"/>
        <v>-48205.687693945023</v>
      </c>
      <c r="K555" s="62">
        <v>0</v>
      </c>
      <c r="L555" s="41">
        <f t="shared" si="45"/>
        <v>-48205.687693945023</v>
      </c>
    </row>
    <row r="556" spans="1:12" x14ac:dyDescent="0.25">
      <c r="A556" t="s">
        <v>93</v>
      </c>
      <c r="B556" t="s">
        <v>1160</v>
      </c>
      <c r="C556">
        <v>5</v>
      </c>
      <c r="D556" s="61">
        <v>38978</v>
      </c>
      <c r="E556">
        <v>1</v>
      </c>
      <c r="F556" s="41">
        <v>8536690.2200000007</v>
      </c>
      <c r="G556" s="17">
        <f t="shared" si="41"/>
        <v>65680.821560479861</v>
      </c>
      <c r="H556" s="18">
        <f t="shared" si="44"/>
        <v>0</v>
      </c>
      <c r="I556" s="19">
        <f t="shared" si="42"/>
        <v>0</v>
      </c>
      <c r="J556" s="19">
        <f t="shared" si="43"/>
        <v>-65680.821560479861</v>
      </c>
      <c r="K556" s="62">
        <v>745.69406753910187</v>
      </c>
      <c r="L556" s="41">
        <f t="shared" si="45"/>
        <v>-66426.515628018969</v>
      </c>
    </row>
    <row r="557" spans="1:12" x14ac:dyDescent="0.25">
      <c r="A557" t="s">
        <v>332</v>
      </c>
      <c r="B557" t="s">
        <v>1161</v>
      </c>
      <c r="C557">
        <v>5</v>
      </c>
      <c r="D557" s="61">
        <v>30590</v>
      </c>
      <c r="E557">
        <v>0</v>
      </c>
      <c r="F557" s="41">
        <v>8519391.3999999985</v>
      </c>
      <c r="G557" s="17">
        <f t="shared" si="41"/>
        <v>65547.725397875169</v>
      </c>
      <c r="H557" s="18">
        <f t="shared" si="44"/>
        <v>0</v>
      </c>
      <c r="I557" s="19">
        <f t="shared" si="42"/>
        <v>0</v>
      </c>
      <c r="J557" s="19">
        <f t="shared" si="43"/>
        <v>-65547.725397875169</v>
      </c>
      <c r="K557" s="62">
        <v>-16376.515383488488</v>
      </c>
      <c r="L557" s="41">
        <f t="shared" si="45"/>
        <v>-49171.210014386685</v>
      </c>
    </row>
    <row r="558" spans="1:12" x14ac:dyDescent="0.25">
      <c r="A558" t="s">
        <v>424</v>
      </c>
      <c r="B558" t="s">
        <v>1162</v>
      </c>
      <c r="C558">
        <v>2</v>
      </c>
      <c r="D558" s="61">
        <v>28018</v>
      </c>
      <c r="E558">
        <v>0</v>
      </c>
      <c r="F558" s="41">
        <v>6928626.1999999993</v>
      </c>
      <c r="G558" s="17">
        <f t="shared" si="41"/>
        <v>53308.466088566303</v>
      </c>
      <c r="H558" s="18">
        <f t="shared" si="44"/>
        <v>15589408.949999999</v>
      </c>
      <c r="I558" s="19">
        <f t="shared" si="42"/>
        <v>88624.744779362445</v>
      </c>
      <c r="J558" s="19">
        <f t="shared" si="43"/>
        <v>35316.278690796142</v>
      </c>
      <c r="K558" s="62">
        <v>358.69069339338796</v>
      </c>
      <c r="L558" s="41">
        <f t="shared" si="45"/>
        <v>34957.587997402756</v>
      </c>
    </row>
    <row r="559" spans="1:12" x14ac:dyDescent="0.25">
      <c r="A559" t="s">
        <v>548</v>
      </c>
      <c r="B559" t="s">
        <v>1163</v>
      </c>
      <c r="C559">
        <v>2</v>
      </c>
      <c r="D559" s="61">
        <v>55186</v>
      </c>
      <c r="E559">
        <v>0</v>
      </c>
      <c r="F559" s="41">
        <v>14304851.41</v>
      </c>
      <c r="G559" s="17">
        <f t="shared" si="41"/>
        <v>110060.73415996449</v>
      </c>
      <c r="H559" s="18">
        <f t="shared" si="44"/>
        <v>32185915.672499999</v>
      </c>
      <c r="I559" s="19">
        <f t="shared" si="42"/>
        <v>182974.77288036593</v>
      </c>
      <c r="J559" s="19">
        <f t="shared" si="43"/>
        <v>72914.038720401441</v>
      </c>
      <c r="K559" s="62">
        <v>-22448.125926991466</v>
      </c>
      <c r="L559" s="41">
        <f t="shared" si="45"/>
        <v>95362.164647392899</v>
      </c>
    </row>
    <row r="560" spans="1:12" x14ac:dyDescent="0.25">
      <c r="A560" t="s">
        <v>445</v>
      </c>
      <c r="B560" t="s">
        <v>1164</v>
      </c>
      <c r="C560">
        <v>4</v>
      </c>
      <c r="D560" s="61">
        <v>65762</v>
      </c>
      <c r="E560">
        <v>0</v>
      </c>
      <c r="F560" s="41">
        <v>14253902.729999999</v>
      </c>
      <c r="G560" s="17">
        <f t="shared" si="41"/>
        <v>109668.73783895682</v>
      </c>
      <c r="H560" s="18">
        <f t="shared" si="44"/>
        <v>0</v>
      </c>
      <c r="I560" s="19">
        <f t="shared" si="42"/>
        <v>0</v>
      </c>
      <c r="J560" s="19">
        <f t="shared" si="43"/>
        <v>-109668.73783895682</v>
      </c>
      <c r="K560" s="62">
        <v>-17569.766211887811</v>
      </c>
      <c r="L560" s="41">
        <f t="shared" si="45"/>
        <v>-92098.971627069011</v>
      </c>
    </row>
    <row r="561" spans="1:12" x14ac:dyDescent="0.25">
      <c r="A561" t="s">
        <v>391</v>
      </c>
      <c r="B561" t="s">
        <v>1165</v>
      </c>
      <c r="C561">
        <v>2</v>
      </c>
      <c r="D561" s="61">
        <v>48758</v>
      </c>
      <c r="E561">
        <v>0</v>
      </c>
      <c r="F561" s="41">
        <v>10323020.440000001</v>
      </c>
      <c r="G561" s="17">
        <f t="shared" si="41"/>
        <v>79424.747298002141</v>
      </c>
      <c r="H561" s="18">
        <f t="shared" si="44"/>
        <v>23226795.990000002</v>
      </c>
      <c r="I561" s="19">
        <f t="shared" si="42"/>
        <v>132042.77809750248</v>
      </c>
      <c r="J561" s="19">
        <f t="shared" si="43"/>
        <v>52618.030799500339</v>
      </c>
      <c r="K561" s="62">
        <v>1880.4366344893594</v>
      </c>
      <c r="L561" s="41">
        <f t="shared" si="45"/>
        <v>50737.594165010982</v>
      </c>
    </row>
    <row r="562" spans="1:12" x14ac:dyDescent="0.25">
      <c r="A562" t="s">
        <v>389</v>
      </c>
      <c r="B562" t="s">
        <v>1166</v>
      </c>
      <c r="C562">
        <v>3</v>
      </c>
      <c r="D562" s="61">
        <v>35340</v>
      </c>
      <c r="E562">
        <v>0</v>
      </c>
      <c r="F562" s="41">
        <v>8173992.4500000002</v>
      </c>
      <c r="G562" s="17">
        <f t="shared" si="41"/>
        <v>62890.245014086919</v>
      </c>
      <c r="H562" s="18">
        <f t="shared" si="44"/>
        <v>12260988.675000001</v>
      </c>
      <c r="I562" s="19">
        <f t="shared" si="42"/>
        <v>69702.898650594987</v>
      </c>
      <c r="J562" s="19">
        <f t="shared" si="43"/>
        <v>6812.6536365080683</v>
      </c>
      <c r="K562" s="62">
        <v>1319.7944423109036</v>
      </c>
      <c r="L562" s="41">
        <f t="shared" si="45"/>
        <v>5492.8591941971645</v>
      </c>
    </row>
    <row r="563" spans="1:12" x14ac:dyDescent="0.25">
      <c r="A563" t="s">
        <v>162</v>
      </c>
      <c r="B563" t="s">
        <v>1167</v>
      </c>
      <c r="C563">
        <v>1</v>
      </c>
      <c r="D563" s="61">
        <v>7270</v>
      </c>
      <c r="E563">
        <v>0</v>
      </c>
      <c r="F563" s="41">
        <v>1270020.3</v>
      </c>
      <c r="G563" s="17">
        <f t="shared" si="41"/>
        <v>9771.4658202142309</v>
      </c>
      <c r="H563" s="18">
        <f t="shared" si="44"/>
        <v>3810060.9000000004</v>
      </c>
      <c r="I563" s="19">
        <f t="shared" si="42"/>
        <v>21659.940793093891</v>
      </c>
      <c r="J563" s="19">
        <f t="shared" si="43"/>
        <v>11888.47497287966</v>
      </c>
      <c r="K563" s="62">
        <v>-1637.3760361320064</v>
      </c>
      <c r="L563" s="41">
        <f t="shared" si="45"/>
        <v>13525.851009011665</v>
      </c>
    </row>
    <row r="564" spans="1:12" x14ac:dyDescent="0.25">
      <c r="A564" t="s">
        <v>129</v>
      </c>
      <c r="B564" t="s">
        <v>1168</v>
      </c>
      <c r="C564">
        <v>3</v>
      </c>
      <c r="D564" s="61">
        <v>23114</v>
      </c>
      <c r="E564">
        <v>0</v>
      </c>
      <c r="F564" s="41">
        <v>3716876.19</v>
      </c>
      <c r="G564" s="17">
        <f t="shared" si="41"/>
        <v>28597.439464985793</v>
      </c>
      <c r="H564" s="18">
        <f t="shared" si="44"/>
        <v>5575314.2850000001</v>
      </c>
      <c r="I564" s="19">
        <f t="shared" si="42"/>
        <v>31695.287945657405</v>
      </c>
      <c r="J564" s="19">
        <f t="shared" si="43"/>
        <v>3097.8484806716115</v>
      </c>
      <c r="K564" s="62">
        <v>0</v>
      </c>
      <c r="L564" s="41">
        <f t="shared" si="45"/>
        <v>3097.8484806716115</v>
      </c>
    </row>
    <row r="565" spans="1:12" x14ac:dyDescent="0.25">
      <c r="A565" t="s">
        <v>27</v>
      </c>
      <c r="B565" t="s">
        <v>1169</v>
      </c>
      <c r="C565">
        <v>1</v>
      </c>
      <c r="D565" s="61">
        <v>28066</v>
      </c>
      <c r="E565">
        <v>0</v>
      </c>
      <c r="F565" s="41">
        <v>5199226.5</v>
      </c>
      <c r="G565" s="17">
        <f t="shared" si="41"/>
        <v>40002.560617576004</v>
      </c>
      <c r="H565" s="18">
        <f t="shared" si="44"/>
        <v>15597679.5</v>
      </c>
      <c r="I565" s="19">
        <f t="shared" si="42"/>
        <v>88671.762301661453</v>
      </c>
      <c r="J565" s="19">
        <f t="shared" si="43"/>
        <v>48669.201684085449</v>
      </c>
      <c r="K565" s="62">
        <v>4241.9513318271684</v>
      </c>
      <c r="L565" s="41">
        <f t="shared" si="45"/>
        <v>44427.250352258277</v>
      </c>
    </row>
    <row r="566" spans="1:12" x14ac:dyDescent="0.25">
      <c r="A566" t="s">
        <v>152</v>
      </c>
      <c r="B566" t="s">
        <v>1170</v>
      </c>
      <c r="C566">
        <v>5</v>
      </c>
      <c r="D566" s="61">
        <v>48459</v>
      </c>
      <c r="E566">
        <v>0</v>
      </c>
      <c r="F566" s="41">
        <v>9481748.1300000008</v>
      </c>
      <c r="G566" s="17">
        <f t="shared" si="41"/>
        <v>72952.044757217824</v>
      </c>
      <c r="H566" s="18">
        <f t="shared" si="44"/>
        <v>0</v>
      </c>
      <c r="I566" s="19">
        <f t="shared" si="42"/>
        <v>0</v>
      </c>
      <c r="J566" s="19">
        <f t="shared" si="43"/>
        <v>-72952.044757217824</v>
      </c>
      <c r="K566" s="62">
        <v>-5102.2732518843313</v>
      </c>
      <c r="L566" s="41">
        <f t="shared" si="45"/>
        <v>-67849.771505333498</v>
      </c>
    </row>
    <row r="567" spans="1:12" x14ac:dyDescent="0.25">
      <c r="A567" s="77" t="s">
        <v>308</v>
      </c>
      <c r="B567" s="77" t="s">
        <v>1171</v>
      </c>
      <c r="C567" s="77">
        <v>3</v>
      </c>
      <c r="D567" s="145">
        <v>93660</v>
      </c>
      <c r="E567" s="77">
        <v>1</v>
      </c>
      <c r="F567" s="62">
        <v>19952389.800000001</v>
      </c>
      <c r="G567" s="17">
        <f t="shared" si="41"/>
        <v>153512.58161959384</v>
      </c>
      <c r="H567" s="18">
        <f t="shared" si="44"/>
        <v>29928584.700000003</v>
      </c>
      <c r="I567" s="19">
        <f t="shared" si="42"/>
        <v>170141.99763134908</v>
      </c>
      <c r="J567" s="19">
        <f t="shared" si="43"/>
        <v>16629.416011755238</v>
      </c>
      <c r="K567" s="62">
        <v>38937.436974799632</v>
      </c>
      <c r="L567" s="41">
        <f t="shared" si="45"/>
        <v>-22308.020963044393</v>
      </c>
    </row>
    <row r="568" spans="1:12" x14ac:dyDescent="0.25">
      <c r="A568" t="s">
        <v>572</v>
      </c>
      <c r="B568" t="s">
        <v>1172</v>
      </c>
      <c r="C568">
        <v>5</v>
      </c>
      <c r="D568" s="61">
        <v>66575</v>
      </c>
      <c r="E568">
        <v>1</v>
      </c>
      <c r="F568" s="41">
        <v>17508039.149999999</v>
      </c>
      <c r="G568" s="17">
        <f t="shared" si="41"/>
        <v>134705.88315257448</v>
      </c>
      <c r="H568" s="18">
        <f t="shared" si="44"/>
        <v>0</v>
      </c>
      <c r="I568" s="19">
        <f t="shared" si="42"/>
        <v>0</v>
      </c>
      <c r="J568" s="19">
        <f t="shared" si="43"/>
        <v>-134705.88315257448</v>
      </c>
      <c r="K568" s="62">
        <v>4398.6123954544346</v>
      </c>
      <c r="L568" s="41">
        <f t="shared" si="45"/>
        <v>-139104.49554802891</v>
      </c>
    </row>
    <row r="569" spans="1:12" x14ac:dyDescent="0.25">
      <c r="A569" t="s">
        <v>394</v>
      </c>
      <c r="B569" t="s">
        <v>1173</v>
      </c>
      <c r="C569">
        <v>3</v>
      </c>
      <c r="D569" s="61">
        <v>28913</v>
      </c>
      <c r="E569">
        <v>0</v>
      </c>
      <c r="F569" s="41">
        <v>7508826.9499999993</v>
      </c>
      <c r="G569" s="17">
        <f t="shared" si="41"/>
        <v>57772.498511896585</v>
      </c>
      <c r="H569" s="18">
        <f t="shared" si="44"/>
        <v>11263240.424999999</v>
      </c>
      <c r="I569" s="19">
        <f t="shared" si="42"/>
        <v>64030.766737581973</v>
      </c>
      <c r="J569" s="19">
        <f t="shared" si="43"/>
        <v>6258.2682256853877</v>
      </c>
      <c r="K569" s="62">
        <v>-6952.5082264518451</v>
      </c>
      <c r="L569" s="41">
        <f t="shared" si="45"/>
        <v>13210.776452137234</v>
      </c>
    </row>
    <row r="570" spans="1:12" x14ac:dyDescent="0.25">
      <c r="A570" t="s">
        <v>398</v>
      </c>
      <c r="B570" t="s">
        <v>1174</v>
      </c>
      <c r="C570">
        <v>3</v>
      </c>
      <c r="D570" s="61">
        <v>70122</v>
      </c>
      <c r="E570">
        <v>0</v>
      </c>
      <c r="F570" s="41">
        <v>20361666.449999999</v>
      </c>
      <c r="G570" s="17">
        <f t="shared" si="41"/>
        <v>156661.5334879118</v>
      </c>
      <c r="H570" s="18">
        <f t="shared" si="44"/>
        <v>30542499.674999997</v>
      </c>
      <c r="I570" s="19">
        <f t="shared" si="42"/>
        <v>173632.06310785984</v>
      </c>
      <c r="J570" s="19">
        <f t="shared" si="43"/>
        <v>16970.529619948036</v>
      </c>
      <c r="K570" s="62">
        <v>-18357.403118536473</v>
      </c>
      <c r="L570" s="41">
        <f t="shared" si="45"/>
        <v>35327.932738484509</v>
      </c>
    </row>
    <row r="571" spans="1:12" x14ac:dyDescent="0.25">
      <c r="A571" t="s">
        <v>131</v>
      </c>
      <c r="B571" t="s">
        <v>1175</v>
      </c>
      <c r="C571">
        <v>1</v>
      </c>
      <c r="D571" s="61">
        <v>25559</v>
      </c>
      <c r="E571">
        <v>0</v>
      </c>
      <c r="F571" s="41">
        <v>5448264</v>
      </c>
      <c r="G571" s="17">
        <f t="shared" si="41"/>
        <v>41918.641344160926</v>
      </c>
      <c r="H571" s="18">
        <f t="shared" si="44"/>
        <v>16344792</v>
      </c>
      <c r="I571" s="19">
        <f t="shared" si="42"/>
        <v>92919.046778342745</v>
      </c>
      <c r="J571" s="19">
        <f t="shared" si="43"/>
        <v>51000.405434181819</v>
      </c>
      <c r="K571" s="62">
        <v>5636.3293261538038</v>
      </c>
      <c r="L571" s="41">
        <f t="shared" si="45"/>
        <v>45364.076108028014</v>
      </c>
    </row>
    <row r="572" spans="1:12" x14ac:dyDescent="0.25">
      <c r="A572" t="s">
        <v>173</v>
      </c>
      <c r="B572" t="s">
        <v>1176</v>
      </c>
      <c r="C572">
        <v>5</v>
      </c>
      <c r="D572" s="61">
        <v>26796</v>
      </c>
      <c r="E572">
        <v>0</v>
      </c>
      <c r="F572" s="41">
        <v>4671778.26</v>
      </c>
      <c r="G572" s="17">
        <f t="shared" si="41"/>
        <v>35944.403083328594</v>
      </c>
      <c r="H572" s="18">
        <f t="shared" si="44"/>
        <v>0</v>
      </c>
      <c r="I572" s="19">
        <f t="shared" si="42"/>
        <v>0</v>
      </c>
      <c r="J572" s="19">
        <f t="shared" si="43"/>
        <v>-35944.403083328594</v>
      </c>
      <c r="K572" s="62">
        <v>-1911.918807933017</v>
      </c>
      <c r="L572" s="41">
        <f t="shared" si="45"/>
        <v>-34032.484275395575</v>
      </c>
    </row>
    <row r="573" spans="1:12" x14ac:dyDescent="0.25">
      <c r="A573" t="s">
        <v>365</v>
      </c>
      <c r="B573" t="s">
        <v>1177</v>
      </c>
      <c r="C573">
        <v>3</v>
      </c>
      <c r="D573" s="61">
        <v>43939</v>
      </c>
      <c r="E573">
        <v>0</v>
      </c>
      <c r="F573" s="41">
        <v>10460669.119999999</v>
      </c>
      <c r="G573" s="17">
        <f t="shared" si="41"/>
        <v>80483.808615224858</v>
      </c>
      <c r="H573" s="18">
        <f t="shared" si="44"/>
        <v>15691003.68</v>
      </c>
      <c r="I573" s="19">
        <f t="shared" si="42"/>
        <v>89202.304008583786</v>
      </c>
      <c r="J573" s="19">
        <f t="shared" si="43"/>
        <v>8718.4953933589277</v>
      </c>
      <c r="K573" s="62">
        <v>30520.61540990397</v>
      </c>
      <c r="L573" s="41">
        <f t="shared" si="45"/>
        <v>-21802.120016545043</v>
      </c>
    </row>
    <row r="574" spans="1:12" x14ac:dyDescent="0.25">
      <c r="A574" t="s">
        <v>216</v>
      </c>
      <c r="B574" t="s">
        <v>1179</v>
      </c>
      <c r="C574">
        <v>2</v>
      </c>
      <c r="D574" s="61">
        <v>52668</v>
      </c>
      <c r="E574">
        <v>0</v>
      </c>
      <c r="F574" s="41">
        <v>12489162.84</v>
      </c>
      <c r="G574" s="17">
        <f t="shared" si="41"/>
        <v>96090.92690419963</v>
      </c>
      <c r="H574" s="18">
        <f t="shared" si="44"/>
        <v>28100616.390000001</v>
      </c>
      <c r="I574" s="19">
        <f t="shared" si="42"/>
        <v>159750.12033451846</v>
      </c>
      <c r="J574" s="19">
        <f t="shared" si="43"/>
        <v>63659.193430318832</v>
      </c>
      <c r="K574" s="62">
        <v>9568.9348735477706</v>
      </c>
      <c r="L574" s="41">
        <f t="shared" si="45"/>
        <v>54090.258556771063</v>
      </c>
    </row>
    <row r="575" spans="1:12" x14ac:dyDescent="0.25">
      <c r="A575" t="s">
        <v>396</v>
      </c>
      <c r="B575" t="s">
        <v>1180</v>
      </c>
      <c r="C575">
        <v>5</v>
      </c>
      <c r="D575" s="61">
        <v>17641</v>
      </c>
      <c r="E575">
        <v>0</v>
      </c>
      <c r="F575" s="41">
        <v>4819993.74</v>
      </c>
      <c r="G575" s="17">
        <f t="shared" si="41"/>
        <v>37084.764774276882</v>
      </c>
      <c r="H575" s="18">
        <f t="shared" si="44"/>
        <v>0</v>
      </c>
      <c r="I575" s="19">
        <f t="shared" si="42"/>
        <v>0</v>
      </c>
      <c r="J575" s="19">
        <f t="shared" si="43"/>
        <v>-37084.764774276882</v>
      </c>
      <c r="K575" s="62">
        <v>-2032.1467457964127</v>
      </c>
      <c r="L575" s="41">
        <f t="shared" si="45"/>
        <v>-35052.618028480472</v>
      </c>
    </row>
    <row r="576" spans="1:12" x14ac:dyDescent="0.25">
      <c r="A576" t="s">
        <v>70</v>
      </c>
      <c r="B576" t="s">
        <v>1181</v>
      </c>
      <c r="C576">
        <v>4</v>
      </c>
      <c r="D576" s="61">
        <v>29083</v>
      </c>
      <c r="E576">
        <v>0</v>
      </c>
      <c r="F576" s="41">
        <v>6087944.3899999997</v>
      </c>
      <c r="G576" s="17">
        <f t="shared" si="41"/>
        <v>46840.306822064158</v>
      </c>
      <c r="H576" s="18">
        <f t="shared" si="44"/>
        <v>0</v>
      </c>
      <c r="I576" s="19">
        <f t="shared" si="42"/>
        <v>0</v>
      </c>
      <c r="J576" s="19">
        <f t="shared" si="43"/>
        <v>-46840.306822064158</v>
      </c>
      <c r="K576" s="62">
        <v>-3620.2454093052734</v>
      </c>
      <c r="L576" s="41">
        <f t="shared" si="45"/>
        <v>-43220.061412758885</v>
      </c>
    </row>
    <row r="577" spans="1:12" x14ac:dyDescent="0.25">
      <c r="A577" t="s">
        <v>182</v>
      </c>
      <c r="B577" t="s">
        <v>1182</v>
      </c>
      <c r="C577">
        <v>2</v>
      </c>
      <c r="D577" s="61">
        <v>41724</v>
      </c>
      <c r="E577">
        <v>0</v>
      </c>
      <c r="F577" s="41">
        <v>8068587.1200000001</v>
      </c>
      <c r="G577" s="17">
        <f t="shared" si="41"/>
        <v>62079.262245257632</v>
      </c>
      <c r="H577" s="18">
        <f t="shared" si="44"/>
        <v>18154321.02</v>
      </c>
      <c r="I577" s="19">
        <f t="shared" si="42"/>
        <v>103206.09794767844</v>
      </c>
      <c r="J577" s="19">
        <f t="shared" si="43"/>
        <v>41126.835702420809</v>
      </c>
      <c r="K577" s="62">
        <v>0</v>
      </c>
      <c r="L577" s="41">
        <f t="shared" si="45"/>
        <v>41126.835702420809</v>
      </c>
    </row>
    <row r="578" spans="1:12" x14ac:dyDescent="0.25">
      <c r="A578" t="s">
        <v>456</v>
      </c>
      <c r="B578" t="s">
        <v>1183</v>
      </c>
      <c r="C578">
        <v>2</v>
      </c>
      <c r="D578" s="61">
        <v>22980</v>
      </c>
      <c r="E578">
        <v>0</v>
      </c>
      <c r="F578" s="41">
        <v>5769616.1999999993</v>
      </c>
      <c r="G578" s="17">
        <f t="shared" si="41"/>
        <v>44391.107365806907</v>
      </c>
      <c r="H578" s="18">
        <f t="shared" si="44"/>
        <v>12981636.449999999</v>
      </c>
      <c r="I578" s="19">
        <f t="shared" si="42"/>
        <v>73799.732939825059</v>
      </c>
      <c r="J578" s="19">
        <f t="shared" si="43"/>
        <v>29408.625574018151</v>
      </c>
      <c r="K578" s="62">
        <v>8053.2217498179025</v>
      </c>
      <c r="L578" s="41">
        <f t="shared" si="45"/>
        <v>21355.40382420025</v>
      </c>
    </row>
    <row r="579" spans="1:12" x14ac:dyDescent="0.25">
      <c r="A579" t="s">
        <v>104</v>
      </c>
      <c r="B579" t="s">
        <v>1184</v>
      </c>
      <c r="C579">
        <v>4</v>
      </c>
      <c r="D579" s="61">
        <v>54542</v>
      </c>
      <c r="E579">
        <v>0</v>
      </c>
      <c r="F579" s="41">
        <v>9973036.6900000013</v>
      </c>
      <c r="G579" s="17">
        <f t="shared" si="41"/>
        <v>76731.991717043798</v>
      </c>
      <c r="H579" s="18">
        <f t="shared" si="44"/>
        <v>0</v>
      </c>
      <c r="I579" s="19">
        <f t="shared" si="42"/>
        <v>0</v>
      </c>
      <c r="J579" s="19">
        <f t="shared" si="43"/>
        <v>-76731.991717043798</v>
      </c>
      <c r="K579" s="62">
        <v>-4413.7514970633265</v>
      </c>
      <c r="L579" s="41">
        <f t="shared" si="45"/>
        <v>-72318.240219980478</v>
      </c>
    </row>
    <row r="580" spans="1:12" x14ac:dyDescent="0.25">
      <c r="A580" t="s">
        <v>36</v>
      </c>
      <c r="B580" t="s">
        <v>1185</v>
      </c>
      <c r="C580">
        <v>5</v>
      </c>
      <c r="D580" s="61">
        <v>78955</v>
      </c>
      <c r="E580">
        <v>0</v>
      </c>
      <c r="F580" s="41">
        <v>16020762.899999999</v>
      </c>
      <c r="G580" s="17">
        <f t="shared" si="41"/>
        <v>123262.86209055572</v>
      </c>
      <c r="H580" s="18">
        <f t="shared" si="44"/>
        <v>0</v>
      </c>
      <c r="I580" s="19">
        <f t="shared" si="42"/>
        <v>0</v>
      </c>
      <c r="J580" s="19">
        <f t="shared" si="43"/>
        <v>-123262.86209055572</v>
      </c>
      <c r="K580" s="62">
        <v>-19682.488625346756</v>
      </c>
      <c r="L580" s="41">
        <f t="shared" si="45"/>
        <v>-103580.37346520896</v>
      </c>
    </row>
    <row r="581" spans="1:12" x14ac:dyDescent="0.25">
      <c r="A581" t="s">
        <v>542</v>
      </c>
      <c r="B581" t="s">
        <v>1186</v>
      </c>
      <c r="C581">
        <v>1</v>
      </c>
      <c r="D581" s="61">
        <v>20986</v>
      </c>
      <c r="E581">
        <v>0</v>
      </c>
      <c r="F581" s="41">
        <v>5164683.6499999994</v>
      </c>
      <c r="G581" s="17">
        <f t="shared" si="41"/>
        <v>39736.789843590901</v>
      </c>
      <c r="H581" s="18">
        <f t="shared" si="44"/>
        <v>15494050.949999999</v>
      </c>
      <c r="I581" s="19">
        <f t="shared" si="42"/>
        <v>88082.640942085753</v>
      </c>
      <c r="J581" s="19">
        <f t="shared" si="43"/>
        <v>48345.851098494852</v>
      </c>
      <c r="K581" s="62">
        <v>-4688.7440782007116</v>
      </c>
      <c r="L581" s="41">
        <f t="shared" si="45"/>
        <v>53034.595176695562</v>
      </c>
    </row>
    <row r="582" spans="1:12" x14ac:dyDescent="0.25">
      <c r="A582" t="s">
        <v>1234</v>
      </c>
      <c r="B582" t="s">
        <v>1536</v>
      </c>
      <c r="C582">
        <v>4</v>
      </c>
      <c r="D582" s="61">
        <v>35191</v>
      </c>
      <c r="E582">
        <v>0</v>
      </c>
      <c r="F582" s="41">
        <v>8519426.4199999999</v>
      </c>
      <c r="G582" s="17">
        <f t="shared" si="41"/>
        <v>65547.994839814826</v>
      </c>
      <c r="H582" s="18">
        <f t="shared" si="44"/>
        <v>0</v>
      </c>
      <c r="I582" s="19">
        <f t="shared" si="42"/>
        <v>0</v>
      </c>
      <c r="J582" s="19">
        <f t="shared" si="43"/>
        <v>-65547.994839814826</v>
      </c>
      <c r="K582" s="62">
        <v>0</v>
      </c>
      <c r="L582" s="41">
        <f t="shared" si="45"/>
        <v>-65547.994839814826</v>
      </c>
    </row>
    <row r="583" spans="1:12" x14ac:dyDescent="0.25">
      <c r="A583" t="s">
        <v>80</v>
      </c>
      <c r="B583" t="s">
        <v>1187</v>
      </c>
      <c r="C583">
        <v>5</v>
      </c>
      <c r="D583" s="61">
        <v>28726</v>
      </c>
      <c r="E583">
        <v>0</v>
      </c>
      <c r="F583" s="41">
        <v>6896978.5299999993</v>
      </c>
      <c r="G583" s="17">
        <f t="shared" ref="G583:G585" si="46">SUM(F583/$F$6)*50000000</f>
        <v>53064.970669088027</v>
      </c>
      <c r="H583" s="18">
        <f t="shared" si="44"/>
        <v>0</v>
      </c>
      <c r="I583" s="19">
        <f t="shared" ref="I583:I585" si="47">SUM(H583/$H$6)*50000000</f>
        <v>0</v>
      </c>
      <c r="J583" s="19">
        <f t="shared" ref="J583:J585" si="48">I583-G583</f>
        <v>-53064.970669088027</v>
      </c>
      <c r="K583" s="62">
        <v>0</v>
      </c>
      <c r="L583" s="41">
        <f t="shared" si="45"/>
        <v>-53064.970669088027</v>
      </c>
    </row>
    <row r="584" spans="1:12" x14ac:dyDescent="0.25">
      <c r="A584" t="s">
        <v>378</v>
      </c>
      <c r="B584" t="s">
        <v>1188</v>
      </c>
      <c r="C584">
        <v>4</v>
      </c>
      <c r="D584" s="61">
        <v>20406</v>
      </c>
      <c r="E584">
        <v>0</v>
      </c>
      <c r="F584" s="41">
        <v>5091501.0599999996</v>
      </c>
      <c r="G584" s="17">
        <f t="shared" si="46"/>
        <v>39173.727050956993</v>
      </c>
      <c r="H584" s="18">
        <f t="shared" ref="H584:H590" si="49">IF(C584=1,F584*3)+IF(C584=2,F584*2.25)+IF(C584=3,F584*1.5)+IF(C584=4,F584*0)+IF(C584=5,F584*0)</f>
        <v>0</v>
      </c>
      <c r="I584" s="19">
        <f t="shared" si="47"/>
        <v>0</v>
      </c>
      <c r="J584" s="19">
        <f t="shared" si="48"/>
        <v>-39173.727050956993</v>
      </c>
      <c r="K584" s="62">
        <v>0</v>
      </c>
      <c r="L584" s="41">
        <f t="shared" ref="L584:L590" si="50">J584-K584</f>
        <v>-39173.727050956993</v>
      </c>
    </row>
    <row r="585" spans="1:12" x14ac:dyDescent="0.25">
      <c r="A585" t="s">
        <v>535</v>
      </c>
      <c r="B585" t="s">
        <v>1189</v>
      </c>
      <c r="C585">
        <v>5</v>
      </c>
      <c r="D585" s="61">
        <v>60133</v>
      </c>
      <c r="E585">
        <v>0</v>
      </c>
      <c r="F585" s="41">
        <v>13712962.189999999</v>
      </c>
      <c r="G585" s="17">
        <f t="shared" si="46"/>
        <v>105506.77129607697</v>
      </c>
      <c r="H585" s="18">
        <f t="shared" si="49"/>
        <v>0</v>
      </c>
      <c r="I585" s="19">
        <f t="shared" si="47"/>
        <v>0</v>
      </c>
      <c r="J585" s="19">
        <f t="shared" si="48"/>
        <v>-105506.77129607697</v>
      </c>
      <c r="K585" s="62">
        <v>-23587.745246248131</v>
      </c>
      <c r="L585" s="41">
        <f t="shared" si="50"/>
        <v>-81919.026049828841</v>
      </c>
    </row>
    <row r="586" spans="1:12" x14ac:dyDescent="0.25">
      <c r="A586" t="s">
        <v>342</v>
      </c>
      <c r="B586" t="s">
        <v>1190</v>
      </c>
      <c r="C586">
        <v>3</v>
      </c>
      <c r="D586">
        <v>26659</v>
      </c>
      <c r="E586">
        <v>0</v>
      </c>
      <c r="F586">
        <v>7183974.5999999987</v>
      </c>
      <c r="G586" s="17">
        <f t="shared" ref="G586:G590" si="51">SUM(F586/$F$6)*50000000</f>
        <v>55273.102530083328</v>
      </c>
      <c r="H586" s="18">
        <f t="shared" si="49"/>
        <v>10775961.899999999</v>
      </c>
      <c r="I586" s="19">
        <f t="shared" ref="I586:I590" si="52">SUM(H586/$H$6)*50000000</f>
        <v>61260.620989715804</v>
      </c>
      <c r="J586" s="19">
        <f t="shared" ref="J586:J590" si="53">I586-G586</f>
        <v>5987.5184596324762</v>
      </c>
      <c r="K586">
        <v>-8152.6202491975455</v>
      </c>
      <c r="L586" s="41">
        <f t="shared" si="50"/>
        <v>14140.138708830022</v>
      </c>
    </row>
    <row r="587" spans="1:12" x14ac:dyDescent="0.25">
      <c r="A587" t="s">
        <v>207</v>
      </c>
      <c r="B587" t="s">
        <v>1191</v>
      </c>
      <c r="C587">
        <v>4</v>
      </c>
      <c r="D587">
        <v>34237</v>
      </c>
      <c r="E587">
        <v>0</v>
      </c>
      <c r="F587">
        <v>9442443.8100000005</v>
      </c>
      <c r="G587" s="17">
        <f t="shared" si="51"/>
        <v>72649.639496871372</v>
      </c>
      <c r="H587" s="18">
        <f t="shared" si="49"/>
        <v>0</v>
      </c>
      <c r="I587" s="19">
        <f t="shared" si="52"/>
        <v>0</v>
      </c>
      <c r="J587" s="19">
        <f t="shared" si="53"/>
        <v>-72649.639496871372</v>
      </c>
      <c r="K587">
        <v>-17126.066451191098</v>
      </c>
      <c r="L587" s="41">
        <f t="shared" si="50"/>
        <v>-55523.57304568027</v>
      </c>
    </row>
    <row r="588" spans="1:12" x14ac:dyDescent="0.25">
      <c r="A588" t="s">
        <v>167</v>
      </c>
      <c r="B588" t="s">
        <v>1192</v>
      </c>
      <c r="C588">
        <v>1</v>
      </c>
      <c r="D588">
        <v>10644</v>
      </c>
      <c r="E588">
        <v>0</v>
      </c>
      <c r="F588">
        <v>2134122</v>
      </c>
      <c r="G588" s="17">
        <f t="shared" si="51"/>
        <v>16419.816422751064</v>
      </c>
      <c r="H588" s="18">
        <f t="shared" si="49"/>
        <v>6402366</v>
      </c>
      <c r="I588" s="19">
        <f t="shared" si="52"/>
        <v>36397.021500553274</v>
      </c>
      <c r="J588" s="19">
        <f t="shared" si="53"/>
        <v>19977.205077802209</v>
      </c>
      <c r="K588">
        <v>1559.6390320747309</v>
      </c>
      <c r="L588" s="41">
        <f t="shared" si="50"/>
        <v>18417.566045727479</v>
      </c>
    </row>
    <row r="589" spans="1:12" x14ac:dyDescent="0.25">
      <c r="A589" t="s">
        <v>466</v>
      </c>
      <c r="B589" t="s">
        <v>1193</v>
      </c>
      <c r="C589">
        <v>2</v>
      </c>
      <c r="D589">
        <v>139483</v>
      </c>
      <c r="E589">
        <v>0</v>
      </c>
      <c r="F589">
        <v>44846538.059999995</v>
      </c>
      <c r="G589" s="17">
        <f t="shared" si="51"/>
        <v>345046.77902252943</v>
      </c>
      <c r="H589" s="18">
        <f t="shared" si="49"/>
        <v>100904710.63499999</v>
      </c>
      <c r="I589" s="19">
        <f t="shared" si="52"/>
        <v>573636.51538965455</v>
      </c>
      <c r="J589" s="19">
        <f t="shared" si="53"/>
        <v>228589.73636712512</v>
      </c>
      <c r="K589">
        <v>65634.875209952312</v>
      </c>
      <c r="L589" s="41">
        <f t="shared" si="50"/>
        <v>162954.86115717283</v>
      </c>
    </row>
    <row r="590" spans="1:12" x14ac:dyDescent="0.25">
      <c r="A590" t="s">
        <v>428</v>
      </c>
      <c r="B590" t="s">
        <v>1194</v>
      </c>
      <c r="C590">
        <v>3</v>
      </c>
      <c r="D590">
        <v>35937</v>
      </c>
      <c r="E590">
        <v>0</v>
      </c>
      <c r="F590">
        <v>7941074.9099999992</v>
      </c>
      <c r="G590" s="17">
        <f t="shared" si="51"/>
        <v>61098.190366583738</v>
      </c>
      <c r="H590" s="18">
        <f t="shared" si="49"/>
        <v>11911612.364999998</v>
      </c>
      <c r="I590" s="19">
        <f t="shared" si="52"/>
        <v>67716.717750150667</v>
      </c>
      <c r="J590" s="19">
        <f t="shared" si="53"/>
        <v>6618.5273835669286</v>
      </c>
      <c r="K590">
        <v>899.24389104292072</v>
      </c>
      <c r="L590" s="41">
        <f t="shared" si="50"/>
        <v>5719.2834925240077</v>
      </c>
    </row>
  </sheetData>
  <mergeCells count="6">
    <mergeCell ref="A1:L1"/>
    <mergeCell ref="A2:L2"/>
    <mergeCell ref="A4:D4"/>
    <mergeCell ref="F4:G4"/>
    <mergeCell ref="H4:I4"/>
    <mergeCell ref="J4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9219A-ABC3-4261-8B75-475826EB7DBC}">
  <dimension ref="A1:P616"/>
  <sheetViews>
    <sheetView workbookViewId="0">
      <pane ySplit="7" topLeftCell="A8" activePane="bottomLeft" state="frozen"/>
      <selection pane="bottomLeft" activeCell="M538" sqref="M538"/>
    </sheetView>
  </sheetViews>
  <sheetFormatPr defaultColWidth="13" defaultRowHeight="15" x14ac:dyDescent="0.25"/>
  <cols>
    <col min="1" max="1" width="9.28515625" customWidth="1"/>
    <col min="2" max="2" width="42.85546875" customWidth="1"/>
    <col min="3" max="3" width="9.28515625" style="34" customWidth="1"/>
    <col min="4" max="4" width="11.42578125" customWidth="1"/>
    <col min="5" max="5" width="14.28515625" customWidth="1"/>
    <col min="6" max="6" width="9.28515625" style="34" customWidth="1"/>
    <col min="7" max="7" width="11.42578125" customWidth="1"/>
    <col min="8" max="8" width="14.28515625" customWidth="1"/>
    <col min="9" max="9" width="9.28515625" style="34" customWidth="1"/>
    <col min="10" max="10" width="11.42578125" customWidth="1"/>
    <col min="11" max="11" width="14.28515625" customWidth="1"/>
    <col min="12" max="12" width="9.28515625" style="34" customWidth="1"/>
    <col min="13" max="13" width="11.42578125" customWidth="1"/>
    <col min="14" max="14" width="14.28515625" customWidth="1"/>
    <col min="15" max="15" width="20" style="15" customWidth="1"/>
  </cols>
  <sheetData>
    <row r="1" spans="1:15" ht="18.75" x14ac:dyDescent="0.3">
      <c r="A1" s="153" t="s">
        <v>1195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18.75" x14ac:dyDescent="0.3">
      <c r="A2" s="153" t="s">
        <v>1685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4" spans="1:15" ht="18.75" x14ac:dyDescent="0.3">
      <c r="C4" s="154" t="s">
        <v>1197</v>
      </c>
      <c r="D4" s="155"/>
      <c r="E4" s="155"/>
      <c r="F4" s="154" t="s">
        <v>1197</v>
      </c>
      <c r="G4" s="155"/>
      <c r="H4" s="155"/>
      <c r="I4" s="154" t="s">
        <v>1198</v>
      </c>
      <c r="J4" s="155"/>
      <c r="K4" s="155"/>
      <c r="L4" s="154" t="s">
        <v>1198</v>
      </c>
      <c r="M4" s="155"/>
      <c r="N4" s="155"/>
      <c r="O4" s="108"/>
    </row>
    <row r="5" spans="1:15" x14ac:dyDescent="0.25">
      <c r="C5" s="151" t="s">
        <v>1199</v>
      </c>
      <c r="D5" s="152"/>
      <c r="E5" s="152"/>
      <c r="F5" s="151" t="s">
        <v>1200</v>
      </c>
      <c r="G5" s="152"/>
      <c r="H5" s="152"/>
      <c r="I5" s="151" t="s">
        <v>1199</v>
      </c>
      <c r="J5" s="152"/>
      <c r="K5" s="152"/>
      <c r="L5" s="151" t="s">
        <v>1200</v>
      </c>
      <c r="M5" s="152"/>
      <c r="N5" s="152"/>
      <c r="O5" s="108"/>
    </row>
    <row r="6" spans="1:15" s="34" customFormat="1" ht="18" x14ac:dyDescent="0.25">
      <c r="A6" s="65" t="s">
        <v>1201</v>
      </c>
      <c r="B6" s="65"/>
      <c r="C6" s="66" t="s">
        <v>1202</v>
      </c>
      <c r="D6" s="67" t="s">
        <v>1203</v>
      </c>
      <c r="E6" s="67" t="s">
        <v>1204</v>
      </c>
      <c r="F6" s="66" t="s">
        <v>1202</v>
      </c>
      <c r="G6" s="67" t="s">
        <v>1203</v>
      </c>
      <c r="H6" s="67" t="s">
        <v>1204</v>
      </c>
      <c r="I6" s="66" t="s">
        <v>1202</v>
      </c>
      <c r="J6" s="67" t="s">
        <v>1203</v>
      </c>
      <c r="K6" s="67" t="s">
        <v>1204</v>
      </c>
      <c r="L6" s="66" t="s">
        <v>1202</v>
      </c>
      <c r="M6" s="67" t="s">
        <v>1203</v>
      </c>
      <c r="N6" s="67" t="s">
        <v>1204</v>
      </c>
      <c r="O6" s="109" t="s">
        <v>1205</v>
      </c>
    </row>
    <row r="7" spans="1:15" s="34" customFormat="1" ht="16.5" customHeight="1" thickBot="1" x14ac:dyDescent="0.3">
      <c r="A7" s="110"/>
      <c r="B7" s="110"/>
      <c r="C7" s="111"/>
      <c r="D7" s="112"/>
      <c r="E7" s="112"/>
      <c r="F7" s="111"/>
      <c r="G7" s="112"/>
      <c r="H7" s="112"/>
      <c r="I7" s="111"/>
      <c r="J7" s="112"/>
      <c r="K7" s="112"/>
      <c r="L7" s="111"/>
      <c r="M7" s="112"/>
      <c r="N7" s="112"/>
      <c r="O7" s="113">
        <f>SUM(O8:O615)</f>
        <v>6500071646.8400078</v>
      </c>
    </row>
    <row r="8" spans="1:15" x14ac:dyDescent="0.25">
      <c r="A8" t="s">
        <v>205</v>
      </c>
      <c r="B8" t="s">
        <v>606</v>
      </c>
      <c r="C8" s="114">
        <v>40470</v>
      </c>
      <c r="D8" s="115">
        <v>274.24</v>
      </c>
      <c r="E8" s="74">
        <f>D8*C8</f>
        <v>11098492.800000001</v>
      </c>
      <c r="F8" s="39">
        <v>104636</v>
      </c>
      <c r="G8" s="115">
        <v>272.22000000000003</v>
      </c>
      <c r="H8" s="74">
        <f>G8*F8</f>
        <v>28484011.920000002</v>
      </c>
      <c r="I8" s="39">
        <v>0</v>
      </c>
      <c r="J8" s="115">
        <v>274.24</v>
      </c>
      <c r="K8" s="74">
        <f>J8*I8</f>
        <v>0</v>
      </c>
      <c r="L8" s="39">
        <v>0</v>
      </c>
      <c r="M8" s="115">
        <v>272.22000000000003</v>
      </c>
      <c r="N8" s="74">
        <f>M8*L8</f>
        <v>0</v>
      </c>
      <c r="O8" s="79">
        <f t="shared" ref="O8:O71" si="0">N8+K8+H8+E8</f>
        <v>39582504.719999999</v>
      </c>
    </row>
    <row r="9" spans="1:15" x14ac:dyDescent="0.25">
      <c r="A9" t="s">
        <v>164</v>
      </c>
      <c r="B9" t="s">
        <v>607</v>
      </c>
      <c r="C9" s="114">
        <v>663</v>
      </c>
      <c r="D9" s="115">
        <v>206.45</v>
      </c>
      <c r="E9" s="74">
        <f t="shared" ref="E9:E72" si="1">D9*C9</f>
        <v>136876.35</v>
      </c>
      <c r="F9" s="39">
        <v>27593</v>
      </c>
      <c r="G9" s="115">
        <v>205.04</v>
      </c>
      <c r="H9" s="74">
        <f t="shared" ref="H9:H72" si="2">G9*F9</f>
        <v>5657668.7199999997</v>
      </c>
      <c r="I9" s="39">
        <v>79</v>
      </c>
      <c r="J9" s="115">
        <v>206.45</v>
      </c>
      <c r="K9" s="74">
        <f t="shared" ref="K9:K72" si="3">J9*I9</f>
        <v>16309.55</v>
      </c>
      <c r="L9" s="39">
        <v>3295</v>
      </c>
      <c r="M9" s="115">
        <v>205.04</v>
      </c>
      <c r="N9" s="74">
        <f t="shared" ref="N9:N72" si="4">M9*L9</f>
        <v>675606.79999999993</v>
      </c>
      <c r="O9" s="79">
        <f t="shared" si="0"/>
        <v>6486461.419999999</v>
      </c>
    </row>
    <row r="10" spans="1:15" x14ac:dyDescent="0.25">
      <c r="A10" t="s">
        <v>39</v>
      </c>
      <c r="B10" t="s">
        <v>1236</v>
      </c>
      <c r="C10" s="114">
        <v>5995</v>
      </c>
      <c r="D10" s="115">
        <v>198.67</v>
      </c>
      <c r="E10" s="74">
        <f t="shared" si="1"/>
        <v>1191026.6499999999</v>
      </c>
      <c r="F10" s="39">
        <v>13</v>
      </c>
      <c r="G10" s="115">
        <v>196.84</v>
      </c>
      <c r="H10" s="74">
        <f t="shared" si="2"/>
        <v>2558.92</v>
      </c>
      <c r="I10" s="39">
        <v>1687</v>
      </c>
      <c r="J10" s="115">
        <v>198.67</v>
      </c>
      <c r="K10" s="74">
        <f t="shared" si="3"/>
        <v>335156.28999999998</v>
      </c>
      <c r="L10" s="39">
        <v>4</v>
      </c>
      <c r="M10" s="115">
        <v>196.84</v>
      </c>
      <c r="N10" s="74">
        <f t="shared" si="4"/>
        <v>787.36</v>
      </c>
      <c r="O10" s="79">
        <f t="shared" si="0"/>
        <v>1529529.2199999997</v>
      </c>
    </row>
    <row r="11" spans="1:15" x14ac:dyDescent="0.25">
      <c r="A11" t="s">
        <v>107</v>
      </c>
      <c r="B11" t="s">
        <v>1237</v>
      </c>
      <c r="C11" s="114">
        <v>2012</v>
      </c>
      <c r="D11" s="115">
        <v>209.54</v>
      </c>
      <c r="E11" s="74">
        <f t="shared" si="1"/>
        <v>421594.48</v>
      </c>
      <c r="F11" s="39">
        <v>80415</v>
      </c>
      <c r="G11" s="115">
        <v>207.76</v>
      </c>
      <c r="H11" s="74">
        <f t="shared" si="2"/>
        <v>16707020.399999999</v>
      </c>
      <c r="I11" s="39">
        <v>170</v>
      </c>
      <c r="J11" s="115">
        <v>209.54</v>
      </c>
      <c r="K11" s="74">
        <f t="shared" si="3"/>
        <v>35621.799999999996</v>
      </c>
      <c r="L11" s="39">
        <v>6808</v>
      </c>
      <c r="M11" s="115">
        <v>207.76</v>
      </c>
      <c r="N11" s="74">
        <f t="shared" si="4"/>
        <v>1414430.0799999998</v>
      </c>
      <c r="O11" s="79">
        <f t="shared" si="0"/>
        <v>18578666.759999998</v>
      </c>
    </row>
    <row r="12" spans="1:15" x14ac:dyDescent="0.25">
      <c r="A12" t="s">
        <v>48</v>
      </c>
      <c r="B12" t="s">
        <v>1238</v>
      </c>
      <c r="C12" s="114">
        <v>0</v>
      </c>
      <c r="D12" s="115">
        <v>196.4</v>
      </c>
      <c r="E12" s="74">
        <f t="shared" si="1"/>
        <v>0</v>
      </c>
      <c r="F12" s="39">
        <v>5821</v>
      </c>
      <c r="G12" s="115">
        <v>194.6</v>
      </c>
      <c r="H12" s="74">
        <f t="shared" si="2"/>
        <v>1132766.5999999999</v>
      </c>
      <c r="I12" s="39">
        <v>0</v>
      </c>
      <c r="J12" s="115">
        <v>196.4</v>
      </c>
      <c r="K12" s="74">
        <f t="shared" si="3"/>
        <v>0</v>
      </c>
      <c r="L12" s="39">
        <v>2154</v>
      </c>
      <c r="M12" s="115">
        <v>194.6</v>
      </c>
      <c r="N12" s="74">
        <f t="shared" si="4"/>
        <v>419168.39999999997</v>
      </c>
      <c r="O12" s="79">
        <f t="shared" si="0"/>
        <v>1551934.9999999998</v>
      </c>
    </row>
    <row r="13" spans="1:15" x14ac:dyDescent="0.25">
      <c r="A13" t="s">
        <v>120</v>
      </c>
      <c r="B13" t="s">
        <v>1239</v>
      </c>
      <c r="C13" s="114">
        <v>0</v>
      </c>
      <c r="D13" s="115">
        <v>192.88</v>
      </c>
      <c r="E13" s="74">
        <f t="shared" si="1"/>
        <v>0</v>
      </c>
      <c r="F13" s="39">
        <v>9468</v>
      </c>
      <c r="G13" s="115">
        <v>191.14</v>
      </c>
      <c r="H13" s="74">
        <f t="shared" si="2"/>
        <v>1809713.5199999998</v>
      </c>
      <c r="I13" s="39">
        <v>0</v>
      </c>
      <c r="J13" s="115">
        <v>192.88</v>
      </c>
      <c r="K13" s="74">
        <f t="shared" si="3"/>
        <v>0</v>
      </c>
      <c r="L13" s="39">
        <v>991</v>
      </c>
      <c r="M13" s="115">
        <v>191.14</v>
      </c>
      <c r="N13" s="74">
        <f t="shared" si="4"/>
        <v>189419.74</v>
      </c>
      <c r="O13" s="79">
        <f t="shared" si="0"/>
        <v>1999133.2599999998</v>
      </c>
    </row>
    <row r="14" spans="1:15" x14ac:dyDescent="0.25">
      <c r="A14" t="s">
        <v>33</v>
      </c>
      <c r="B14" t="s">
        <v>1240</v>
      </c>
      <c r="C14" s="114">
        <v>544</v>
      </c>
      <c r="D14" s="115">
        <v>197.5</v>
      </c>
      <c r="E14" s="74">
        <f t="shared" si="1"/>
        <v>107440</v>
      </c>
      <c r="F14" s="39">
        <v>34681</v>
      </c>
      <c r="G14" s="115">
        <v>195.81</v>
      </c>
      <c r="H14" s="74">
        <f t="shared" si="2"/>
        <v>6790886.6100000003</v>
      </c>
      <c r="I14" s="39">
        <v>83</v>
      </c>
      <c r="J14" s="115">
        <v>197.5</v>
      </c>
      <c r="K14" s="74">
        <f t="shared" si="3"/>
        <v>16392.5</v>
      </c>
      <c r="L14" s="39">
        <v>5290</v>
      </c>
      <c r="M14" s="115">
        <v>195.81</v>
      </c>
      <c r="N14" s="74">
        <f t="shared" si="4"/>
        <v>1035834.9</v>
      </c>
      <c r="O14" s="79">
        <f t="shared" si="0"/>
        <v>7950554.0099999998</v>
      </c>
    </row>
    <row r="15" spans="1:15" x14ac:dyDescent="0.25">
      <c r="A15" t="s">
        <v>229</v>
      </c>
      <c r="B15" t="s">
        <v>1241</v>
      </c>
      <c r="C15" s="114">
        <v>38</v>
      </c>
      <c r="D15" s="115">
        <v>199.18</v>
      </c>
      <c r="E15" s="74">
        <f t="shared" si="1"/>
        <v>7568.84</v>
      </c>
      <c r="F15" s="39">
        <v>18518</v>
      </c>
      <c r="G15" s="115">
        <v>197.38</v>
      </c>
      <c r="H15" s="74">
        <f t="shared" si="2"/>
        <v>3655082.84</v>
      </c>
      <c r="I15" s="39">
        <v>6</v>
      </c>
      <c r="J15" s="115">
        <v>199.18</v>
      </c>
      <c r="K15" s="74">
        <f t="shared" si="3"/>
        <v>1195.08</v>
      </c>
      <c r="L15" s="39">
        <v>2849</v>
      </c>
      <c r="M15" s="115">
        <v>197.38</v>
      </c>
      <c r="N15" s="74">
        <f t="shared" si="4"/>
        <v>562335.62</v>
      </c>
      <c r="O15" s="79">
        <f t="shared" si="0"/>
        <v>4226182.38</v>
      </c>
    </row>
    <row r="16" spans="1:15" x14ac:dyDescent="0.25">
      <c r="A16" t="s">
        <v>26</v>
      </c>
      <c r="B16" t="s">
        <v>1242</v>
      </c>
      <c r="C16" s="114">
        <v>971</v>
      </c>
      <c r="D16" s="115">
        <v>176.06</v>
      </c>
      <c r="E16" s="74">
        <f t="shared" si="1"/>
        <v>170954.26</v>
      </c>
      <c r="F16" s="39">
        <v>18220</v>
      </c>
      <c r="G16" s="115">
        <v>174.57</v>
      </c>
      <c r="H16" s="74">
        <f t="shared" si="2"/>
        <v>3180665.4</v>
      </c>
      <c r="I16" s="39">
        <v>296</v>
      </c>
      <c r="J16" s="115">
        <v>176.06</v>
      </c>
      <c r="K16" s="74">
        <f t="shared" si="3"/>
        <v>52113.760000000002</v>
      </c>
      <c r="L16" s="39">
        <v>5558</v>
      </c>
      <c r="M16" s="115">
        <v>174.57</v>
      </c>
      <c r="N16" s="74">
        <f t="shared" si="4"/>
        <v>970260.05999999994</v>
      </c>
      <c r="O16" s="79">
        <f t="shared" si="0"/>
        <v>4373993.4799999995</v>
      </c>
    </row>
    <row r="17" spans="1:15" x14ac:dyDescent="0.25">
      <c r="A17" t="s">
        <v>113</v>
      </c>
      <c r="B17" t="s">
        <v>1243</v>
      </c>
      <c r="C17" s="114">
        <v>1945</v>
      </c>
      <c r="D17" s="115">
        <v>198.47</v>
      </c>
      <c r="E17" s="74">
        <f t="shared" si="1"/>
        <v>386024.15</v>
      </c>
      <c r="F17" s="39">
        <v>45530</v>
      </c>
      <c r="G17" s="115">
        <v>196.72</v>
      </c>
      <c r="H17" s="74">
        <f t="shared" si="2"/>
        <v>8956661.5999999996</v>
      </c>
      <c r="I17" s="39">
        <v>258</v>
      </c>
      <c r="J17" s="115">
        <v>198.47</v>
      </c>
      <c r="K17" s="74">
        <f t="shared" si="3"/>
        <v>51205.26</v>
      </c>
      <c r="L17" s="39">
        <v>6043</v>
      </c>
      <c r="M17" s="115">
        <v>196.72</v>
      </c>
      <c r="N17" s="74">
        <f t="shared" si="4"/>
        <v>1188778.96</v>
      </c>
      <c r="O17" s="79">
        <f t="shared" si="0"/>
        <v>10582669.970000001</v>
      </c>
    </row>
    <row r="18" spans="1:15" x14ac:dyDescent="0.25">
      <c r="A18" t="s">
        <v>41</v>
      </c>
      <c r="B18" t="s">
        <v>1244</v>
      </c>
      <c r="C18" s="114">
        <v>665</v>
      </c>
      <c r="D18" s="115">
        <v>184.32</v>
      </c>
      <c r="E18" s="74">
        <f t="shared" si="1"/>
        <v>122572.79999999999</v>
      </c>
      <c r="F18" s="39">
        <v>24738</v>
      </c>
      <c r="G18" s="115">
        <v>182.62</v>
      </c>
      <c r="H18" s="74">
        <f t="shared" si="2"/>
        <v>4517653.5600000005</v>
      </c>
      <c r="I18" s="39">
        <v>137</v>
      </c>
      <c r="J18" s="115">
        <v>184.32</v>
      </c>
      <c r="K18" s="74">
        <f t="shared" si="3"/>
        <v>25251.84</v>
      </c>
      <c r="L18" s="39">
        <v>5111</v>
      </c>
      <c r="M18" s="115">
        <v>182.62</v>
      </c>
      <c r="N18" s="74">
        <f t="shared" si="4"/>
        <v>933370.82000000007</v>
      </c>
      <c r="O18" s="79">
        <f t="shared" si="0"/>
        <v>5598849.0200000005</v>
      </c>
    </row>
    <row r="19" spans="1:15" x14ac:dyDescent="0.25">
      <c r="A19" t="s">
        <v>324</v>
      </c>
      <c r="B19" t="s">
        <v>1245</v>
      </c>
      <c r="C19" s="114">
        <v>335</v>
      </c>
      <c r="D19" s="115">
        <v>197.95</v>
      </c>
      <c r="E19" s="74">
        <f t="shared" si="1"/>
        <v>66313.25</v>
      </c>
      <c r="F19" s="39">
        <v>28702</v>
      </c>
      <c r="G19" s="115">
        <v>196.2</v>
      </c>
      <c r="H19" s="74">
        <f t="shared" si="2"/>
        <v>5631332.3999999994</v>
      </c>
      <c r="I19" s="39">
        <v>45</v>
      </c>
      <c r="J19" s="115">
        <v>197.95</v>
      </c>
      <c r="K19" s="74">
        <f t="shared" si="3"/>
        <v>8907.75</v>
      </c>
      <c r="L19" s="39">
        <v>3842</v>
      </c>
      <c r="M19" s="115">
        <v>196.2</v>
      </c>
      <c r="N19" s="74">
        <f t="shared" si="4"/>
        <v>753800.39999999991</v>
      </c>
      <c r="O19" s="79">
        <f t="shared" si="0"/>
        <v>6460353.7999999989</v>
      </c>
    </row>
    <row r="20" spans="1:15" x14ac:dyDescent="0.25">
      <c r="A20" t="s">
        <v>54</v>
      </c>
      <c r="B20" t="s">
        <v>1246</v>
      </c>
      <c r="C20" s="114">
        <v>752</v>
      </c>
      <c r="D20" s="115">
        <v>201.63</v>
      </c>
      <c r="E20" s="74">
        <f t="shared" si="1"/>
        <v>151625.76</v>
      </c>
      <c r="F20" s="39">
        <v>23352</v>
      </c>
      <c r="G20" s="115">
        <v>200</v>
      </c>
      <c r="H20" s="74">
        <f t="shared" si="2"/>
        <v>4670400</v>
      </c>
      <c r="I20" s="39">
        <v>206</v>
      </c>
      <c r="J20" s="115">
        <v>201.63</v>
      </c>
      <c r="K20" s="74">
        <f t="shared" si="3"/>
        <v>41535.78</v>
      </c>
      <c r="L20" s="39">
        <v>6401</v>
      </c>
      <c r="M20" s="115">
        <v>200</v>
      </c>
      <c r="N20" s="74">
        <f t="shared" si="4"/>
        <v>1280200</v>
      </c>
      <c r="O20" s="79">
        <f t="shared" si="0"/>
        <v>6143761.54</v>
      </c>
    </row>
    <row r="21" spans="1:15" x14ac:dyDescent="0.25">
      <c r="A21" t="s">
        <v>357</v>
      </c>
      <c r="B21" t="s">
        <v>1247</v>
      </c>
      <c r="C21" s="114">
        <v>966</v>
      </c>
      <c r="D21" s="115">
        <v>237.69</v>
      </c>
      <c r="E21" s="74">
        <f t="shared" si="1"/>
        <v>229608.54</v>
      </c>
      <c r="F21" s="39">
        <v>30048</v>
      </c>
      <c r="G21" s="115">
        <v>235.53</v>
      </c>
      <c r="H21" s="74">
        <f t="shared" si="2"/>
        <v>7077205.4400000004</v>
      </c>
      <c r="I21" s="39">
        <v>211</v>
      </c>
      <c r="J21" s="115">
        <v>237.69</v>
      </c>
      <c r="K21" s="74">
        <f t="shared" si="3"/>
        <v>50152.59</v>
      </c>
      <c r="L21" s="39">
        <v>6576</v>
      </c>
      <c r="M21" s="115">
        <v>235.53</v>
      </c>
      <c r="N21" s="74">
        <f t="shared" si="4"/>
        <v>1548845.28</v>
      </c>
      <c r="O21" s="79">
        <f t="shared" si="0"/>
        <v>8905811.8499999996</v>
      </c>
    </row>
    <row r="22" spans="1:15" x14ac:dyDescent="0.25">
      <c r="A22" t="s">
        <v>367</v>
      </c>
      <c r="B22" t="s">
        <v>619</v>
      </c>
      <c r="C22" s="114">
        <v>272</v>
      </c>
      <c r="D22" s="115">
        <v>253.79</v>
      </c>
      <c r="E22" s="74">
        <f t="shared" si="1"/>
        <v>69030.880000000005</v>
      </c>
      <c r="F22" s="39">
        <v>27122</v>
      </c>
      <c r="G22" s="115">
        <v>251.74</v>
      </c>
      <c r="H22" s="74">
        <f t="shared" si="2"/>
        <v>6827692.2800000003</v>
      </c>
      <c r="I22" s="39">
        <v>6</v>
      </c>
      <c r="J22" s="115">
        <v>253.79</v>
      </c>
      <c r="K22" s="74">
        <f t="shared" si="3"/>
        <v>1522.74</v>
      </c>
      <c r="L22" s="39">
        <v>581</v>
      </c>
      <c r="M22" s="115">
        <v>251.74</v>
      </c>
      <c r="N22" s="74">
        <f t="shared" si="4"/>
        <v>146260.94</v>
      </c>
      <c r="O22" s="79">
        <f t="shared" si="0"/>
        <v>7044506.8399999999</v>
      </c>
    </row>
    <row r="23" spans="1:15" x14ac:dyDescent="0.25">
      <c r="A23" t="s">
        <v>413</v>
      </c>
      <c r="B23" t="s">
        <v>1248</v>
      </c>
      <c r="C23" s="114">
        <v>950</v>
      </c>
      <c r="D23" s="115">
        <v>319.92</v>
      </c>
      <c r="E23" s="74">
        <f t="shared" si="1"/>
        <v>303924</v>
      </c>
      <c r="F23" s="39">
        <v>19222</v>
      </c>
      <c r="G23" s="115">
        <v>317.10000000000002</v>
      </c>
      <c r="H23" s="74">
        <f t="shared" si="2"/>
        <v>6095296.2000000002</v>
      </c>
      <c r="I23" s="39">
        <v>32</v>
      </c>
      <c r="J23" s="115">
        <v>319.92</v>
      </c>
      <c r="K23" s="74">
        <f t="shared" si="3"/>
        <v>10237.44</v>
      </c>
      <c r="L23" s="39">
        <v>638</v>
      </c>
      <c r="M23" s="115">
        <v>317.10000000000002</v>
      </c>
      <c r="N23" s="74">
        <f t="shared" si="4"/>
        <v>202309.80000000002</v>
      </c>
      <c r="O23" s="79">
        <f t="shared" si="0"/>
        <v>6611767.4400000004</v>
      </c>
    </row>
    <row r="24" spans="1:15" x14ac:dyDescent="0.25">
      <c r="A24" t="s">
        <v>384</v>
      </c>
      <c r="B24" t="s">
        <v>1249</v>
      </c>
      <c r="C24" s="114">
        <v>0</v>
      </c>
      <c r="D24" s="115">
        <v>160.33000000000001</v>
      </c>
      <c r="E24" s="74">
        <f t="shared" si="1"/>
        <v>0</v>
      </c>
      <c r="F24" s="39">
        <v>19234</v>
      </c>
      <c r="G24" s="115">
        <v>159.24</v>
      </c>
      <c r="H24" s="74">
        <f t="shared" si="2"/>
        <v>3062822.16</v>
      </c>
      <c r="I24" s="39">
        <v>0</v>
      </c>
      <c r="J24" s="115">
        <v>160.33000000000001</v>
      </c>
      <c r="K24" s="74">
        <f t="shared" si="3"/>
        <v>0</v>
      </c>
      <c r="L24" s="39">
        <v>1713</v>
      </c>
      <c r="M24" s="115">
        <v>159.24</v>
      </c>
      <c r="N24" s="74">
        <f t="shared" si="4"/>
        <v>272778.12</v>
      </c>
      <c r="O24" s="79">
        <f t="shared" si="0"/>
        <v>3335600.2800000003</v>
      </c>
    </row>
    <row r="25" spans="1:15" x14ac:dyDescent="0.25">
      <c r="A25" t="s">
        <v>352</v>
      </c>
      <c r="B25" t="s">
        <v>621</v>
      </c>
      <c r="C25" s="114">
        <v>0</v>
      </c>
      <c r="D25" s="115">
        <v>274.14999999999998</v>
      </c>
      <c r="E25" s="74">
        <f t="shared" si="1"/>
        <v>0</v>
      </c>
      <c r="F25" s="39">
        <v>59648</v>
      </c>
      <c r="G25" s="115">
        <v>271.63</v>
      </c>
      <c r="H25" s="74">
        <f t="shared" si="2"/>
        <v>16202186.24</v>
      </c>
      <c r="I25" s="39">
        <v>0</v>
      </c>
      <c r="J25" s="115">
        <v>274.14999999999998</v>
      </c>
      <c r="K25" s="74">
        <f t="shared" si="3"/>
        <v>0</v>
      </c>
      <c r="L25" s="39">
        <v>9999</v>
      </c>
      <c r="M25" s="115">
        <v>271.63</v>
      </c>
      <c r="N25" s="74">
        <f t="shared" si="4"/>
        <v>2716028.37</v>
      </c>
      <c r="O25" s="79">
        <f t="shared" si="0"/>
        <v>18918214.609999999</v>
      </c>
    </row>
    <row r="26" spans="1:15" x14ac:dyDescent="0.25">
      <c r="A26" t="s">
        <v>22</v>
      </c>
      <c r="B26" t="s">
        <v>622</v>
      </c>
      <c r="C26" s="114">
        <v>0</v>
      </c>
      <c r="D26" s="115">
        <v>202.34</v>
      </c>
      <c r="E26" s="74">
        <f t="shared" si="1"/>
        <v>0</v>
      </c>
      <c r="F26" s="39">
        <v>67950</v>
      </c>
      <c r="G26" s="115">
        <v>200.63</v>
      </c>
      <c r="H26" s="74">
        <f t="shared" si="2"/>
        <v>13632808.5</v>
      </c>
      <c r="I26" s="39">
        <v>0</v>
      </c>
      <c r="J26" s="115">
        <v>202.34</v>
      </c>
      <c r="K26" s="74">
        <f t="shared" si="3"/>
        <v>0</v>
      </c>
      <c r="L26" s="39">
        <v>0</v>
      </c>
      <c r="M26" s="115">
        <v>200.63</v>
      </c>
      <c r="N26" s="74">
        <f t="shared" si="4"/>
        <v>0</v>
      </c>
      <c r="O26" s="79">
        <f t="shared" si="0"/>
        <v>13632808.5</v>
      </c>
    </row>
    <row r="27" spans="1:15" x14ac:dyDescent="0.25">
      <c r="A27" t="s">
        <v>127</v>
      </c>
      <c r="B27" t="s">
        <v>623</v>
      </c>
      <c r="C27" s="114">
        <v>0</v>
      </c>
      <c r="D27" s="115">
        <v>222.51</v>
      </c>
      <c r="E27" s="74">
        <f t="shared" si="1"/>
        <v>0</v>
      </c>
      <c r="F27" s="39">
        <v>38495</v>
      </c>
      <c r="G27" s="115">
        <v>221.27</v>
      </c>
      <c r="H27" s="74">
        <f t="shared" si="2"/>
        <v>8517788.6500000004</v>
      </c>
      <c r="I27" s="39">
        <v>0</v>
      </c>
      <c r="J27" s="115">
        <v>222.51</v>
      </c>
      <c r="K27" s="74">
        <f t="shared" si="3"/>
        <v>0</v>
      </c>
      <c r="L27" s="39">
        <v>0</v>
      </c>
      <c r="M27" s="115">
        <v>221.27</v>
      </c>
      <c r="N27" s="74">
        <f t="shared" si="4"/>
        <v>0</v>
      </c>
      <c r="O27" s="79">
        <f t="shared" si="0"/>
        <v>8517788.6500000004</v>
      </c>
    </row>
    <row r="28" spans="1:15" x14ac:dyDescent="0.25">
      <c r="A28" t="s">
        <v>139</v>
      </c>
      <c r="B28" t="s">
        <v>624</v>
      </c>
      <c r="C28" s="114">
        <v>237</v>
      </c>
      <c r="D28" s="115">
        <v>217.27</v>
      </c>
      <c r="E28" s="74">
        <f t="shared" si="1"/>
        <v>51492.990000000005</v>
      </c>
      <c r="F28" s="39">
        <v>13238</v>
      </c>
      <c r="G28" s="115">
        <v>215.46</v>
      </c>
      <c r="H28" s="74">
        <f t="shared" si="2"/>
        <v>2852259.48</v>
      </c>
      <c r="I28" s="39">
        <v>129</v>
      </c>
      <c r="J28" s="115">
        <v>217.27</v>
      </c>
      <c r="K28" s="74">
        <f t="shared" si="3"/>
        <v>28027.83</v>
      </c>
      <c r="L28" s="39">
        <v>7200</v>
      </c>
      <c r="M28" s="115">
        <v>215.46</v>
      </c>
      <c r="N28" s="74">
        <f t="shared" si="4"/>
        <v>1551312</v>
      </c>
      <c r="O28" s="79">
        <f t="shared" si="0"/>
        <v>4483092.3000000007</v>
      </c>
    </row>
    <row r="29" spans="1:15" x14ac:dyDescent="0.25">
      <c r="A29" t="s">
        <v>524</v>
      </c>
      <c r="B29" t="s">
        <v>1250</v>
      </c>
      <c r="C29" s="114">
        <v>1658</v>
      </c>
      <c r="D29" s="115">
        <v>283.12</v>
      </c>
      <c r="E29" s="74">
        <f t="shared" si="1"/>
        <v>469412.96</v>
      </c>
      <c r="F29" s="39">
        <v>90584</v>
      </c>
      <c r="G29" s="115">
        <v>280.92</v>
      </c>
      <c r="H29" s="74">
        <f t="shared" si="2"/>
        <v>25446857.280000001</v>
      </c>
      <c r="I29" s="39">
        <v>225</v>
      </c>
      <c r="J29" s="115">
        <v>283.12</v>
      </c>
      <c r="K29" s="74">
        <f t="shared" si="3"/>
        <v>63702</v>
      </c>
      <c r="L29" s="39">
        <v>12301</v>
      </c>
      <c r="M29" s="115">
        <v>280.92</v>
      </c>
      <c r="N29" s="74">
        <f t="shared" si="4"/>
        <v>3455596.9200000004</v>
      </c>
      <c r="O29" s="79">
        <f t="shared" si="0"/>
        <v>29435569.160000004</v>
      </c>
    </row>
    <row r="30" spans="1:15" x14ac:dyDescent="0.25">
      <c r="A30" t="s">
        <v>420</v>
      </c>
      <c r="B30" t="s">
        <v>626</v>
      </c>
      <c r="C30" s="114">
        <v>357</v>
      </c>
      <c r="D30" s="115">
        <v>221.62</v>
      </c>
      <c r="E30" s="74">
        <f t="shared" si="1"/>
        <v>79118.34</v>
      </c>
      <c r="F30" s="39">
        <v>50209</v>
      </c>
      <c r="G30" s="115">
        <v>219.8</v>
      </c>
      <c r="H30" s="74">
        <f t="shared" si="2"/>
        <v>11035938.200000001</v>
      </c>
      <c r="I30" s="39">
        <v>12</v>
      </c>
      <c r="J30" s="115">
        <v>221.62</v>
      </c>
      <c r="K30" s="74">
        <f t="shared" si="3"/>
        <v>2659.44</v>
      </c>
      <c r="L30" s="39">
        <v>1712</v>
      </c>
      <c r="M30" s="115">
        <v>219.8</v>
      </c>
      <c r="N30" s="74">
        <f t="shared" si="4"/>
        <v>376297.60000000003</v>
      </c>
      <c r="O30" s="79">
        <f t="shared" si="0"/>
        <v>11494013.580000002</v>
      </c>
    </row>
    <row r="31" spans="1:15" x14ac:dyDescent="0.25">
      <c r="A31" t="s">
        <v>347</v>
      </c>
      <c r="B31" t="s">
        <v>627</v>
      </c>
      <c r="C31" s="114">
        <v>3764</v>
      </c>
      <c r="D31" s="115">
        <v>265.13</v>
      </c>
      <c r="E31" s="74">
        <f t="shared" si="1"/>
        <v>997949.32</v>
      </c>
      <c r="F31" s="39">
        <v>33984</v>
      </c>
      <c r="G31" s="115">
        <v>262.7</v>
      </c>
      <c r="H31" s="74">
        <f t="shared" si="2"/>
        <v>8927596.7999999989</v>
      </c>
      <c r="I31" s="39">
        <v>809</v>
      </c>
      <c r="J31" s="115">
        <v>265.13</v>
      </c>
      <c r="K31" s="74">
        <f t="shared" si="3"/>
        <v>214490.16999999998</v>
      </c>
      <c r="L31" s="39">
        <v>7300</v>
      </c>
      <c r="M31" s="115">
        <v>262.7</v>
      </c>
      <c r="N31" s="74">
        <f t="shared" si="4"/>
        <v>1917710</v>
      </c>
      <c r="O31" s="79">
        <f t="shared" si="0"/>
        <v>12057746.289999999</v>
      </c>
    </row>
    <row r="32" spans="1:15" x14ac:dyDescent="0.25">
      <c r="A32" t="s">
        <v>491</v>
      </c>
      <c r="B32" t="s">
        <v>630</v>
      </c>
      <c r="C32" s="114">
        <v>10684</v>
      </c>
      <c r="D32" s="115">
        <v>269.94</v>
      </c>
      <c r="E32" s="74">
        <f t="shared" si="1"/>
        <v>2884038.96</v>
      </c>
      <c r="F32" s="39">
        <v>82460</v>
      </c>
      <c r="G32" s="115">
        <v>267.58999999999997</v>
      </c>
      <c r="H32" s="74">
        <f t="shared" si="2"/>
        <v>22065471.399999999</v>
      </c>
      <c r="I32" s="39">
        <v>569</v>
      </c>
      <c r="J32" s="115">
        <v>269.94</v>
      </c>
      <c r="K32" s="74">
        <f t="shared" si="3"/>
        <v>153595.85999999999</v>
      </c>
      <c r="L32" s="39">
        <v>4393</v>
      </c>
      <c r="M32" s="115">
        <v>267.58999999999997</v>
      </c>
      <c r="N32" s="74">
        <f t="shared" si="4"/>
        <v>1175522.8699999999</v>
      </c>
      <c r="O32" s="79">
        <f t="shared" si="0"/>
        <v>26278629.09</v>
      </c>
    </row>
    <row r="33" spans="1:15" x14ac:dyDescent="0.25">
      <c r="A33" t="s">
        <v>44</v>
      </c>
      <c r="B33" t="s">
        <v>1251</v>
      </c>
      <c r="C33" s="114">
        <v>113</v>
      </c>
      <c r="D33" s="115">
        <v>150.94</v>
      </c>
      <c r="E33" s="74">
        <f t="shared" si="1"/>
        <v>17056.22</v>
      </c>
      <c r="F33" s="39">
        <v>15630</v>
      </c>
      <c r="G33" s="115">
        <v>149.71</v>
      </c>
      <c r="H33" s="74">
        <f t="shared" si="2"/>
        <v>2339967.3000000003</v>
      </c>
      <c r="I33" s="39">
        <v>40</v>
      </c>
      <c r="J33" s="115">
        <v>150.94</v>
      </c>
      <c r="K33" s="74">
        <f t="shared" si="3"/>
        <v>6037.6</v>
      </c>
      <c r="L33" s="39">
        <v>5514</v>
      </c>
      <c r="M33" s="115">
        <v>149.71</v>
      </c>
      <c r="N33" s="74">
        <f t="shared" si="4"/>
        <v>825500.94000000006</v>
      </c>
      <c r="O33" s="79">
        <f t="shared" si="0"/>
        <v>3188562.0600000005</v>
      </c>
    </row>
    <row r="34" spans="1:15" x14ac:dyDescent="0.25">
      <c r="A34" t="s">
        <v>47</v>
      </c>
      <c r="B34" t="s">
        <v>1252</v>
      </c>
      <c r="C34" s="114">
        <v>1061</v>
      </c>
      <c r="D34" s="115">
        <v>202.73</v>
      </c>
      <c r="E34" s="74">
        <f t="shared" si="1"/>
        <v>215096.53</v>
      </c>
      <c r="F34" s="39">
        <v>52013</v>
      </c>
      <c r="G34" s="115">
        <v>201.09</v>
      </c>
      <c r="H34" s="74">
        <f t="shared" si="2"/>
        <v>10459294.17</v>
      </c>
      <c r="I34" s="39">
        <v>188</v>
      </c>
      <c r="J34" s="115">
        <v>202.73</v>
      </c>
      <c r="K34" s="74">
        <f t="shared" si="3"/>
        <v>38113.24</v>
      </c>
      <c r="L34" s="39">
        <v>9215</v>
      </c>
      <c r="M34" s="115">
        <v>201.09</v>
      </c>
      <c r="N34" s="74">
        <f t="shared" si="4"/>
        <v>1853044.35</v>
      </c>
      <c r="O34" s="79">
        <f t="shared" si="0"/>
        <v>12565548.289999999</v>
      </c>
    </row>
    <row r="35" spans="1:15" x14ac:dyDescent="0.25">
      <c r="A35" t="s">
        <v>281</v>
      </c>
      <c r="B35" t="s">
        <v>632</v>
      </c>
      <c r="C35" s="114">
        <v>0</v>
      </c>
      <c r="D35" s="115">
        <v>182.75</v>
      </c>
      <c r="E35" s="74">
        <f t="shared" si="1"/>
        <v>0</v>
      </c>
      <c r="F35" s="39">
        <v>33559</v>
      </c>
      <c r="G35" s="115">
        <v>181.54</v>
      </c>
      <c r="H35" s="74">
        <f t="shared" si="2"/>
        <v>6092300.8599999994</v>
      </c>
      <c r="I35" s="39">
        <v>0</v>
      </c>
      <c r="J35" s="115">
        <v>182.75</v>
      </c>
      <c r="K35" s="74">
        <f t="shared" si="3"/>
        <v>0</v>
      </c>
      <c r="L35" s="39">
        <v>0</v>
      </c>
      <c r="M35" s="115">
        <v>181.54</v>
      </c>
      <c r="N35" s="74">
        <f t="shared" si="4"/>
        <v>0</v>
      </c>
      <c r="O35" s="79">
        <f t="shared" si="0"/>
        <v>6092300.8599999994</v>
      </c>
    </row>
    <row r="36" spans="1:15" x14ac:dyDescent="0.25">
      <c r="A36" t="s">
        <v>110</v>
      </c>
      <c r="B36" t="s">
        <v>1253</v>
      </c>
      <c r="C36" s="114">
        <v>1165</v>
      </c>
      <c r="D36" s="115">
        <v>213.12</v>
      </c>
      <c r="E36" s="74">
        <f t="shared" si="1"/>
        <v>248284.80000000002</v>
      </c>
      <c r="F36" s="39">
        <v>37309</v>
      </c>
      <c r="G36" s="115">
        <v>211.23</v>
      </c>
      <c r="H36" s="74">
        <f t="shared" si="2"/>
        <v>7880780.0699999994</v>
      </c>
      <c r="I36" s="39">
        <v>128</v>
      </c>
      <c r="J36" s="115">
        <v>213.12</v>
      </c>
      <c r="K36" s="74">
        <f t="shared" si="3"/>
        <v>27279.360000000001</v>
      </c>
      <c r="L36" s="39">
        <v>4112</v>
      </c>
      <c r="M36" s="115">
        <v>211.23</v>
      </c>
      <c r="N36" s="74">
        <f t="shared" si="4"/>
        <v>868577.76</v>
      </c>
      <c r="O36" s="79">
        <f t="shared" si="0"/>
        <v>9024921.9900000002</v>
      </c>
    </row>
    <row r="37" spans="1:15" x14ac:dyDescent="0.25">
      <c r="A37" t="s">
        <v>143</v>
      </c>
      <c r="B37" t="s">
        <v>1254</v>
      </c>
      <c r="C37" s="114">
        <v>8497</v>
      </c>
      <c r="D37" s="115">
        <v>184.72</v>
      </c>
      <c r="E37" s="74">
        <f t="shared" si="1"/>
        <v>1569565.84</v>
      </c>
      <c r="F37" s="39">
        <v>0</v>
      </c>
      <c r="G37" s="115">
        <v>183.12</v>
      </c>
      <c r="H37" s="74">
        <f t="shared" si="2"/>
        <v>0</v>
      </c>
      <c r="I37" s="39">
        <v>1315</v>
      </c>
      <c r="J37" s="115">
        <v>184.72</v>
      </c>
      <c r="K37" s="74">
        <f t="shared" si="3"/>
        <v>242906.8</v>
      </c>
      <c r="L37" s="39">
        <v>0</v>
      </c>
      <c r="M37" s="115">
        <v>183.12</v>
      </c>
      <c r="N37" s="74">
        <f t="shared" si="4"/>
        <v>0</v>
      </c>
      <c r="O37" s="79">
        <f t="shared" si="0"/>
        <v>1812472.6400000001</v>
      </c>
    </row>
    <row r="38" spans="1:15" x14ac:dyDescent="0.25">
      <c r="A38" t="s">
        <v>440</v>
      </c>
      <c r="B38" t="s">
        <v>1255</v>
      </c>
      <c r="C38" s="114">
        <v>10427</v>
      </c>
      <c r="D38" s="115">
        <v>223.16</v>
      </c>
      <c r="E38" s="74">
        <f t="shared" si="1"/>
        <v>2326889.3199999998</v>
      </c>
      <c r="F38" s="39">
        <v>41236</v>
      </c>
      <c r="G38" s="115">
        <v>221.12</v>
      </c>
      <c r="H38" s="74">
        <f t="shared" si="2"/>
        <v>9118104.3200000003</v>
      </c>
      <c r="I38" s="39">
        <v>1893</v>
      </c>
      <c r="J38" s="115">
        <v>223.16</v>
      </c>
      <c r="K38" s="74">
        <f t="shared" si="3"/>
        <v>422441.88</v>
      </c>
      <c r="L38" s="39">
        <v>7487</v>
      </c>
      <c r="M38" s="115">
        <v>221.12</v>
      </c>
      <c r="N38" s="74">
        <f t="shared" si="4"/>
        <v>1655525.44</v>
      </c>
      <c r="O38" s="79">
        <f t="shared" si="0"/>
        <v>13522960.960000001</v>
      </c>
    </row>
    <row r="39" spans="1:15" x14ac:dyDescent="0.25">
      <c r="A39" t="s">
        <v>155</v>
      </c>
      <c r="B39" t="s">
        <v>1256</v>
      </c>
      <c r="C39" s="114">
        <v>0</v>
      </c>
      <c r="D39" s="115">
        <v>155.43</v>
      </c>
      <c r="E39" s="74">
        <f t="shared" si="1"/>
        <v>0</v>
      </c>
      <c r="F39" s="39">
        <v>5958</v>
      </c>
      <c r="G39" s="115">
        <v>154.22999999999999</v>
      </c>
      <c r="H39" s="74">
        <f t="shared" si="2"/>
        <v>918902.34</v>
      </c>
      <c r="I39" s="39">
        <v>0</v>
      </c>
      <c r="J39" s="115">
        <v>155.43</v>
      </c>
      <c r="K39" s="74">
        <f t="shared" si="3"/>
        <v>0</v>
      </c>
      <c r="L39" s="39">
        <v>0</v>
      </c>
      <c r="M39" s="115">
        <v>154.22999999999999</v>
      </c>
      <c r="N39" s="74">
        <f t="shared" si="4"/>
        <v>0</v>
      </c>
      <c r="O39" s="79">
        <f t="shared" si="0"/>
        <v>918902.34</v>
      </c>
    </row>
    <row r="40" spans="1:15" x14ac:dyDescent="0.25">
      <c r="A40" t="s">
        <v>314</v>
      </c>
      <c r="B40" t="s">
        <v>1257</v>
      </c>
      <c r="C40" s="114">
        <v>624</v>
      </c>
      <c r="D40" s="115">
        <v>186.41</v>
      </c>
      <c r="E40" s="74">
        <f t="shared" si="1"/>
        <v>116319.84</v>
      </c>
      <c r="F40" s="39">
        <v>60288</v>
      </c>
      <c r="G40" s="115">
        <v>184.95</v>
      </c>
      <c r="H40" s="74">
        <f t="shared" si="2"/>
        <v>11150265.6</v>
      </c>
      <c r="I40" s="39">
        <v>103</v>
      </c>
      <c r="J40" s="115">
        <v>186.41</v>
      </c>
      <c r="K40" s="74">
        <f t="shared" si="3"/>
        <v>19200.23</v>
      </c>
      <c r="L40" s="39">
        <v>9910</v>
      </c>
      <c r="M40" s="115">
        <v>184.95</v>
      </c>
      <c r="N40" s="74">
        <f t="shared" si="4"/>
        <v>1832854.5</v>
      </c>
      <c r="O40" s="79">
        <f t="shared" si="0"/>
        <v>13118640.17</v>
      </c>
    </row>
    <row r="41" spans="1:15" x14ac:dyDescent="0.25">
      <c r="A41" t="s">
        <v>69</v>
      </c>
      <c r="B41" t="s">
        <v>1258</v>
      </c>
      <c r="C41" s="114">
        <v>6156</v>
      </c>
      <c r="D41" s="115">
        <v>212.87</v>
      </c>
      <c r="E41" s="74">
        <f t="shared" si="1"/>
        <v>1310427.72</v>
      </c>
      <c r="F41" s="39">
        <v>44586</v>
      </c>
      <c r="G41" s="115">
        <v>211.17</v>
      </c>
      <c r="H41" s="74">
        <f t="shared" si="2"/>
        <v>9415225.6199999992</v>
      </c>
      <c r="I41" s="39">
        <v>1242</v>
      </c>
      <c r="J41" s="115">
        <v>212.87</v>
      </c>
      <c r="K41" s="74">
        <f t="shared" si="3"/>
        <v>264384.53999999998</v>
      </c>
      <c r="L41" s="39">
        <v>8997</v>
      </c>
      <c r="M41" s="115">
        <v>211.17</v>
      </c>
      <c r="N41" s="74">
        <f t="shared" si="4"/>
        <v>1899896.49</v>
      </c>
      <c r="O41" s="79">
        <f t="shared" si="0"/>
        <v>12889934.369999999</v>
      </c>
    </row>
    <row r="42" spans="1:15" x14ac:dyDescent="0.25">
      <c r="A42" t="s">
        <v>132</v>
      </c>
      <c r="B42" t="s">
        <v>1259</v>
      </c>
      <c r="C42" s="114">
        <v>394</v>
      </c>
      <c r="D42" s="115">
        <v>179.72</v>
      </c>
      <c r="E42" s="74">
        <f t="shared" si="1"/>
        <v>70809.679999999993</v>
      </c>
      <c r="F42" s="39">
        <v>12573</v>
      </c>
      <c r="G42" s="115">
        <v>178.08</v>
      </c>
      <c r="H42" s="74">
        <f t="shared" si="2"/>
        <v>2238999.8400000003</v>
      </c>
      <c r="I42" s="39">
        <v>97</v>
      </c>
      <c r="J42" s="115">
        <v>179.72</v>
      </c>
      <c r="K42" s="74">
        <f t="shared" si="3"/>
        <v>17432.84</v>
      </c>
      <c r="L42" s="39">
        <v>3098</v>
      </c>
      <c r="M42" s="115">
        <v>178.08</v>
      </c>
      <c r="N42" s="74">
        <f t="shared" si="4"/>
        <v>551691.84000000008</v>
      </c>
      <c r="O42" s="79">
        <f t="shared" si="0"/>
        <v>2878934.2000000007</v>
      </c>
    </row>
    <row r="43" spans="1:15" x14ac:dyDescent="0.25">
      <c r="A43" t="s">
        <v>465</v>
      </c>
      <c r="B43" t="s">
        <v>1260</v>
      </c>
      <c r="C43" s="114">
        <v>49054</v>
      </c>
      <c r="D43" s="115">
        <v>259.83999999999997</v>
      </c>
      <c r="E43" s="74">
        <f t="shared" si="1"/>
        <v>12746191.359999999</v>
      </c>
      <c r="F43" s="39">
        <v>85296</v>
      </c>
      <c r="G43" s="115">
        <v>257.55</v>
      </c>
      <c r="H43" s="74">
        <f t="shared" si="2"/>
        <v>21967984.800000001</v>
      </c>
      <c r="I43" s="39">
        <v>7867</v>
      </c>
      <c r="J43" s="115">
        <v>259.83999999999997</v>
      </c>
      <c r="K43" s="74">
        <f t="shared" si="3"/>
        <v>2044161.2799999998</v>
      </c>
      <c r="L43" s="39">
        <v>13679</v>
      </c>
      <c r="M43" s="115">
        <v>257.55</v>
      </c>
      <c r="N43" s="74">
        <f t="shared" si="4"/>
        <v>3523026.45</v>
      </c>
      <c r="O43" s="79">
        <f t="shared" si="0"/>
        <v>40281363.890000001</v>
      </c>
    </row>
    <row r="44" spans="1:15" x14ac:dyDescent="0.25">
      <c r="A44" t="s">
        <v>400</v>
      </c>
      <c r="B44" t="s">
        <v>642</v>
      </c>
      <c r="C44" s="114">
        <v>0</v>
      </c>
      <c r="D44" s="115">
        <v>198.7</v>
      </c>
      <c r="E44" s="74">
        <f t="shared" si="1"/>
        <v>0</v>
      </c>
      <c r="F44" s="39">
        <v>8650</v>
      </c>
      <c r="G44" s="115">
        <v>196.89</v>
      </c>
      <c r="H44" s="74">
        <f t="shared" si="2"/>
        <v>1703098.4999999998</v>
      </c>
      <c r="I44" s="39">
        <v>0</v>
      </c>
      <c r="J44" s="115">
        <v>198.7</v>
      </c>
      <c r="K44" s="74">
        <f t="shared" si="3"/>
        <v>0</v>
      </c>
      <c r="L44" s="39">
        <v>0</v>
      </c>
      <c r="M44" s="115">
        <v>196.89</v>
      </c>
      <c r="N44" s="74">
        <f t="shared" si="4"/>
        <v>0</v>
      </c>
      <c r="O44" s="79">
        <f t="shared" si="0"/>
        <v>1703098.4999999998</v>
      </c>
    </row>
    <row r="45" spans="1:15" x14ac:dyDescent="0.25">
      <c r="A45" t="s">
        <v>579</v>
      </c>
      <c r="B45" t="s">
        <v>1261</v>
      </c>
      <c r="C45" s="114">
        <v>14200</v>
      </c>
      <c r="D45" s="115">
        <v>264.55</v>
      </c>
      <c r="E45" s="74">
        <f t="shared" si="1"/>
        <v>3756610</v>
      </c>
      <c r="F45" s="39">
        <v>20488</v>
      </c>
      <c r="G45" s="115">
        <v>262.02999999999997</v>
      </c>
      <c r="H45" s="74">
        <f t="shared" si="2"/>
        <v>5368470.6399999997</v>
      </c>
      <c r="I45" s="39">
        <v>5113</v>
      </c>
      <c r="J45" s="115">
        <v>264.55</v>
      </c>
      <c r="K45" s="74">
        <f t="shared" si="3"/>
        <v>1352644.1500000001</v>
      </c>
      <c r="L45" s="39">
        <v>7377</v>
      </c>
      <c r="M45" s="115">
        <v>262.02999999999997</v>
      </c>
      <c r="N45" s="74">
        <f t="shared" si="4"/>
        <v>1932995.3099999998</v>
      </c>
      <c r="O45" s="79">
        <f t="shared" si="0"/>
        <v>12410720.1</v>
      </c>
    </row>
    <row r="46" spans="1:15" x14ac:dyDescent="0.25">
      <c r="A46" t="s">
        <v>190</v>
      </c>
      <c r="B46" t="s">
        <v>643</v>
      </c>
      <c r="C46" s="114">
        <v>13405</v>
      </c>
      <c r="D46" s="115">
        <v>231.31</v>
      </c>
      <c r="E46" s="74">
        <f t="shared" si="1"/>
        <v>3100710.55</v>
      </c>
      <c r="F46" s="39">
        <v>35562</v>
      </c>
      <c r="G46" s="115">
        <v>229.37</v>
      </c>
      <c r="H46" s="74">
        <f t="shared" si="2"/>
        <v>8156855.9400000004</v>
      </c>
      <c r="I46" s="39">
        <v>117</v>
      </c>
      <c r="J46" s="115">
        <v>231.31</v>
      </c>
      <c r="K46" s="74">
        <f t="shared" si="3"/>
        <v>27063.27</v>
      </c>
      <c r="L46" s="39">
        <v>311</v>
      </c>
      <c r="M46" s="115">
        <v>229.37</v>
      </c>
      <c r="N46" s="74">
        <f t="shared" si="4"/>
        <v>71334.070000000007</v>
      </c>
      <c r="O46" s="79">
        <f t="shared" si="0"/>
        <v>11355963.83</v>
      </c>
    </row>
    <row r="47" spans="1:15" x14ac:dyDescent="0.25">
      <c r="A47" t="s">
        <v>570</v>
      </c>
      <c r="B47" t="s">
        <v>644</v>
      </c>
      <c r="C47" s="114">
        <v>2131</v>
      </c>
      <c r="D47" s="115">
        <v>278.52999999999997</v>
      </c>
      <c r="E47" s="74">
        <f t="shared" si="1"/>
        <v>593547.42999999993</v>
      </c>
      <c r="F47" s="39">
        <v>27549</v>
      </c>
      <c r="G47" s="115">
        <v>276.04000000000002</v>
      </c>
      <c r="H47" s="74">
        <f t="shared" si="2"/>
        <v>7604625.9600000009</v>
      </c>
      <c r="I47" s="39">
        <v>0</v>
      </c>
      <c r="J47" s="115">
        <v>278.52999999999997</v>
      </c>
      <c r="K47" s="74">
        <f t="shared" si="3"/>
        <v>0</v>
      </c>
      <c r="L47" s="39">
        <v>0</v>
      </c>
      <c r="M47" s="115">
        <v>276.04000000000002</v>
      </c>
      <c r="N47" s="74">
        <f t="shared" si="4"/>
        <v>0</v>
      </c>
      <c r="O47" s="79">
        <f t="shared" si="0"/>
        <v>8198173.3900000006</v>
      </c>
    </row>
    <row r="48" spans="1:15" x14ac:dyDescent="0.25">
      <c r="A48" t="s">
        <v>511</v>
      </c>
      <c r="B48" t="s">
        <v>1262</v>
      </c>
      <c r="C48" s="114">
        <v>7033</v>
      </c>
      <c r="D48" s="115">
        <v>295.22000000000003</v>
      </c>
      <c r="E48" s="74">
        <f t="shared" si="1"/>
        <v>2076282.2600000002</v>
      </c>
      <c r="F48" s="39">
        <v>35282</v>
      </c>
      <c r="G48" s="115">
        <v>292.54000000000002</v>
      </c>
      <c r="H48" s="74">
        <f t="shared" si="2"/>
        <v>10321396.280000001</v>
      </c>
      <c r="I48" s="39">
        <v>1649</v>
      </c>
      <c r="J48" s="115">
        <v>295.22000000000003</v>
      </c>
      <c r="K48" s="74">
        <f t="shared" si="3"/>
        <v>486817.78</v>
      </c>
      <c r="L48" s="39">
        <v>8272</v>
      </c>
      <c r="M48" s="115">
        <v>292.54000000000002</v>
      </c>
      <c r="N48" s="74">
        <f t="shared" si="4"/>
        <v>2419890.8800000004</v>
      </c>
      <c r="O48" s="79">
        <f t="shared" si="0"/>
        <v>15304387.200000001</v>
      </c>
    </row>
    <row r="49" spans="1:15" x14ac:dyDescent="0.25">
      <c r="A49" t="s">
        <v>375</v>
      </c>
      <c r="B49" t="s">
        <v>1263</v>
      </c>
      <c r="C49" s="114">
        <v>1093</v>
      </c>
      <c r="D49" s="115">
        <v>155.29</v>
      </c>
      <c r="E49" s="74">
        <f t="shared" si="1"/>
        <v>169731.97</v>
      </c>
      <c r="F49" s="39">
        <v>21716</v>
      </c>
      <c r="G49" s="115">
        <v>154.06</v>
      </c>
      <c r="H49" s="74">
        <f t="shared" si="2"/>
        <v>3345566.96</v>
      </c>
      <c r="I49" s="39">
        <v>329</v>
      </c>
      <c r="J49" s="115">
        <v>155.29</v>
      </c>
      <c r="K49" s="74">
        <f t="shared" si="3"/>
        <v>51090.409999999996</v>
      </c>
      <c r="L49" s="39">
        <v>6527</v>
      </c>
      <c r="M49" s="115">
        <v>154.06</v>
      </c>
      <c r="N49" s="74">
        <f t="shared" si="4"/>
        <v>1005549.62</v>
      </c>
      <c r="O49" s="79">
        <f t="shared" si="0"/>
        <v>4571938.96</v>
      </c>
    </row>
    <row r="50" spans="1:15" x14ac:dyDescent="0.25">
      <c r="A50" t="s">
        <v>115</v>
      </c>
      <c r="B50" t="s">
        <v>1264</v>
      </c>
      <c r="C50" s="114">
        <v>0</v>
      </c>
      <c r="D50" s="115">
        <v>196.15</v>
      </c>
      <c r="E50" s="74">
        <f t="shared" si="1"/>
        <v>0</v>
      </c>
      <c r="F50" s="39">
        <v>51842</v>
      </c>
      <c r="G50" s="115">
        <v>194.61</v>
      </c>
      <c r="H50" s="74">
        <f t="shared" si="2"/>
        <v>10088971.620000001</v>
      </c>
      <c r="I50" s="39">
        <v>0</v>
      </c>
      <c r="J50" s="115">
        <v>196.15</v>
      </c>
      <c r="K50" s="74">
        <f t="shared" si="3"/>
        <v>0</v>
      </c>
      <c r="L50" s="39">
        <v>0</v>
      </c>
      <c r="M50" s="115">
        <v>194.61</v>
      </c>
      <c r="N50" s="74">
        <f t="shared" si="4"/>
        <v>0</v>
      </c>
      <c r="O50" s="79">
        <f t="shared" si="0"/>
        <v>10088971.620000001</v>
      </c>
    </row>
    <row r="51" spans="1:15" x14ac:dyDescent="0.25">
      <c r="A51" t="s">
        <v>204</v>
      </c>
      <c r="B51" t="s">
        <v>647</v>
      </c>
      <c r="C51" s="114">
        <v>5</v>
      </c>
      <c r="D51" s="115">
        <v>287.18</v>
      </c>
      <c r="E51" s="74">
        <f t="shared" si="1"/>
        <v>1435.9</v>
      </c>
      <c r="F51" s="39">
        <v>4097</v>
      </c>
      <c r="G51" s="115">
        <v>284.93</v>
      </c>
      <c r="H51" s="74">
        <f t="shared" si="2"/>
        <v>1167358.21</v>
      </c>
      <c r="I51" s="39">
        <v>1</v>
      </c>
      <c r="J51" s="115">
        <v>287.18</v>
      </c>
      <c r="K51" s="74">
        <f t="shared" si="3"/>
        <v>287.18</v>
      </c>
      <c r="L51" s="39">
        <v>730</v>
      </c>
      <c r="M51" s="115">
        <v>284.93</v>
      </c>
      <c r="N51" s="74">
        <f t="shared" si="4"/>
        <v>207998.9</v>
      </c>
      <c r="O51" s="79">
        <f t="shared" si="0"/>
        <v>1377080.19</v>
      </c>
    </row>
    <row r="52" spans="1:15" x14ac:dyDescent="0.25">
      <c r="A52" t="s">
        <v>340</v>
      </c>
      <c r="B52" t="s">
        <v>1265</v>
      </c>
      <c r="C52" s="114">
        <v>4054</v>
      </c>
      <c r="D52" s="115">
        <v>240.13</v>
      </c>
      <c r="E52" s="74">
        <f t="shared" si="1"/>
        <v>973487.02</v>
      </c>
      <c r="F52" s="39">
        <v>44908</v>
      </c>
      <c r="G52" s="115">
        <v>237.72</v>
      </c>
      <c r="H52" s="74">
        <f t="shared" si="2"/>
        <v>10675529.76</v>
      </c>
      <c r="I52" s="39">
        <v>1415</v>
      </c>
      <c r="J52" s="115">
        <v>240.13</v>
      </c>
      <c r="K52" s="74">
        <f t="shared" si="3"/>
        <v>339783.95</v>
      </c>
      <c r="L52" s="39">
        <v>15679</v>
      </c>
      <c r="M52" s="115">
        <v>237.72</v>
      </c>
      <c r="N52" s="74">
        <f t="shared" si="4"/>
        <v>3727211.88</v>
      </c>
      <c r="O52" s="79">
        <f t="shared" si="0"/>
        <v>15716012.609999999</v>
      </c>
    </row>
    <row r="53" spans="1:15" x14ac:dyDescent="0.25">
      <c r="A53" t="s">
        <v>504</v>
      </c>
      <c r="B53" t="s">
        <v>649</v>
      </c>
      <c r="C53" s="114">
        <v>4388</v>
      </c>
      <c r="D53" s="115">
        <v>295.16000000000003</v>
      </c>
      <c r="E53" s="74">
        <f t="shared" si="1"/>
        <v>1295162.08</v>
      </c>
      <c r="F53" s="39">
        <v>26939</v>
      </c>
      <c r="G53" s="115">
        <v>292.33</v>
      </c>
      <c r="H53" s="74">
        <f t="shared" si="2"/>
        <v>7875077.8699999992</v>
      </c>
      <c r="I53" s="39">
        <v>0</v>
      </c>
      <c r="J53" s="115">
        <v>295.16000000000003</v>
      </c>
      <c r="K53" s="74">
        <f t="shared" si="3"/>
        <v>0</v>
      </c>
      <c r="L53" s="39">
        <v>0</v>
      </c>
      <c r="M53" s="115">
        <v>292.33</v>
      </c>
      <c r="N53" s="74">
        <f t="shared" si="4"/>
        <v>0</v>
      </c>
      <c r="O53" s="79">
        <f t="shared" si="0"/>
        <v>9170239.9499999993</v>
      </c>
    </row>
    <row r="54" spans="1:15" x14ac:dyDescent="0.25">
      <c r="A54" t="s">
        <v>326</v>
      </c>
      <c r="B54" t="s">
        <v>1266</v>
      </c>
      <c r="C54" s="114">
        <v>4</v>
      </c>
      <c r="D54" s="115">
        <v>228.51</v>
      </c>
      <c r="E54" s="74">
        <f t="shared" si="1"/>
        <v>914.04</v>
      </c>
      <c r="F54" s="39">
        <v>40780</v>
      </c>
      <c r="G54" s="115">
        <v>226.5</v>
      </c>
      <c r="H54" s="74">
        <f t="shared" si="2"/>
        <v>9236670</v>
      </c>
      <c r="I54" s="39">
        <v>1</v>
      </c>
      <c r="J54" s="115">
        <v>228.51</v>
      </c>
      <c r="K54" s="74">
        <f t="shared" si="3"/>
        <v>228.51</v>
      </c>
      <c r="L54" s="39">
        <v>9830</v>
      </c>
      <c r="M54" s="115">
        <v>226.5</v>
      </c>
      <c r="N54" s="74">
        <f t="shared" si="4"/>
        <v>2226495</v>
      </c>
      <c r="O54" s="79">
        <f t="shared" si="0"/>
        <v>11464307.549999999</v>
      </c>
    </row>
    <row r="55" spans="1:15" x14ac:dyDescent="0.25">
      <c r="A55" t="s">
        <v>435</v>
      </c>
      <c r="B55" t="s">
        <v>651</v>
      </c>
      <c r="C55" s="114">
        <v>22567</v>
      </c>
      <c r="D55" s="115">
        <v>318.57</v>
      </c>
      <c r="E55" s="74">
        <f t="shared" si="1"/>
        <v>7189169.1899999995</v>
      </c>
      <c r="F55" s="39">
        <v>75979</v>
      </c>
      <c r="G55" s="115">
        <v>316.17</v>
      </c>
      <c r="H55" s="74">
        <f t="shared" si="2"/>
        <v>24022280.43</v>
      </c>
      <c r="I55" s="39">
        <v>9886</v>
      </c>
      <c r="J55" s="115">
        <v>318.57</v>
      </c>
      <c r="K55" s="74">
        <f t="shared" si="3"/>
        <v>3149383.02</v>
      </c>
      <c r="L55" s="39">
        <v>33286</v>
      </c>
      <c r="M55" s="115">
        <v>316.17</v>
      </c>
      <c r="N55" s="74">
        <f t="shared" si="4"/>
        <v>10524034.620000001</v>
      </c>
      <c r="O55" s="79">
        <f t="shared" si="0"/>
        <v>44884867.259999998</v>
      </c>
    </row>
    <row r="56" spans="1:15" x14ac:dyDescent="0.25">
      <c r="A56" t="s">
        <v>233</v>
      </c>
      <c r="B56" t="s">
        <v>652</v>
      </c>
      <c r="C56" s="114">
        <v>0</v>
      </c>
      <c r="D56" s="115">
        <v>205.08</v>
      </c>
      <c r="E56" s="74">
        <f t="shared" si="1"/>
        <v>0</v>
      </c>
      <c r="F56" s="39">
        <v>17334</v>
      </c>
      <c r="G56" s="115">
        <v>203.29</v>
      </c>
      <c r="H56" s="74">
        <f t="shared" si="2"/>
        <v>3523828.86</v>
      </c>
      <c r="I56" s="39">
        <v>0</v>
      </c>
      <c r="J56" s="115">
        <v>205.08</v>
      </c>
      <c r="K56" s="74">
        <f t="shared" si="3"/>
        <v>0</v>
      </c>
      <c r="L56" s="39">
        <v>2744</v>
      </c>
      <c r="M56" s="115">
        <v>203.29</v>
      </c>
      <c r="N56" s="74">
        <f t="shared" si="4"/>
        <v>557827.76</v>
      </c>
      <c r="O56" s="79">
        <f t="shared" si="0"/>
        <v>4081656.62</v>
      </c>
    </row>
    <row r="57" spans="1:15" x14ac:dyDescent="0.25">
      <c r="A57" t="s">
        <v>57</v>
      </c>
      <c r="B57" t="s">
        <v>653</v>
      </c>
      <c r="C57" s="114">
        <v>730</v>
      </c>
      <c r="D57" s="115">
        <v>164.58</v>
      </c>
      <c r="E57" s="74">
        <f t="shared" si="1"/>
        <v>120143.40000000001</v>
      </c>
      <c r="F57" s="39">
        <v>25789</v>
      </c>
      <c r="G57" s="115">
        <v>163.19</v>
      </c>
      <c r="H57" s="74">
        <f t="shared" si="2"/>
        <v>4208506.91</v>
      </c>
      <c r="I57" s="39">
        <v>67</v>
      </c>
      <c r="J57" s="115">
        <v>164.58</v>
      </c>
      <c r="K57" s="74">
        <f t="shared" si="3"/>
        <v>11026.86</v>
      </c>
      <c r="L57" s="39">
        <v>2377</v>
      </c>
      <c r="M57" s="115">
        <v>163.19</v>
      </c>
      <c r="N57" s="74">
        <f t="shared" si="4"/>
        <v>387902.63</v>
      </c>
      <c r="O57" s="79">
        <f t="shared" si="0"/>
        <v>4727579.8000000007</v>
      </c>
    </row>
    <row r="58" spans="1:15" x14ac:dyDescent="0.25">
      <c r="A58" t="s">
        <v>417</v>
      </c>
      <c r="B58" t="s">
        <v>1267</v>
      </c>
      <c r="C58" s="114">
        <v>1630</v>
      </c>
      <c r="D58" s="115">
        <v>241.81</v>
      </c>
      <c r="E58" s="74">
        <f t="shared" si="1"/>
        <v>394150.3</v>
      </c>
      <c r="F58" s="39">
        <v>40965</v>
      </c>
      <c r="G58" s="115">
        <v>239.83</v>
      </c>
      <c r="H58" s="74">
        <f t="shared" si="2"/>
        <v>9824635.9500000011</v>
      </c>
      <c r="I58" s="39">
        <v>39</v>
      </c>
      <c r="J58" s="115">
        <v>241.81</v>
      </c>
      <c r="K58" s="74">
        <f t="shared" si="3"/>
        <v>9430.59</v>
      </c>
      <c r="L58" s="39">
        <v>970</v>
      </c>
      <c r="M58" s="115">
        <v>239.83</v>
      </c>
      <c r="N58" s="74">
        <f t="shared" si="4"/>
        <v>232635.1</v>
      </c>
      <c r="O58" s="79">
        <f t="shared" si="0"/>
        <v>10460851.940000001</v>
      </c>
    </row>
    <row r="59" spans="1:15" x14ac:dyDescent="0.25">
      <c r="A59" t="s">
        <v>405</v>
      </c>
      <c r="B59" t="s">
        <v>655</v>
      </c>
      <c r="C59" s="114">
        <v>314</v>
      </c>
      <c r="D59" s="115">
        <v>242.97</v>
      </c>
      <c r="E59" s="74">
        <f t="shared" si="1"/>
        <v>76292.58</v>
      </c>
      <c r="F59" s="39">
        <v>7593</v>
      </c>
      <c r="G59" s="115">
        <v>240.95</v>
      </c>
      <c r="H59" s="74">
        <f t="shared" si="2"/>
        <v>1829533.3499999999</v>
      </c>
      <c r="I59" s="39">
        <v>36</v>
      </c>
      <c r="J59" s="115">
        <v>242.97</v>
      </c>
      <c r="K59" s="74">
        <f t="shared" si="3"/>
        <v>8746.92</v>
      </c>
      <c r="L59" s="39">
        <v>870</v>
      </c>
      <c r="M59" s="115">
        <v>240.95</v>
      </c>
      <c r="N59" s="74">
        <f t="shared" si="4"/>
        <v>209626.5</v>
      </c>
      <c r="O59" s="79">
        <f t="shared" si="0"/>
        <v>2124199.3499999996</v>
      </c>
    </row>
    <row r="60" spans="1:15" x14ac:dyDescent="0.25">
      <c r="A60" t="s">
        <v>20</v>
      </c>
      <c r="B60" t="s">
        <v>656</v>
      </c>
      <c r="C60" s="114">
        <v>0</v>
      </c>
      <c r="D60" s="115">
        <v>177.28</v>
      </c>
      <c r="E60" s="74">
        <f t="shared" si="1"/>
        <v>0</v>
      </c>
      <c r="F60" s="39">
        <v>26969</v>
      </c>
      <c r="G60" s="115">
        <v>175.91</v>
      </c>
      <c r="H60" s="74">
        <f t="shared" si="2"/>
        <v>4744116.79</v>
      </c>
      <c r="I60" s="39">
        <v>0</v>
      </c>
      <c r="J60" s="115">
        <v>177.28</v>
      </c>
      <c r="K60" s="74">
        <f t="shared" si="3"/>
        <v>0</v>
      </c>
      <c r="L60" s="39">
        <v>3040</v>
      </c>
      <c r="M60" s="115">
        <v>175.91</v>
      </c>
      <c r="N60" s="74">
        <f t="shared" si="4"/>
        <v>534766.4</v>
      </c>
      <c r="O60" s="79">
        <f t="shared" si="0"/>
        <v>5278883.1900000004</v>
      </c>
    </row>
    <row r="61" spans="1:15" x14ac:dyDescent="0.25">
      <c r="A61" t="s">
        <v>232</v>
      </c>
      <c r="B61" t="s">
        <v>1268</v>
      </c>
      <c r="C61" s="114">
        <v>1192</v>
      </c>
      <c r="D61" s="115">
        <v>180.81</v>
      </c>
      <c r="E61" s="74">
        <f t="shared" si="1"/>
        <v>215525.52</v>
      </c>
      <c r="F61" s="39">
        <v>26054</v>
      </c>
      <c r="G61" s="115">
        <v>179.22</v>
      </c>
      <c r="H61" s="74">
        <f t="shared" si="2"/>
        <v>4669397.88</v>
      </c>
      <c r="I61" s="39">
        <v>220</v>
      </c>
      <c r="J61" s="115">
        <v>180.81</v>
      </c>
      <c r="K61" s="74">
        <f t="shared" si="3"/>
        <v>39778.199999999997</v>
      </c>
      <c r="L61" s="39">
        <v>4798</v>
      </c>
      <c r="M61" s="115">
        <v>179.22</v>
      </c>
      <c r="N61" s="74">
        <f t="shared" si="4"/>
        <v>859897.55999999994</v>
      </c>
      <c r="O61" s="79">
        <f t="shared" si="0"/>
        <v>5784599.1599999992</v>
      </c>
    </row>
    <row r="62" spans="1:15" x14ac:dyDescent="0.25">
      <c r="A62" t="s">
        <v>540</v>
      </c>
      <c r="B62" t="s">
        <v>658</v>
      </c>
      <c r="C62" s="114">
        <v>2772</v>
      </c>
      <c r="D62" s="115">
        <v>215.24</v>
      </c>
      <c r="E62" s="74">
        <f t="shared" si="1"/>
        <v>596645.28</v>
      </c>
      <c r="F62" s="39">
        <v>30876</v>
      </c>
      <c r="G62" s="115">
        <v>213.27</v>
      </c>
      <c r="H62" s="74">
        <f t="shared" si="2"/>
        <v>6584924.5200000005</v>
      </c>
      <c r="I62" s="39">
        <v>74</v>
      </c>
      <c r="J62" s="115">
        <v>215.24</v>
      </c>
      <c r="K62" s="74">
        <f t="shared" si="3"/>
        <v>15927.76</v>
      </c>
      <c r="L62" s="39">
        <v>821</v>
      </c>
      <c r="M62" s="115">
        <v>213.27</v>
      </c>
      <c r="N62" s="74">
        <f t="shared" si="4"/>
        <v>175094.67</v>
      </c>
      <c r="O62" s="79">
        <f t="shared" si="0"/>
        <v>7372592.2300000004</v>
      </c>
    </row>
    <row r="63" spans="1:15" x14ac:dyDescent="0.25">
      <c r="A63" t="s">
        <v>502</v>
      </c>
      <c r="B63" t="s">
        <v>664</v>
      </c>
      <c r="C63" s="114">
        <v>13665</v>
      </c>
      <c r="D63" s="115">
        <v>369.55</v>
      </c>
      <c r="E63" s="74">
        <f t="shared" si="1"/>
        <v>5049900.75</v>
      </c>
      <c r="F63" s="39">
        <v>74587</v>
      </c>
      <c r="G63" s="115">
        <v>366.55</v>
      </c>
      <c r="H63" s="74">
        <f t="shared" si="2"/>
        <v>27339864.850000001</v>
      </c>
      <c r="I63" s="39">
        <v>2165</v>
      </c>
      <c r="J63" s="115">
        <v>369.55</v>
      </c>
      <c r="K63" s="74">
        <f t="shared" si="3"/>
        <v>800075.75</v>
      </c>
      <c r="L63" s="39">
        <v>11816</v>
      </c>
      <c r="M63" s="115">
        <v>366.55</v>
      </c>
      <c r="N63" s="74">
        <f t="shared" si="4"/>
        <v>4331154.8</v>
      </c>
      <c r="O63" s="79">
        <f t="shared" si="0"/>
        <v>37520996.150000006</v>
      </c>
    </row>
    <row r="64" spans="1:15" x14ac:dyDescent="0.25">
      <c r="A64" t="s">
        <v>421</v>
      </c>
      <c r="B64" t="s">
        <v>665</v>
      </c>
      <c r="C64" s="114">
        <v>10738</v>
      </c>
      <c r="D64" s="115">
        <v>224.47</v>
      </c>
      <c r="E64" s="74">
        <f t="shared" si="1"/>
        <v>2410358.86</v>
      </c>
      <c r="F64" s="39">
        <v>17431</v>
      </c>
      <c r="G64" s="115">
        <v>222.56</v>
      </c>
      <c r="H64" s="74">
        <f t="shared" si="2"/>
        <v>3879443.36</v>
      </c>
      <c r="I64" s="39">
        <v>834</v>
      </c>
      <c r="J64" s="115">
        <v>224.47</v>
      </c>
      <c r="K64" s="74">
        <f t="shared" si="3"/>
        <v>187207.98</v>
      </c>
      <c r="L64" s="39">
        <v>1355</v>
      </c>
      <c r="M64" s="115">
        <v>222.56</v>
      </c>
      <c r="N64" s="74">
        <f t="shared" si="4"/>
        <v>301568.8</v>
      </c>
      <c r="O64" s="79">
        <f t="shared" si="0"/>
        <v>6778579</v>
      </c>
    </row>
    <row r="65" spans="1:15" x14ac:dyDescent="0.25">
      <c r="A65" t="s">
        <v>532</v>
      </c>
      <c r="B65" t="s">
        <v>666</v>
      </c>
      <c r="C65" s="114">
        <v>7897</v>
      </c>
      <c r="D65" s="115">
        <v>224.35</v>
      </c>
      <c r="E65" s="74">
        <f t="shared" si="1"/>
        <v>1771691.95</v>
      </c>
      <c r="F65" s="39">
        <v>43929</v>
      </c>
      <c r="G65" s="115">
        <v>222.25</v>
      </c>
      <c r="H65" s="74">
        <f t="shared" si="2"/>
        <v>9763220.25</v>
      </c>
      <c r="I65" s="39">
        <v>0</v>
      </c>
      <c r="J65" s="115">
        <v>224.35</v>
      </c>
      <c r="K65" s="74">
        <f t="shared" si="3"/>
        <v>0</v>
      </c>
      <c r="L65" s="39">
        <v>0</v>
      </c>
      <c r="M65" s="115">
        <v>222.25</v>
      </c>
      <c r="N65" s="74">
        <f t="shared" si="4"/>
        <v>0</v>
      </c>
      <c r="O65" s="79">
        <f t="shared" si="0"/>
        <v>11534912.199999999</v>
      </c>
    </row>
    <row r="66" spans="1:15" x14ac:dyDescent="0.25">
      <c r="A66" t="s">
        <v>31</v>
      </c>
      <c r="B66" t="s">
        <v>1270</v>
      </c>
      <c r="C66" s="114">
        <v>6042</v>
      </c>
      <c r="D66" s="115">
        <v>202.95</v>
      </c>
      <c r="E66" s="74">
        <f t="shared" si="1"/>
        <v>1226223.8999999999</v>
      </c>
      <c r="F66" s="39">
        <v>75786</v>
      </c>
      <c r="G66" s="115">
        <v>201.31</v>
      </c>
      <c r="H66" s="74">
        <f t="shared" si="2"/>
        <v>15256479.66</v>
      </c>
      <c r="I66" s="39">
        <v>940</v>
      </c>
      <c r="J66" s="115">
        <v>202.95</v>
      </c>
      <c r="K66" s="74">
        <f t="shared" si="3"/>
        <v>190773</v>
      </c>
      <c r="L66" s="39">
        <v>11788</v>
      </c>
      <c r="M66" s="115">
        <v>201.31</v>
      </c>
      <c r="N66" s="74">
        <f t="shared" si="4"/>
        <v>2373042.2799999998</v>
      </c>
      <c r="O66" s="79">
        <f t="shared" si="0"/>
        <v>19046518.84</v>
      </c>
    </row>
    <row r="67" spans="1:15" x14ac:dyDescent="0.25">
      <c r="A67" t="s">
        <v>154</v>
      </c>
      <c r="B67" t="s">
        <v>1271</v>
      </c>
      <c r="C67" s="114">
        <v>1352</v>
      </c>
      <c r="D67" s="115">
        <v>164.03</v>
      </c>
      <c r="E67" s="74">
        <f t="shared" si="1"/>
        <v>221768.56</v>
      </c>
      <c r="F67" s="39">
        <v>14890</v>
      </c>
      <c r="G67" s="115">
        <v>162.72999999999999</v>
      </c>
      <c r="H67" s="74">
        <f t="shared" si="2"/>
        <v>2423049.6999999997</v>
      </c>
      <c r="I67" s="39">
        <v>155</v>
      </c>
      <c r="J67" s="115">
        <v>164.03</v>
      </c>
      <c r="K67" s="74">
        <f t="shared" si="3"/>
        <v>25424.65</v>
      </c>
      <c r="L67" s="39">
        <v>1707</v>
      </c>
      <c r="M67" s="115">
        <v>162.72999999999999</v>
      </c>
      <c r="N67" s="74">
        <f t="shared" si="4"/>
        <v>277780.11</v>
      </c>
      <c r="O67" s="79">
        <f t="shared" si="0"/>
        <v>2948023.02</v>
      </c>
    </row>
    <row r="68" spans="1:15" x14ac:dyDescent="0.25">
      <c r="A68" t="s">
        <v>222</v>
      </c>
      <c r="B68" t="s">
        <v>1272</v>
      </c>
      <c r="C68" s="114">
        <v>0</v>
      </c>
      <c r="D68" s="115">
        <v>172.13</v>
      </c>
      <c r="E68" s="74">
        <f t="shared" si="1"/>
        <v>0</v>
      </c>
      <c r="F68" s="39">
        <v>14238</v>
      </c>
      <c r="G68" s="115">
        <v>170.68</v>
      </c>
      <c r="H68" s="74">
        <f t="shared" si="2"/>
        <v>2430141.8400000003</v>
      </c>
      <c r="I68" s="39">
        <v>0</v>
      </c>
      <c r="J68" s="115">
        <v>172.13</v>
      </c>
      <c r="K68" s="74">
        <f t="shared" si="3"/>
        <v>0</v>
      </c>
      <c r="L68" s="39">
        <v>2547</v>
      </c>
      <c r="M68" s="115">
        <v>170.68</v>
      </c>
      <c r="N68" s="74">
        <f t="shared" si="4"/>
        <v>434721.96</v>
      </c>
      <c r="O68" s="79">
        <f t="shared" si="0"/>
        <v>2864863.8000000003</v>
      </c>
    </row>
    <row r="69" spans="1:15" x14ac:dyDescent="0.25">
      <c r="A69" t="s">
        <v>327</v>
      </c>
      <c r="B69" t="s">
        <v>1273</v>
      </c>
      <c r="C69" s="114">
        <v>1739</v>
      </c>
      <c r="D69" s="115">
        <v>277.18</v>
      </c>
      <c r="E69" s="74">
        <f t="shared" si="1"/>
        <v>482016.02</v>
      </c>
      <c r="F69" s="39">
        <v>69863</v>
      </c>
      <c r="G69" s="115">
        <v>274.98</v>
      </c>
      <c r="H69" s="74">
        <f t="shared" si="2"/>
        <v>19210927.740000002</v>
      </c>
      <c r="I69" s="39">
        <v>405</v>
      </c>
      <c r="J69" s="115">
        <v>277.18</v>
      </c>
      <c r="K69" s="74">
        <f t="shared" si="3"/>
        <v>112257.90000000001</v>
      </c>
      <c r="L69" s="39">
        <v>16268</v>
      </c>
      <c r="M69" s="115">
        <v>274.98</v>
      </c>
      <c r="N69" s="74">
        <f t="shared" si="4"/>
        <v>4473374.6400000006</v>
      </c>
      <c r="O69" s="79">
        <f t="shared" si="0"/>
        <v>24278576.300000001</v>
      </c>
    </row>
    <row r="70" spans="1:15" x14ac:dyDescent="0.25">
      <c r="A70" t="s">
        <v>458</v>
      </c>
      <c r="B70" t="s">
        <v>1274</v>
      </c>
      <c r="C70" s="114">
        <v>3684</v>
      </c>
      <c r="D70" s="115">
        <v>273.95999999999998</v>
      </c>
      <c r="E70" s="74">
        <f t="shared" si="1"/>
        <v>1009268.6399999999</v>
      </c>
      <c r="F70" s="39">
        <v>42382</v>
      </c>
      <c r="G70" s="115">
        <v>271.52999999999997</v>
      </c>
      <c r="H70" s="74">
        <f t="shared" si="2"/>
        <v>11507984.459999999</v>
      </c>
      <c r="I70" s="39">
        <v>795</v>
      </c>
      <c r="J70" s="115">
        <v>273.95999999999998</v>
      </c>
      <c r="K70" s="74">
        <f t="shared" si="3"/>
        <v>217798.19999999998</v>
      </c>
      <c r="L70" s="39">
        <v>9151</v>
      </c>
      <c r="M70" s="115">
        <v>271.52999999999997</v>
      </c>
      <c r="N70" s="74">
        <f t="shared" si="4"/>
        <v>2484771.0299999998</v>
      </c>
      <c r="O70" s="79">
        <f t="shared" si="0"/>
        <v>15219822.33</v>
      </c>
    </row>
    <row r="71" spans="1:15" x14ac:dyDescent="0.25">
      <c r="A71" t="s">
        <v>472</v>
      </c>
      <c r="B71" t="s">
        <v>1275</v>
      </c>
      <c r="C71" s="114">
        <v>8319</v>
      </c>
      <c r="D71" s="115">
        <v>272.61</v>
      </c>
      <c r="E71" s="74">
        <f t="shared" si="1"/>
        <v>2267842.5900000003</v>
      </c>
      <c r="F71" s="39">
        <v>15372</v>
      </c>
      <c r="G71" s="115">
        <v>270.39</v>
      </c>
      <c r="H71" s="74">
        <f t="shared" si="2"/>
        <v>4156435.0799999996</v>
      </c>
      <c r="I71" s="39">
        <v>4572</v>
      </c>
      <c r="J71" s="115">
        <v>272.61</v>
      </c>
      <c r="K71" s="74">
        <f t="shared" si="3"/>
        <v>1246372.9200000002</v>
      </c>
      <c r="L71" s="39">
        <v>8449</v>
      </c>
      <c r="M71" s="115">
        <v>270.39</v>
      </c>
      <c r="N71" s="74">
        <f t="shared" si="4"/>
        <v>2284525.11</v>
      </c>
      <c r="O71" s="79">
        <f t="shared" si="0"/>
        <v>9955175.6999999993</v>
      </c>
    </row>
    <row r="72" spans="1:15" x14ac:dyDescent="0.25">
      <c r="A72" t="s">
        <v>457</v>
      </c>
      <c r="B72" t="s">
        <v>672</v>
      </c>
      <c r="C72" s="114">
        <v>18873</v>
      </c>
      <c r="D72" s="115">
        <v>214.44</v>
      </c>
      <c r="E72" s="74">
        <f t="shared" si="1"/>
        <v>4047126.12</v>
      </c>
      <c r="F72" s="39">
        <v>51331</v>
      </c>
      <c r="G72" s="115">
        <v>212.49</v>
      </c>
      <c r="H72" s="74">
        <f t="shared" si="2"/>
        <v>10907324.190000001</v>
      </c>
      <c r="I72" s="39">
        <v>0</v>
      </c>
      <c r="J72" s="115">
        <v>214.44</v>
      </c>
      <c r="K72" s="74">
        <f t="shared" si="3"/>
        <v>0</v>
      </c>
      <c r="L72" s="39">
        <v>0</v>
      </c>
      <c r="M72" s="115">
        <v>212.49</v>
      </c>
      <c r="N72" s="74">
        <f t="shared" si="4"/>
        <v>0</v>
      </c>
      <c r="O72" s="79">
        <f t="shared" ref="O72:O125" si="5">N72+K72+H72+E72</f>
        <v>14954450.310000002</v>
      </c>
    </row>
    <row r="73" spans="1:15" x14ac:dyDescent="0.25">
      <c r="A73" t="s">
        <v>450</v>
      </c>
      <c r="B73" t="s">
        <v>1276</v>
      </c>
      <c r="C73" s="114">
        <v>12377</v>
      </c>
      <c r="D73" s="115">
        <v>235.47</v>
      </c>
      <c r="E73" s="74">
        <f t="shared" ref="E73:E136" si="6">D73*C73</f>
        <v>2914412.19</v>
      </c>
      <c r="F73" s="39">
        <v>22320</v>
      </c>
      <c r="G73" s="115">
        <v>233.66</v>
      </c>
      <c r="H73" s="74">
        <f t="shared" ref="H73:H136" si="7">G73*F73</f>
        <v>5215291.2</v>
      </c>
      <c r="I73" s="39">
        <v>1836</v>
      </c>
      <c r="J73" s="115">
        <v>235.47</v>
      </c>
      <c r="K73" s="74">
        <f t="shared" ref="K73:K136" si="8">J73*I73</f>
        <v>432322.92</v>
      </c>
      <c r="L73" s="39">
        <v>3312</v>
      </c>
      <c r="M73" s="115">
        <v>233.66</v>
      </c>
      <c r="N73" s="74">
        <f t="shared" ref="N73:N136" si="9">M73*L73</f>
        <v>773881.92</v>
      </c>
      <c r="O73" s="79">
        <f t="shared" si="5"/>
        <v>9335908.2300000004</v>
      </c>
    </row>
    <row r="74" spans="1:15" x14ac:dyDescent="0.25">
      <c r="A74" t="s">
        <v>328</v>
      </c>
      <c r="B74" t="s">
        <v>1277</v>
      </c>
      <c r="C74" s="114">
        <v>0</v>
      </c>
      <c r="D74" s="115">
        <v>277.35000000000002</v>
      </c>
      <c r="E74" s="74">
        <f t="shared" si="6"/>
        <v>0</v>
      </c>
      <c r="F74" s="39">
        <v>21292</v>
      </c>
      <c r="G74" s="115">
        <v>274.70999999999998</v>
      </c>
      <c r="H74" s="74">
        <f t="shared" si="7"/>
        <v>5849125.3199999994</v>
      </c>
      <c r="I74" s="39">
        <v>0</v>
      </c>
      <c r="J74" s="115">
        <v>277.35000000000002</v>
      </c>
      <c r="K74" s="74">
        <f t="shared" si="8"/>
        <v>0</v>
      </c>
      <c r="L74" s="39">
        <v>4445</v>
      </c>
      <c r="M74" s="115">
        <v>274.70999999999998</v>
      </c>
      <c r="N74" s="74">
        <f t="shared" si="9"/>
        <v>1221085.95</v>
      </c>
      <c r="O74" s="79">
        <f t="shared" si="5"/>
        <v>7070211.2699999996</v>
      </c>
    </row>
    <row r="75" spans="1:15" x14ac:dyDescent="0.25">
      <c r="A75" t="s">
        <v>569</v>
      </c>
      <c r="B75" t="s">
        <v>1278</v>
      </c>
      <c r="C75" s="114">
        <v>34438</v>
      </c>
      <c r="D75" s="115">
        <v>261.75</v>
      </c>
      <c r="E75" s="74">
        <f t="shared" si="6"/>
        <v>9014146.5</v>
      </c>
      <c r="F75" s="39">
        <v>52862</v>
      </c>
      <c r="G75" s="115">
        <v>259.48</v>
      </c>
      <c r="H75" s="74">
        <f t="shared" si="7"/>
        <v>13716631.760000002</v>
      </c>
      <c r="I75" s="39">
        <v>0</v>
      </c>
      <c r="J75" s="115">
        <v>261.75</v>
      </c>
      <c r="K75" s="74">
        <f t="shared" si="8"/>
        <v>0</v>
      </c>
      <c r="L75" s="39">
        <v>0</v>
      </c>
      <c r="M75" s="115">
        <v>259.48</v>
      </c>
      <c r="N75" s="74">
        <f t="shared" si="9"/>
        <v>0</v>
      </c>
      <c r="O75" s="79">
        <f t="shared" si="5"/>
        <v>22730778.260000002</v>
      </c>
    </row>
    <row r="76" spans="1:15" x14ac:dyDescent="0.25">
      <c r="A76" t="s">
        <v>498</v>
      </c>
      <c r="B76" t="s">
        <v>1279</v>
      </c>
      <c r="C76" s="114">
        <v>14421</v>
      </c>
      <c r="D76" s="115">
        <v>263.42</v>
      </c>
      <c r="E76" s="74">
        <f t="shared" si="6"/>
        <v>3798779.8200000003</v>
      </c>
      <c r="F76" s="39">
        <v>34999</v>
      </c>
      <c r="G76" s="115">
        <v>260.88</v>
      </c>
      <c r="H76" s="74">
        <f t="shared" si="7"/>
        <v>9130539.1199999992</v>
      </c>
      <c r="I76" s="39">
        <v>4713</v>
      </c>
      <c r="J76" s="115">
        <v>263.42</v>
      </c>
      <c r="K76" s="74">
        <f t="shared" si="8"/>
        <v>1241498.46</v>
      </c>
      <c r="L76" s="39">
        <v>11439</v>
      </c>
      <c r="M76" s="115">
        <v>260.88</v>
      </c>
      <c r="N76" s="74">
        <f t="shared" si="9"/>
        <v>2984206.32</v>
      </c>
      <c r="O76" s="79">
        <f t="shared" si="5"/>
        <v>17155023.719999999</v>
      </c>
    </row>
    <row r="77" spans="1:15" x14ac:dyDescent="0.25">
      <c r="A77" t="s">
        <v>507</v>
      </c>
      <c r="B77" t="s">
        <v>1280</v>
      </c>
      <c r="C77" s="114">
        <v>10397</v>
      </c>
      <c r="D77" s="115">
        <v>261.7</v>
      </c>
      <c r="E77" s="74">
        <f t="shared" si="6"/>
        <v>2720894.9</v>
      </c>
      <c r="F77" s="39">
        <v>51731</v>
      </c>
      <c r="G77" s="115">
        <v>259.48</v>
      </c>
      <c r="H77" s="74">
        <f t="shared" si="7"/>
        <v>13423159.880000001</v>
      </c>
      <c r="I77" s="39">
        <v>1149</v>
      </c>
      <c r="J77" s="115">
        <v>261.7</v>
      </c>
      <c r="K77" s="74">
        <f t="shared" si="8"/>
        <v>300693.3</v>
      </c>
      <c r="L77" s="39">
        <v>5718</v>
      </c>
      <c r="M77" s="115">
        <v>259.48</v>
      </c>
      <c r="N77" s="74">
        <f t="shared" si="9"/>
        <v>1483706.6400000001</v>
      </c>
      <c r="O77" s="79">
        <f t="shared" si="5"/>
        <v>17928454.719999999</v>
      </c>
    </row>
    <row r="78" spans="1:15" x14ac:dyDescent="0.25">
      <c r="A78" t="s">
        <v>476</v>
      </c>
      <c r="B78" t="s">
        <v>676</v>
      </c>
      <c r="C78" s="114">
        <v>14174</v>
      </c>
      <c r="D78" s="115">
        <v>235.97</v>
      </c>
      <c r="E78" s="74">
        <f t="shared" si="6"/>
        <v>3344638.78</v>
      </c>
      <c r="F78" s="39">
        <v>19186</v>
      </c>
      <c r="G78" s="115">
        <v>234.12</v>
      </c>
      <c r="H78" s="74">
        <f t="shared" si="7"/>
        <v>4491826.32</v>
      </c>
      <c r="I78" s="39">
        <v>2281</v>
      </c>
      <c r="J78" s="115">
        <v>235.97</v>
      </c>
      <c r="K78" s="74">
        <f t="shared" si="8"/>
        <v>538247.56999999995</v>
      </c>
      <c r="L78" s="39">
        <v>3087</v>
      </c>
      <c r="M78" s="115">
        <v>234.12</v>
      </c>
      <c r="N78" s="74">
        <f t="shared" si="9"/>
        <v>722728.44000000006</v>
      </c>
      <c r="O78" s="79">
        <f t="shared" si="5"/>
        <v>9097441.1099999994</v>
      </c>
    </row>
    <row r="79" spans="1:15" x14ac:dyDescent="0.25">
      <c r="A79" t="s">
        <v>493</v>
      </c>
      <c r="B79" t="s">
        <v>677</v>
      </c>
      <c r="C79" s="114">
        <v>13219</v>
      </c>
      <c r="D79" s="115">
        <v>236.16</v>
      </c>
      <c r="E79" s="74">
        <f t="shared" si="6"/>
        <v>3121799.04</v>
      </c>
      <c r="F79" s="39">
        <v>28785</v>
      </c>
      <c r="G79" s="115">
        <v>233.74</v>
      </c>
      <c r="H79" s="74">
        <f t="shared" si="7"/>
        <v>6728205.9000000004</v>
      </c>
      <c r="I79" s="39">
        <v>894</v>
      </c>
      <c r="J79" s="115">
        <v>236.16</v>
      </c>
      <c r="K79" s="74">
        <f t="shared" si="8"/>
        <v>211127.04000000001</v>
      </c>
      <c r="L79" s="39">
        <v>1947</v>
      </c>
      <c r="M79" s="115">
        <v>233.74</v>
      </c>
      <c r="N79" s="74">
        <f t="shared" si="9"/>
        <v>455091.78</v>
      </c>
      <c r="O79" s="79">
        <f t="shared" si="5"/>
        <v>10516223.760000002</v>
      </c>
    </row>
    <row r="80" spans="1:15" x14ac:dyDescent="0.25">
      <c r="A80" t="s">
        <v>360</v>
      </c>
      <c r="B80" t="s">
        <v>1281</v>
      </c>
      <c r="C80" s="114">
        <v>24892</v>
      </c>
      <c r="D80" s="115">
        <v>273.64</v>
      </c>
      <c r="E80" s="74">
        <f t="shared" si="6"/>
        <v>6811446.8799999999</v>
      </c>
      <c r="F80" s="39">
        <v>65682</v>
      </c>
      <c r="G80" s="115">
        <v>271.25</v>
      </c>
      <c r="H80" s="74">
        <f t="shared" si="7"/>
        <v>17816242.5</v>
      </c>
      <c r="I80" s="39">
        <v>0</v>
      </c>
      <c r="J80" s="115">
        <v>273.64</v>
      </c>
      <c r="K80" s="74">
        <f t="shared" si="8"/>
        <v>0</v>
      </c>
      <c r="L80" s="39">
        <v>0</v>
      </c>
      <c r="M80" s="115">
        <v>271.25</v>
      </c>
      <c r="N80" s="74">
        <f t="shared" si="9"/>
        <v>0</v>
      </c>
      <c r="O80" s="79">
        <f t="shared" si="5"/>
        <v>24627689.379999999</v>
      </c>
    </row>
    <row r="81" spans="1:15" x14ac:dyDescent="0.25">
      <c r="A81" t="s">
        <v>119</v>
      </c>
      <c r="B81" t="s">
        <v>1282</v>
      </c>
      <c r="C81" s="114">
        <v>0</v>
      </c>
      <c r="D81" s="115">
        <v>167.47</v>
      </c>
      <c r="E81" s="74">
        <f t="shared" si="6"/>
        <v>0</v>
      </c>
      <c r="F81" s="39">
        <v>45520</v>
      </c>
      <c r="G81" s="115">
        <v>166.03</v>
      </c>
      <c r="H81" s="74">
        <f t="shared" si="7"/>
        <v>7557685.5999999996</v>
      </c>
      <c r="I81" s="39">
        <v>0</v>
      </c>
      <c r="J81" s="115">
        <v>167.47</v>
      </c>
      <c r="K81" s="74">
        <f t="shared" si="8"/>
        <v>0</v>
      </c>
      <c r="L81" s="39">
        <v>3142</v>
      </c>
      <c r="M81" s="115">
        <v>166.03</v>
      </c>
      <c r="N81" s="74">
        <f t="shared" si="9"/>
        <v>521666.26</v>
      </c>
      <c r="O81" s="79">
        <f t="shared" si="5"/>
        <v>8079351.8599999994</v>
      </c>
    </row>
    <row r="82" spans="1:15" x14ac:dyDescent="0.25">
      <c r="A82" t="s">
        <v>494</v>
      </c>
      <c r="B82" t="s">
        <v>1283</v>
      </c>
      <c r="C82" s="114">
        <v>8601</v>
      </c>
      <c r="D82" s="115">
        <v>251.03</v>
      </c>
      <c r="E82" s="74">
        <f t="shared" si="6"/>
        <v>2159109.0299999998</v>
      </c>
      <c r="F82" s="39">
        <v>45629</v>
      </c>
      <c r="G82" s="115">
        <v>249.09</v>
      </c>
      <c r="H82" s="74">
        <f t="shared" si="7"/>
        <v>11365727.609999999</v>
      </c>
      <c r="I82" s="39">
        <v>3266</v>
      </c>
      <c r="J82" s="115">
        <v>251.03</v>
      </c>
      <c r="K82" s="74">
        <f t="shared" si="8"/>
        <v>819863.98</v>
      </c>
      <c r="L82" s="39">
        <v>17324</v>
      </c>
      <c r="M82" s="115">
        <v>249.09</v>
      </c>
      <c r="N82" s="74">
        <f t="shared" si="9"/>
        <v>4315235.16</v>
      </c>
      <c r="O82" s="79">
        <f t="shared" si="5"/>
        <v>18659935.780000001</v>
      </c>
    </row>
    <row r="83" spans="1:15" x14ac:dyDescent="0.25">
      <c r="A83" t="s">
        <v>97</v>
      </c>
      <c r="B83" t="s">
        <v>1284</v>
      </c>
      <c r="C83" s="114">
        <v>5466</v>
      </c>
      <c r="D83" s="115">
        <v>183.41</v>
      </c>
      <c r="E83" s="74">
        <f t="shared" si="6"/>
        <v>1002519.0599999999</v>
      </c>
      <c r="F83" s="39">
        <v>37626</v>
      </c>
      <c r="G83" s="115">
        <v>181.59</v>
      </c>
      <c r="H83" s="74">
        <f t="shared" si="7"/>
        <v>6832505.3399999999</v>
      </c>
      <c r="I83" s="39">
        <v>585</v>
      </c>
      <c r="J83" s="115">
        <v>183.41</v>
      </c>
      <c r="K83" s="74">
        <f t="shared" si="8"/>
        <v>107294.84999999999</v>
      </c>
      <c r="L83" s="39">
        <v>4029</v>
      </c>
      <c r="M83" s="115">
        <v>181.59</v>
      </c>
      <c r="N83" s="74">
        <f t="shared" si="9"/>
        <v>731626.11</v>
      </c>
      <c r="O83" s="79">
        <f t="shared" si="5"/>
        <v>8673945.3599999994</v>
      </c>
    </row>
    <row r="84" spans="1:15" x14ac:dyDescent="0.25">
      <c r="A84" t="s">
        <v>484</v>
      </c>
      <c r="B84" t="s">
        <v>680</v>
      </c>
      <c r="C84" s="114">
        <v>17040</v>
      </c>
      <c r="D84" s="115">
        <v>284.97000000000003</v>
      </c>
      <c r="E84" s="74">
        <f t="shared" si="6"/>
        <v>4855888.8000000007</v>
      </c>
      <c r="F84" s="39">
        <v>38396</v>
      </c>
      <c r="G84" s="115">
        <v>282.51</v>
      </c>
      <c r="H84" s="74">
        <f t="shared" si="7"/>
        <v>10847253.959999999</v>
      </c>
      <c r="I84" s="39">
        <v>3654</v>
      </c>
      <c r="J84" s="115">
        <v>284.97000000000003</v>
      </c>
      <c r="K84" s="74">
        <f t="shared" si="8"/>
        <v>1041280.3800000001</v>
      </c>
      <c r="L84" s="39">
        <v>8232</v>
      </c>
      <c r="M84" s="115">
        <v>282.51</v>
      </c>
      <c r="N84" s="74">
        <f t="shared" si="9"/>
        <v>2325622.3199999998</v>
      </c>
      <c r="O84" s="79">
        <f t="shared" si="5"/>
        <v>19070045.460000001</v>
      </c>
    </row>
    <row r="85" spans="1:15" x14ac:dyDescent="0.25">
      <c r="A85" t="s">
        <v>272</v>
      </c>
      <c r="B85" t="s">
        <v>681</v>
      </c>
      <c r="C85" s="114">
        <v>3009</v>
      </c>
      <c r="D85" s="115">
        <v>193.44</v>
      </c>
      <c r="E85" s="74">
        <f t="shared" si="6"/>
        <v>582060.96</v>
      </c>
      <c r="F85" s="39">
        <v>23213</v>
      </c>
      <c r="G85" s="115">
        <v>191.71</v>
      </c>
      <c r="H85" s="74">
        <f t="shared" si="7"/>
        <v>4450164.2300000004</v>
      </c>
      <c r="I85" s="39">
        <v>570</v>
      </c>
      <c r="J85" s="115">
        <v>193.44</v>
      </c>
      <c r="K85" s="74">
        <f t="shared" si="8"/>
        <v>110260.8</v>
      </c>
      <c r="L85" s="39">
        <v>4393</v>
      </c>
      <c r="M85" s="115">
        <v>191.71</v>
      </c>
      <c r="N85" s="74">
        <f t="shared" si="9"/>
        <v>842182.03</v>
      </c>
      <c r="O85" s="79">
        <f t="shared" si="5"/>
        <v>5984668.0200000005</v>
      </c>
    </row>
    <row r="86" spans="1:15" x14ac:dyDescent="0.25">
      <c r="A86" t="s">
        <v>1208</v>
      </c>
      <c r="B86" t="s">
        <v>1286</v>
      </c>
      <c r="C86" s="114">
        <v>1279</v>
      </c>
      <c r="D86" s="115">
        <v>222.94</v>
      </c>
      <c r="E86" s="74">
        <f t="shared" si="6"/>
        <v>285140.26</v>
      </c>
      <c r="F86" s="39">
        <v>343</v>
      </c>
      <c r="G86" s="115">
        <v>221.52</v>
      </c>
      <c r="H86" s="74">
        <f t="shared" si="7"/>
        <v>75981.36</v>
      </c>
      <c r="I86" s="39">
        <v>0</v>
      </c>
      <c r="J86" s="115">
        <v>222.94</v>
      </c>
      <c r="K86" s="74">
        <f t="shared" si="8"/>
        <v>0</v>
      </c>
      <c r="L86" s="39">
        <v>0</v>
      </c>
      <c r="M86" s="115">
        <v>221.52</v>
      </c>
      <c r="N86" s="74">
        <f t="shared" si="9"/>
        <v>0</v>
      </c>
      <c r="O86" s="79">
        <f t="shared" si="5"/>
        <v>361121.62</v>
      </c>
    </row>
    <row r="87" spans="1:15" x14ac:dyDescent="0.25">
      <c r="A87" t="s">
        <v>186</v>
      </c>
      <c r="B87" t="s">
        <v>682</v>
      </c>
      <c r="C87" s="114">
        <v>2714</v>
      </c>
      <c r="D87" s="115">
        <v>199.08</v>
      </c>
      <c r="E87" s="74">
        <f t="shared" si="6"/>
        <v>540303.12</v>
      </c>
      <c r="F87" s="39">
        <v>25702</v>
      </c>
      <c r="G87" s="115">
        <v>197.32</v>
      </c>
      <c r="H87" s="74">
        <f t="shared" si="7"/>
        <v>5071518.6399999997</v>
      </c>
      <c r="I87" s="39">
        <v>698</v>
      </c>
      <c r="J87" s="115">
        <v>199.08</v>
      </c>
      <c r="K87" s="74">
        <f t="shared" si="8"/>
        <v>138957.84</v>
      </c>
      <c r="L87" s="39">
        <v>6605</v>
      </c>
      <c r="M87" s="115">
        <v>197.32</v>
      </c>
      <c r="N87" s="74">
        <f t="shared" si="9"/>
        <v>1303298.5999999999</v>
      </c>
      <c r="O87" s="79">
        <f t="shared" si="5"/>
        <v>7054078.2000000002</v>
      </c>
    </row>
    <row r="88" spans="1:15" x14ac:dyDescent="0.25">
      <c r="A88" t="s">
        <v>343</v>
      </c>
      <c r="B88" t="s">
        <v>683</v>
      </c>
      <c r="C88" s="114">
        <v>809</v>
      </c>
      <c r="D88" s="115">
        <v>282.98</v>
      </c>
      <c r="E88" s="74">
        <f t="shared" si="6"/>
        <v>228930.82</v>
      </c>
      <c r="F88" s="39">
        <v>56898</v>
      </c>
      <c r="G88" s="115">
        <v>280.42</v>
      </c>
      <c r="H88" s="74">
        <f t="shared" si="7"/>
        <v>15955337.16</v>
      </c>
      <c r="I88" s="39">
        <v>160</v>
      </c>
      <c r="J88" s="115">
        <v>282.98</v>
      </c>
      <c r="K88" s="74">
        <f t="shared" si="8"/>
        <v>45276.800000000003</v>
      </c>
      <c r="L88" s="39">
        <v>11275</v>
      </c>
      <c r="M88" s="115">
        <v>280.42</v>
      </c>
      <c r="N88" s="74">
        <f t="shared" si="9"/>
        <v>3161735.5</v>
      </c>
      <c r="O88" s="79">
        <f t="shared" si="5"/>
        <v>19391280.280000001</v>
      </c>
    </row>
    <row r="89" spans="1:15" x14ac:dyDescent="0.25">
      <c r="A89" t="s">
        <v>585</v>
      </c>
      <c r="B89" t="s">
        <v>684</v>
      </c>
      <c r="C89" s="114">
        <v>1033</v>
      </c>
      <c r="D89" s="115">
        <v>279.37</v>
      </c>
      <c r="E89" s="74">
        <f t="shared" si="6"/>
        <v>288589.21000000002</v>
      </c>
      <c r="F89" s="39">
        <v>61648</v>
      </c>
      <c r="G89" s="115">
        <v>277.12</v>
      </c>
      <c r="H89" s="74">
        <f t="shared" si="7"/>
        <v>17083893.760000002</v>
      </c>
      <c r="I89" s="39">
        <v>185</v>
      </c>
      <c r="J89" s="115">
        <v>279.37</v>
      </c>
      <c r="K89" s="74">
        <f t="shared" si="8"/>
        <v>51683.450000000004</v>
      </c>
      <c r="L89" s="39">
        <v>11032</v>
      </c>
      <c r="M89" s="115">
        <v>277.12</v>
      </c>
      <c r="N89" s="74">
        <f t="shared" si="9"/>
        <v>3057187.84</v>
      </c>
      <c r="O89" s="79">
        <f t="shared" si="5"/>
        <v>20481354.260000002</v>
      </c>
    </row>
    <row r="90" spans="1:15" x14ac:dyDescent="0.25">
      <c r="A90" t="s">
        <v>1209</v>
      </c>
      <c r="B90" t="s">
        <v>1287</v>
      </c>
      <c r="C90" s="114">
        <v>1518</v>
      </c>
      <c r="D90" s="115">
        <v>175.49</v>
      </c>
      <c r="E90" s="74">
        <f t="shared" si="6"/>
        <v>266393.82</v>
      </c>
      <c r="F90" s="39">
        <v>6086</v>
      </c>
      <c r="G90" s="115">
        <v>174.34</v>
      </c>
      <c r="H90" s="74">
        <f t="shared" si="7"/>
        <v>1061033.24</v>
      </c>
      <c r="I90" s="39">
        <v>0</v>
      </c>
      <c r="J90" s="115">
        <v>175.49</v>
      </c>
      <c r="K90" s="74">
        <f t="shared" si="8"/>
        <v>0</v>
      </c>
      <c r="L90" s="39">
        <v>0</v>
      </c>
      <c r="M90" s="115">
        <v>174.34</v>
      </c>
      <c r="N90" s="74">
        <f t="shared" si="9"/>
        <v>0</v>
      </c>
      <c r="O90" s="79">
        <f t="shared" si="5"/>
        <v>1327427.06</v>
      </c>
    </row>
    <row r="91" spans="1:15" x14ac:dyDescent="0.25">
      <c r="A91" t="s">
        <v>485</v>
      </c>
      <c r="B91" t="s">
        <v>685</v>
      </c>
      <c r="C91" s="114">
        <v>6215</v>
      </c>
      <c r="D91" s="115">
        <v>246.4</v>
      </c>
      <c r="E91" s="74">
        <f t="shared" si="6"/>
        <v>1531376</v>
      </c>
      <c r="F91" s="39">
        <v>25194</v>
      </c>
      <c r="G91" s="115">
        <v>244.11</v>
      </c>
      <c r="H91" s="74">
        <f t="shared" si="7"/>
        <v>6150107.3400000008</v>
      </c>
      <c r="I91" s="39">
        <v>166</v>
      </c>
      <c r="J91" s="115">
        <v>246.4</v>
      </c>
      <c r="K91" s="74">
        <f t="shared" si="8"/>
        <v>40902.400000000001</v>
      </c>
      <c r="L91" s="39">
        <v>673</v>
      </c>
      <c r="M91" s="115">
        <v>244.11</v>
      </c>
      <c r="N91" s="74">
        <f t="shared" si="9"/>
        <v>164286.03</v>
      </c>
      <c r="O91" s="79">
        <f t="shared" si="5"/>
        <v>7886671.7700000005</v>
      </c>
    </row>
    <row r="92" spans="1:15" x14ac:dyDescent="0.25">
      <c r="A92" t="s">
        <v>369</v>
      </c>
      <c r="B92" t="s">
        <v>686</v>
      </c>
      <c r="C92" s="114">
        <v>75</v>
      </c>
      <c r="D92" s="115">
        <v>234.04</v>
      </c>
      <c r="E92" s="74">
        <f t="shared" si="6"/>
        <v>17553</v>
      </c>
      <c r="F92" s="39">
        <v>14546</v>
      </c>
      <c r="G92" s="115">
        <v>232.33</v>
      </c>
      <c r="H92" s="74">
        <f t="shared" si="7"/>
        <v>3379472.18</v>
      </c>
      <c r="I92" s="39">
        <v>4</v>
      </c>
      <c r="J92" s="115">
        <v>234.04</v>
      </c>
      <c r="K92" s="74">
        <f t="shared" si="8"/>
        <v>936.16</v>
      </c>
      <c r="L92" s="39">
        <v>792</v>
      </c>
      <c r="M92" s="115">
        <v>232.33</v>
      </c>
      <c r="N92" s="74">
        <f t="shared" si="9"/>
        <v>184005.36000000002</v>
      </c>
      <c r="O92" s="79">
        <f t="shared" si="5"/>
        <v>3581966.7</v>
      </c>
    </row>
    <row r="93" spans="1:15" x14ac:dyDescent="0.25">
      <c r="A93" t="s">
        <v>374</v>
      </c>
      <c r="B93" t="s">
        <v>1288</v>
      </c>
      <c r="C93" s="114">
        <v>1259</v>
      </c>
      <c r="D93" s="115">
        <v>171.15</v>
      </c>
      <c r="E93" s="74">
        <f t="shared" si="6"/>
        <v>215477.85</v>
      </c>
      <c r="F93" s="39">
        <v>31515</v>
      </c>
      <c r="G93" s="115">
        <v>169.73</v>
      </c>
      <c r="H93" s="74">
        <f t="shared" si="7"/>
        <v>5349040.9499999993</v>
      </c>
      <c r="I93" s="39">
        <v>259</v>
      </c>
      <c r="J93" s="115">
        <v>171.15</v>
      </c>
      <c r="K93" s="74">
        <f t="shared" si="8"/>
        <v>44327.85</v>
      </c>
      <c r="L93" s="39">
        <v>6471</v>
      </c>
      <c r="M93" s="115">
        <v>169.73</v>
      </c>
      <c r="N93" s="74">
        <f t="shared" si="9"/>
        <v>1098322.8299999998</v>
      </c>
      <c r="O93" s="79">
        <f t="shared" si="5"/>
        <v>6707169.4799999986</v>
      </c>
    </row>
    <row r="94" spans="1:15" x14ac:dyDescent="0.25">
      <c r="A94" t="s">
        <v>407</v>
      </c>
      <c r="B94" t="s">
        <v>690</v>
      </c>
      <c r="C94" s="114">
        <v>0</v>
      </c>
      <c r="D94" s="115">
        <v>221.28</v>
      </c>
      <c r="E94" s="74">
        <f t="shared" si="6"/>
        <v>0</v>
      </c>
      <c r="F94" s="39">
        <v>27604</v>
      </c>
      <c r="G94" s="115">
        <v>219.29</v>
      </c>
      <c r="H94" s="74">
        <f t="shared" si="7"/>
        <v>6053281.1600000001</v>
      </c>
      <c r="I94" s="39">
        <v>0</v>
      </c>
      <c r="J94" s="115">
        <v>221.28</v>
      </c>
      <c r="K94" s="74">
        <f t="shared" si="8"/>
        <v>0</v>
      </c>
      <c r="L94" s="39">
        <v>8220</v>
      </c>
      <c r="M94" s="115">
        <v>219.29</v>
      </c>
      <c r="N94" s="74">
        <f t="shared" si="9"/>
        <v>1802563.8</v>
      </c>
      <c r="O94" s="79">
        <f t="shared" si="5"/>
        <v>7855844.96</v>
      </c>
    </row>
    <row r="95" spans="1:15" x14ac:dyDescent="0.25">
      <c r="A95" t="s">
        <v>482</v>
      </c>
      <c r="B95" t="s">
        <v>1289</v>
      </c>
      <c r="C95" s="114">
        <v>10377</v>
      </c>
      <c r="D95" s="115">
        <v>286.85000000000002</v>
      </c>
      <c r="E95" s="74">
        <f t="shared" si="6"/>
        <v>2976642.45</v>
      </c>
      <c r="F95" s="39">
        <v>69739</v>
      </c>
      <c r="G95" s="115">
        <v>284.45</v>
      </c>
      <c r="H95" s="74">
        <f t="shared" si="7"/>
        <v>19837258.550000001</v>
      </c>
      <c r="I95" s="39">
        <v>3078</v>
      </c>
      <c r="J95" s="115">
        <v>286.85000000000002</v>
      </c>
      <c r="K95" s="74">
        <f t="shared" si="8"/>
        <v>882924.3</v>
      </c>
      <c r="L95" s="39">
        <v>20684</v>
      </c>
      <c r="M95" s="115">
        <v>284.45</v>
      </c>
      <c r="N95" s="74">
        <f t="shared" si="9"/>
        <v>5883563.7999999998</v>
      </c>
      <c r="O95" s="79">
        <f t="shared" si="5"/>
        <v>29580389.099999998</v>
      </c>
    </row>
    <row r="96" spans="1:15" x14ac:dyDescent="0.25">
      <c r="A96" t="s">
        <v>217</v>
      </c>
      <c r="B96" t="s">
        <v>692</v>
      </c>
      <c r="C96" s="114">
        <v>1965</v>
      </c>
      <c r="D96" s="115">
        <v>255.98</v>
      </c>
      <c r="E96" s="74">
        <f t="shared" si="6"/>
        <v>503000.69999999995</v>
      </c>
      <c r="F96" s="39">
        <v>36205</v>
      </c>
      <c r="G96" s="115">
        <v>253.7</v>
      </c>
      <c r="H96" s="74">
        <f t="shared" si="7"/>
        <v>9185208.5</v>
      </c>
      <c r="I96" s="39">
        <v>353</v>
      </c>
      <c r="J96" s="115">
        <v>255.98</v>
      </c>
      <c r="K96" s="74">
        <f t="shared" si="8"/>
        <v>90360.94</v>
      </c>
      <c r="L96" s="39">
        <v>6500</v>
      </c>
      <c r="M96" s="115">
        <v>253.7</v>
      </c>
      <c r="N96" s="74">
        <f t="shared" si="9"/>
        <v>1649050</v>
      </c>
      <c r="O96" s="79">
        <f t="shared" si="5"/>
        <v>11427620.139999999</v>
      </c>
    </row>
    <row r="97" spans="1:15" x14ac:dyDescent="0.25">
      <c r="A97" t="s">
        <v>64</v>
      </c>
      <c r="B97" t="s">
        <v>1290</v>
      </c>
      <c r="C97" s="114">
        <v>1135</v>
      </c>
      <c r="D97" s="115">
        <v>230.23</v>
      </c>
      <c r="E97" s="74">
        <f t="shared" si="6"/>
        <v>261311.05</v>
      </c>
      <c r="F97" s="39">
        <v>17816</v>
      </c>
      <c r="G97" s="115">
        <v>228.83</v>
      </c>
      <c r="H97" s="74">
        <f t="shared" si="7"/>
        <v>4076835.2800000003</v>
      </c>
      <c r="I97" s="39">
        <v>6</v>
      </c>
      <c r="J97" s="115">
        <v>230.23</v>
      </c>
      <c r="K97" s="74">
        <f t="shared" si="8"/>
        <v>1381.3799999999999</v>
      </c>
      <c r="L97" s="39">
        <v>100</v>
      </c>
      <c r="M97" s="115">
        <v>228.83</v>
      </c>
      <c r="N97" s="74">
        <f t="shared" si="9"/>
        <v>22883</v>
      </c>
      <c r="O97" s="79">
        <f t="shared" si="5"/>
        <v>4362410.71</v>
      </c>
    </row>
    <row r="98" spans="1:15" x14ac:dyDescent="0.25">
      <c r="A98" t="s">
        <v>539</v>
      </c>
      <c r="B98" t="s">
        <v>1291</v>
      </c>
      <c r="C98" s="114">
        <v>5150</v>
      </c>
      <c r="D98" s="115">
        <v>207.13</v>
      </c>
      <c r="E98" s="74">
        <f t="shared" si="6"/>
        <v>1066719.5</v>
      </c>
      <c r="F98" s="39">
        <v>48819</v>
      </c>
      <c r="G98" s="115">
        <v>205.11</v>
      </c>
      <c r="H98" s="74">
        <f t="shared" si="7"/>
        <v>10013265.09</v>
      </c>
      <c r="I98" s="39">
        <v>959</v>
      </c>
      <c r="J98" s="115">
        <v>207.13</v>
      </c>
      <c r="K98" s="74">
        <f t="shared" si="8"/>
        <v>198637.66999999998</v>
      </c>
      <c r="L98" s="39">
        <v>9095</v>
      </c>
      <c r="M98" s="115">
        <v>205.11</v>
      </c>
      <c r="N98" s="74">
        <f t="shared" si="9"/>
        <v>1865475.4500000002</v>
      </c>
      <c r="O98" s="79">
        <f t="shared" si="5"/>
        <v>13144097.710000001</v>
      </c>
    </row>
    <row r="99" spans="1:15" x14ac:dyDescent="0.25">
      <c r="A99" t="s">
        <v>245</v>
      </c>
      <c r="B99" t="s">
        <v>696</v>
      </c>
      <c r="C99" s="114">
        <v>886</v>
      </c>
      <c r="D99" s="115">
        <v>224.87</v>
      </c>
      <c r="E99" s="74">
        <f t="shared" si="6"/>
        <v>199234.82</v>
      </c>
      <c r="F99" s="39">
        <v>27093</v>
      </c>
      <c r="G99" s="115">
        <v>223.48</v>
      </c>
      <c r="H99" s="74">
        <f t="shared" si="7"/>
        <v>6054743.6399999997</v>
      </c>
      <c r="I99" s="39">
        <v>159</v>
      </c>
      <c r="J99" s="115">
        <v>224.87</v>
      </c>
      <c r="K99" s="74">
        <f t="shared" si="8"/>
        <v>35754.33</v>
      </c>
      <c r="L99" s="39">
        <v>4871</v>
      </c>
      <c r="M99" s="115">
        <v>223.48</v>
      </c>
      <c r="N99" s="74">
        <f t="shared" si="9"/>
        <v>1088571.0799999998</v>
      </c>
      <c r="O99" s="79">
        <f t="shared" si="5"/>
        <v>7378303.8700000001</v>
      </c>
    </row>
    <row r="100" spans="1:15" x14ac:dyDescent="0.25">
      <c r="A100" t="s">
        <v>59</v>
      </c>
      <c r="B100" t="s">
        <v>1292</v>
      </c>
      <c r="C100" s="114">
        <v>2191</v>
      </c>
      <c r="D100" s="115">
        <v>157.37</v>
      </c>
      <c r="E100" s="74">
        <f t="shared" si="6"/>
        <v>344797.67</v>
      </c>
      <c r="F100" s="39">
        <v>15613</v>
      </c>
      <c r="G100" s="115">
        <v>155.83000000000001</v>
      </c>
      <c r="H100" s="74">
        <f t="shared" si="7"/>
        <v>2432973.79</v>
      </c>
      <c r="I100" s="39">
        <v>364</v>
      </c>
      <c r="J100" s="115">
        <v>157.37</v>
      </c>
      <c r="K100" s="74">
        <f t="shared" si="8"/>
        <v>57282.68</v>
      </c>
      <c r="L100" s="39">
        <v>2595</v>
      </c>
      <c r="M100" s="115">
        <v>155.83000000000001</v>
      </c>
      <c r="N100" s="74">
        <f t="shared" si="9"/>
        <v>404378.85000000003</v>
      </c>
      <c r="O100" s="79">
        <f t="shared" si="5"/>
        <v>3239432.99</v>
      </c>
    </row>
    <row r="101" spans="1:15" x14ac:dyDescent="0.25">
      <c r="A101" t="s">
        <v>49</v>
      </c>
      <c r="B101" t="s">
        <v>1293</v>
      </c>
      <c r="C101" s="114">
        <v>1180</v>
      </c>
      <c r="D101" s="115">
        <v>198.97</v>
      </c>
      <c r="E101" s="74">
        <f t="shared" si="6"/>
        <v>234784.6</v>
      </c>
      <c r="F101" s="39">
        <v>45490</v>
      </c>
      <c r="G101" s="115">
        <v>197.26</v>
      </c>
      <c r="H101" s="74">
        <f t="shared" si="7"/>
        <v>8973357.4000000004</v>
      </c>
      <c r="I101" s="39">
        <v>17</v>
      </c>
      <c r="J101" s="115">
        <v>198.97</v>
      </c>
      <c r="K101" s="74">
        <f t="shared" si="8"/>
        <v>3382.49</v>
      </c>
      <c r="L101" s="39">
        <v>663</v>
      </c>
      <c r="M101" s="115">
        <v>197.26</v>
      </c>
      <c r="N101" s="74">
        <f t="shared" si="9"/>
        <v>130783.37999999999</v>
      </c>
      <c r="O101" s="79">
        <f t="shared" si="5"/>
        <v>9342307.8699999992</v>
      </c>
    </row>
    <row r="102" spans="1:15" x14ac:dyDescent="0.25">
      <c r="A102" t="s">
        <v>56</v>
      </c>
      <c r="B102" t="s">
        <v>1294</v>
      </c>
      <c r="C102" s="114">
        <v>2670</v>
      </c>
      <c r="D102" s="115">
        <v>181.61</v>
      </c>
      <c r="E102" s="74">
        <f t="shared" si="6"/>
        <v>484898.7</v>
      </c>
      <c r="F102" s="39">
        <v>50724</v>
      </c>
      <c r="G102" s="115">
        <v>180.22</v>
      </c>
      <c r="H102" s="74">
        <f t="shared" si="7"/>
        <v>9141479.2799999993</v>
      </c>
      <c r="I102" s="39">
        <v>204</v>
      </c>
      <c r="J102" s="115">
        <v>181.61</v>
      </c>
      <c r="K102" s="74">
        <f t="shared" si="8"/>
        <v>37048.44</v>
      </c>
      <c r="L102" s="39">
        <v>3881</v>
      </c>
      <c r="M102" s="115">
        <v>180.22</v>
      </c>
      <c r="N102" s="74">
        <f t="shared" si="9"/>
        <v>699433.82</v>
      </c>
      <c r="O102" s="79">
        <f t="shared" si="5"/>
        <v>10362860.239999998</v>
      </c>
    </row>
    <row r="103" spans="1:15" x14ac:dyDescent="0.25">
      <c r="A103" t="s">
        <v>60</v>
      </c>
      <c r="B103" t="s">
        <v>1295</v>
      </c>
      <c r="C103" s="114">
        <v>0</v>
      </c>
      <c r="D103" s="115">
        <v>182.27</v>
      </c>
      <c r="E103" s="74">
        <f t="shared" si="6"/>
        <v>0</v>
      </c>
      <c r="F103" s="39">
        <v>15463</v>
      </c>
      <c r="G103" s="115">
        <v>181.19</v>
      </c>
      <c r="H103" s="74">
        <f t="shared" si="7"/>
        <v>2801740.9699999997</v>
      </c>
      <c r="I103" s="39">
        <v>0</v>
      </c>
      <c r="J103" s="115">
        <v>182.27</v>
      </c>
      <c r="K103" s="74">
        <f t="shared" si="8"/>
        <v>0</v>
      </c>
      <c r="L103" s="39">
        <v>0</v>
      </c>
      <c r="M103" s="115">
        <v>181.19</v>
      </c>
      <c r="N103" s="74">
        <f t="shared" si="9"/>
        <v>0</v>
      </c>
      <c r="O103" s="79">
        <f t="shared" si="5"/>
        <v>2801740.9699999997</v>
      </c>
    </row>
    <row r="104" spans="1:15" x14ac:dyDescent="0.25">
      <c r="A104" t="s">
        <v>282</v>
      </c>
      <c r="B104" t="s">
        <v>701</v>
      </c>
      <c r="C104" s="114">
        <v>162</v>
      </c>
      <c r="D104" s="115">
        <v>180.25</v>
      </c>
      <c r="E104" s="74">
        <f t="shared" si="6"/>
        <v>29200.5</v>
      </c>
      <c r="F104" s="39">
        <v>15385</v>
      </c>
      <c r="G104" s="115">
        <v>178.72</v>
      </c>
      <c r="H104" s="74">
        <f t="shared" si="7"/>
        <v>2749607.2</v>
      </c>
      <c r="I104" s="39">
        <v>30</v>
      </c>
      <c r="J104" s="115">
        <v>180.25</v>
      </c>
      <c r="K104" s="74">
        <f t="shared" si="8"/>
        <v>5407.5</v>
      </c>
      <c r="L104" s="39">
        <v>2813</v>
      </c>
      <c r="M104" s="115">
        <v>178.72</v>
      </c>
      <c r="N104" s="74">
        <f t="shared" si="9"/>
        <v>502739.36</v>
      </c>
      <c r="O104" s="79">
        <f t="shared" si="5"/>
        <v>3286954.56</v>
      </c>
    </row>
    <row r="105" spans="1:15" x14ac:dyDescent="0.25">
      <c r="A105" t="s">
        <v>150</v>
      </c>
      <c r="B105" t="s">
        <v>1296</v>
      </c>
      <c r="C105" s="114">
        <v>0</v>
      </c>
      <c r="D105" s="115">
        <v>187.95</v>
      </c>
      <c r="E105" s="74">
        <f t="shared" si="6"/>
        <v>0</v>
      </c>
      <c r="F105" s="39">
        <v>32018</v>
      </c>
      <c r="G105" s="115">
        <v>186.47</v>
      </c>
      <c r="H105" s="74">
        <f t="shared" si="7"/>
        <v>5970396.46</v>
      </c>
      <c r="I105" s="39">
        <v>0</v>
      </c>
      <c r="J105" s="115">
        <v>187.95</v>
      </c>
      <c r="K105" s="74">
        <f t="shared" si="8"/>
        <v>0</v>
      </c>
      <c r="L105" s="39">
        <v>1728</v>
      </c>
      <c r="M105" s="115">
        <v>186.47</v>
      </c>
      <c r="N105" s="74">
        <f t="shared" si="9"/>
        <v>322220.15999999997</v>
      </c>
      <c r="O105" s="79">
        <f t="shared" si="5"/>
        <v>6292616.6200000001</v>
      </c>
    </row>
    <row r="106" spans="1:15" x14ac:dyDescent="0.25">
      <c r="A106" t="s">
        <v>555</v>
      </c>
      <c r="B106" t="s">
        <v>1297</v>
      </c>
      <c r="C106" s="114">
        <v>9227</v>
      </c>
      <c r="D106" s="115">
        <v>229.7</v>
      </c>
      <c r="E106" s="74">
        <f t="shared" si="6"/>
        <v>2119441.9</v>
      </c>
      <c r="F106" s="39">
        <v>32968</v>
      </c>
      <c r="G106" s="115">
        <v>227.69</v>
      </c>
      <c r="H106" s="74">
        <f t="shared" si="7"/>
        <v>7506483.9199999999</v>
      </c>
      <c r="I106" s="39">
        <v>2989</v>
      </c>
      <c r="J106" s="115">
        <v>229.7</v>
      </c>
      <c r="K106" s="74">
        <f t="shared" si="8"/>
        <v>686573.29999999993</v>
      </c>
      <c r="L106" s="39">
        <v>10681</v>
      </c>
      <c r="M106" s="115">
        <v>227.69</v>
      </c>
      <c r="N106" s="74">
        <f t="shared" si="9"/>
        <v>2431956.89</v>
      </c>
      <c r="O106" s="79">
        <f t="shared" si="5"/>
        <v>12744456.01</v>
      </c>
    </row>
    <row r="107" spans="1:15" x14ac:dyDescent="0.25">
      <c r="A107" t="s">
        <v>261</v>
      </c>
      <c r="B107" t="s">
        <v>1298</v>
      </c>
      <c r="C107" s="114">
        <v>496</v>
      </c>
      <c r="D107" s="115">
        <v>211.99</v>
      </c>
      <c r="E107" s="74">
        <f t="shared" si="6"/>
        <v>105147.04000000001</v>
      </c>
      <c r="F107" s="39">
        <v>24926</v>
      </c>
      <c r="G107" s="115">
        <v>210.61</v>
      </c>
      <c r="H107" s="74">
        <f t="shared" si="7"/>
        <v>5249664.8600000003</v>
      </c>
      <c r="I107" s="39">
        <v>30</v>
      </c>
      <c r="J107" s="115">
        <v>211.99</v>
      </c>
      <c r="K107" s="74">
        <f t="shared" si="8"/>
        <v>6359.7000000000007</v>
      </c>
      <c r="L107" s="39">
        <v>1510</v>
      </c>
      <c r="M107" s="115">
        <v>210.61</v>
      </c>
      <c r="N107" s="74">
        <f t="shared" si="9"/>
        <v>318021.10000000003</v>
      </c>
      <c r="O107" s="79">
        <f t="shared" si="5"/>
        <v>5679192.7000000002</v>
      </c>
    </row>
    <row r="108" spans="1:15" x14ac:dyDescent="0.25">
      <c r="A108" t="s">
        <v>67</v>
      </c>
      <c r="B108" t="s">
        <v>706</v>
      </c>
      <c r="C108" s="114">
        <v>3612</v>
      </c>
      <c r="D108" s="115">
        <v>173.86</v>
      </c>
      <c r="E108" s="74">
        <f t="shared" si="6"/>
        <v>627982.32000000007</v>
      </c>
      <c r="F108" s="39">
        <v>19708</v>
      </c>
      <c r="G108" s="115">
        <v>172.43</v>
      </c>
      <c r="H108" s="74">
        <f t="shared" si="7"/>
        <v>3398250.44</v>
      </c>
      <c r="I108" s="39">
        <v>345</v>
      </c>
      <c r="J108" s="115">
        <v>173.86</v>
      </c>
      <c r="K108" s="74">
        <f t="shared" si="8"/>
        <v>59981.700000000004</v>
      </c>
      <c r="L108" s="39">
        <v>1885</v>
      </c>
      <c r="M108" s="115">
        <v>172.43</v>
      </c>
      <c r="N108" s="74">
        <f t="shared" si="9"/>
        <v>325030.55</v>
      </c>
      <c r="O108" s="79">
        <f t="shared" si="5"/>
        <v>4411245.01</v>
      </c>
    </row>
    <row r="109" spans="1:15" x14ac:dyDescent="0.25">
      <c r="A109" t="s">
        <v>589</v>
      </c>
      <c r="B109" t="s">
        <v>1299</v>
      </c>
      <c r="C109" s="114">
        <v>1850</v>
      </c>
      <c r="D109" s="115">
        <v>262.56</v>
      </c>
      <c r="E109" s="74">
        <f t="shared" si="6"/>
        <v>485736</v>
      </c>
      <c r="F109" s="39">
        <v>97789</v>
      </c>
      <c r="G109" s="115">
        <v>260.32</v>
      </c>
      <c r="H109" s="74">
        <f t="shared" si="7"/>
        <v>25456432.48</v>
      </c>
      <c r="I109" s="39">
        <v>410</v>
      </c>
      <c r="J109" s="115">
        <v>262.56</v>
      </c>
      <c r="K109" s="74">
        <f t="shared" si="8"/>
        <v>107649.60000000001</v>
      </c>
      <c r="L109" s="39">
        <v>21663</v>
      </c>
      <c r="M109" s="115">
        <v>260.32</v>
      </c>
      <c r="N109" s="74">
        <f t="shared" si="9"/>
        <v>5639312.1600000001</v>
      </c>
      <c r="O109" s="79">
        <f t="shared" si="5"/>
        <v>31689130.240000002</v>
      </c>
    </row>
    <row r="110" spans="1:15" x14ac:dyDescent="0.25">
      <c r="A110" t="s">
        <v>480</v>
      </c>
      <c r="B110" t="s">
        <v>1300</v>
      </c>
      <c r="C110" s="114">
        <v>8140</v>
      </c>
      <c r="D110" s="115">
        <v>288.27999999999997</v>
      </c>
      <c r="E110" s="74">
        <f t="shared" si="6"/>
        <v>2346599.1999999997</v>
      </c>
      <c r="F110" s="39">
        <v>74097</v>
      </c>
      <c r="G110" s="115">
        <v>286.04000000000002</v>
      </c>
      <c r="H110" s="74">
        <f t="shared" si="7"/>
        <v>21194705.880000003</v>
      </c>
      <c r="I110" s="39">
        <v>2650</v>
      </c>
      <c r="J110" s="115">
        <v>288.27999999999997</v>
      </c>
      <c r="K110" s="74">
        <f t="shared" si="8"/>
        <v>763941.99999999988</v>
      </c>
      <c r="L110" s="39">
        <v>24120</v>
      </c>
      <c r="M110" s="115">
        <v>286.04000000000002</v>
      </c>
      <c r="N110" s="74">
        <f t="shared" si="9"/>
        <v>6899284.8000000007</v>
      </c>
      <c r="O110" s="79">
        <f t="shared" si="5"/>
        <v>31204531.880000003</v>
      </c>
    </row>
    <row r="111" spans="1:15" x14ac:dyDescent="0.25">
      <c r="A111" t="s">
        <v>219</v>
      </c>
      <c r="B111" t="s">
        <v>709</v>
      </c>
      <c r="C111" s="114">
        <v>12265</v>
      </c>
      <c r="D111" s="115">
        <v>295.33999999999997</v>
      </c>
      <c r="E111" s="74">
        <f t="shared" si="6"/>
        <v>3622345.0999999996</v>
      </c>
      <c r="F111" s="39">
        <v>115329</v>
      </c>
      <c r="G111" s="115">
        <v>292.99</v>
      </c>
      <c r="H111" s="74">
        <f t="shared" si="7"/>
        <v>33790243.710000001</v>
      </c>
      <c r="I111" s="39">
        <v>0</v>
      </c>
      <c r="J111" s="115">
        <v>295.33999999999997</v>
      </c>
      <c r="K111" s="74">
        <f t="shared" si="8"/>
        <v>0</v>
      </c>
      <c r="L111" s="39">
        <v>0</v>
      </c>
      <c r="M111" s="115">
        <v>292.99</v>
      </c>
      <c r="N111" s="74">
        <f t="shared" si="9"/>
        <v>0</v>
      </c>
      <c r="O111" s="79">
        <f t="shared" si="5"/>
        <v>37412588.810000002</v>
      </c>
    </row>
    <row r="112" spans="1:15" x14ac:dyDescent="0.25">
      <c r="A112" t="s">
        <v>515</v>
      </c>
      <c r="B112" t="s">
        <v>1301</v>
      </c>
      <c r="C112" s="114">
        <v>89854</v>
      </c>
      <c r="D112" s="115">
        <v>314.42</v>
      </c>
      <c r="E112" s="74">
        <f t="shared" si="6"/>
        <v>28251894.68</v>
      </c>
      <c r="F112" s="39">
        <v>66935</v>
      </c>
      <c r="G112" s="115">
        <v>312.19</v>
      </c>
      <c r="H112" s="74">
        <f t="shared" si="7"/>
        <v>20896437.649999999</v>
      </c>
      <c r="I112" s="39">
        <v>3652</v>
      </c>
      <c r="J112" s="115">
        <v>314.42</v>
      </c>
      <c r="K112" s="74">
        <f t="shared" si="8"/>
        <v>1148261.8400000001</v>
      </c>
      <c r="L112" s="39">
        <v>2720</v>
      </c>
      <c r="M112" s="115">
        <v>312.19</v>
      </c>
      <c r="N112" s="74">
        <f t="shared" si="9"/>
        <v>849156.8</v>
      </c>
      <c r="O112" s="79">
        <f t="shared" si="5"/>
        <v>51145750.969999999</v>
      </c>
    </row>
    <row r="113" spans="1:15" x14ac:dyDescent="0.25">
      <c r="A113" t="s">
        <v>235</v>
      </c>
      <c r="B113" t="s">
        <v>711</v>
      </c>
      <c r="C113" s="114">
        <v>488</v>
      </c>
      <c r="D113" s="115">
        <v>162.12</v>
      </c>
      <c r="E113" s="74">
        <f t="shared" si="6"/>
        <v>79114.559999999998</v>
      </c>
      <c r="F113" s="39">
        <v>17827</v>
      </c>
      <c r="G113" s="115">
        <v>160.82</v>
      </c>
      <c r="H113" s="74">
        <f t="shared" si="7"/>
        <v>2866938.1399999997</v>
      </c>
      <c r="I113" s="39">
        <v>138</v>
      </c>
      <c r="J113" s="115">
        <v>162.12</v>
      </c>
      <c r="K113" s="74">
        <f t="shared" si="8"/>
        <v>22372.560000000001</v>
      </c>
      <c r="L113" s="39">
        <v>5027</v>
      </c>
      <c r="M113" s="115">
        <v>160.82</v>
      </c>
      <c r="N113" s="74">
        <f t="shared" si="9"/>
        <v>808442.14</v>
      </c>
      <c r="O113" s="79">
        <f t="shared" si="5"/>
        <v>3776867.4</v>
      </c>
    </row>
    <row r="114" spans="1:15" x14ac:dyDescent="0.25">
      <c r="A114" t="s">
        <v>106</v>
      </c>
      <c r="B114" t="s">
        <v>1303</v>
      </c>
      <c r="C114" s="114">
        <v>5522</v>
      </c>
      <c r="D114" s="115">
        <v>195.65</v>
      </c>
      <c r="E114" s="74">
        <f t="shared" si="6"/>
        <v>1080379.3</v>
      </c>
      <c r="F114" s="39">
        <v>21481</v>
      </c>
      <c r="G114" s="115">
        <v>193.76</v>
      </c>
      <c r="H114" s="74">
        <f t="shared" si="7"/>
        <v>4162158.5599999996</v>
      </c>
      <c r="I114" s="39">
        <v>1680</v>
      </c>
      <c r="J114" s="115">
        <v>195.65</v>
      </c>
      <c r="K114" s="74">
        <f t="shared" si="8"/>
        <v>328692</v>
      </c>
      <c r="L114" s="39">
        <v>6535</v>
      </c>
      <c r="M114" s="115">
        <v>193.76</v>
      </c>
      <c r="N114" s="74">
        <f t="shared" si="9"/>
        <v>1266221.5999999999</v>
      </c>
      <c r="O114" s="79">
        <f t="shared" si="5"/>
        <v>6837451.459999999</v>
      </c>
    </row>
    <row r="115" spans="1:15" x14ac:dyDescent="0.25">
      <c r="A115" t="s">
        <v>481</v>
      </c>
      <c r="B115" t="s">
        <v>713</v>
      </c>
      <c r="C115" s="114">
        <v>5857</v>
      </c>
      <c r="D115" s="115">
        <v>246.18</v>
      </c>
      <c r="E115" s="74">
        <f t="shared" si="6"/>
        <v>1441876.26</v>
      </c>
      <c r="F115" s="39">
        <v>25145</v>
      </c>
      <c r="G115" s="115">
        <v>244.34</v>
      </c>
      <c r="H115" s="74">
        <f t="shared" si="7"/>
        <v>6143929.2999999998</v>
      </c>
      <c r="I115" s="39">
        <v>350</v>
      </c>
      <c r="J115" s="115">
        <v>246.18</v>
      </c>
      <c r="K115" s="74">
        <f t="shared" si="8"/>
        <v>86163</v>
      </c>
      <c r="L115" s="39">
        <v>1504</v>
      </c>
      <c r="M115" s="115">
        <v>244.34</v>
      </c>
      <c r="N115" s="74">
        <f t="shared" si="9"/>
        <v>367487.36</v>
      </c>
      <c r="O115" s="79">
        <f t="shared" si="5"/>
        <v>8039455.9199999999</v>
      </c>
    </row>
    <row r="116" spans="1:15" x14ac:dyDescent="0.25">
      <c r="A116" t="s">
        <v>454</v>
      </c>
      <c r="B116" t="s">
        <v>1304</v>
      </c>
      <c r="C116" s="114">
        <v>5832</v>
      </c>
      <c r="D116" s="115">
        <v>304.44</v>
      </c>
      <c r="E116" s="74">
        <f t="shared" si="6"/>
        <v>1775494.08</v>
      </c>
      <c r="F116" s="39">
        <v>46777</v>
      </c>
      <c r="G116" s="115">
        <v>301.74</v>
      </c>
      <c r="H116" s="74">
        <f t="shared" si="7"/>
        <v>14114491.98</v>
      </c>
      <c r="I116" s="39">
        <v>955</v>
      </c>
      <c r="J116" s="115">
        <v>304.44</v>
      </c>
      <c r="K116" s="74">
        <f t="shared" si="8"/>
        <v>290740.2</v>
      </c>
      <c r="L116" s="39">
        <v>7657</v>
      </c>
      <c r="M116" s="115">
        <v>301.74</v>
      </c>
      <c r="N116" s="74">
        <f t="shared" si="9"/>
        <v>2310423.1800000002</v>
      </c>
      <c r="O116" s="79">
        <f t="shared" si="5"/>
        <v>18491149.440000001</v>
      </c>
    </row>
    <row r="117" spans="1:15" x14ac:dyDescent="0.25">
      <c r="A117" t="s">
        <v>145</v>
      </c>
      <c r="B117" t="s">
        <v>1305</v>
      </c>
      <c r="C117" s="114">
        <v>0</v>
      </c>
      <c r="D117" s="115">
        <v>199.44</v>
      </c>
      <c r="E117" s="74">
        <f t="shared" si="6"/>
        <v>0</v>
      </c>
      <c r="F117" s="39">
        <v>9093</v>
      </c>
      <c r="G117" s="115">
        <v>197.7</v>
      </c>
      <c r="H117" s="74">
        <f t="shared" si="7"/>
        <v>1797686.0999999999</v>
      </c>
      <c r="I117" s="39">
        <v>0</v>
      </c>
      <c r="J117" s="115">
        <v>199.44</v>
      </c>
      <c r="K117" s="74">
        <f t="shared" si="8"/>
        <v>0</v>
      </c>
      <c r="L117" s="39">
        <v>2415</v>
      </c>
      <c r="M117" s="115">
        <v>197.7</v>
      </c>
      <c r="N117" s="74">
        <f t="shared" si="9"/>
        <v>477445.5</v>
      </c>
      <c r="O117" s="79">
        <f t="shared" si="5"/>
        <v>2275131.5999999996</v>
      </c>
    </row>
    <row r="118" spans="1:15" x14ac:dyDescent="0.25">
      <c r="A118" t="s">
        <v>320</v>
      </c>
      <c r="B118" t="s">
        <v>716</v>
      </c>
      <c r="C118" s="114">
        <v>1909</v>
      </c>
      <c r="D118" s="115">
        <v>210.65</v>
      </c>
      <c r="E118" s="74">
        <f t="shared" si="6"/>
        <v>402130.85000000003</v>
      </c>
      <c r="F118" s="39">
        <v>23650</v>
      </c>
      <c r="G118" s="115">
        <v>208.76</v>
      </c>
      <c r="H118" s="74">
        <f t="shared" si="7"/>
        <v>4937174</v>
      </c>
      <c r="I118" s="39">
        <v>217</v>
      </c>
      <c r="J118" s="115">
        <v>210.65</v>
      </c>
      <c r="K118" s="74">
        <f t="shared" si="8"/>
        <v>45711.05</v>
      </c>
      <c r="L118" s="39">
        <v>2684</v>
      </c>
      <c r="M118" s="115">
        <v>208.76</v>
      </c>
      <c r="N118" s="74">
        <f t="shared" si="9"/>
        <v>560311.84</v>
      </c>
      <c r="O118" s="79">
        <f t="shared" si="5"/>
        <v>5945327.7399999993</v>
      </c>
    </row>
    <row r="119" spans="1:15" x14ac:dyDescent="0.25">
      <c r="A119" t="s">
        <v>73</v>
      </c>
      <c r="B119" t="s">
        <v>717</v>
      </c>
      <c r="C119" s="114">
        <v>0</v>
      </c>
      <c r="D119" s="115">
        <v>166.14</v>
      </c>
      <c r="E119" s="74">
        <f t="shared" si="6"/>
        <v>0</v>
      </c>
      <c r="F119" s="39">
        <v>26314</v>
      </c>
      <c r="G119" s="115">
        <v>164.79</v>
      </c>
      <c r="H119" s="74">
        <f t="shared" si="7"/>
        <v>4336284.0599999996</v>
      </c>
      <c r="I119" s="39">
        <v>0</v>
      </c>
      <c r="J119" s="115">
        <v>166.14</v>
      </c>
      <c r="K119" s="74">
        <f t="shared" si="8"/>
        <v>0</v>
      </c>
      <c r="L119" s="39">
        <v>4213</v>
      </c>
      <c r="M119" s="115">
        <v>164.79</v>
      </c>
      <c r="N119" s="74">
        <f t="shared" si="9"/>
        <v>694260.27</v>
      </c>
      <c r="O119" s="79">
        <f t="shared" si="5"/>
        <v>5030544.33</v>
      </c>
    </row>
    <row r="120" spans="1:15" x14ac:dyDescent="0.25">
      <c r="A120" t="s">
        <v>72</v>
      </c>
      <c r="B120" t="s">
        <v>718</v>
      </c>
      <c r="C120" s="114">
        <v>183</v>
      </c>
      <c r="D120" s="115">
        <v>203.61</v>
      </c>
      <c r="E120" s="74">
        <f t="shared" si="6"/>
        <v>37260.630000000005</v>
      </c>
      <c r="F120" s="39">
        <v>17528</v>
      </c>
      <c r="G120" s="115">
        <v>202.23</v>
      </c>
      <c r="H120" s="74">
        <f t="shared" si="7"/>
        <v>3544687.44</v>
      </c>
      <c r="I120" s="39">
        <v>0</v>
      </c>
      <c r="J120" s="115">
        <v>203.61</v>
      </c>
      <c r="K120" s="74">
        <f t="shared" si="8"/>
        <v>0</v>
      </c>
      <c r="L120" s="39">
        <v>0</v>
      </c>
      <c r="M120" s="115">
        <v>202.23</v>
      </c>
      <c r="N120" s="74">
        <f t="shared" si="9"/>
        <v>0</v>
      </c>
      <c r="O120" s="79">
        <f t="shared" si="5"/>
        <v>3581948.07</v>
      </c>
    </row>
    <row r="121" spans="1:15" x14ac:dyDescent="0.25">
      <c r="A121" t="s">
        <v>393</v>
      </c>
      <c r="B121" t="s">
        <v>1306</v>
      </c>
      <c r="C121" s="114">
        <v>0</v>
      </c>
      <c r="D121" s="115">
        <v>258.27999999999997</v>
      </c>
      <c r="E121" s="74">
        <f t="shared" si="6"/>
        <v>0</v>
      </c>
      <c r="F121" s="39">
        <v>22170</v>
      </c>
      <c r="G121" s="115">
        <v>255.88</v>
      </c>
      <c r="H121" s="74">
        <f t="shared" si="7"/>
        <v>5672859.5999999996</v>
      </c>
      <c r="I121" s="39">
        <v>0</v>
      </c>
      <c r="J121" s="115">
        <v>258.27999999999997</v>
      </c>
      <c r="K121" s="74">
        <f t="shared" si="8"/>
        <v>0</v>
      </c>
      <c r="L121" s="39">
        <v>2307</v>
      </c>
      <c r="M121" s="115">
        <v>255.88</v>
      </c>
      <c r="N121" s="74">
        <f t="shared" si="9"/>
        <v>590315.16</v>
      </c>
      <c r="O121" s="79">
        <f t="shared" si="5"/>
        <v>6263174.7599999998</v>
      </c>
    </row>
    <row r="122" spans="1:15" x14ac:dyDescent="0.25">
      <c r="A122" t="s">
        <v>173</v>
      </c>
      <c r="B122" t="s">
        <v>1308</v>
      </c>
      <c r="C122" s="114">
        <v>4309</v>
      </c>
      <c r="D122" s="115">
        <v>175.69</v>
      </c>
      <c r="E122" s="74">
        <f t="shared" si="6"/>
        <v>757048.21</v>
      </c>
      <c r="F122" s="39">
        <v>20974</v>
      </c>
      <c r="G122" s="115">
        <v>174.07</v>
      </c>
      <c r="H122" s="74">
        <f t="shared" si="7"/>
        <v>3650944.1799999997</v>
      </c>
      <c r="I122" s="39">
        <v>258</v>
      </c>
      <c r="J122" s="115">
        <v>175.69</v>
      </c>
      <c r="K122" s="74">
        <f t="shared" si="8"/>
        <v>45328.02</v>
      </c>
      <c r="L122" s="39">
        <v>1255</v>
      </c>
      <c r="M122" s="115">
        <v>174.07</v>
      </c>
      <c r="N122" s="74">
        <f t="shared" si="9"/>
        <v>218457.85</v>
      </c>
      <c r="O122" s="79">
        <f t="shared" si="5"/>
        <v>4671778.26</v>
      </c>
    </row>
    <row r="123" spans="1:15" x14ac:dyDescent="0.25">
      <c r="A123" t="s">
        <v>180</v>
      </c>
      <c r="B123" t="s">
        <v>720</v>
      </c>
      <c r="C123" s="114">
        <v>8222</v>
      </c>
      <c r="D123" s="115">
        <v>179.09</v>
      </c>
      <c r="E123" s="74">
        <f t="shared" si="6"/>
        <v>1472477.98</v>
      </c>
      <c r="F123" s="39">
        <v>6867</v>
      </c>
      <c r="G123" s="115">
        <v>177.51</v>
      </c>
      <c r="H123" s="74">
        <f t="shared" si="7"/>
        <v>1218961.17</v>
      </c>
      <c r="I123" s="39">
        <v>936</v>
      </c>
      <c r="J123" s="115">
        <v>179.09</v>
      </c>
      <c r="K123" s="74">
        <f t="shared" si="8"/>
        <v>167628.24</v>
      </c>
      <c r="L123" s="39">
        <v>781</v>
      </c>
      <c r="M123" s="115">
        <v>177.51</v>
      </c>
      <c r="N123" s="74">
        <f t="shared" si="9"/>
        <v>138635.31</v>
      </c>
      <c r="O123" s="79">
        <f t="shared" si="5"/>
        <v>2997702.7</v>
      </c>
    </row>
    <row r="124" spans="1:15" x14ac:dyDescent="0.25">
      <c r="A124" t="s">
        <v>147</v>
      </c>
      <c r="B124" t="s">
        <v>721</v>
      </c>
      <c r="C124" s="114">
        <v>0</v>
      </c>
      <c r="D124" s="115">
        <v>181.85</v>
      </c>
      <c r="E124" s="74">
        <f t="shared" si="6"/>
        <v>0</v>
      </c>
      <c r="F124" s="39">
        <v>24520</v>
      </c>
      <c r="G124" s="115">
        <v>180.32</v>
      </c>
      <c r="H124" s="74">
        <f t="shared" si="7"/>
        <v>4421446.3999999994</v>
      </c>
      <c r="I124" s="39">
        <v>0</v>
      </c>
      <c r="J124" s="115">
        <v>181.85</v>
      </c>
      <c r="K124" s="74">
        <f t="shared" si="8"/>
        <v>0</v>
      </c>
      <c r="L124" s="39">
        <v>3464</v>
      </c>
      <c r="M124" s="115">
        <v>180.32</v>
      </c>
      <c r="N124" s="74">
        <f t="shared" si="9"/>
        <v>624628.47999999998</v>
      </c>
      <c r="O124" s="79">
        <f t="shared" si="5"/>
        <v>5046074.879999999</v>
      </c>
    </row>
    <row r="125" spans="1:15" x14ac:dyDescent="0.25">
      <c r="A125" t="s">
        <v>1211</v>
      </c>
      <c r="B125" t="s">
        <v>1309</v>
      </c>
      <c r="C125" s="114">
        <v>18581</v>
      </c>
      <c r="D125" s="115">
        <v>245.97</v>
      </c>
      <c r="E125" s="74">
        <f t="shared" si="6"/>
        <v>4570368.57</v>
      </c>
      <c r="F125" s="39">
        <v>58229</v>
      </c>
      <c r="G125" s="115">
        <v>243.6</v>
      </c>
      <c r="H125" s="74">
        <f t="shared" si="7"/>
        <v>14184584.4</v>
      </c>
      <c r="I125" s="39">
        <v>2085</v>
      </c>
      <c r="J125" s="115">
        <v>245.97</v>
      </c>
      <c r="K125" s="74">
        <f t="shared" si="8"/>
        <v>512847.45</v>
      </c>
      <c r="L125" s="39">
        <v>6534</v>
      </c>
      <c r="M125" s="115">
        <v>243.6</v>
      </c>
      <c r="N125" s="74">
        <f t="shared" si="9"/>
        <v>1591682.4</v>
      </c>
      <c r="O125" s="79">
        <f t="shared" si="5"/>
        <v>20859482.82</v>
      </c>
    </row>
    <row r="126" spans="1:15" x14ac:dyDescent="0.25">
      <c r="A126" t="s">
        <v>486</v>
      </c>
      <c r="B126" t="s">
        <v>1310</v>
      </c>
      <c r="C126" s="114">
        <v>3431</v>
      </c>
      <c r="D126" s="115">
        <v>239.38</v>
      </c>
      <c r="E126" s="74">
        <f t="shared" si="6"/>
        <v>821312.78</v>
      </c>
      <c r="F126" s="39">
        <v>30746</v>
      </c>
      <c r="G126" s="115">
        <v>237.17</v>
      </c>
      <c r="H126" s="74">
        <f t="shared" si="7"/>
        <v>7292028.8199999994</v>
      </c>
      <c r="I126" s="39">
        <v>1862</v>
      </c>
      <c r="J126" s="115">
        <v>239.38</v>
      </c>
      <c r="K126" s="74">
        <f t="shared" si="8"/>
        <v>445725.56</v>
      </c>
      <c r="L126" s="39">
        <v>16681</v>
      </c>
      <c r="M126" s="115">
        <v>237.17</v>
      </c>
      <c r="N126" s="74">
        <f t="shared" si="9"/>
        <v>3956232.77</v>
      </c>
      <c r="O126" s="79">
        <v>0</v>
      </c>
    </row>
    <row r="127" spans="1:15" x14ac:dyDescent="0.25">
      <c r="A127" t="s">
        <v>74</v>
      </c>
      <c r="B127" t="s">
        <v>1311</v>
      </c>
      <c r="C127" s="114">
        <v>6341</v>
      </c>
      <c r="D127" s="115">
        <v>181.37</v>
      </c>
      <c r="E127" s="74">
        <f t="shared" si="6"/>
        <v>1150067.17</v>
      </c>
      <c r="F127" s="39">
        <v>41993</v>
      </c>
      <c r="G127" s="115">
        <v>179.96</v>
      </c>
      <c r="H127" s="74">
        <f t="shared" si="7"/>
        <v>7557060.2800000003</v>
      </c>
      <c r="I127" s="39">
        <v>1851</v>
      </c>
      <c r="J127" s="115">
        <v>181.37</v>
      </c>
      <c r="K127" s="74">
        <f t="shared" si="8"/>
        <v>335715.87</v>
      </c>
      <c r="L127" s="39">
        <v>12258</v>
      </c>
      <c r="M127" s="115">
        <v>179.96</v>
      </c>
      <c r="N127" s="74">
        <f t="shared" si="9"/>
        <v>2205949.6800000002</v>
      </c>
      <c r="O127" s="79">
        <f t="shared" ref="O127:O190" si="10">N127+K127+H127+E127</f>
        <v>11248793</v>
      </c>
    </row>
    <row r="128" spans="1:15" x14ac:dyDescent="0.25">
      <c r="A128" t="s">
        <v>25</v>
      </c>
      <c r="B128" t="s">
        <v>1312</v>
      </c>
      <c r="C128" s="114">
        <v>815</v>
      </c>
      <c r="D128" s="115">
        <v>171.72</v>
      </c>
      <c r="E128" s="74">
        <f t="shared" si="6"/>
        <v>139951.79999999999</v>
      </c>
      <c r="F128" s="39">
        <v>12243</v>
      </c>
      <c r="G128" s="115">
        <v>170.64</v>
      </c>
      <c r="H128" s="74">
        <f t="shared" si="7"/>
        <v>2089145.5199999998</v>
      </c>
      <c r="I128" s="39">
        <v>121</v>
      </c>
      <c r="J128" s="115">
        <v>171.72</v>
      </c>
      <c r="K128" s="74">
        <f t="shared" si="8"/>
        <v>20778.12</v>
      </c>
      <c r="L128" s="39">
        <v>1820</v>
      </c>
      <c r="M128" s="115">
        <v>170.64</v>
      </c>
      <c r="N128" s="74">
        <f t="shared" si="9"/>
        <v>310564.8</v>
      </c>
      <c r="O128" s="79">
        <f t="shared" si="10"/>
        <v>2560440.2399999998</v>
      </c>
    </row>
    <row r="129" spans="1:15" x14ac:dyDescent="0.25">
      <c r="A129" t="s">
        <v>580</v>
      </c>
      <c r="B129" t="s">
        <v>1313</v>
      </c>
      <c r="C129" s="114">
        <v>12849</v>
      </c>
      <c r="D129" s="115">
        <v>248.73</v>
      </c>
      <c r="E129" s="74">
        <f t="shared" si="6"/>
        <v>3195931.77</v>
      </c>
      <c r="F129" s="39">
        <v>48354</v>
      </c>
      <c r="G129" s="115">
        <v>246.4</v>
      </c>
      <c r="H129" s="74">
        <f t="shared" si="7"/>
        <v>11914425.6</v>
      </c>
      <c r="I129" s="39">
        <v>3084</v>
      </c>
      <c r="J129" s="115">
        <v>248.73</v>
      </c>
      <c r="K129" s="74">
        <f t="shared" si="8"/>
        <v>767083.32</v>
      </c>
      <c r="L129" s="39">
        <v>11604</v>
      </c>
      <c r="M129" s="115">
        <v>246.4</v>
      </c>
      <c r="N129" s="74">
        <f t="shared" si="9"/>
        <v>2859225.6</v>
      </c>
      <c r="O129" s="79">
        <f t="shared" si="10"/>
        <v>18736666.289999999</v>
      </c>
    </row>
    <row r="130" spans="1:15" x14ac:dyDescent="0.25">
      <c r="A130" t="s">
        <v>333</v>
      </c>
      <c r="B130" t="s">
        <v>725</v>
      </c>
      <c r="C130" s="114">
        <v>405</v>
      </c>
      <c r="D130" s="115">
        <v>263.27</v>
      </c>
      <c r="E130" s="74">
        <f t="shared" si="6"/>
        <v>106624.34999999999</v>
      </c>
      <c r="F130" s="39">
        <v>23446</v>
      </c>
      <c r="G130" s="115">
        <v>260.98</v>
      </c>
      <c r="H130" s="74">
        <f t="shared" si="7"/>
        <v>6118937.0800000001</v>
      </c>
      <c r="I130" s="39">
        <v>87</v>
      </c>
      <c r="J130" s="115">
        <v>263.27</v>
      </c>
      <c r="K130" s="74">
        <f t="shared" si="8"/>
        <v>22904.489999999998</v>
      </c>
      <c r="L130" s="39">
        <v>5047</v>
      </c>
      <c r="M130" s="115">
        <v>260.98</v>
      </c>
      <c r="N130" s="74">
        <f t="shared" si="9"/>
        <v>1317166.06</v>
      </c>
      <c r="O130" s="79">
        <f t="shared" si="10"/>
        <v>7565631.9799999995</v>
      </c>
    </row>
    <row r="131" spans="1:15" x14ac:dyDescent="0.25">
      <c r="A131" t="s">
        <v>16</v>
      </c>
      <c r="B131" t="s">
        <v>1314</v>
      </c>
      <c r="C131" s="114">
        <v>542</v>
      </c>
      <c r="D131" s="115">
        <v>191.12</v>
      </c>
      <c r="E131" s="74">
        <f t="shared" si="6"/>
        <v>103587.04000000001</v>
      </c>
      <c r="F131" s="39">
        <v>39623</v>
      </c>
      <c r="G131" s="115">
        <v>189.7</v>
      </c>
      <c r="H131" s="74">
        <f t="shared" si="7"/>
        <v>7516483.0999999996</v>
      </c>
      <c r="I131" s="39">
        <v>74</v>
      </c>
      <c r="J131" s="115">
        <v>191.12</v>
      </c>
      <c r="K131" s="74">
        <f t="shared" si="8"/>
        <v>14142.880000000001</v>
      </c>
      <c r="L131" s="39">
        <v>5405</v>
      </c>
      <c r="M131" s="115">
        <v>189.7</v>
      </c>
      <c r="N131" s="74">
        <f t="shared" si="9"/>
        <v>1025328.4999999999</v>
      </c>
      <c r="O131" s="79">
        <f t="shared" si="10"/>
        <v>8659541.5199999996</v>
      </c>
    </row>
    <row r="132" spans="1:15" x14ac:dyDescent="0.25">
      <c r="A132" t="s">
        <v>225</v>
      </c>
      <c r="B132" t="s">
        <v>1315</v>
      </c>
      <c r="C132" s="114">
        <v>1133</v>
      </c>
      <c r="D132" s="115">
        <v>284.5</v>
      </c>
      <c r="E132" s="74">
        <f t="shared" si="6"/>
        <v>322338.5</v>
      </c>
      <c r="F132" s="39">
        <v>17103</v>
      </c>
      <c r="G132" s="115">
        <v>282.45</v>
      </c>
      <c r="H132" s="74">
        <f t="shared" si="7"/>
        <v>4830742.3499999996</v>
      </c>
      <c r="I132" s="39">
        <v>72</v>
      </c>
      <c r="J132" s="115">
        <v>284.5</v>
      </c>
      <c r="K132" s="74">
        <f t="shared" si="8"/>
        <v>20484</v>
      </c>
      <c r="L132" s="39">
        <v>1087</v>
      </c>
      <c r="M132" s="115">
        <v>282.45</v>
      </c>
      <c r="N132" s="74">
        <f t="shared" si="9"/>
        <v>307023.14999999997</v>
      </c>
      <c r="O132" s="79">
        <f t="shared" si="10"/>
        <v>5480588</v>
      </c>
    </row>
    <row r="133" spans="1:15" x14ac:dyDescent="0.25">
      <c r="A133" t="s">
        <v>294</v>
      </c>
      <c r="B133" t="s">
        <v>731</v>
      </c>
      <c r="C133" s="114">
        <v>3586</v>
      </c>
      <c r="D133" s="115">
        <v>214.06</v>
      </c>
      <c r="E133" s="74">
        <f t="shared" si="6"/>
        <v>767619.16</v>
      </c>
      <c r="F133" s="39">
        <v>23482</v>
      </c>
      <c r="G133" s="115">
        <v>212.14</v>
      </c>
      <c r="H133" s="74">
        <f t="shared" si="7"/>
        <v>4981471.4799999995</v>
      </c>
      <c r="I133" s="39">
        <v>57</v>
      </c>
      <c r="J133" s="115">
        <v>214.06</v>
      </c>
      <c r="K133" s="74">
        <f t="shared" si="8"/>
        <v>12201.42</v>
      </c>
      <c r="L133" s="39">
        <v>375</v>
      </c>
      <c r="M133" s="115">
        <v>212.14</v>
      </c>
      <c r="N133" s="74">
        <f t="shared" si="9"/>
        <v>79552.5</v>
      </c>
      <c r="O133" s="79">
        <f t="shared" si="10"/>
        <v>5840844.5599999996</v>
      </c>
    </row>
    <row r="134" spans="1:15" x14ac:dyDescent="0.25">
      <c r="A134" t="s">
        <v>501</v>
      </c>
      <c r="B134" t="s">
        <v>732</v>
      </c>
      <c r="C134" s="114">
        <v>2097</v>
      </c>
      <c r="D134" s="115">
        <v>289.72000000000003</v>
      </c>
      <c r="E134" s="74">
        <f t="shared" si="6"/>
        <v>607542.84000000008</v>
      </c>
      <c r="F134" s="39">
        <v>31133</v>
      </c>
      <c r="G134" s="115">
        <v>286.99</v>
      </c>
      <c r="H134" s="74">
        <f t="shared" si="7"/>
        <v>8934859.6699999999</v>
      </c>
      <c r="I134" s="39">
        <v>154</v>
      </c>
      <c r="J134" s="115">
        <v>289.72000000000003</v>
      </c>
      <c r="K134" s="74">
        <f t="shared" si="8"/>
        <v>44616.880000000005</v>
      </c>
      <c r="L134" s="39">
        <v>2292</v>
      </c>
      <c r="M134" s="115">
        <v>286.99</v>
      </c>
      <c r="N134" s="74">
        <f t="shared" si="9"/>
        <v>657781.08000000007</v>
      </c>
      <c r="O134" s="79">
        <f t="shared" si="10"/>
        <v>10244800.470000001</v>
      </c>
    </row>
    <row r="135" spans="1:15" x14ac:dyDescent="0.25">
      <c r="A135" t="s">
        <v>492</v>
      </c>
      <c r="B135" t="s">
        <v>733</v>
      </c>
      <c r="C135" s="114">
        <v>15259</v>
      </c>
      <c r="D135" s="115">
        <v>270.45999999999998</v>
      </c>
      <c r="E135" s="74">
        <f t="shared" si="6"/>
        <v>4126949.1399999997</v>
      </c>
      <c r="F135" s="39">
        <v>59928</v>
      </c>
      <c r="G135" s="115">
        <v>268.52999999999997</v>
      </c>
      <c r="H135" s="74">
        <f t="shared" si="7"/>
        <v>16092465.839999998</v>
      </c>
      <c r="I135" s="39">
        <v>2414</v>
      </c>
      <c r="J135" s="115">
        <v>270.45999999999998</v>
      </c>
      <c r="K135" s="74">
        <f t="shared" si="8"/>
        <v>652890.43999999994</v>
      </c>
      <c r="L135" s="39">
        <v>9483</v>
      </c>
      <c r="M135" s="115">
        <v>268.52999999999997</v>
      </c>
      <c r="N135" s="74">
        <f t="shared" si="9"/>
        <v>2546469.9899999998</v>
      </c>
      <c r="O135" s="79">
        <f t="shared" si="10"/>
        <v>23418775.409999996</v>
      </c>
    </row>
    <row r="136" spans="1:15" x14ac:dyDescent="0.25">
      <c r="A136" t="s">
        <v>543</v>
      </c>
      <c r="B136" t="s">
        <v>735</v>
      </c>
      <c r="C136" s="114">
        <v>39</v>
      </c>
      <c r="D136" s="115">
        <v>294.64</v>
      </c>
      <c r="E136" s="74">
        <f t="shared" si="6"/>
        <v>11490.96</v>
      </c>
      <c r="F136" s="39">
        <v>64162</v>
      </c>
      <c r="G136" s="115">
        <v>292.13</v>
      </c>
      <c r="H136" s="74">
        <f t="shared" si="7"/>
        <v>18743645.059999999</v>
      </c>
      <c r="I136" s="39">
        <v>7</v>
      </c>
      <c r="J136" s="115">
        <v>294.64</v>
      </c>
      <c r="K136" s="74">
        <f t="shared" si="8"/>
        <v>2062.48</v>
      </c>
      <c r="L136" s="39">
        <v>11443</v>
      </c>
      <c r="M136" s="115">
        <v>292.13</v>
      </c>
      <c r="N136" s="74">
        <f t="shared" si="9"/>
        <v>3342843.59</v>
      </c>
      <c r="O136" s="79">
        <f t="shared" si="10"/>
        <v>22100042.09</v>
      </c>
    </row>
    <row r="137" spans="1:15" x14ac:dyDescent="0.25">
      <c r="A137" t="s">
        <v>403</v>
      </c>
      <c r="B137" t="s">
        <v>736</v>
      </c>
      <c r="C137" s="114">
        <v>7082</v>
      </c>
      <c r="D137" s="115">
        <v>275.41000000000003</v>
      </c>
      <c r="E137" s="74">
        <f t="shared" ref="E137:E200" si="11">D137*C137</f>
        <v>1950453.62</v>
      </c>
      <c r="F137" s="39">
        <v>32341</v>
      </c>
      <c r="G137" s="115">
        <v>272.86</v>
      </c>
      <c r="H137" s="74">
        <f t="shared" ref="H137:H200" si="12">G137*F137</f>
        <v>8824565.2599999998</v>
      </c>
      <c r="I137" s="39">
        <v>1211</v>
      </c>
      <c r="J137" s="115">
        <v>275.41000000000003</v>
      </c>
      <c r="K137" s="74">
        <f t="shared" ref="K137:K200" si="13">J137*I137</f>
        <v>333521.51</v>
      </c>
      <c r="L137" s="39">
        <v>5530</v>
      </c>
      <c r="M137" s="115">
        <v>272.86</v>
      </c>
      <c r="N137" s="74">
        <f t="shared" ref="N137:N200" si="14">M137*L137</f>
        <v>1508915.8</v>
      </c>
      <c r="O137" s="79">
        <f t="shared" si="10"/>
        <v>12617456.190000001</v>
      </c>
    </row>
    <row r="138" spans="1:15" x14ac:dyDescent="0.25">
      <c r="A138" t="s">
        <v>448</v>
      </c>
      <c r="B138" t="s">
        <v>1316</v>
      </c>
      <c r="C138" s="114">
        <v>12786</v>
      </c>
      <c r="D138" s="115">
        <v>228.68</v>
      </c>
      <c r="E138" s="74">
        <f t="shared" si="11"/>
        <v>2923902.48</v>
      </c>
      <c r="F138" s="39">
        <v>43633</v>
      </c>
      <c r="G138" s="115">
        <v>226.49</v>
      </c>
      <c r="H138" s="74">
        <f t="shared" si="12"/>
        <v>9882438.1699999999</v>
      </c>
      <c r="I138" s="39">
        <v>1895</v>
      </c>
      <c r="J138" s="115">
        <v>228.68</v>
      </c>
      <c r="K138" s="74">
        <f t="shared" si="13"/>
        <v>433348.60000000003</v>
      </c>
      <c r="L138" s="39">
        <v>6465</v>
      </c>
      <c r="M138" s="115">
        <v>226.49</v>
      </c>
      <c r="N138" s="74">
        <f t="shared" si="14"/>
        <v>1464257.85</v>
      </c>
      <c r="O138" s="79">
        <f t="shared" si="10"/>
        <v>14703947.100000001</v>
      </c>
    </row>
    <row r="139" spans="1:15" x14ac:dyDescent="0.25">
      <c r="A139" t="s">
        <v>334</v>
      </c>
      <c r="B139" t="s">
        <v>1317</v>
      </c>
      <c r="C139" s="114">
        <v>104</v>
      </c>
      <c r="D139" s="115">
        <v>298.58999999999997</v>
      </c>
      <c r="E139" s="74">
        <f t="shared" si="11"/>
        <v>31053.359999999997</v>
      </c>
      <c r="F139" s="39">
        <v>59742</v>
      </c>
      <c r="G139" s="115">
        <v>295.95</v>
      </c>
      <c r="H139" s="74">
        <f t="shared" si="12"/>
        <v>17680644.899999999</v>
      </c>
      <c r="I139" s="39">
        <v>15</v>
      </c>
      <c r="J139" s="115">
        <v>298.58999999999997</v>
      </c>
      <c r="K139" s="74">
        <f t="shared" si="13"/>
        <v>4478.8499999999995</v>
      </c>
      <c r="L139" s="39">
        <v>8469</v>
      </c>
      <c r="M139" s="115">
        <v>295.95</v>
      </c>
      <c r="N139" s="74">
        <f t="shared" si="14"/>
        <v>2506400.5499999998</v>
      </c>
      <c r="O139" s="79">
        <f t="shared" si="10"/>
        <v>20222577.659999996</v>
      </c>
    </row>
    <row r="140" spans="1:15" x14ac:dyDescent="0.25">
      <c r="A140" t="s">
        <v>429</v>
      </c>
      <c r="B140" t="s">
        <v>740</v>
      </c>
      <c r="C140" s="114">
        <v>3557</v>
      </c>
      <c r="D140" s="115">
        <v>164.43</v>
      </c>
      <c r="E140" s="74">
        <f t="shared" si="11"/>
        <v>584877.51</v>
      </c>
      <c r="F140" s="39">
        <v>11226</v>
      </c>
      <c r="G140" s="115">
        <v>162.99</v>
      </c>
      <c r="H140" s="74">
        <f t="shared" si="12"/>
        <v>1829725.74</v>
      </c>
      <c r="I140" s="39">
        <v>813</v>
      </c>
      <c r="J140" s="115">
        <v>164.43</v>
      </c>
      <c r="K140" s="74">
        <f t="shared" si="13"/>
        <v>133681.59</v>
      </c>
      <c r="L140" s="39">
        <v>2564</v>
      </c>
      <c r="M140" s="115">
        <v>162.99</v>
      </c>
      <c r="N140" s="74">
        <f t="shared" si="14"/>
        <v>417906.36000000004</v>
      </c>
      <c r="O140" s="79">
        <f t="shared" si="10"/>
        <v>2966191.2</v>
      </c>
    </row>
    <row r="141" spans="1:15" x14ac:dyDescent="0.25">
      <c r="A141" t="s">
        <v>460</v>
      </c>
      <c r="B141" t="s">
        <v>741</v>
      </c>
      <c r="C141" s="114">
        <v>14564</v>
      </c>
      <c r="D141" s="115">
        <v>277.32</v>
      </c>
      <c r="E141" s="74">
        <f t="shared" si="11"/>
        <v>4038888.48</v>
      </c>
      <c r="F141" s="39">
        <v>25995</v>
      </c>
      <c r="G141" s="115">
        <v>274.56</v>
      </c>
      <c r="H141" s="74">
        <f t="shared" si="12"/>
        <v>7137187.2000000002</v>
      </c>
      <c r="I141" s="39">
        <v>5603</v>
      </c>
      <c r="J141" s="115">
        <v>277.32</v>
      </c>
      <c r="K141" s="74">
        <f t="shared" si="13"/>
        <v>1553823.96</v>
      </c>
      <c r="L141" s="39">
        <v>10000</v>
      </c>
      <c r="M141" s="115">
        <v>274.56</v>
      </c>
      <c r="N141" s="74">
        <f t="shared" si="14"/>
        <v>2745600</v>
      </c>
      <c r="O141" s="79">
        <f t="shared" si="10"/>
        <v>15475499.640000001</v>
      </c>
    </row>
    <row r="142" spans="1:15" x14ac:dyDescent="0.25">
      <c r="A142" t="s">
        <v>247</v>
      </c>
      <c r="B142" t="s">
        <v>742</v>
      </c>
      <c r="C142" s="114">
        <v>327</v>
      </c>
      <c r="D142" s="115">
        <v>173.95</v>
      </c>
      <c r="E142" s="74">
        <f t="shared" si="11"/>
        <v>56881.649999999994</v>
      </c>
      <c r="F142" s="39">
        <v>20896</v>
      </c>
      <c r="G142" s="115">
        <v>172.7</v>
      </c>
      <c r="H142" s="74">
        <f t="shared" si="12"/>
        <v>3608739.1999999997</v>
      </c>
      <c r="I142" s="39">
        <v>0</v>
      </c>
      <c r="J142" s="115">
        <v>173.95</v>
      </c>
      <c r="K142" s="74">
        <f t="shared" si="13"/>
        <v>0</v>
      </c>
      <c r="L142" s="39">
        <v>0</v>
      </c>
      <c r="M142" s="115">
        <v>172.7</v>
      </c>
      <c r="N142" s="74">
        <f t="shared" si="14"/>
        <v>0</v>
      </c>
      <c r="O142" s="79">
        <f t="shared" si="10"/>
        <v>3665620.8499999996</v>
      </c>
    </row>
    <row r="143" spans="1:15" x14ac:dyDescent="0.25">
      <c r="A143" t="s">
        <v>19</v>
      </c>
      <c r="B143" t="s">
        <v>1318</v>
      </c>
      <c r="C143" s="114">
        <v>100</v>
      </c>
      <c r="D143" s="115">
        <v>223.63</v>
      </c>
      <c r="E143" s="74">
        <f t="shared" si="11"/>
        <v>22363</v>
      </c>
      <c r="F143" s="39">
        <v>34550</v>
      </c>
      <c r="G143" s="115">
        <v>222.05</v>
      </c>
      <c r="H143" s="74">
        <f t="shared" si="12"/>
        <v>7671827.5</v>
      </c>
      <c r="I143" s="39">
        <v>0</v>
      </c>
      <c r="J143" s="115">
        <v>223.63</v>
      </c>
      <c r="K143" s="74">
        <f t="shared" si="13"/>
        <v>0</v>
      </c>
      <c r="L143" s="39">
        <v>0</v>
      </c>
      <c r="M143" s="115">
        <v>222.05</v>
      </c>
      <c r="N143" s="74">
        <f t="shared" si="14"/>
        <v>0</v>
      </c>
      <c r="O143" s="79">
        <f t="shared" si="10"/>
        <v>7694190.5</v>
      </c>
    </row>
    <row r="144" spans="1:15" x14ac:dyDescent="0.25">
      <c r="A144" t="s">
        <v>289</v>
      </c>
      <c r="B144" t="s">
        <v>1319</v>
      </c>
      <c r="C144" s="114">
        <v>60</v>
      </c>
      <c r="D144" s="115">
        <v>198.52</v>
      </c>
      <c r="E144" s="74">
        <f t="shared" si="11"/>
        <v>11911.2</v>
      </c>
      <c r="F144" s="39">
        <v>18358</v>
      </c>
      <c r="G144" s="115">
        <v>196.92</v>
      </c>
      <c r="H144" s="74">
        <f t="shared" si="12"/>
        <v>3615057.36</v>
      </c>
      <c r="I144" s="39">
        <v>9</v>
      </c>
      <c r="J144" s="115">
        <v>198.52</v>
      </c>
      <c r="K144" s="74">
        <f t="shared" si="13"/>
        <v>1786.68</v>
      </c>
      <c r="L144" s="39">
        <v>2842</v>
      </c>
      <c r="M144" s="115">
        <v>196.92</v>
      </c>
      <c r="N144" s="74">
        <f t="shared" si="14"/>
        <v>559646.64</v>
      </c>
      <c r="O144" s="79">
        <f t="shared" si="10"/>
        <v>4188401.88</v>
      </c>
    </row>
    <row r="145" spans="1:15" x14ac:dyDescent="0.25">
      <c r="A145" t="s">
        <v>21</v>
      </c>
      <c r="B145" t="s">
        <v>745</v>
      </c>
      <c r="C145" s="114">
        <v>0</v>
      </c>
      <c r="D145" s="115">
        <v>178.37</v>
      </c>
      <c r="E145" s="74">
        <f t="shared" si="11"/>
        <v>0</v>
      </c>
      <c r="F145" s="39">
        <v>1013</v>
      </c>
      <c r="G145" s="115">
        <v>176.72</v>
      </c>
      <c r="H145" s="74">
        <f t="shared" si="12"/>
        <v>179017.36</v>
      </c>
      <c r="I145" s="39">
        <v>0</v>
      </c>
      <c r="J145" s="115">
        <v>178.37</v>
      </c>
      <c r="K145" s="74">
        <f t="shared" si="13"/>
        <v>0</v>
      </c>
      <c r="L145" s="39">
        <v>367</v>
      </c>
      <c r="M145" s="115">
        <v>176.72</v>
      </c>
      <c r="N145" s="74">
        <f t="shared" si="14"/>
        <v>64856.24</v>
      </c>
      <c r="O145" s="79">
        <f t="shared" si="10"/>
        <v>243873.59999999998</v>
      </c>
    </row>
    <row r="146" spans="1:15" x14ac:dyDescent="0.25">
      <c r="A146" t="s">
        <v>175</v>
      </c>
      <c r="B146" t="s">
        <v>746</v>
      </c>
      <c r="C146" s="114">
        <v>25948</v>
      </c>
      <c r="D146" s="115">
        <v>168.91</v>
      </c>
      <c r="E146" s="74">
        <f t="shared" si="11"/>
        <v>4382876.68</v>
      </c>
      <c r="F146" s="39">
        <v>1092</v>
      </c>
      <c r="G146" s="115">
        <v>167.67</v>
      </c>
      <c r="H146" s="74">
        <f t="shared" si="12"/>
        <v>183095.63999999998</v>
      </c>
      <c r="I146" s="39">
        <v>2452</v>
      </c>
      <c r="J146" s="115">
        <v>168.91</v>
      </c>
      <c r="K146" s="74">
        <f t="shared" si="13"/>
        <v>414167.32</v>
      </c>
      <c r="L146" s="39">
        <v>103</v>
      </c>
      <c r="M146" s="115">
        <v>167.67</v>
      </c>
      <c r="N146" s="74">
        <f t="shared" si="14"/>
        <v>17270.009999999998</v>
      </c>
      <c r="O146" s="79">
        <f t="shared" si="10"/>
        <v>4997409.6499999994</v>
      </c>
    </row>
    <row r="147" spans="1:15" x14ac:dyDescent="0.25">
      <c r="A147" t="s">
        <v>583</v>
      </c>
      <c r="B147" t="s">
        <v>747</v>
      </c>
      <c r="C147" s="114">
        <v>409</v>
      </c>
      <c r="D147" s="115">
        <v>271.02999999999997</v>
      </c>
      <c r="E147" s="74">
        <f t="shared" si="11"/>
        <v>110851.26999999999</v>
      </c>
      <c r="F147" s="39">
        <v>74970</v>
      </c>
      <c r="G147" s="115">
        <v>268.67</v>
      </c>
      <c r="H147" s="74">
        <f t="shared" si="12"/>
        <v>20142189.900000002</v>
      </c>
      <c r="I147" s="39">
        <v>96</v>
      </c>
      <c r="J147" s="115">
        <v>271.02999999999997</v>
      </c>
      <c r="K147" s="74">
        <f t="shared" si="13"/>
        <v>26018.879999999997</v>
      </c>
      <c r="L147" s="39">
        <v>17620</v>
      </c>
      <c r="M147" s="115">
        <v>268.67</v>
      </c>
      <c r="N147" s="74">
        <f t="shared" si="14"/>
        <v>4733965.4000000004</v>
      </c>
      <c r="O147" s="79">
        <f t="shared" si="10"/>
        <v>25013025.450000003</v>
      </c>
    </row>
    <row r="148" spans="1:15" x14ac:dyDescent="0.25">
      <c r="A148" t="s">
        <v>86</v>
      </c>
      <c r="B148" t="s">
        <v>1320</v>
      </c>
      <c r="C148" s="114">
        <v>1684</v>
      </c>
      <c r="D148" s="115">
        <v>189.23</v>
      </c>
      <c r="E148" s="74">
        <f t="shared" si="11"/>
        <v>318663.32</v>
      </c>
      <c r="F148" s="39">
        <v>32897</v>
      </c>
      <c r="G148" s="115">
        <v>187.56</v>
      </c>
      <c r="H148" s="74">
        <f t="shared" si="12"/>
        <v>6170161.3200000003</v>
      </c>
      <c r="I148" s="39">
        <v>349</v>
      </c>
      <c r="J148" s="115">
        <v>189.23</v>
      </c>
      <c r="K148" s="74">
        <f t="shared" si="13"/>
        <v>66041.26999999999</v>
      </c>
      <c r="L148" s="39">
        <v>6816</v>
      </c>
      <c r="M148" s="115">
        <v>187.56</v>
      </c>
      <c r="N148" s="74">
        <f t="shared" si="14"/>
        <v>1278408.96</v>
      </c>
      <c r="O148" s="79">
        <f t="shared" si="10"/>
        <v>7833274.870000001</v>
      </c>
    </row>
    <row r="149" spans="1:15" x14ac:dyDescent="0.25">
      <c r="A149" t="s">
        <v>269</v>
      </c>
      <c r="B149" t="s">
        <v>1321</v>
      </c>
      <c r="C149" s="114">
        <v>703</v>
      </c>
      <c r="D149" s="115">
        <v>231.46</v>
      </c>
      <c r="E149" s="74">
        <f t="shared" si="11"/>
        <v>162716.38</v>
      </c>
      <c r="F149" s="39">
        <v>20618</v>
      </c>
      <c r="G149" s="115">
        <v>229.47</v>
      </c>
      <c r="H149" s="74">
        <f t="shared" si="12"/>
        <v>4731212.46</v>
      </c>
      <c r="I149" s="39">
        <v>161</v>
      </c>
      <c r="J149" s="115">
        <v>231.46</v>
      </c>
      <c r="K149" s="74">
        <f t="shared" si="13"/>
        <v>37265.06</v>
      </c>
      <c r="L149" s="39">
        <v>4732</v>
      </c>
      <c r="M149" s="115">
        <v>229.47</v>
      </c>
      <c r="N149" s="74">
        <f t="shared" si="14"/>
        <v>1085852.04</v>
      </c>
      <c r="O149" s="79">
        <f t="shared" si="10"/>
        <v>6017045.9400000004</v>
      </c>
    </row>
    <row r="150" spans="1:15" x14ac:dyDescent="0.25">
      <c r="A150" t="s">
        <v>267</v>
      </c>
      <c r="B150" t="s">
        <v>1322</v>
      </c>
      <c r="C150" s="114">
        <v>3093</v>
      </c>
      <c r="D150" s="115">
        <v>202.44</v>
      </c>
      <c r="E150" s="74">
        <f t="shared" si="11"/>
        <v>626146.92000000004</v>
      </c>
      <c r="F150" s="39">
        <v>34979</v>
      </c>
      <c r="G150" s="115">
        <v>200.5</v>
      </c>
      <c r="H150" s="74">
        <f t="shared" si="12"/>
        <v>7013289.5</v>
      </c>
      <c r="I150" s="39">
        <v>864</v>
      </c>
      <c r="J150" s="115">
        <v>202.44</v>
      </c>
      <c r="K150" s="74">
        <f t="shared" si="13"/>
        <v>174908.16</v>
      </c>
      <c r="L150" s="39">
        <v>9772</v>
      </c>
      <c r="M150" s="115">
        <v>200.5</v>
      </c>
      <c r="N150" s="74">
        <f t="shared" si="14"/>
        <v>1959286</v>
      </c>
      <c r="O150" s="79">
        <f t="shared" si="10"/>
        <v>9773630.5800000001</v>
      </c>
    </row>
    <row r="151" spans="1:15" x14ac:dyDescent="0.25">
      <c r="A151" t="s">
        <v>82</v>
      </c>
      <c r="B151" t="s">
        <v>1323</v>
      </c>
      <c r="C151" s="114">
        <v>1299</v>
      </c>
      <c r="D151" s="115">
        <v>202.1</v>
      </c>
      <c r="E151" s="74">
        <f t="shared" si="11"/>
        <v>262527.89999999997</v>
      </c>
      <c r="F151" s="39">
        <v>12357</v>
      </c>
      <c r="G151" s="115">
        <v>200.16</v>
      </c>
      <c r="H151" s="74">
        <f t="shared" si="12"/>
        <v>2473377.12</v>
      </c>
      <c r="I151" s="39">
        <v>234</v>
      </c>
      <c r="J151" s="115">
        <v>202.1</v>
      </c>
      <c r="K151" s="74">
        <f t="shared" si="13"/>
        <v>47291.4</v>
      </c>
      <c r="L151" s="39">
        <v>2223</v>
      </c>
      <c r="M151" s="115">
        <v>200.16</v>
      </c>
      <c r="N151" s="74">
        <f t="shared" si="14"/>
        <v>444955.68</v>
      </c>
      <c r="O151" s="79">
        <f t="shared" si="10"/>
        <v>3228152.1</v>
      </c>
    </row>
    <row r="152" spans="1:15" x14ac:dyDescent="0.25">
      <c r="A152" t="s">
        <v>58</v>
      </c>
      <c r="B152" t="s">
        <v>752</v>
      </c>
      <c r="C152" s="114">
        <v>2947</v>
      </c>
      <c r="D152" s="115">
        <v>190.19</v>
      </c>
      <c r="E152" s="74">
        <f t="shared" si="11"/>
        <v>560489.93000000005</v>
      </c>
      <c r="F152" s="39">
        <v>82555</v>
      </c>
      <c r="G152" s="115">
        <v>188.63</v>
      </c>
      <c r="H152" s="74">
        <f t="shared" si="12"/>
        <v>15572349.65</v>
      </c>
      <c r="I152" s="39">
        <v>241</v>
      </c>
      <c r="J152" s="115">
        <v>190.19</v>
      </c>
      <c r="K152" s="74">
        <f t="shared" si="13"/>
        <v>45835.79</v>
      </c>
      <c r="L152" s="39">
        <v>6752</v>
      </c>
      <c r="M152" s="115">
        <v>188.63</v>
      </c>
      <c r="N152" s="74">
        <f t="shared" si="14"/>
        <v>1273629.76</v>
      </c>
      <c r="O152" s="79">
        <f t="shared" si="10"/>
        <v>17452305.129999999</v>
      </c>
    </row>
    <row r="153" spans="1:15" x14ac:dyDescent="0.25">
      <c r="A153" t="s">
        <v>116</v>
      </c>
      <c r="B153" t="s">
        <v>753</v>
      </c>
      <c r="C153" s="114">
        <v>0</v>
      </c>
      <c r="D153" s="115">
        <v>205.46</v>
      </c>
      <c r="E153" s="74">
        <f t="shared" si="11"/>
        <v>0</v>
      </c>
      <c r="F153" s="39">
        <v>15369</v>
      </c>
      <c r="G153" s="115">
        <v>203.72</v>
      </c>
      <c r="H153" s="74">
        <f t="shared" si="12"/>
        <v>3130972.68</v>
      </c>
      <c r="I153" s="39">
        <v>0</v>
      </c>
      <c r="J153" s="115">
        <v>205.46</v>
      </c>
      <c r="K153" s="74">
        <f t="shared" si="13"/>
        <v>0</v>
      </c>
      <c r="L153" s="39">
        <v>126</v>
      </c>
      <c r="M153" s="115">
        <v>203.72</v>
      </c>
      <c r="N153" s="74">
        <f t="shared" si="14"/>
        <v>25668.720000000001</v>
      </c>
      <c r="O153" s="79">
        <f t="shared" si="10"/>
        <v>3156641.4000000004</v>
      </c>
    </row>
    <row r="154" spans="1:15" x14ac:dyDescent="0.25">
      <c r="A154" t="s">
        <v>118</v>
      </c>
      <c r="B154" t="s">
        <v>754</v>
      </c>
      <c r="C154" s="114">
        <v>0</v>
      </c>
      <c r="D154" s="115">
        <v>202.76</v>
      </c>
      <c r="E154" s="74">
        <f t="shared" si="11"/>
        <v>0</v>
      </c>
      <c r="F154" s="39">
        <v>34988</v>
      </c>
      <c r="G154" s="115">
        <v>201.05</v>
      </c>
      <c r="H154" s="74">
        <f t="shared" si="12"/>
        <v>7034337.4000000004</v>
      </c>
      <c r="I154" s="39">
        <v>0</v>
      </c>
      <c r="J154" s="115">
        <v>202.76</v>
      </c>
      <c r="K154" s="74">
        <f t="shared" si="13"/>
        <v>0</v>
      </c>
      <c r="L154" s="39">
        <v>1874</v>
      </c>
      <c r="M154" s="115">
        <v>201.05</v>
      </c>
      <c r="N154" s="74">
        <f t="shared" si="14"/>
        <v>376767.7</v>
      </c>
      <c r="O154" s="79">
        <f t="shared" si="10"/>
        <v>7411105.1000000006</v>
      </c>
    </row>
    <row r="155" spans="1:15" x14ac:dyDescent="0.25">
      <c r="A155" t="s">
        <v>121</v>
      </c>
      <c r="B155" t="s">
        <v>755</v>
      </c>
      <c r="C155" s="114">
        <v>0</v>
      </c>
      <c r="D155" s="115">
        <v>203.69</v>
      </c>
      <c r="E155" s="74">
        <f t="shared" si="11"/>
        <v>0</v>
      </c>
      <c r="F155" s="39">
        <v>17150</v>
      </c>
      <c r="G155" s="115">
        <v>201.93</v>
      </c>
      <c r="H155" s="74">
        <f t="shared" si="12"/>
        <v>3463099.5</v>
      </c>
      <c r="I155" s="39">
        <v>0</v>
      </c>
      <c r="J155" s="115">
        <v>203.69</v>
      </c>
      <c r="K155" s="74">
        <f t="shared" si="13"/>
        <v>0</v>
      </c>
      <c r="L155" s="39">
        <v>816</v>
      </c>
      <c r="M155" s="115">
        <v>201.93</v>
      </c>
      <c r="N155" s="74">
        <f t="shared" si="14"/>
        <v>164774.88</v>
      </c>
      <c r="O155" s="79">
        <f t="shared" si="10"/>
        <v>3627874.38</v>
      </c>
    </row>
    <row r="156" spans="1:15" x14ac:dyDescent="0.25">
      <c r="A156" t="s">
        <v>111</v>
      </c>
      <c r="B156" t="s">
        <v>756</v>
      </c>
      <c r="C156" s="114">
        <v>0</v>
      </c>
      <c r="D156" s="115">
        <v>216.19</v>
      </c>
      <c r="E156" s="74">
        <f t="shared" si="11"/>
        <v>0</v>
      </c>
      <c r="F156" s="39">
        <v>28774</v>
      </c>
      <c r="G156" s="115">
        <v>214.32</v>
      </c>
      <c r="H156" s="74">
        <f t="shared" si="12"/>
        <v>6166843.6799999997</v>
      </c>
      <c r="I156" s="39">
        <v>0</v>
      </c>
      <c r="J156" s="115">
        <v>216.19</v>
      </c>
      <c r="K156" s="74">
        <f t="shared" si="13"/>
        <v>0</v>
      </c>
      <c r="L156" s="39">
        <v>3921</v>
      </c>
      <c r="M156" s="115">
        <v>214.32</v>
      </c>
      <c r="N156" s="74">
        <f t="shared" si="14"/>
        <v>840348.72</v>
      </c>
      <c r="O156" s="79">
        <f t="shared" si="10"/>
        <v>7007192.3999999994</v>
      </c>
    </row>
    <row r="157" spans="1:15" x14ac:dyDescent="0.25">
      <c r="A157" t="s">
        <v>325</v>
      </c>
      <c r="B157" t="s">
        <v>1324</v>
      </c>
      <c r="C157" s="114">
        <v>0</v>
      </c>
      <c r="D157" s="115">
        <v>207.56</v>
      </c>
      <c r="E157" s="74">
        <f t="shared" si="11"/>
        <v>0</v>
      </c>
      <c r="F157" s="39">
        <v>24410</v>
      </c>
      <c r="G157" s="115">
        <v>206.11</v>
      </c>
      <c r="H157" s="74">
        <f t="shared" si="12"/>
        <v>5031145.1000000006</v>
      </c>
      <c r="I157" s="39">
        <v>0</v>
      </c>
      <c r="J157" s="115">
        <v>207.56</v>
      </c>
      <c r="K157" s="74">
        <f t="shared" si="13"/>
        <v>0</v>
      </c>
      <c r="L157" s="39">
        <v>6413</v>
      </c>
      <c r="M157" s="115">
        <v>206.11</v>
      </c>
      <c r="N157" s="74">
        <f t="shared" si="14"/>
        <v>1321783.4300000002</v>
      </c>
      <c r="O157" s="79">
        <f t="shared" si="10"/>
        <v>6352928.5300000012</v>
      </c>
    </row>
    <row r="158" spans="1:15" x14ac:dyDescent="0.25">
      <c r="A158" t="s">
        <v>103</v>
      </c>
      <c r="B158" t="s">
        <v>757</v>
      </c>
      <c r="C158" s="114">
        <v>0</v>
      </c>
      <c r="D158" s="115">
        <v>201.29</v>
      </c>
      <c r="E158" s="74">
        <f t="shared" si="11"/>
        <v>0</v>
      </c>
      <c r="F158" s="39">
        <v>16663</v>
      </c>
      <c r="G158" s="115">
        <v>199.58</v>
      </c>
      <c r="H158" s="74">
        <f t="shared" si="12"/>
        <v>3325601.54</v>
      </c>
      <c r="I158" s="39">
        <v>0</v>
      </c>
      <c r="J158" s="115">
        <v>201.29</v>
      </c>
      <c r="K158" s="74">
        <f t="shared" si="13"/>
        <v>0</v>
      </c>
      <c r="L158" s="39">
        <v>1966</v>
      </c>
      <c r="M158" s="115">
        <v>199.58</v>
      </c>
      <c r="N158" s="74">
        <f t="shared" si="14"/>
        <v>392374.28</v>
      </c>
      <c r="O158" s="79">
        <f t="shared" si="10"/>
        <v>3717975.8200000003</v>
      </c>
    </row>
    <row r="159" spans="1:15" x14ac:dyDescent="0.25">
      <c r="A159" t="s">
        <v>255</v>
      </c>
      <c r="B159" t="s">
        <v>758</v>
      </c>
      <c r="C159" s="114">
        <v>0</v>
      </c>
      <c r="D159" s="115">
        <v>205.59</v>
      </c>
      <c r="E159" s="74">
        <f t="shared" si="11"/>
        <v>0</v>
      </c>
      <c r="F159" s="39">
        <v>19167</v>
      </c>
      <c r="G159" s="115">
        <v>203.91</v>
      </c>
      <c r="H159" s="74">
        <f t="shared" si="12"/>
        <v>3908342.9699999997</v>
      </c>
      <c r="I159" s="39">
        <v>0</v>
      </c>
      <c r="J159" s="115">
        <v>205.59</v>
      </c>
      <c r="K159" s="74">
        <f t="shared" si="13"/>
        <v>0</v>
      </c>
      <c r="L159" s="39">
        <v>1140</v>
      </c>
      <c r="M159" s="115">
        <v>203.91</v>
      </c>
      <c r="N159" s="74">
        <f t="shared" si="14"/>
        <v>232457.4</v>
      </c>
      <c r="O159" s="79">
        <f t="shared" si="10"/>
        <v>4140800.3699999996</v>
      </c>
    </row>
    <row r="160" spans="1:15" x14ac:dyDescent="0.25">
      <c r="A160" t="s">
        <v>370</v>
      </c>
      <c r="B160" t="s">
        <v>759</v>
      </c>
      <c r="C160" s="114">
        <v>0</v>
      </c>
      <c r="D160" s="115">
        <v>197.23</v>
      </c>
      <c r="E160" s="74">
        <f t="shared" si="11"/>
        <v>0</v>
      </c>
      <c r="F160" s="39">
        <v>44862</v>
      </c>
      <c r="G160" s="115">
        <v>195.57</v>
      </c>
      <c r="H160" s="74">
        <f t="shared" si="12"/>
        <v>8773661.3399999999</v>
      </c>
      <c r="I160" s="39">
        <v>0</v>
      </c>
      <c r="J160" s="115">
        <v>197.23</v>
      </c>
      <c r="K160" s="74">
        <f t="shared" si="13"/>
        <v>0</v>
      </c>
      <c r="L160" s="39">
        <v>2925</v>
      </c>
      <c r="M160" s="115">
        <v>195.57</v>
      </c>
      <c r="N160" s="74">
        <f t="shared" si="14"/>
        <v>572042.25</v>
      </c>
      <c r="O160" s="79">
        <f t="shared" si="10"/>
        <v>9345703.5899999999</v>
      </c>
    </row>
    <row r="161" spans="1:15" x14ac:dyDescent="0.25">
      <c r="A161" t="s">
        <v>227</v>
      </c>
      <c r="B161" t="s">
        <v>760</v>
      </c>
      <c r="C161" s="114">
        <v>0</v>
      </c>
      <c r="D161" s="115">
        <v>201.17</v>
      </c>
      <c r="E161" s="74">
        <f t="shared" si="11"/>
        <v>0</v>
      </c>
      <c r="F161" s="39">
        <v>22535</v>
      </c>
      <c r="G161" s="115">
        <v>199.51</v>
      </c>
      <c r="H161" s="74">
        <f t="shared" si="12"/>
        <v>4495957.8499999996</v>
      </c>
      <c r="I161" s="39">
        <v>0</v>
      </c>
      <c r="J161" s="115">
        <v>201.17</v>
      </c>
      <c r="K161" s="74">
        <f t="shared" si="13"/>
        <v>0</v>
      </c>
      <c r="L161" s="39">
        <v>1980</v>
      </c>
      <c r="M161" s="115">
        <v>199.51</v>
      </c>
      <c r="N161" s="74">
        <f t="shared" si="14"/>
        <v>395029.8</v>
      </c>
      <c r="O161" s="79">
        <f t="shared" si="10"/>
        <v>4890987.6499999994</v>
      </c>
    </row>
    <row r="162" spans="1:15" x14ac:dyDescent="0.25">
      <c r="A162" t="s">
        <v>105</v>
      </c>
      <c r="B162" t="s">
        <v>761</v>
      </c>
      <c r="C162" s="114">
        <v>0</v>
      </c>
      <c r="D162" s="115">
        <v>206.53</v>
      </c>
      <c r="E162" s="74">
        <f t="shared" si="11"/>
        <v>0</v>
      </c>
      <c r="F162" s="39">
        <v>35799</v>
      </c>
      <c r="G162" s="115">
        <v>204.76</v>
      </c>
      <c r="H162" s="74">
        <f t="shared" si="12"/>
        <v>7330203.2399999993</v>
      </c>
      <c r="I162" s="39">
        <v>0</v>
      </c>
      <c r="J162" s="115">
        <v>206.53</v>
      </c>
      <c r="K162" s="74">
        <f t="shared" si="13"/>
        <v>0</v>
      </c>
      <c r="L162" s="39">
        <v>3103</v>
      </c>
      <c r="M162" s="115">
        <v>204.76</v>
      </c>
      <c r="N162" s="74">
        <f t="shared" si="14"/>
        <v>635370.28</v>
      </c>
      <c r="O162" s="79">
        <f t="shared" si="10"/>
        <v>7965573.5199999996</v>
      </c>
    </row>
    <row r="163" spans="1:15" x14ac:dyDescent="0.25">
      <c r="A163" t="s">
        <v>126</v>
      </c>
      <c r="B163" t="s">
        <v>1325</v>
      </c>
      <c r="C163" s="114">
        <v>0</v>
      </c>
      <c r="D163" s="115">
        <v>163.75</v>
      </c>
      <c r="E163" s="74">
        <f t="shared" si="11"/>
        <v>0</v>
      </c>
      <c r="F163" s="39">
        <v>16750</v>
      </c>
      <c r="G163" s="115">
        <v>162.38</v>
      </c>
      <c r="H163" s="74">
        <f t="shared" si="12"/>
        <v>2719865</v>
      </c>
      <c r="I163" s="39">
        <v>0</v>
      </c>
      <c r="J163" s="115">
        <v>163.75</v>
      </c>
      <c r="K163" s="74">
        <f t="shared" si="13"/>
        <v>0</v>
      </c>
      <c r="L163" s="39">
        <v>1464</v>
      </c>
      <c r="M163" s="115">
        <v>162.38</v>
      </c>
      <c r="N163" s="74">
        <f t="shared" si="14"/>
        <v>237724.32</v>
      </c>
      <c r="O163" s="79">
        <f t="shared" si="10"/>
        <v>2957589.32</v>
      </c>
    </row>
    <row r="164" spans="1:15" x14ac:dyDescent="0.25">
      <c r="A164" t="s">
        <v>30</v>
      </c>
      <c r="B164" t="s">
        <v>1326</v>
      </c>
      <c r="C164" s="114">
        <v>0</v>
      </c>
      <c r="D164" s="115">
        <v>184.74</v>
      </c>
      <c r="E164" s="74">
        <f t="shared" si="11"/>
        <v>0</v>
      </c>
      <c r="F164" s="39">
        <v>23115</v>
      </c>
      <c r="G164" s="115">
        <v>183.23</v>
      </c>
      <c r="H164" s="74">
        <f t="shared" si="12"/>
        <v>4235361.45</v>
      </c>
      <c r="I164" s="39">
        <v>0</v>
      </c>
      <c r="J164" s="115">
        <v>184.74</v>
      </c>
      <c r="K164" s="74">
        <f t="shared" si="13"/>
        <v>0</v>
      </c>
      <c r="L164" s="39">
        <v>2337</v>
      </c>
      <c r="M164" s="115">
        <v>183.23</v>
      </c>
      <c r="N164" s="74">
        <f t="shared" si="14"/>
        <v>428208.50999999995</v>
      </c>
      <c r="O164" s="79">
        <f t="shared" si="10"/>
        <v>4663569.96</v>
      </c>
    </row>
    <row r="165" spans="1:15" x14ac:dyDescent="0.25">
      <c r="A165" t="s">
        <v>311</v>
      </c>
      <c r="B165" t="s">
        <v>763</v>
      </c>
      <c r="C165" s="114">
        <v>547</v>
      </c>
      <c r="D165" s="115">
        <v>286.33999999999997</v>
      </c>
      <c r="E165" s="74">
        <f t="shared" si="11"/>
        <v>156627.97999999998</v>
      </c>
      <c r="F165" s="39">
        <v>18091</v>
      </c>
      <c r="G165" s="115">
        <v>284.27999999999997</v>
      </c>
      <c r="H165" s="74">
        <f t="shared" si="12"/>
        <v>5142909.4799999995</v>
      </c>
      <c r="I165" s="39">
        <v>36</v>
      </c>
      <c r="J165" s="115">
        <v>286.33999999999997</v>
      </c>
      <c r="K165" s="74">
        <f t="shared" si="13"/>
        <v>10308.24</v>
      </c>
      <c r="L165" s="39">
        <v>1192</v>
      </c>
      <c r="M165" s="115">
        <v>284.27999999999997</v>
      </c>
      <c r="N165" s="74">
        <f t="shared" si="14"/>
        <v>338861.75999999995</v>
      </c>
      <c r="O165" s="79">
        <f t="shared" si="10"/>
        <v>5648707.459999999</v>
      </c>
    </row>
    <row r="166" spans="1:15" x14ac:dyDescent="0.25">
      <c r="A166" t="s">
        <v>263</v>
      </c>
      <c r="B166" t="s">
        <v>764</v>
      </c>
      <c r="C166" s="114">
        <v>0</v>
      </c>
      <c r="D166" s="115">
        <v>199.76</v>
      </c>
      <c r="E166" s="74">
        <f t="shared" si="11"/>
        <v>0</v>
      </c>
      <c r="F166" s="39">
        <v>6494</v>
      </c>
      <c r="G166" s="115">
        <v>197.99</v>
      </c>
      <c r="H166" s="74">
        <f t="shared" si="12"/>
        <v>1285747.06</v>
      </c>
      <c r="I166" s="39">
        <v>0</v>
      </c>
      <c r="J166" s="115">
        <v>199.76</v>
      </c>
      <c r="K166" s="74">
        <f t="shared" si="13"/>
        <v>0</v>
      </c>
      <c r="L166" s="39">
        <v>3932</v>
      </c>
      <c r="M166" s="115">
        <v>197.99</v>
      </c>
      <c r="N166" s="74">
        <f t="shared" si="14"/>
        <v>778496.68</v>
      </c>
      <c r="O166" s="79">
        <f t="shared" si="10"/>
        <v>2064243.7400000002</v>
      </c>
    </row>
    <row r="167" spans="1:15" x14ac:dyDescent="0.25">
      <c r="A167" t="s">
        <v>566</v>
      </c>
      <c r="B167" t="s">
        <v>1327</v>
      </c>
      <c r="C167" s="114">
        <v>4045</v>
      </c>
      <c r="D167" s="115">
        <v>276.7</v>
      </c>
      <c r="E167" s="74">
        <f t="shared" si="11"/>
        <v>1119251.5</v>
      </c>
      <c r="F167" s="39">
        <v>58069</v>
      </c>
      <c r="G167" s="115">
        <v>274.41000000000003</v>
      </c>
      <c r="H167" s="74">
        <f t="shared" si="12"/>
        <v>15934714.290000001</v>
      </c>
      <c r="I167" s="39">
        <v>460</v>
      </c>
      <c r="J167" s="115">
        <v>276.7</v>
      </c>
      <c r="K167" s="74">
        <f t="shared" si="13"/>
        <v>127282</v>
      </c>
      <c r="L167" s="39">
        <v>6611</v>
      </c>
      <c r="M167" s="115">
        <v>274.41000000000003</v>
      </c>
      <c r="N167" s="74">
        <f t="shared" si="14"/>
        <v>1814124.5100000002</v>
      </c>
      <c r="O167" s="79">
        <f t="shared" si="10"/>
        <v>18995372.300000001</v>
      </c>
    </row>
    <row r="168" spans="1:15" x14ac:dyDescent="0.25">
      <c r="A168" t="s">
        <v>95</v>
      </c>
      <c r="B168" t="s">
        <v>1328</v>
      </c>
      <c r="C168" s="114">
        <v>1846</v>
      </c>
      <c r="D168" s="115">
        <v>188.32</v>
      </c>
      <c r="E168" s="74">
        <f t="shared" si="11"/>
        <v>347638.72</v>
      </c>
      <c r="F168" s="39">
        <v>18786</v>
      </c>
      <c r="G168" s="115">
        <v>186.6</v>
      </c>
      <c r="H168" s="74">
        <f t="shared" si="12"/>
        <v>3505467.6</v>
      </c>
      <c r="I168" s="39">
        <v>381</v>
      </c>
      <c r="J168" s="115">
        <v>188.32</v>
      </c>
      <c r="K168" s="74">
        <f t="shared" si="13"/>
        <v>71749.919999999998</v>
      </c>
      <c r="L168" s="39">
        <v>3881</v>
      </c>
      <c r="M168" s="115">
        <v>186.6</v>
      </c>
      <c r="N168" s="74">
        <f t="shared" si="14"/>
        <v>724194.6</v>
      </c>
      <c r="O168" s="79">
        <f t="shared" si="10"/>
        <v>4649050.84</v>
      </c>
    </row>
    <row r="169" spans="1:15" x14ac:dyDescent="0.25">
      <c r="A169" t="s">
        <v>94</v>
      </c>
      <c r="B169" t="s">
        <v>1329</v>
      </c>
      <c r="C169" s="114">
        <v>4878</v>
      </c>
      <c r="D169" s="115">
        <v>181.88</v>
      </c>
      <c r="E169" s="74">
        <f t="shared" si="11"/>
        <v>887210.64</v>
      </c>
      <c r="F169" s="39">
        <v>21808</v>
      </c>
      <c r="G169" s="115">
        <v>180.24</v>
      </c>
      <c r="H169" s="74">
        <f t="shared" si="12"/>
        <v>3930673.9200000004</v>
      </c>
      <c r="I169" s="39">
        <v>742</v>
      </c>
      <c r="J169" s="115">
        <v>181.88</v>
      </c>
      <c r="K169" s="74">
        <f t="shared" si="13"/>
        <v>134954.96</v>
      </c>
      <c r="L169" s="39">
        <v>3318</v>
      </c>
      <c r="M169" s="115">
        <v>180.24</v>
      </c>
      <c r="N169" s="74">
        <f t="shared" si="14"/>
        <v>598036.32000000007</v>
      </c>
      <c r="O169" s="79">
        <f t="shared" si="10"/>
        <v>5550875.8399999999</v>
      </c>
    </row>
    <row r="170" spans="1:15" x14ac:dyDescent="0.25">
      <c r="A170" t="s">
        <v>125</v>
      </c>
      <c r="B170" t="s">
        <v>1331</v>
      </c>
      <c r="C170" s="114">
        <v>1013</v>
      </c>
      <c r="D170" s="115">
        <v>249.53</v>
      </c>
      <c r="E170" s="74">
        <f t="shared" si="11"/>
        <v>252773.89</v>
      </c>
      <c r="F170" s="39">
        <v>23880</v>
      </c>
      <c r="G170" s="115">
        <v>247.24</v>
      </c>
      <c r="H170" s="74">
        <f t="shared" si="12"/>
        <v>5904091.2000000002</v>
      </c>
      <c r="I170" s="39">
        <v>25</v>
      </c>
      <c r="J170" s="115">
        <v>249.53</v>
      </c>
      <c r="K170" s="74">
        <f t="shared" si="13"/>
        <v>6238.25</v>
      </c>
      <c r="L170" s="39">
        <v>590</v>
      </c>
      <c r="M170" s="115">
        <v>247.24</v>
      </c>
      <c r="N170" s="74">
        <f t="shared" si="14"/>
        <v>145871.6</v>
      </c>
      <c r="O170" s="79">
        <f t="shared" si="10"/>
        <v>6308974.9399999995</v>
      </c>
    </row>
    <row r="171" spans="1:15" x14ac:dyDescent="0.25">
      <c r="A171" t="s">
        <v>293</v>
      </c>
      <c r="B171" t="s">
        <v>1332</v>
      </c>
      <c r="C171" s="114">
        <v>3039</v>
      </c>
      <c r="D171" s="115">
        <v>231.31</v>
      </c>
      <c r="E171" s="74">
        <f t="shared" si="11"/>
        <v>702951.09</v>
      </c>
      <c r="F171" s="39">
        <v>54909</v>
      </c>
      <c r="G171" s="115">
        <v>229.43</v>
      </c>
      <c r="H171" s="74">
        <f t="shared" si="12"/>
        <v>12597771.870000001</v>
      </c>
      <c r="I171" s="39">
        <v>453</v>
      </c>
      <c r="J171" s="115">
        <v>231.31</v>
      </c>
      <c r="K171" s="74">
        <f t="shared" si="13"/>
        <v>104783.43000000001</v>
      </c>
      <c r="L171" s="39">
        <v>8185</v>
      </c>
      <c r="M171" s="115">
        <v>229.43</v>
      </c>
      <c r="N171" s="74">
        <f t="shared" si="14"/>
        <v>1877884.55</v>
      </c>
      <c r="O171" s="79">
        <f t="shared" si="10"/>
        <v>15283390.940000001</v>
      </c>
    </row>
    <row r="172" spans="1:15" x14ac:dyDescent="0.25">
      <c r="A172" t="s">
        <v>218</v>
      </c>
      <c r="B172" t="s">
        <v>1333</v>
      </c>
      <c r="C172" s="114">
        <v>0</v>
      </c>
      <c r="D172" s="115">
        <v>222.16</v>
      </c>
      <c r="E172" s="74">
        <f t="shared" si="11"/>
        <v>0</v>
      </c>
      <c r="F172" s="39">
        <v>15481</v>
      </c>
      <c r="G172" s="115">
        <v>220.34</v>
      </c>
      <c r="H172" s="74">
        <f t="shared" si="12"/>
        <v>3411083.54</v>
      </c>
      <c r="I172" s="39">
        <v>0</v>
      </c>
      <c r="J172" s="115">
        <v>222.16</v>
      </c>
      <c r="K172" s="74">
        <f t="shared" si="13"/>
        <v>0</v>
      </c>
      <c r="L172" s="39">
        <v>0</v>
      </c>
      <c r="M172" s="115">
        <v>220.34</v>
      </c>
      <c r="N172" s="74">
        <f t="shared" si="14"/>
        <v>0</v>
      </c>
      <c r="O172" s="79">
        <f t="shared" si="10"/>
        <v>3411083.54</v>
      </c>
    </row>
    <row r="173" spans="1:15" x14ac:dyDescent="0.25">
      <c r="A173" t="s">
        <v>163</v>
      </c>
      <c r="B173" t="s">
        <v>769</v>
      </c>
      <c r="C173" s="114">
        <v>0</v>
      </c>
      <c r="D173" s="115">
        <v>198.94</v>
      </c>
      <c r="E173" s="74">
        <f t="shared" si="11"/>
        <v>0</v>
      </c>
      <c r="F173" s="39">
        <v>24791</v>
      </c>
      <c r="G173" s="115">
        <v>197.46</v>
      </c>
      <c r="H173" s="74">
        <f t="shared" si="12"/>
        <v>4895230.8600000003</v>
      </c>
      <c r="I173" s="39">
        <v>0</v>
      </c>
      <c r="J173" s="115">
        <v>198.94</v>
      </c>
      <c r="K173" s="74">
        <f t="shared" si="13"/>
        <v>0</v>
      </c>
      <c r="L173" s="39">
        <v>1670</v>
      </c>
      <c r="M173" s="115">
        <v>197.46</v>
      </c>
      <c r="N173" s="74">
        <f t="shared" si="14"/>
        <v>329758.2</v>
      </c>
      <c r="O173" s="79">
        <f t="shared" si="10"/>
        <v>5224989.0600000005</v>
      </c>
    </row>
    <row r="174" spans="1:15" x14ac:dyDescent="0.25">
      <c r="A174" t="s">
        <v>552</v>
      </c>
      <c r="B174" t="s">
        <v>770</v>
      </c>
      <c r="C174" s="114">
        <v>3913</v>
      </c>
      <c r="D174" s="115">
        <v>253.96</v>
      </c>
      <c r="E174" s="74">
        <f t="shared" si="11"/>
        <v>993745.48</v>
      </c>
      <c r="F174" s="39">
        <v>33982</v>
      </c>
      <c r="G174" s="115">
        <v>250.94</v>
      </c>
      <c r="H174" s="74">
        <f t="shared" si="12"/>
        <v>8527443.0800000001</v>
      </c>
      <c r="I174" s="39">
        <v>373</v>
      </c>
      <c r="J174" s="115">
        <v>253.96</v>
      </c>
      <c r="K174" s="74">
        <f t="shared" si="13"/>
        <v>94727.08</v>
      </c>
      <c r="L174" s="39">
        <v>3240</v>
      </c>
      <c r="M174" s="115">
        <v>250.94</v>
      </c>
      <c r="N174" s="74">
        <f t="shared" si="14"/>
        <v>813045.6</v>
      </c>
      <c r="O174" s="79">
        <f t="shared" si="10"/>
        <v>10428961.24</v>
      </c>
    </row>
    <row r="175" spans="1:15" x14ac:dyDescent="0.25">
      <c r="A175" t="s">
        <v>533</v>
      </c>
      <c r="B175" t="s">
        <v>771</v>
      </c>
      <c r="C175" s="114">
        <v>9663</v>
      </c>
      <c r="D175" s="115">
        <v>174.89</v>
      </c>
      <c r="E175" s="74">
        <f t="shared" si="11"/>
        <v>1689962.0699999998</v>
      </c>
      <c r="F175" s="39">
        <v>18398</v>
      </c>
      <c r="G175" s="115">
        <v>172.54</v>
      </c>
      <c r="H175" s="74">
        <f t="shared" si="12"/>
        <v>3174390.92</v>
      </c>
      <c r="I175" s="39">
        <v>1388</v>
      </c>
      <c r="J175" s="115">
        <v>174.89</v>
      </c>
      <c r="K175" s="74">
        <f t="shared" si="13"/>
        <v>242747.31999999998</v>
      </c>
      <c r="L175" s="39">
        <v>2644</v>
      </c>
      <c r="M175" s="115">
        <v>172.54</v>
      </c>
      <c r="N175" s="74">
        <f t="shared" si="14"/>
        <v>456195.75999999995</v>
      </c>
      <c r="O175" s="79">
        <f t="shared" si="10"/>
        <v>5563296.0700000003</v>
      </c>
    </row>
    <row r="176" spans="1:15" x14ac:dyDescent="0.25">
      <c r="A176" t="s">
        <v>112</v>
      </c>
      <c r="B176" t="s">
        <v>772</v>
      </c>
      <c r="C176" s="114">
        <v>749</v>
      </c>
      <c r="D176" s="115">
        <v>191.21</v>
      </c>
      <c r="E176" s="74">
        <f t="shared" si="11"/>
        <v>143216.29</v>
      </c>
      <c r="F176" s="39">
        <v>25135</v>
      </c>
      <c r="G176" s="115">
        <v>189.59</v>
      </c>
      <c r="H176" s="74">
        <f t="shared" si="12"/>
        <v>4765344.6500000004</v>
      </c>
      <c r="I176" s="39">
        <v>0</v>
      </c>
      <c r="J176" s="115">
        <v>191.21</v>
      </c>
      <c r="K176" s="74">
        <f t="shared" si="13"/>
        <v>0</v>
      </c>
      <c r="L176" s="39">
        <v>0</v>
      </c>
      <c r="M176" s="115">
        <v>189.59</v>
      </c>
      <c r="N176" s="74">
        <f t="shared" si="14"/>
        <v>0</v>
      </c>
      <c r="O176" s="79">
        <f t="shared" si="10"/>
        <v>4908560.9400000004</v>
      </c>
    </row>
    <row r="177" spans="1:15" x14ac:dyDescent="0.25">
      <c r="A177" t="s">
        <v>83</v>
      </c>
      <c r="B177" t="s">
        <v>773</v>
      </c>
      <c r="C177" s="114">
        <v>5470</v>
      </c>
      <c r="D177" s="115">
        <v>227.78</v>
      </c>
      <c r="E177" s="74">
        <f t="shared" si="11"/>
        <v>1245956.6000000001</v>
      </c>
      <c r="F177" s="39">
        <v>78898</v>
      </c>
      <c r="G177" s="115">
        <v>225.84</v>
      </c>
      <c r="H177" s="74">
        <f t="shared" si="12"/>
        <v>17818324.32</v>
      </c>
      <c r="I177" s="39">
        <v>565</v>
      </c>
      <c r="J177" s="115">
        <v>227.78</v>
      </c>
      <c r="K177" s="74">
        <f t="shared" si="13"/>
        <v>128695.7</v>
      </c>
      <c r="L177" s="39">
        <v>8151</v>
      </c>
      <c r="M177" s="115">
        <v>225.84</v>
      </c>
      <c r="N177" s="74">
        <f t="shared" si="14"/>
        <v>1840821.84</v>
      </c>
      <c r="O177" s="79">
        <f t="shared" si="10"/>
        <v>21033798.460000001</v>
      </c>
    </row>
    <row r="178" spans="1:15" x14ac:dyDescent="0.25">
      <c r="A178" t="s">
        <v>109</v>
      </c>
      <c r="B178" t="s">
        <v>1334</v>
      </c>
      <c r="C178" s="114">
        <v>1169</v>
      </c>
      <c r="D178" s="115">
        <v>182.8</v>
      </c>
      <c r="E178" s="74">
        <f t="shared" si="11"/>
        <v>213693.2</v>
      </c>
      <c r="F178" s="39">
        <v>16266</v>
      </c>
      <c r="G178" s="115">
        <v>181.16</v>
      </c>
      <c r="H178" s="74">
        <f t="shared" si="12"/>
        <v>2946748.56</v>
      </c>
      <c r="I178" s="39">
        <v>134</v>
      </c>
      <c r="J178" s="115">
        <v>182.8</v>
      </c>
      <c r="K178" s="74">
        <f t="shared" si="13"/>
        <v>24495.200000000001</v>
      </c>
      <c r="L178" s="39">
        <v>1868</v>
      </c>
      <c r="M178" s="115">
        <v>181.16</v>
      </c>
      <c r="N178" s="74">
        <f t="shared" si="14"/>
        <v>338406.88</v>
      </c>
      <c r="O178" s="79">
        <f t="shared" si="10"/>
        <v>3523343.8400000003</v>
      </c>
    </row>
    <row r="179" spans="1:15" x14ac:dyDescent="0.25">
      <c r="A179" t="s">
        <v>392</v>
      </c>
      <c r="B179" t="s">
        <v>1335</v>
      </c>
      <c r="C179" s="114">
        <v>435</v>
      </c>
      <c r="D179" s="115">
        <v>246.93</v>
      </c>
      <c r="E179" s="74">
        <f t="shared" si="11"/>
        <v>107414.55</v>
      </c>
      <c r="F179" s="39">
        <v>23761</v>
      </c>
      <c r="G179" s="115">
        <v>244.62</v>
      </c>
      <c r="H179" s="74">
        <f t="shared" si="12"/>
        <v>5812415.8200000003</v>
      </c>
      <c r="I179" s="39">
        <v>0</v>
      </c>
      <c r="J179" s="115">
        <v>246.93</v>
      </c>
      <c r="K179" s="74">
        <f t="shared" si="13"/>
        <v>0</v>
      </c>
      <c r="L179" s="39">
        <v>0</v>
      </c>
      <c r="M179" s="115">
        <v>244.62</v>
      </c>
      <c r="N179" s="74">
        <f t="shared" si="14"/>
        <v>0</v>
      </c>
      <c r="O179" s="79">
        <f t="shared" si="10"/>
        <v>5919830.3700000001</v>
      </c>
    </row>
    <row r="180" spans="1:15" x14ac:dyDescent="0.25">
      <c r="A180" t="s">
        <v>462</v>
      </c>
      <c r="B180" t="s">
        <v>776</v>
      </c>
      <c r="C180" s="114">
        <v>0</v>
      </c>
      <c r="D180" s="115">
        <v>256.92</v>
      </c>
      <c r="E180" s="74">
        <f t="shared" si="11"/>
        <v>0</v>
      </c>
      <c r="F180" s="39">
        <v>48353</v>
      </c>
      <c r="G180" s="115">
        <v>254.49</v>
      </c>
      <c r="H180" s="74">
        <f t="shared" si="12"/>
        <v>12305354.970000001</v>
      </c>
      <c r="I180" s="39">
        <v>0</v>
      </c>
      <c r="J180" s="115">
        <v>256.92</v>
      </c>
      <c r="K180" s="74">
        <f t="shared" si="13"/>
        <v>0</v>
      </c>
      <c r="L180" s="39">
        <v>4939</v>
      </c>
      <c r="M180" s="115">
        <v>254.49</v>
      </c>
      <c r="N180" s="74">
        <f t="shared" si="14"/>
        <v>1256926.1100000001</v>
      </c>
      <c r="O180" s="79">
        <f t="shared" si="10"/>
        <v>13562281.08</v>
      </c>
    </row>
    <row r="181" spans="1:15" x14ac:dyDescent="0.25">
      <c r="A181" t="s">
        <v>43</v>
      </c>
      <c r="B181" t="s">
        <v>777</v>
      </c>
      <c r="C181" s="114">
        <v>3148</v>
      </c>
      <c r="D181" s="115">
        <v>223</v>
      </c>
      <c r="E181" s="74">
        <f t="shared" si="11"/>
        <v>702004</v>
      </c>
      <c r="F181" s="39">
        <v>13031</v>
      </c>
      <c r="G181" s="115">
        <v>221.44</v>
      </c>
      <c r="H181" s="74">
        <f t="shared" si="12"/>
        <v>2885584.64</v>
      </c>
      <c r="I181" s="39">
        <v>0</v>
      </c>
      <c r="J181" s="115">
        <v>223</v>
      </c>
      <c r="K181" s="74">
        <f t="shared" si="13"/>
        <v>0</v>
      </c>
      <c r="L181" s="39">
        <v>0</v>
      </c>
      <c r="M181" s="115">
        <v>221.44</v>
      </c>
      <c r="N181" s="74">
        <f t="shared" si="14"/>
        <v>0</v>
      </c>
      <c r="O181" s="79">
        <f t="shared" si="10"/>
        <v>3587588.64</v>
      </c>
    </row>
    <row r="182" spans="1:15" x14ac:dyDescent="0.25">
      <c r="A182" t="s">
        <v>283</v>
      </c>
      <c r="B182" t="s">
        <v>1336</v>
      </c>
      <c r="C182" s="114">
        <v>1662</v>
      </c>
      <c r="D182" s="115">
        <v>226.64</v>
      </c>
      <c r="E182" s="74">
        <f t="shared" si="11"/>
        <v>376675.68</v>
      </c>
      <c r="F182" s="39">
        <v>38445</v>
      </c>
      <c r="G182" s="115">
        <v>224.87</v>
      </c>
      <c r="H182" s="74">
        <f t="shared" si="12"/>
        <v>8645127.1500000004</v>
      </c>
      <c r="I182" s="39">
        <v>257</v>
      </c>
      <c r="J182" s="115">
        <v>226.64</v>
      </c>
      <c r="K182" s="74">
        <f t="shared" si="13"/>
        <v>58246.479999999996</v>
      </c>
      <c r="L182" s="39">
        <v>5940</v>
      </c>
      <c r="M182" s="115">
        <v>224.87</v>
      </c>
      <c r="N182" s="74">
        <f t="shared" si="14"/>
        <v>1335727.8</v>
      </c>
      <c r="O182" s="79">
        <f t="shared" si="10"/>
        <v>10415777.109999999</v>
      </c>
    </row>
    <row r="183" spans="1:15" x14ac:dyDescent="0.25">
      <c r="A183" t="s">
        <v>237</v>
      </c>
      <c r="B183" t="s">
        <v>780</v>
      </c>
      <c r="C183" s="114">
        <v>3867</v>
      </c>
      <c r="D183" s="115">
        <v>174.68</v>
      </c>
      <c r="E183" s="74">
        <f t="shared" si="11"/>
        <v>675487.56</v>
      </c>
      <c r="F183" s="39">
        <v>29256</v>
      </c>
      <c r="G183" s="115">
        <v>173.24</v>
      </c>
      <c r="H183" s="74">
        <f t="shared" si="12"/>
        <v>5068309.4400000004</v>
      </c>
      <c r="I183" s="39">
        <v>582</v>
      </c>
      <c r="J183" s="115">
        <v>174.68</v>
      </c>
      <c r="K183" s="74">
        <f t="shared" si="13"/>
        <v>101663.76000000001</v>
      </c>
      <c r="L183" s="39">
        <v>4401</v>
      </c>
      <c r="M183" s="115">
        <v>173.24</v>
      </c>
      <c r="N183" s="74">
        <f t="shared" si="14"/>
        <v>762429.24</v>
      </c>
      <c r="O183" s="79">
        <f t="shared" si="10"/>
        <v>6607890</v>
      </c>
    </row>
    <row r="184" spans="1:15" x14ac:dyDescent="0.25">
      <c r="A184" t="s">
        <v>1213</v>
      </c>
      <c r="B184" t="s">
        <v>1337</v>
      </c>
      <c r="C184" s="114">
        <v>497</v>
      </c>
      <c r="D184" s="115">
        <v>162.38999999999999</v>
      </c>
      <c r="E184" s="74">
        <f t="shared" si="11"/>
        <v>80707.829999999987</v>
      </c>
      <c r="F184" s="39">
        <v>34395</v>
      </c>
      <c r="G184" s="115">
        <v>161.05000000000001</v>
      </c>
      <c r="H184" s="74">
        <f t="shared" si="12"/>
        <v>5539314.75</v>
      </c>
      <c r="I184" s="39">
        <v>81</v>
      </c>
      <c r="J184" s="115">
        <v>162.38999999999999</v>
      </c>
      <c r="K184" s="74">
        <f t="shared" si="13"/>
        <v>13153.589999999998</v>
      </c>
      <c r="L184" s="39">
        <v>5601</v>
      </c>
      <c r="M184" s="115">
        <v>161.05000000000001</v>
      </c>
      <c r="N184" s="74">
        <f t="shared" si="14"/>
        <v>902041.05</v>
      </c>
      <c r="O184" s="79">
        <f t="shared" si="10"/>
        <v>6535217.2199999997</v>
      </c>
    </row>
    <row r="185" spans="1:15" x14ac:dyDescent="0.25">
      <c r="A185" t="s">
        <v>470</v>
      </c>
      <c r="B185" t="s">
        <v>1338</v>
      </c>
      <c r="C185" s="114">
        <v>23914</v>
      </c>
      <c r="D185" s="115">
        <v>209.63</v>
      </c>
      <c r="E185" s="74">
        <f t="shared" si="11"/>
        <v>5013091.82</v>
      </c>
      <c r="F185" s="39">
        <v>43241</v>
      </c>
      <c r="G185" s="115">
        <v>207.78</v>
      </c>
      <c r="H185" s="74">
        <f t="shared" si="12"/>
        <v>8984614.9800000004</v>
      </c>
      <c r="I185" s="39">
        <v>4712</v>
      </c>
      <c r="J185" s="115">
        <v>209.63</v>
      </c>
      <c r="K185" s="74">
        <f t="shared" si="13"/>
        <v>987776.55999999994</v>
      </c>
      <c r="L185" s="39">
        <v>8519</v>
      </c>
      <c r="M185" s="115">
        <v>207.78</v>
      </c>
      <c r="N185" s="74">
        <f t="shared" si="14"/>
        <v>1770077.82</v>
      </c>
      <c r="O185" s="79">
        <f t="shared" si="10"/>
        <v>16755561.18</v>
      </c>
    </row>
    <row r="186" spans="1:15" x14ac:dyDescent="0.25">
      <c r="A186" t="s">
        <v>565</v>
      </c>
      <c r="B186" t="s">
        <v>781</v>
      </c>
      <c r="C186" s="114">
        <v>2034</v>
      </c>
      <c r="D186" s="115">
        <v>284.14999999999998</v>
      </c>
      <c r="E186" s="74">
        <f t="shared" si="11"/>
        <v>577961.1</v>
      </c>
      <c r="F186" s="39">
        <v>13735</v>
      </c>
      <c r="G186" s="115">
        <v>281.47000000000003</v>
      </c>
      <c r="H186" s="74">
        <f t="shared" si="12"/>
        <v>3865990.45</v>
      </c>
      <c r="I186" s="39">
        <v>289</v>
      </c>
      <c r="J186" s="115">
        <v>284.14999999999998</v>
      </c>
      <c r="K186" s="74">
        <f t="shared" si="13"/>
        <v>82119.349999999991</v>
      </c>
      <c r="L186" s="39">
        <v>1952</v>
      </c>
      <c r="M186" s="115">
        <v>281.47000000000003</v>
      </c>
      <c r="N186" s="74">
        <f t="shared" si="14"/>
        <v>549429.44000000006</v>
      </c>
      <c r="O186" s="79">
        <f t="shared" si="10"/>
        <v>5075500.34</v>
      </c>
    </row>
    <row r="187" spans="1:15" x14ac:dyDescent="0.25">
      <c r="A187" t="s">
        <v>560</v>
      </c>
      <c r="B187" t="s">
        <v>782</v>
      </c>
      <c r="C187" s="114">
        <v>3785</v>
      </c>
      <c r="D187" s="115">
        <v>232.04</v>
      </c>
      <c r="E187" s="74">
        <f t="shared" si="11"/>
        <v>878271.4</v>
      </c>
      <c r="F187" s="39">
        <v>29547</v>
      </c>
      <c r="G187" s="115">
        <v>229.93</v>
      </c>
      <c r="H187" s="74">
        <f t="shared" si="12"/>
        <v>6793741.71</v>
      </c>
      <c r="I187" s="39">
        <v>747</v>
      </c>
      <c r="J187" s="115">
        <v>232.04</v>
      </c>
      <c r="K187" s="74">
        <f t="shared" si="13"/>
        <v>173333.88</v>
      </c>
      <c r="L187" s="39">
        <v>5828</v>
      </c>
      <c r="M187" s="115">
        <v>229.93</v>
      </c>
      <c r="N187" s="74">
        <f t="shared" si="14"/>
        <v>1340032.04</v>
      </c>
      <c r="O187" s="79">
        <f t="shared" si="10"/>
        <v>9185379.0299999993</v>
      </c>
    </row>
    <row r="188" spans="1:15" x14ac:dyDescent="0.25">
      <c r="A188" t="s">
        <v>386</v>
      </c>
      <c r="B188" t="s">
        <v>1339</v>
      </c>
      <c r="C188" s="114">
        <v>1098</v>
      </c>
      <c r="D188" s="115">
        <v>168.79</v>
      </c>
      <c r="E188" s="74">
        <f t="shared" si="11"/>
        <v>185331.41999999998</v>
      </c>
      <c r="F188" s="39">
        <v>49843</v>
      </c>
      <c r="G188" s="115">
        <v>167.45</v>
      </c>
      <c r="H188" s="74">
        <f t="shared" si="12"/>
        <v>8346210.3499999996</v>
      </c>
      <c r="I188" s="39">
        <v>56</v>
      </c>
      <c r="J188" s="115">
        <v>168.79</v>
      </c>
      <c r="K188" s="74">
        <f t="shared" si="13"/>
        <v>9452.24</v>
      </c>
      <c r="L188" s="39">
        <v>2527</v>
      </c>
      <c r="M188" s="115">
        <v>167.45</v>
      </c>
      <c r="N188" s="74">
        <f t="shared" si="14"/>
        <v>423146.14999999997</v>
      </c>
      <c r="O188" s="79">
        <f t="shared" si="10"/>
        <v>8964140.1600000001</v>
      </c>
    </row>
    <row r="189" spans="1:15" x14ac:dyDescent="0.25">
      <c r="A189" t="s">
        <v>526</v>
      </c>
      <c r="B189" t="s">
        <v>784</v>
      </c>
      <c r="C189" s="114">
        <v>10703</v>
      </c>
      <c r="D189" s="115">
        <v>265.61</v>
      </c>
      <c r="E189" s="74">
        <f t="shared" si="11"/>
        <v>2842823.83</v>
      </c>
      <c r="F189" s="39">
        <v>37332</v>
      </c>
      <c r="G189" s="115">
        <v>263.11</v>
      </c>
      <c r="H189" s="74">
        <f t="shared" si="12"/>
        <v>9822422.5200000014</v>
      </c>
      <c r="I189" s="39">
        <v>3194</v>
      </c>
      <c r="J189" s="115">
        <v>265.61</v>
      </c>
      <c r="K189" s="74">
        <f t="shared" si="13"/>
        <v>848358.34000000008</v>
      </c>
      <c r="L189" s="39">
        <v>11141</v>
      </c>
      <c r="M189" s="115">
        <v>263.11</v>
      </c>
      <c r="N189" s="74">
        <f t="shared" si="14"/>
        <v>2931308.5100000002</v>
      </c>
      <c r="O189" s="79">
        <f t="shared" si="10"/>
        <v>16444913.200000001</v>
      </c>
    </row>
    <row r="190" spans="1:15" x14ac:dyDescent="0.25">
      <c r="A190" t="s">
        <v>496</v>
      </c>
      <c r="B190" t="s">
        <v>785</v>
      </c>
      <c r="C190" s="114">
        <v>6040</v>
      </c>
      <c r="D190" s="115">
        <v>270.67</v>
      </c>
      <c r="E190" s="74">
        <f t="shared" si="11"/>
        <v>1634846.8</v>
      </c>
      <c r="F190" s="39">
        <v>40349</v>
      </c>
      <c r="G190" s="115">
        <v>267.95</v>
      </c>
      <c r="H190" s="74">
        <f t="shared" si="12"/>
        <v>10811514.549999999</v>
      </c>
      <c r="I190" s="39">
        <v>2838</v>
      </c>
      <c r="J190" s="115">
        <v>270.67</v>
      </c>
      <c r="K190" s="74">
        <f t="shared" si="13"/>
        <v>768161.46000000008</v>
      </c>
      <c r="L190" s="39">
        <v>18961</v>
      </c>
      <c r="M190" s="115">
        <v>267.95</v>
      </c>
      <c r="N190" s="74">
        <f t="shared" si="14"/>
        <v>5080599.95</v>
      </c>
      <c r="O190" s="79">
        <f t="shared" si="10"/>
        <v>18295122.759999998</v>
      </c>
    </row>
    <row r="191" spans="1:15" x14ac:dyDescent="0.25">
      <c r="A191" t="s">
        <v>1214</v>
      </c>
      <c r="B191" t="s">
        <v>1340</v>
      </c>
      <c r="C191" s="114">
        <v>0</v>
      </c>
      <c r="D191" s="115">
        <v>181.22</v>
      </c>
      <c r="E191" s="74">
        <f t="shared" si="11"/>
        <v>0</v>
      </c>
      <c r="F191" s="39">
        <v>1192</v>
      </c>
      <c r="G191" s="115">
        <v>180.03</v>
      </c>
      <c r="H191" s="74">
        <f t="shared" si="12"/>
        <v>214595.76</v>
      </c>
      <c r="I191" s="39">
        <v>0</v>
      </c>
      <c r="J191" s="115">
        <v>181.22</v>
      </c>
      <c r="K191" s="74">
        <f t="shared" si="13"/>
        <v>0</v>
      </c>
      <c r="L191" s="39">
        <v>0</v>
      </c>
      <c r="M191" s="115">
        <v>180.03</v>
      </c>
      <c r="N191" s="74">
        <f t="shared" si="14"/>
        <v>0</v>
      </c>
      <c r="O191" s="79">
        <f t="shared" ref="O191:O254" si="15">N191+K191+H191+E191</f>
        <v>214595.76</v>
      </c>
    </row>
    <row r="192" spans="1:15" x14ac:dyDescent="0.25">
      <c r="A192" t="s">
        <v>571</v>
      </c>
      <c r="B192" t="s">
        <v>786</v>
      </c>
      <c r="C192" s="114">
        <v>22712</v>
      </c>
      <c r="D192" s="115">
        <v>298.23</v>
      </c>
      <c r="E192" s="74">
        <f t="shared" si="11"/>
        <v>6773399.7600000007</v>
      </c>
      <c r="F192" s="39">
        <v>47252</v>
      </c>
      <c r="G192" s="115">
        <v>295.58999999999997</v>
      </c>
      <c r="H192" s="74">
        <f t="shared" si="12"/>
        <v>13967218.68</v>
      </c>
      <c r="I192" s="39">
        <v>1738</v>
      </c>
      <c r="J192" s="115">
        <v>298.23</v>
      </c>
      <c r="K192" s="74">
        <f t="shared" si="13"/>
        <v>518323.74000000005</v>
      </c>
      <c r="L192" s="39">
        <v>3617</v>
      </c>
      <c r="M192" s="115">
        <v>295.58999999999997</v>
      </c>
      <c r="N192" s="74">
        <f t="shared" si="14"/>
        <v>1069149.0299999998</v>
      </c>
      <c r="O192" s="79">
        <f t="shared" si="15"/>
        <v>22328091.210000001</v>
      </c>
    </row>
    <row r="193" spans="1:15" x14ac:dyDescent="0.25">
      <c r="A193" t="s">
        <v>596</v>
      </c>
      <c r="B193" t="s">
        <v>787</v>
      </c>
      <c r="C193" s="114">
        <v>0</v>
      </c>
      <c r="D193" s="115">
        <v>146.78</v>
      </c>
      <c r="E193" s="74">
        <f t="shared" si="11"/>
        <v>0</v>
      </c>
      <c r="F193" s="39">
        <v>0</v>
      </c>
      <c r="G193" s="115">
        <v>145.66999999999999</v>
      </c>
      <c r="H193" s="74">
        <f t="shared" si="12"/>
        <v>0</v>
      </c>
      <c r="I193" s="39">
        <v>0</v>
      </c>
      <c r="J193" s="115">
        <v>146.78</v>
      </c>
      <c r="K193" s="74">
        <f t="shared" si="13"/>
        <v>0</v>
      </c>
      <c r="L193" s="39">
        <v>0</v>
      </c>
      <c r="M193" s="115">
        <v>145.66999999999999</v>
      </c>
      <c r="N193" s="74">
        <f t="shared" si="14"/>
        <v>0</v>
      </c>
      <c r="O193" s="79">
        <f t="shared" si="15"/>
        <v>0</v>
      </c>
    </row>
    <row r="194" spans="1:15" x14ac:dyDescent="0.25">
      <c r="A194" t="s">
        <v>300</v>
      </c>
      <c r="B194" t="s">
        <v>1341</v>
      </c>
      <c r="C194" s="114">
        <v>4807</v>
      </c>
      <c r="D194" s="115">
        <v>272.99</v>
      </c>
      <c r="E194" s="74">
        <f t="shared" si="11"/>
        <v>1312262.93</v>
      </c>
      <c r="F194" s="39">
        <v>22365</v>
      </c>
      <c r="G194" s="115">
        <v>270.49</v>
      </c>
      <c r="H194" s="74">
        <f t="shared" si="12"/>
        <v>6049508.8500000006</v>
      </c>
      <c r="I194" s="39">
        <v>1460</v>
      </c>
      <c r="J194" s="115">
        <v>272.99</v>
      </c>
      <c r="K194" s="74">
        <f t="shared" si="13"/>
        <v>398565.4</v>
      </c>
      <c r="L194" s="39">
        <v>6793</v>
      </c>
      <c r="M194" s="115">
        <v>270.49</v>
      </c>
      <c r="N194" s="74">
        <f t="shared" si="14"/>
        <v>1837438.57</v>
      </c>
      <c r="O194" s="79">
        <f t="shared" si="15"/>
        <v>9597775.75</v>
      </c>
    </row>
    <row r="195" spans="1:15" x14ac:dyDescent="0.25">
      <c r="A195" t="s">
        <v>130</v>
      </c>
      <c r="B195" t="s">
        <v>789</v>
      </c>
      <c r="C195" s="114">
        <v>3977</v>
      </c>
      <c r="D195" s="115">
        <v>216.07</v>
      </c>
      <c r="E195" s="74">
        <f t="shared" si="11"/>
        <v>859310.39</v>
      </c>
      <c r="F195" s="39">
        <v>31481</v>
      </c>
      <c r="G195" s="115">
        <v>214.23</v>
      </c>
      <c r="H195" s="74">
        <f t="shared" si="12"/>
        <v>6744174.6299999999</v>
      </c>
      <c r="I195" s="39">
        <v>112</v>
      </c>
      <c r="J195" s="115">
        <v>216.07</v>
      </c>
      <c r="K195" s="74">
        <f t="shared" si="13"/>
        <v>24199.84</v>
      </c>
      <c r="L195" s="39">
        <v>886</v>
      </c>
      <c r="M195" s="115">
        <v>214.23</v>
      </c>
      <c r="N195" s="74">
        <f t="shared" si="14"/>
        <v>189807.78</v>
      </c>
      <c r="O195" s="79">
        <f t="shared" si="15"/>
        <v>7817492.6399999997</v>
      </c>
    </row>
    <row r="196" spans="1:15" x14ac:dyDescent="0.25">
      <c r="A196" t="s">
        <v>209</v>
      </c>
      <c r="B196" t="s">
        <v>790</v>
      </c>
      <c r="C196" s="114">
        <v>1284</v>
      </c>
      <c r="D196" s="115">
        <v>237.64</v>
      </c>
      <c r="E196" s="74">
        <f t="shared" si="11"/>
        <v>305129.76</v>
      </c>
      <c r="F196" s="39">
        <v>57940</v>
      </c>
      <c r="G196" s="115">
        <v>235.6</v>
      </c>
      <c r="H196" s="74">
        <f t="shared" si="12"/>
        <v>13650664</v>
      </c>
      <c r="I196" s="39">
        <v>0</v>
      </c>
      <c r="J196" s="115">
        <v>237.64</v>
      </c>
      <c r="K196" s="74">
        <f t="shared" si="13"/>
        <v>0</v>
      </c>
      <c r="L196" s="39">
        <v>0</v>
      </c>
      <c r="M196" s="115">
        <v>235.6</v>
      </c>
      <c r="N196" s="74">
        <f t="shared" si="14"/>
        <v>0</v>
      </c>
      <c r="O196" s="79">
        <f t="shared" si="15"/>
        <v>13955793.76</v>
      </c>
    </row>
    <row r="197" spans="1:15" x14ac:dyDescent="0.25">
      <c r="A197" t="s">
        <v>208</v>
      </c>
      <c r="B197" t="s">
        <v>791</v>
      </c>
      <c r="C197" s="114">
        <v>3880</v>
      </c>
      <c r="D197" s="115">
        <v>256.06</v>
      </c>
      <c r="E197" s="74">
        <f t="shared" si="11"/>
        <v>993512.8</v>
      </c>
      <c r="F197" s="39">
        <v>27309</v>
      </c>
      <c r="G197" s="115">
        <v>253.46</v>
      </c>
      <c r="H197" s="74">
        <f t="shared" si="12"/>
        <v>6921739.1400000006</v>
      </c>
      <c r="I197" s="39">
        <v>876</v>
      </c>
      <c r="J197" s="115">
        <v>256.06</v>
      </c>
      <c r="K197" s="74">
        <f t="shared" si="13"/>
        <v>224308.56</v>
      </c>
      <c r="L197" s="39">
        <v>6168</v>
      </c>
      <c r="M197" s="115">
        <v>253.46</v>
      </c>
      <c r="N197" s="74">
        <f t="shared" si="14"/>
        <v>1563341.28</v>
      </c>
      <c r="O197" s="79">
        <f t="shared" si="15"/>
        <v>9702901.7800000012</v>
      </c>
    </row>
    <row r="198" spans="1:15" x14ac:dyDescent="0.25">
      <c r="A198" t="s">
        <v>117</v>
      </c>
      <c r="B198" t="s">
        <v>792</v>
      </c>
      <c r="C198" s="114">
        <v>676</v>
      </c>
      <c r="D198" s="115">
        <v>219.35</v>
      </c>
      <c r="E198" s="74">
        <f t="shared" si="11"/>
        <v>148280.6</v>
      </c>
      <c r="F198" s="39">
        <v>36375</v>
      </c>
      <c r="G198" s="115">
        <v>217.4</v>
      </c>
      <c r="H198" s="74">
        <f t="shared" si="12"/>
        <v>7907925</v>
      </c>
      <c r="I198" s="39">
        <v>69</v>
      </c>
      <c r="J198" s="115">
        <v>219.35</v>
      </c>
      <c r="K198" s="74">
        <f t="shared" si="13"/>
        <v>15135.15</v>
      </c>
      <c r="L198" s="39">
        <v>3722</v>
      </c>
      <c r="M198" s="115">
        <v>217.4</v>
      </c>
      <c r="N198" s="74">
        <f t="shared" si="14"/>
        <v>809162.8</v>
      </c>
      <c r="O198" s="79">
        <f t="shared" si="15"/>
        <v>8880503.5499999989</v>
      </c>
    </row>
    <row r="199" spans="1:15" x14ac:dyDescent="0.25">
      <c r="A199" t="s">
        <v>1215</v>
      </c>
      <c r="B199" t="s">
        <v>1342</v>
      </c>
      <c r="C199" s="114">
        <v>0</v>
      </c>
      <c r="D199" s="115">
        <v>242.63</v>
      </c>
      <c r="E199" s="74">
        <f t="shared" si="11"/>
        <v>0</v>
      </c>
      <c r="F199" s="39">
        <v>1733</v>
      </c>
      <c r="G199" s="115">
        <v>240.53</v>
      </c>
      <c r="H199" s="74">
        <f t="shared" si="12"/>
        <v>416838.49</v>
      </c>
      <c r="I199" s="39">
        <v>0</v>
      </c>
      <c r="J199" s="115">
        <v>242.63</v>
      </c>
      <c r="K199" s="74">
        <f t="shared" si="13"/>
        <v>0</v>
      </c>
      <c r="L199" s="39">
        <v>512</v>
      </c>
      <c r="M199" s="115">
        <v>240.53</v>
      </c>
      <c r="N199" s="74">
        <f t="shared" si="14"/>
        <v>123151.36</v>
      </c>
      <c r="O199" s="79">
        <f t="shared" si="15"/>
        <v>539989.85</v>
      </c>
    </row>
    <row r="200" spans="1:15" x14ac:dyDescent="0.25">
      <c r="A200" t="s">
        <v>189</v>
      </c>
      <c r="B200" t="s">
        <v>794</v>
      </c>
      <c r="C200" s="114">
        <v>13</v>
      </c>
      <c r="D200" s="115">
        <v>244.39</v>
      </c>
      <c r="E200" s="74">
        <f t="shared" si="11"/>
        <v>3177.0699999999997</v>
      </c>
      <c r="F200" s="39">
        <v>10544</v>
      </c>
      <c r="G200" s="115">
        <v>242.62</v>
      </c>
      <c r="H200" s="74">
        <f t="shared" si="12"/>
        <v>2558185.2800000003</v>
      </c>
      <c r="I200" s="39">
        <v>0</v>
      </c>
      <c r="J200" s="115">
        <v>244.39</v>
      </c>
      <c r="K200" s="74">
        <f t="shared" si="13"/>
        <v>0</v>
      </c>
      <c r="L200" s="39">
        <v>0</v>
      </c>
      <c r="M200" s="115">
        <v>242.62</v>
      </c>
      <c r="N200" s="74">
        <f t="shared" si="14"/>
        <v>0</v>
      </c>
      <c r="O200" s="79">
        <f t="shared" si="15"/>
        <v>2561362.35</v>
      </c>
    </row>
    <row r="201" spans="1:15" x14ac:dyDescent="0.25">
      <c r="A201" t="s">
        <v>401</v>
      </c>
      <c r="B201" t="s">
        <v>795</v>
      </c>
      <c r="C201" s="114">
        <v>7925</v>
      </c>
      <c r="D201" s="115">
        <v>249.51</v>
      </c>
      <c r="E201" s="74">
        <f t="shared" ref="E201:E264" si="16">D201*C201</f>
        <v>1977366.75</v>
      </c>
      <c r="F201" s="39">
        <v>40736</v>
      </c>
      <c r="G201" s="115">
        <v>247.35</v>
      </c>
      <c r="H201" s="74">
        <f t="shared" ref="H201:H264" si="17">G201*F201</f>
        <v>10076049.6</v>
      </c>
      <c r="I201" s="39">
        <v>452</v>
      </c>
      <c r="J201" s="115">
        <v>249.51</v>
      </c>
      <c r="K201" s="74">
        <f t="shared" ref="K201:K264" si="18">J201*I201</f>
        <v>112778.51999999999</v>
      </c>
      <c r="L201" s="39">
        <v>2323</v>
      </c>
      <c r="M201" s="115">
        <v>247.35</v>
      </c>
      <c r="N201" s="74">
        <f t="shared" ref="N201:N264" si="19">M201*L201</f>
        <v>574594.04999999993</v>
      </c>
      <c r="O201" s="79">
        <f t="shared" si="15"/>
        <v>12740788.92</v>
      </c>
    </row>
    <row r="202" spans="1:15" x14ac:dyDescent="0.25">
      <c r="A202" t="s">
        <v>315</v>
      </c>
      <c r="B202" t="s">
        <v>796</v>
      </c>
      <c r="C202" s="114">
        <v>1830</v>
      </c>
      <c r="D202" s="115">
        <v>231.21</v>
      </c>
      <c r="E202" s="74">
        <f t="shared" si="16"/>
        <v>423114.3</v>
      </c>
      <c r="F202" s="39">
        <v>41013</v>
      </c>
      <c r="G202" s="115">
        <v>229.52</v>
      </c>
      <c r="H202" s="74">
        <f t="shared" si="17"/>
        <v>9413303.7599999998</v>
      </c>
      <c r="I202" s="39">
        <v>0</v>
      </c>
      <c r="J202" s="115">
        <v>231.21</v>
      </c>
      <c r="K202" s="74">
        <f t="shared" si="18"/>
        <v>0</v>
      </c>
      <c r="L202" s="39">
        <v>0</v>
      </c>
      <c r="M202" s="115">
        <v>229.52</v>
      </c>
      <c r="N202" s="74">
        <f t="shared" si="19"/>
        <v>0</v>
      </c>
      <c r="O202" s="79">
        <f t="shared" si="15"/>
        <v>9836418.0600000005</v>
      </c>
    </row>
    <row r="203" spans="1:15" x14ac:dyDescent="0.25">
      <c r="A203" t="s">
        <v>187</v>
      </c>
      <c r="B203" t="s">
        <v>797</v>
      </c>
      <c r="C203" s="114">
        <v>41542</v>
      </c>
      <c r="D203" s="115">
        <v>263.04000000000002</v>
      </c>
      <c r="E203" s="74">
        <f t="shared" si="16"/>
        <v>10927207.680000002</v>
      </c>
      <c r="F203" s="39">
        <v>920</v>
      </c>
      <c r="G203" s="115">
        <v>260.70999999999998</v>
      </c>
      <c r="H203" s="74">
        <f t="shared" si="17"/>
        <v>239853.19999999998</v>
      </c>
      <c r="I203" s="39">
        <v>6310</v>
      </c>
      <c r="J203" s="115">
        <v>263.04000000000002</v>
      </c>
      <c r="K203" s="74">
        <f t="shared" si="18"/>
        <v>1659782.4000000001</v>
      </c>
      <c r="L203" s="39">
        <v>140</v>
      </c>
      <c r="M203" s="115">
        <v>260.70999999999998</v>
      </c>
      <c r="N203" s="74">
        <f t="shared" si="19"/>
        <v>36499.399999999994</v>
      </c>
      <c r="O203" s="79">
        <f t="shared" si="15"/>
        <v>12863342.680000002</v>
      </c>
    </row>
    <row r="204" spans="1:15" x14ac:dyDescent="0.25">
      <c r="A204" t="s">
        <v>455</v>
      </c>
      <c r="B204" t="s">
        <v>798</v>
      </c>
      <c r="C204" s="114">
        <v>0</v>
      </c>
      <c r="D204" s="115">
        <v>247.06</v>
      </c>
      <c r="E204" s="74">
        <f t="shared" si="16"/>
        <v>0</v>
      </c>
      <c r="F204" s="39">
        <v>46065</v>
      </c>
      <c r="G204" s="115">
        <v>244.72</v>
      </c>
      <c r="H204" s="74">
        <f t="shared" si="17"/>
        <v>11273026.800000001</v>
      </c>
      <c r="I204" s="39">
        <v>0</v>
      </c>
      <c r="J204" s="115">
        <v>247.06</v>
      </c>
      <c r="K204" s="74">
        <f t="shared" si="18"/>
        <v>0</v>
      </c>
      <c r="L204" s="39">
        <v>6406</v>
      </c>
      <c r="M204" s="115">
        <v>244.72</v>
      </c>
      <c r="N204" s="74">
        <f t="shared" si="19"/>
        <v>1567676.32</v>
      </c>
      <c r="O204" s="79">
        <f t="shared" si="15"/>
        <v>12840703.120000001</v>
      </c>
    </row>
    <row r="205" spans="1:15" x14ac:dyDescent="0.25">
      <c r="A205" t="s">
        <v>590</v>
      </c>
      <c r="B205" t="s">
        <v>1343</v>
      </c>
      <c r="C205" s="114">
        <v>8257</v>
      </c>
      <c r="D205" s="115">
        <v>264.39</v>
      </c>
      <c r="E205" s="74">
        <f t="shared" si="16"/>
        <v>2183068.23</v>
      </c>
      <c r="F205" s="39">
        <v>54353</v>
      </c>
      <c r="G205" s="115">
        <v>261.95999999999998</v>
      </c>
      <c r="H205" s="74">
        <f t="shared" si="17"/>
        <v>14238311.879999999</v>
      </c>
      <c r="I205" s="39">
        <v>1197</v>
      </c>
      <c r="J205" s="115">
        <v>264.39</v>
      </c>
      <c r="K205" s="74">
        <f t="shared" si="18"/>
        <v>316474.82999999996</v>
      </c>
      <c r="L205" s="39">
        <v>7877</v>
      </c>
      <c r="M205" s="115">
        <v>261.95999999999998</v>
      </c>
      <c r="N205" s="74">
        <f t="shared" si="19"/>
        <v>2063458.92</v>
      </c>
      <c r="O205" s="79">
        <f t="shared" si="15"/>
        <v>18801313.859999999</v>
      </c>
    </row>
    <row r="206" spans="1:15" x14ac:dyDescent="0.25">
      <c r="A206" t="s">
        <v>376</v>
      </c>
      <c r="B206" t="s">
        <v>800</v>
      </c>
      <c r="C206" s="114">
        <v>581</v>
      </c>
      <c r="D206" s="115">
        <v>244.34</v>
      </c>
      <c r="E206" s="74">
        <f t="shared" si="16"/>
        <v>141961.54</v>
      </c>
      <c r="F206" s="39">
        <v>44746</v>
      </c>
      <c r="G206" s="115">
        <v>241.95</v>
      </c>
      <c r="H206" s="74">
        <f t="shared" si="17"/>
        <v>10826294.699999999</v>
      </c>
      <c r="I206" s="39">
        <v>126</v>
      </c>
      <c r="J206" s="115">
        <v>244.34</v>
      </c>
      <c r="K206" s="74">
        <f t="shared" si="18"/>
        <v>30786.84</v>
      </c>
      <c r="L206" s="39">
        <v>9701</v>
      </c>
      <c r="M206" s="115">
        <v>241.95</v>
      </c>
      <c r="N206" s="74">
        <f t="shared" si="19"/>
        <v>2347156.9499999997</v>
      </c>
      <c r="O206" s="79">
        <f t="shared" si="15"/>
        <v>13346200.029999997</v>
      </c>
    </row>
    <row r="207" spans="1:15" x14ac:dyDescent="0.25">
      <c r="A207" t="s">
        <v>348</v>
      </c>
      <c r="B207" t="s">
        <v>801</v>
      </c>
      <c r="C207" s="114">
        <v>378</v>
      </c>
      <c r="D207" s="115">
        <v>243.91</v>
      </c>
      <c r="E207" s="74">
        <f t="shared" si="16"/>
        <v>92197.98</v>
      </c>
      <c r="F207" s="39">
        <v>29295</v>
      </c>
      <c r="G207" s="115">
        <v>241.82</v>
      </c>
      <c r="H207" s="74">
        <f t="shared" si="17"/>
        <v>7084116.8999999994</v>
      </c>
      <c r="I207" s="39">
        <v>0</v>
      </c>
      <c r="J207" s="115">
        <v>243.91</v>
      </c>
      <c r="K207" s="74">
        <f t="shared" si="18"/>
        <v>0</v>
      </c>
      <c r="L207" s="39">
        <v>0</v>
      </c>
      <c r="M207" s="115">
        <v>241.82</v>
      </c>
      <c r="N207" s="74">
        <f t="shared" si="19"/>
        <v>0</v>
      </c>
      <c r="O207" s="79">
        <f t="shared" si="15"/>
        <v>7176314.8799999999</v>
      </c>
    </row>
    <row r="208" spans="1:15" x14ac:dyDescent="0.25">
      <c r="A208" t="s">
        <v>1216</v>
      </c>
      <c r="B208" t="s">
        <v>1344</v>
      </c>
      <c r="C208" s="114">
        <v>0</v>
      </c>
      <c r="D208" s="115">
        <v>170.52</v>
      </c>
      <c r="E208" s="74">
        <f t="shared" si="16"/>
        <v>0</v>
      </c>
      <c r="F208" s="39">
        <v>2166</v>
      </c>
      <c r="G208" s="115">
        <v>169.39</v>
      </c>
      <c r="H208" s="74">
        <f t="shared" si="17"/>
        <v>366898.74</v>
      </c>
      <c r="I208" s="39">
        <v>0</v>
      </c>
      <c r="J208" s="115">
        <v>170.52</v>
      </c>
      <c r="K208" s="74">
        <f t="shared" si="18"/>
        <v>0</v>
      </c>
      <c r="L208" s="39">
        <v>0</v>
      </c>
      <c r="M208" s="115">
        <v>169.39</v>
      </c>
      <c r="N208" s="74">
        <f t="shared" si="19"/>
        <v>0</v>
      </c>
      <c r="O208" s="79">
        <f t="shared" si="15"/>
        <v>366898.74</v>
      </c>
    </row>
    <row r="209" spans="1:15" x14ac:dyDescent="0.25">
      <c r="A209" t="s">
        <v>29</v>
      </c>
      <c r="B209" t="s">
        <v>1345</v>
      </c>
      <c r="C209" s="114">
        <v>0</v>
      </c>
      <c r="D209" s="115">
        <v>166.53</v>
      </c>
      <c r="E209" s="74">
        <f t="shared" si="16"/>
        <v>0</v>
      </c>
      <c r="F209" s="39">
        <v>7544</v>
      </c>
      <c r="G209" s="115">
        <v>165.13</v>
      </c>
      <c r="H209" s="74">
        <f t="shared" si="17"/>
        <v>1245740.72</v>
      </c>
      <c r="I209" s="39">
        <v>0</v>
      </c>
      <c r="J209" s="115">
        <v>166.53</v>
      </c>
      <c r="K209" s="74">
        <f t="shared" si="18"/>
        <v>0</v>
      </c>
      <c r="L209" s="39">
        <v>0</v>
      </c>
      <c r="M209" s="115">
        <v>165.13</v>
      </c>
      <c r="N209" s="74">
        <f t="shared" si="19"/>
        <v>0</v>
      </c>
      <c r="O209" s="79">
        <f t="shared" si="15"/>
        <v>1245740.72</v>
      </c>
    </row>
    <row r="210" spans="1:15" x14ac:dyDescent="0.25">
      <c r="A210" t="s">
        <v>40</v>
      </c>
      <c r="B210" t="s">
        <v>803</v>
      </c>
      <c r="C210" s="114">
        <v>467</v>
      </c>
      <c r="D210" s="115">
        <v>241.41</v>
      </c>
      <c r="E210" s="74">
        <f t="shared" si="16"/>
        <v>112738.47</v>
      </c>
      <c r="F210" s="39">
        <v>34486</v>
      </c>
      <c r="G210" s="115">
        <v>239.23</v>
      </c>
      <c r="H210" s="74">
        <f t="shared" si="17"/>
        <v>8250085.7799999993</v>
      </c>
      <c r="I210" s="39">
        <v>29</v>
      </c>
      <c r="J210" s="115">
        <v>241.41</v>
      </c>
      <c r="K210" s="74">
        <f t="shared" si="18"/>
        <v>7000.89</v>
      </c>
      <c r="L210" s="39">
        <v>2127</v>
      </c>
      <c r="M210" s="115">
        <v>239.23</v>
      </c>
      <c r="N210" s="74">
        <f t="shared" si="19"/>
        <v>508842.20999999996</v>
      </c>
      <c r="O210" s="79">
        <f t="shared" si="15"/>
        <v>8878667.3499999996</v>
      </c>
    </row>
    <row r="211" spans="1:15" x14ac:dyDescent="0.25">
      <c r="A211" t="s">
        <v>203</v>
      </c>
      <c r="B211" t="s">
        <v>804</v>
      </c>
      <c r="C211" s="114">
        <v>4223</v>
      </c>
      <c r="D211" s="115">
        <v>273.72000000000003</v>
      </c>
      <c r="E211" s="74">
        <f t="shared" si="16"/>
        <v>1155919.56</v>
      </c>
      <c r="F211" s="39">
        <v>38079</v>
      </c>
      <c r="G211" s="115">
        <v>271.17</v>
      </c>
      <c r="H211" s="74">
        <f t="shared" si="17"/>
        <v>10325882.43</v>
      </c>
      <c r="I211" s="39">
        <v>1156</v>
      </c>
      <c r="J211" s="115">
        <v>273.72000000000003</v>
      </c>
      <c r="K211" s="74">
        <f t="shared" si="18"/>
        <v>316420.32</v>
      </c>
      <c r="L211" s="39">
        <v>10426</v>
      </c>
      <c r="M211" s="115">
        <v>271.17</v>
      </c>
      <c r="N211" s="74">
        <f t="shared" si="19"/>
        <v>2827218.4200000004</v>
      </c>
      <c r="O211" s="79">
        <f t="shared" si="15"/>
        <v>14625440.73</v>
      </c>
    </row>
    <row r="212" spans="1:15" x14ac:dyDescent="0.25">
      <c r="A212" t="s">
        <v>449</v>
      </c>
      <c r="B212" t="s">
        <v>805</v>
      </c>
      <c r="C212" s="114">
        <v>12873</v>
      </c>
      <c r="D212" s="115">
        <v>226.14</v>
      </c>
      <c r="E212" s="74">
        <f t="shared" si="16"/>
        <v>2911100.2199999997</v>
      </c>
      <c r="F212" s="39">
        <v>47447</v>
      </c>
      <c r="G212" s="115">
        <v>224.08</v>
      </c>
      <c r="H212" s="74">
        <f t="shared" si="17"/>
        <v>10631923.76</v>
      </c>
      <c r="I212" s="39">
        <v>3291</v>
      </c>
      <c r="J212" s="115">
        <v>226.14</v>
      </c>
      <c r="K212" s="74">
        <f t="shared" si="18"/>
        <v>744226.74</v>
      </c>
      <c r="L212" s="39">
        <v>12130</v>
      </c>
      <c r="M212" s="115">
        <v>224.08</v>
      </c>
      <c r="N212" s="74">
        <f t="shared" si="19"/>
        <v>2718090.4000000004</v>
      </c>
      <c r="O212" s="79">
        <f t="shared" si="15"/>
        <v>17005341.120000001</v>
      </c>
    </row>
    <row r="213" spans="1:15" x14ac:dyDescent="0.25">
      <c r="A213" t="s">
        <v>191</v>
      </c>
      <c r="B213" t="s">
        <v>806</v>
      </c>
      <c r="C213" s="114">
        <v>8741</v>
      </c>
      <c r="D213" s="115">
        <v>241.07</v>
      </c>
      <c r="E213" s="74">
        <f t="shared" si="16"/>
        <v>2107192.87</v>
      </c>
      <c r="F213" s="39">
        <v>59744</v>
      </c>
      <c r="G213" s="115">
        <v>238.87</v>
      </c>
      <c r="H213" s="74">
        <f t="shared" si="17"/>
        <v>14271049.280000001</v>
      </c>
      <c r="I213" s="39">
        <v>973</v>
      </c>
      <c r="J213" s="115">
        <v>241.07</v>
      </c>
      <c r="K213" s="74">
        <f t="shared" si="18"/>
        <v>234561.11</v>
      </c>
      <c r="L213" s="39">
        <v>6647</v>
      </c>
      <c r="M213" s="115">
        <v>238.87</v>
      </c>
      <c r="N213" s="74">
        <f t="shared" si="19"/>
        <v>1587768.8900000001</v>
      </c>
      <c r="O213" s="79">
        <f t="shared" si="15"/>
        <v>18200572.150000002</v>
      </c>
    </row>
    <row r="214" spans="1:15" x14ac:dyDescent="0.25">
      <c r="A214" t="s">
        <v>518</v>
      </c>
      <c r="B214" t="s">
        <v>807</v>
      </c>
      <c r="C214" s="114">
        <v>6734</v>
      </c>
      <c r="D214" s="115">
        <v>267.01</v>
      </c>
      <c r="E214" s="74">
        <f t="shared" si="16"/>
        <v>1798045.3399999999</v>
      </c>
      <c r="F214" s="39">
        <v>43773</v>
      </c>
      <c r="G214" s="115">
        <v>264.37</v>
      </c>
      <c r="H214" s="74">
        <f t="shared" si="17"/>
        <v>11572268.01</v>
      </c>
      <c r="I214" s="39">
        <v>359</v>
      </c>
      <c r="J214" s="115">
        <v>267.01</v>
      </c>
      <c r="K214" s="74">
        <f t="shared" si="18"/>
        <v>95856.59</v>
      </c>
      <c r="L214" s="39">
        <v>2337</v>
      </c>
      <c r="M214" s="115">
        <v>264.37</v>
      </c>
      <c r="N214" s="74">
        <f t="shared" si="19"/>
        <v>617832.69000000006</v>
      </c>
      <c r="O214" s="79">
        <f t="shared" si="15"/>
        <v>14084002.629999999</v>
      </c>
    </row>
    <row r="215" spans="1:15" x14ac:dyDescent="0.25">
      <c r="A215" t="s">
        <v>136</v>
      </c>
      <c r="B215" t="s">
        <v>1346</v>
      </c>
      <c r="C215" s="114">
        <v>1440</v>
      </c>
      <c r="D215" s="115">
        <v>219.34</v>
      </c>
      <c r="E215" s="74">
        <f t="shared" si="16"/>
        <v>315849.59999999998</v>
      </c>
      <c r="F215" s="39">
        <v>20888</v>
      </c>
      <c r="G215" s="115">
        <v>217.64</v>
      </c>
      <c r="H215" s="74">
        <f t="shared" si="17"/>
        <v>4546064.3199999994</v>
      </c>
      <c r="I215" s="39">
        <v>229</v>
      </c>
      <c r="J215" s="115">
        <v>219.34</v>
      </c>
      <c r="K215" s="74">
        <f t="shared" si="18"/>
        <v>50228.86</v>
      </c>
      <c r="L215" s="39">
        <v>3322</v>
      </c>
      <c r="M215" s="115">
        <v>217.64</v>
      </c>
      <c r="N215" s="74">
        <f t="shared" si="19"/>
        <v>723000.08</v>
      </c>
      <c r="O215" s="79">
        <f t="shared" si="15"/>
        <v>5635142.8599999994</v>
      </c>
    </row>
    <row r="216" spans="1:15" x14ac:dyDescent="0.25">
      <c r="A216" t="s">
        <v>122</v>
      </c>
      <c r="B216" t="s">
        <v>1347</v>
      </c>
      <c r="C216" s="114">
        <v>732</v>
      </c>
      <c r="D216" s="115">
        <v>179.22</v>
      </c>
      <c r="E216" s="74">
        <f t="shared" si="16"/>
        <v>131189.04</v>
      </c>
      <c r="F216" s="39">
        <v>16515</v>
      </c>
      <c r="G216" s="115">
        <v>177.54</v>
      </c>
      <c r="H216" s="74">
        <f t="shared" si="17"/>
        <v>2932073.1</v>
      </c>
      <c r="I216" s="39">
        <v>65</v>
      </c>
      <c r="J216" s="115">
        <v>179.22</v>
      </c>
      <c r="K216" s="74">
        <f t="shared" si="18"/>
        <v>11649.3</v>
      </c>
      <c r="L216" s="39">
        <v>1478</v>
      </c>
      <c r="M216" s="115">
        <v>177.54</v>
      </c>
      <c r="N216" s="74">
        <f t="shared" si="19"/>
        <v>262404.12</v>
      </c>
      <c r="O216" s="79">
        <f t="shared" si="15"/>
        <v>3337315.56</v>
      </c>
    </row>
    <row r="217" spans="1:15" x14ac:dyDescent="0.25">
      <c r="A217" t="s">
        <v>372</v>
      </c>
      <c r="B217" t="s">
        <v>809</v>
      </c>
      <c r="C217" s="114">
        <v>1568</v>
      </c>
      <c r="D217" s="115">
        <v>145.52000000000001</v>
      </c>
      <c r="E217" s="74">
        <f t="shared" si="16"/>
        <v>228175.36000000002</v>
      </c>
      <c r="F217" s="39">
        <v>18940</v>
      </c>
      <c r="G217" s="115">
        <v>144.46</v>
      </c>
      <c r="H217" s="74">
        <f t="shared" si="17"/>
        <v>2736072.4000000004</v>
      </c>
      <c r="I217" s="39">
        <v>0</v>
      </c>
      <c r="J217" s="115">
        <v>145.52000000000001</v>
      </c>
      <c r="K217" s="74">
        <f t="shared" si="18"/>
        <v>0</v>
      </c>
      <c r="L217" s="39">
        <v>0</v>
      </c>
      <c r="M217" s="115">
        <v>144.46</v>
      </c>
      <c r="N217" s="74">
        <f t="shared" si="19"/>
        <v>0</v>
      </c>
      <c r="O217" s="79">
        <f t="shared" si="15"/>
        <v>2964247.7600000002</v>
      </c>
    </row>
    <row r="218" spans="1:15" x14ac:dyDescent="0.25">
      <c r="A218" t="s">
        <v>344</v>
      </c>
      <c r="B218" t="s">
        <v>811</v>
      </c>
      <c r="C218" s="114">
        <v>3148</v>
      </c>
      <c r="D218" s="115">
        <v>273</v>
      </c>
      <c r="E218" s="74">
        <f t="shared" si="16"/>
        <v>859404</v>
      </c>
      <c r="F218" s="39">
        <v>86705</v>
      </c>
      <c r="G218" s="115">
        <v>270.95</v>
      </c>
      <c r="H218" s="74">
        <f t="shared" si="17"/>
        <v>23492719.75</v>
      </c>
      <c r="I218" s="39">
        <v>589</v>
      </c>
      <c r="J218" s="115">
        <v>273</v>
      </c>
      <c r="K218" s="74">
        <f t="shared" si="18"/>
        <v>160797</v>
      </c>
      <c r="L218" s="39">
        <v>16233</v>
      </c>
      <c r="M218" s="115">
        <v>270.95</v>
      </c>
      <c r="N218" s="74">
        <f t="shared" si="19"/>
        <v>4398331.3499999996</v>
      </c>
      <c r="O218" s="79">
        <f t="shared" si="15"/>
        <v>28911252.100000001</v>
      </c>
    </row>
    <row r="219" spans="1:15" x14ac:dyDescent="0.25">
      <c r="A219" t="s">
        <v>161</v>
      </c>
      <c r="B219" t="s">
        <v>812</v>
      </c>
      <c r="C219" s="114">
        <v>334</v>
      </c>
      <c r="D219" s="115">
        <v>172.51</v>
      </c>
      <c r="E219" s="74">
        <f t="shared" si="16"/>
        <v>57618.34</v>
      </c>
      <c r="F219" s="39">
        <v>9090</v>
      </c>
      <c r="G219" s="115">
        <v>170.81</v>
      </c>
      <c r="H219" s="74">
        <f t="shared" si="17"/>
        <v>1552662.9</v>
      </c>
      <c r="I219" s="39">
        <v>19</v>
      </c>
      <c r="J219" s="115">
        <v>172.51</v>
      </c>
      <c r="K219" s="74">
        <f t="shared" si="18"/>
        <v>3277.6899999999996</v>
      </c>
      <c r="L219" s="39">
        <v>507</v>
      </c>
      <c r="M219" s="115">
        <v>170.81</v>
      </c>
      <c r="N219" s="74">
        <f t="shared" si="19"/>
        <v>86600.67</v>
      </c>
      <c r="O219" s="79">
        <f t="shared" si="15"/>
        <v>1700159.6</v>
      </c>
    </row>
    <row r="220" spans="1:15" x14ac:dyDescent="0.25">
      <c r="A220" t="s">
        <v>475</v>
      </c>
      <c r="B220" t="s">
        <v>813</v>
      </c>
      <c r="C220" s="114">
        <v>3517</v>
      </c>
      <c r="D220" s="115">
        <v>344.32</v>
      </c>
      <c r="E220" s="74">
        <f t="shared" si="16"/>
        <v>1210973.44</v>
      </c>
      <c r="F220" s="39">
        <v>33353</v>
      </c>
      <c r="G220" s="115">
        <v>341.42</v>
      </c>
      <c r="H220" s="74">
        <f t="shared" si="17"/>
        <v>11387381.26</v>
      </c>
      <c r="I220" s="39">
        <v>649</v>
      </c>
      <c r="J220" s="115">
        <v>344.32</v>
      </c>
      <c r="K220" s="74">
        <f t="shared" si="18"/>
        <v>223463.67999999999</v>
      </c>
      <c r="L220" s="39">
        <v>6152</v>
      </c>
      <c r="M220" s="115">
        <v>341.42</v>
      </c>
      <c r="N220" s="74">
        <f t="shared" si="19"/>
        <v>2100415.8400000003</v>
      </c>
      <c r="O220" s="79">
        <f t="shared" si="15"/>
        <v>14922234.220000001</v>
      </c>
    </row>
    <row r="221" spans="1:15" x14ac:dyDescent="0.25">
      <c r="A221" t="s">
        <v>102</v>
      </c>
      <c r="B221" t="s">
        <v>1348</v>
      </c>
      <c r="C221" s="114">
        <v>570</v>
      </c>
      <c r="D221" s="115">
        <v>209.4</v>
      </c>
      <c r="E221" s="74">
        <f t="shared" si="16"/>
        <v>119358</v>
      </c>
      <c r="F221" s="39">
        <v>32810</v>
      </c>
      <c r="G221" s="115">
        <v>207.54</v>
      </c>
      <c r="H221" s="74">
        <f t="shared" si="17"/>
        <v>6809387.3999999994</v>
      </c>
      <c r="I221" s="39">
        <v>61</v>
      </c>
      <c r="J221" s="115">
        <v>209.4</v>
      </c>
      <c r="K221" s="74">
        <f t="shared" si="18"/>
        <v>12773.4</v>
      </c>
      <c r="L221" s="39">
        <v>3502</v>
      </c>
      <c r="M221" s="115">
        <v>207.54</v>
      </c>
      <c r="N221" s="74">
        <f t="shared" si="19"/>
        <v>726805.08</v>
      </c>
      <c r="O221" s="79">
        <f t="shared" si="15"/>
        <v>7668323.879999999</v>
      </c>
    </row>
    <row r="222" spans="1:15" x14ac:dyDescent="0.25">
      <c r="A222" t="s">
        <v>554</v>
      </c>
      <c r="B222" t="s">
        <v>1349</v>
      </c>
      <c r="C222" s="114">
        <v>22622</v>
      </c>
      <c r="D222" s="115">
        <v>229.29</v>
      </c>
      <c r="E222" s="74">
        <f t="shared" si="16"/>
        <v>5186998.38</v>
      </c>
      <c r="F222" s="39">
        <v>57460</v>
      </c>
      <c r="G222" s="115">
        <v>227.27</v>
      </c>
      <c r="H222" s="74">
        <f t="shared" si="17"/>
        <v>13058934.200000001</v>
      </c>
      <c r="I222" s="39">
        <v>1285</v>
      </c>
      <c r="J222" s="115">
        <v>229.29</v>
      </c>
      <c r="K222" s="74">
        <f t="shared" si="18"/>
        <v>294637.64999999997</v>
      </c>
      <c r="L222" s="39">
        <v>3264</v>
      </c>
      <c r="M222" s="115">
        <v>227.27</v>
      </c>
      <c r="N222" s="74">
        <f t="shared" si="19"/>
        <v>741809.28</v>
      </c>
      <c r="O222" s="79">
        <f t="shared" si="15"/>
        <v>19282379.510000002</v>
      </c>
    </row>
    <row r="223" spans="1:15" x14ac:dyDescent="0.25">
      <c r="A223" t="s">
        <v>487</v>
      </c>
      <c r="B223" t="s">
        <v>1350</v>
      </c>
      <c r="C223" s="114">
        <v>2680</v>
      </c>
      <c r="D223" s="115">
        <v>302.45</v>
      </c>
      <c r="E223" s="74">
        <f t="shared" si="16"/>
        <v>810566</v>
      </c>
      <c r="F223" s="39">
        <v>24016</v>
      </c>
      <c r="G223" s="115">
        <v>299.86</v>
      </c>
      <c r="H223" s="74">
        <f t="shared" si="17"/>
        <v>7201437.7600000007</v>
      </c>
      <c r="I223" s="39">
        <v>0</v>
      </c>
      <c r="J223" s="115">
        <v>302.45</v>
      </c>
      <c r="K223" s="74">
        <f t="shared" si="18"/>
        <v>0</v>
      </c>
      <c r="L223" s="39">
        <v>0</v>
      </c>
      <c r="M223" s="115">
        <v>299.86</v>
      </c>
      <c r="N223" s="74">
        <f t="shared" si="19"/>
        <v>0</v>
      </c>
      <c r="O223" s="79">
        <f t="shared" si="15"/>
        <v>8012003.7600000007</v>
      </c>
    </row>
    <row r="224" spans="1:15" x14ac:dyDescent="0.25">
      <c r="A224" t="s">
        <v>432</v>
      </c>
      <c r="B224" t="s">
        <v>1351</v>
      </c>
      <c r="C224" s="114">
        <v>2004</v>
      </c>
      <c r="D224" s="115">
        <v>289.35000000000002</v>
      </c>
      <c r="E224" s="74">
        <f t="shared" si="16"/>
        <v>579857.4</v>
      </c>
      <c r="F224" s="39">
        <v>161029</v>
      </c>
      <c r="G224" s="115">
        <v>287.11</v>
      </c>
      <c r="H224" s="74">
        <f t="shared" si="17"/>
        <v>46233036.190000005</v>
      </c>
      <c r="I224" s="39">
        <v>389</v>
      </c>
      <c r="J224" s="115">
        <v>289.35000000000002</v>
      </c>
      <c r="K224" s="74">
        <f t="shared" si="18"/>
        <v>112557.15000000001</v>
      </c>
      <c r="L224" s="39">
        <v>31249</v>
      </c>
      <c r="M224" s="115">
        <v>287.11</v>
      </c>
      <c r="N224" s="74">
        <f t="shared" si="19"/>
        <v>8971900.3900000006</v>
      </c>
      <c r="O224" s="79">
        <f t="shared" si="15"/>
        <v>55897351.130000003</v>
      </c>
    </row>
    <row r="225" spans="1:15" x14ac:dyDescent="0.25">
      <c r="A225" t="s">
        <v>1217</v>
      </c>
      <c r="B225" t="s">
        <v>1352</v>
      </c>
      <c r="C225" s="114">
        <v>0</v>
      </c>
      <c r="D225" s="115">
        <v>187.31</v>
      </c>
      <c r="E225" s="74">
        <f t="shared" si="16"/>
        <v>0</v>
      </c>
      <c r="F225" s="39">
        <v>0</v>
      </c>
      <c r="G225" s="115">
        <v>185.67</v>
      </c>
      <c r="H225" s="74">
        <f t="shared" si="17"/>
        <v>0</v>
      </c>
      <c r="I225" s="39">
        <v>0</v>
      </c>
      <c r="J225" s="115">
        <v>187.31</v>
      </c>
      <c r="K225" s="74">
        <f t="shared" si="18"/>
        <v>0</v>
      </c>
      <c r="L225" s="39">
        <v>0</v>
      </c>
      <c r="M225" s="115">
        <v>185.67</v>
      </c>
      <c r="N225" s="74">
        <f t="shared" si="19"/>
        <v>0</v>
      </c>
      <c r="O225" s="79">
        <f t="shared" si="15"/>
        <v>0</v>
      </c>
    </row>
    <row r="226" spans="1:15" x14ac:dyDescent="0.25">
      <c r="A226" t="s">
        <v>197</v>
      </c>
      <c r="B226" t="s">
        <v>823</v>
      </c>
      <c r="C226" s="114">
        <v>14176</v>
      </c>
      <c r="D226" s="115">
        <v>236.44</v>
      </c>
      <c r="E226" s="74">
        <f t="shared" si="16"/>
        <v>3351773.44</v>
      </c>
      <c r="F226" s="39">
        <v>55296</v>
      </c>
      <c r="G226" s="115">
        <v>234.28</v>
      </c>
      <c r="H226" s="74">
        <f t="shared" si="17"/>
        <v>12954746.880000001</v>
      </c>
      <c r="I226" s="39">
        <v>0</v>
      </c>
      <c r="J226" s="115">
        <v>236.44</v>
      </c>
      <c r="K226" s="74">
        <f t="shared" si="18"/>
        <v>0</v>
      </c>
      <c r="L226" s="39">
        <v>0</v>
      </c>
      <c r="M226" s="115">
        <v>234.28</v>
      </c>
      <c r="N226" s="74">
        <f t="shared" si="19"/>
        <v>0</v>
      </c>
      <c r="O226" s="79">
        <f t="shared" si="15"/>
        <v>16306520.32</v>
      </c>
    </row>
    <row r="227" spans="1:15" x14ac:dyDescent="0.25">
      <c r="A227" t="s">
        <v>516</v>
      </c>
      <c r="B227" t="s">
        <v>824</v>
      </c>
      <c r="C227" s="114">
        <v>24269</v>
      </c>
      <c r="D227" s="115">
        <v>469.8</v>
      </c>
      <c r="E227" s="74">
        <f t="shared" si="16"/>
        <v>11401576.200000001</v>
      </c>
      <c r="F227" s="39">
        <v>21608</v>
      </c>
      <c r="G227" s="115">
        <v>467.6</v>
      </c>
      <c r="H227" s="74">
        <f t="shared" si="17"/>
        <v>10103900.800000001</v>
      </c>
      <c r="I227" s="39">
        <v>1653</v>
      </c>
      <c r="J227" s="115">
        <v>469.8</v>
      </c>
      <c r="K227" s="74">
        <f t="shared" si="18"/>
        <v>776579.4</v>
      </c>
      <c r="L227" s="39">
        <v>1471</v>
      </c>
      <c r="M227" s="115">
        <v>467.6</v>
      </c>
      <c r="N227" s="74">
        <f t="shared" si="19"/>
        <v>687839.6</v>
      </c>
      <c r="O227" s="79">
        <f t="shared" si="15"/>
        <v>22969896</v>
      </c>
    </row>
    <row r="228" spans="1:15" x14ac:dyDescent="0.25">
      <c r="A228" t="s">
        <v>124</v>
      </c>
      <c r="B228" t="s">
        <v>825</v>
      </c>
      <c r="C228" s="114">
        <v>0</v>
      </c>
      <c r="D228" s="115">
        <v>179.07</v>
      </c>
      <c r="E228" s="74">
        <f t="shared" si="16"/>
        <v>0</v>
      </c>
      <c r="F228" s="39">
        <v>22300</v>
      </c>
      <c r="G228" s="115">
        <v>177.77</v>
      </c>
      <c r="H228" s="74">
        <f t="shared" si="17"/>
        <v>3964271</v>
      </c>
      <c r="I228" s="39">
        <v>0</v>
      </c>
      <c r="J228" s="115">
        <v>179.07</v>
      </c>
      <c r="K228" s="74">
        <f t="shared" si="18"/>
        <v>0</v>
      </c>
      <c r="L228" s="39">
        <v>0</v>
      </c>
      <c r="M228" s="115">
        <v>177.77</v>
      </c>
      <c r="N228" s="74">
        <f t="shared" si="19"/>
        <v>0</v>
      </c>
      <c r="O228" s="79">
        <f t="shared" si="15"/>
        <v>3964271</v>
      </c>
    </row>
    <row r="229" spans="1:15" x14ac:dyDescent="0.25">
      <c r="A229" t="s">
        <v>52</v>
      </c>
      <c r="B229" t="s">
        <v>826</v>
      </c>
      <c r="C229" s="114">
        <v>203</v>
      </c>
      <c r="D229" s="115">
        <v>186.21</v>
      </c>
      <c r="E229" s="74">
        <f t="shared" si="16"/>
        <v>37800.630000000005</v>
      </c>
      <c r="F229" s="39">
        <v>24609</v>
      </c>
      <c r="G229" s="115">
        <v>184.78</v>
      </c>
      <c r="H229" s="74">
        <f t="shared" si="17"/>
        <v>4547251.0200000005</v>
      </c>
      <c r="I229" s="39">
        <v>48</v>
      </c>
      <c r="J229" s="115">
        <v>186.21</v>
      </c>
      <c r="K229" s="74">
        <f t="shared" si="18"/>
        <v>8938.08</v>
      </c>
      <c r="L229" s="39">
        <v>5775</v>
      </c>
      <c r="M229" s="115">
        <v>184.78</v>
      </c>
      <c r="N229" s="74">
        <f t="shared" si="19"/>
        <v>1067104.5</v>
      </c>
      <c r="O229" s="79">
        <f t="shared" si="15"/>
        <v>5661094.2300000004</v>
      </c>
    </row>
    <row r="230" spans="1:15" x14ac:dyDescent="0.25">
      <c r="A230" t="s">
        <v>238</v>
      </c>
      <c r="B230" t="s">
        <v>827</v>
      </c>
      <c r="C230" s="114">
        <v>2946</v>
      </c>
      <c r="D230" s="115">
        <v>180.69</v>
      </c>
      <c r="E230" s="74">
        <f t="shared" si="16"/>
        <v>532312.74</v>
      </c>
      <c r="F230" s="39">
        <v>31315</v>
      </c>
      <c r="G230" s="115">
        <v>179.2</v>
      </c>
      <c r="H230" s="74">
        <f t="shared" si="17"/>
        <v>5611648</v>
      </c>
      <c r="I230" s="39">
        <v>1141</v>
      </c>
      <c r="J230" s="115">
        <v>180.69</v>
      </c>
      <c r="K230" s="74">
        <f t="shared" si="18"/>
        <v>206167.29</v>
      </c>
      <c r="L230" s="39">
        <v>12130</v>
      </c>
      <c r="M230" s="115">
        <v>179.2</v>
      </c>
      <c r="N230" s="74">
        <f t="shared" si="19"/>
        <v>2173696</v>
      </c>
      <c r="O230" s="79">
        <f t="shared" si="15"/>
        <v>8523824.0299999993</v>
      </c>
    </row>
    <row r="231" spans="1:15" x14ac:dyDescent="0.25">
      <c r="A231" t="s">
        <v>51</v>
      </c>
      <c r="B231" t="s">
        <v>828</v>
      </c>
      <c r="C231" s="114">
        <v>2295</v>
      </c>
      <c r="D231" s="115">
        <v>169.13</v>
      </c>
      <c r="E231" s="74">
        <f t="shared" si="16"/>
        <v>388153.35</v>
      </c>
      <c r="F231" s="39">
        <v>33133</v>
      </c>
      <c r="G231" s="115">
        <v>167.76</v>
      </c>
      <c r="H231" s="74">
        <f t="shared" si="17"/>
        <v>5558392.0800000001</v>
      </c>
      <c r="I231" s="39">
        <v>374</v>
      </c>
      <c r="J231" s="115">
        <v>169.13</v>
      </c>
      <c r="K231" s="74">
        <f t="shared" si="18"/>
        <v>63254.619999999995</v>
      </c>
      <c r="L231" s="39">
        <v>5406</v>
      </c>
      <c r="M231" s="115">
        <v>167.76</v>
      </c>
      <c r="N231" s="74">
        <f t="shared" si="19"/>
        <v>906910.55999999994</v>
      </c>
      <c r="O231" s="79">
        <f t="shared" si="15"/>
        <v>6916710.6099999994</v>
      </c>
    </row>
    <row r="232" spans="1:15" x14ac:dyDescent="0.25">
      <c r="A232" t="s">
        <v>53</v>
      </c>
      <c r="B232" t="s">
        <v>1353</v>
      </c>
      <c r="C232" s="114">
        <v>863</v>
      </c>
      <c r="D232" s="115">
        <v>182.79</v>
      </c>
      <c r="E232" s="74">
        <f t="shared" si="16"/>
        <v>157747.76999999999</v>
      </c>
      <c r="F232" s="39">
        <v>27857</v>
      </c>
      <c r="G232" s="115">
        <v>181.34</v>
      </c>
      <c r="H232" s="74">
        <f t="shared" si="17"/>
        <v>5051588.38</v>
      </c>
      <c r="I232" s="39">
        <v>111</v>
      </c>
      <c r="J232" s="115">
        <v>182.79</v>
      </c>
      <c r="K232" s="74">
        <f t="shared" si="18"/>
        <v>20289.689999999999</v>
      </c>
      <c r="L232" s="39">
        <v>3587</v>
      </c>
      <c r="M232" s="115">
        <v>181.34</v>
      </c>
      <c r="N232" s="74">
        <f t="shared" si="19"/>
        <v>650466.57999999996</v>
      </c>
      <c r="O232" s="79">
        <f t="shared" si="15"/>
        <v>5880092.419999999</v>
      </c>
    </row>
    <row r="233" spans="1:15" x14ac:dyDescent="0.25">
      <c r="A233" t="s">
        <v>213</v>
      </c>
      <c r="B233" t="s">
        <v>830</v>
      </c>
      <c r="C233" s="114">
        <v>2458</v>
      </c>
      <c r="D233" s="115">
        <v>286.86</v>
      </c>
      <c r="E233" s="74">
        <f t="shared" si="16"/>
        <v>705101.88</v>
      </c>
      <c r="F233" s="39">
        <v>39175</v>
      </c>
      <c r="G233" s="115">
        <v>284.10000000000002</v>
      </c>
      <c r="H233" s="74">
        <f t="shared" si="17"/>
        <v>11129617.5</v>
      </c>
      <c r="I233" s="39">
        <v>472</v>
      </c>
      <c r="J233" s="115">
        <v>286.86</v>
      </c>
      <c r="K233" s="74">
        <f t="shared" si="18"/>
        <v>135397.92000000001</v>
      </c>
      <c r="L233" s="39">
        <v>7523</v>
      </c>
      <c r="M233" s="115">
        <v>284.10000000000002</v>
      </c>
      <c r="N233" s="74">
        <f t="shared" si="19"/>
        <v>2137284.3000000003</v>
      </c>
      <c r="O233" s="79">
        <f t="shared" si="15"/>
        <v>14107401.600000001</v>
      </c>
    </row>
    <row r="234" spans="1:15" x14ac:dyDescent="0.25">
      <c r="A234" t="s">
        <v>546</v>
      </c>
      <c r="B234" t="s">
        <v>831</v>
      </c>
      <c r="C234" s="114">
        <v>884</v>
      </c>
      <c r="D234" s="115">
        <v>294.35000000000002</v>
      </c>
      <c r="E234" s="74">
        <f t="shared" si="16"/>
        <v>260205.40000000002</v>
      </c>
      <c r="F234" s="39">
        <v>71265</v>
      </c>
      <c r="G234" s="115">
        <v>291.63</v>
      </c>
      <c r="H234" s="74">
        <f t="shared" si="17"/>
        <v>20783011.949999999</v>
      </c>
      <c r="I234" s="39">
        <v>84</v>
      </c>
      <c r="J234" s="115">
        <v>294.35000000000002</v>
      </c>
      <c r="K234" s="74">
        <f t="shared" si="18"/>
        <v>24725.4</v>
      </c>
      <c r="L234" s="39">
        <v>6746</v>
      </c>
      <c r="M234" s="115">
        <v>291.63</v>
      </c>
      <c r="N234" s="74">
        <f t="shared" si="19"/>
        <v>1967335.98</v>
      </c>
      <c r="O234" s="79">
        <f t="shared" si="15"/>
        <v>23035278.729999997</v>
      </c>
    </row>
    <row r="235" spans="1:15" x14ac:dyDescent="0.25">
      <c r="A235" t="s">
        <v>305</v>
      </c>
      <c r="B235" t="s">
        <v>832</v>
      </c>
      <c r="C235" s="114">
        <v>1124</v>
      </c>
      <c r="D235" s="115">
        <v>145.97</v>
      </c>
      <c r="E235" s="74">
        <f t="shared" si="16"/>
        <v>164070.28</v>
      </c>
      <c r="F235" s="39">
        <v>19762</v>
      </c>
      <c r="G235" s="115">
        <v>144.96</v>
      </c>
      <c r="H235" s="74">
        <f t="shared" si="17"/>
        <v>2864699.52</v>
      </c>
      <c r="I235" s="39">
        <v>310</v>
      </c>
      <c r="J235" s="115">
        <v>145.97</v>
      </c>
      <c r="K235" s="74">
        <f t="shared" si="18"/>
        <v>45250.7</v>
      </c>
      <c r="L235" s="39">
        <v>5452</v>
      </c>
      <c r="M235" s="115">
        <v>144.96</v>
      </c>
      <c r="N235" s="74">
        <f t="shared" si="19"/>
        <v>790321.92</v>
      </c>
      <c r="O235" s="79">
        <f t="shared" si="15"/>
        <v>3864342.42</v>
      </c>
    </row>
    <row r="236" spans="1:15" x14ac:dyDescent="0.25">
      <c r="A236" t="s">
        <v>28</v>
      </c>
      <c r="B236" t="s">
        <v>833</v>
      </c>
      <c r="C236" s="114">
        <v>565</v>
      </c>
      <c r="D236" s="115">
        <v>167.68</v>
      </c>
      <c r="E236" s="74">
        <f t="shared" si="16"/>
        <v>94739.199999999997</v>
      </c>
      <c r="F236" s="39">
        <v>18171</v>
      </c>
      <c r="G236" s="115">
        <v>166.3</v>
      </c>
      <c r="H236" s="74">
        <f t="shared" si="17"/>
        <v>3021837.3000000003</v>
      </c>
      <c r="I236" s="39">
        <v>22</v>
      </c>
      <c r="J236" s="115">
        <v>167.68</v>
      </c>
      <c r="K236" s="74">
        <f t="shared" si="18"/>
        <v>3688.96</v>
      </c>
      <c r="L236" s="39">
        <v>697</v>
      </c>
      <c r="M236" s="115">
        <v>166.3</v>
      </c>
      <c r="N236" s="74">
        <f t="shared" si="19"/>
        <v>115911.1</v>
      </c>
      <c r="O236" s="79">
        <f t="shared" si="15"/>
        <v>3236176.5600000005</v>
      </c>
    </row>
    <row r="237" spans="1:15" x14ac:dyDescent="0.25">
      <c r="A237" t="s">
        <v>266</v>
      </c>
      <c r="B237" t="s">
        <v>834</v>
      </c>
      <c r="C237" s="114">
        <v>2204</v>
      </c>
      <c r="D237" s="115">
        <v>243.07</v>
      </c>
      <c r="E237" s="74">
        <f t="shared" si="16"/>
        <v>535726.28</v>
      </c>
      <c r="F237" s="39">
        <v>13543</v>
      </c>
      <c r="G237" s="115">
        <v>240.92</v>
      </c>
      <c r="H237" s="74">
        <f t="shared" si="17"/>
        <v>3262779.56</v>
      </c>
      <c r="I237" s="39">
        <v>520</v>
      </c>
      <c r="J237" s="115">
        <v>243.07</v>
      </c>
      <c r="K237" s="74">
        <f t="shared" si="18"/>
        <v>126396.4</v>
      </c>
      <c r="L237" s="39">
        <v>3198</v>
      </c>
      <c r="M237" s="115">
        <v>240.92</v>
      </c>
      <c r="N237" s="74">
        <f t="shared" si="19"/>
        <v>770462.15999999992</v>
      </c>
      <c r="O237" s="79">
        <f t="shared" si="15"/>
        <v>4695364.4000000004</v>
      </c>
    </row>
    <row r="238" spans="1:15" x14ac:dyDescent="0.25">
      <c r="A238" t="s">
        <v>89</v>
      </c>
      <c r="B238" t="s">
        <v>836</v>
      </c>
      <c r="C238" s="114">
        <v>5041</v>
      </c>
      <c r="D238" s="115">
        <v>313.42</v>
      </c>
      <c r="E238" s="74">
        <f t="shared" si="16"/>
        <v>1579950.22</v>
      </c>
      <c r="F238" s="39">
        <v>63681</v>
      </c>
      <c r="G238" s="115">
        <v>311.44</v>
      </c>
      <c r="H238" s="74">
        <f t="shared" si="17"/>
        <v>19832810.640000001</v>
      </c>
      <c r="I238" s="39">
        <v>540</v>
      </c>
      <c r="J238" s="115">
        <v>313.42</v>
      </c>
      <c r="K238" s="74">
        <f t="shared" si="18"/>
        <v>169246.80000000002</v>
      </c>
      <c r="L238" s="39">
        <v>6827</v>
      </c>
      <c r="M238" s="115">
        <v>311.44</v>
      </c>
      <c r="N238" s="74">
        <f t="shared" si="19"/>
        <v>2126200.88</v>
      </c>
      <c r="O238" s="79">
        <f t="shared" si="15"/>
        <v>23708208.539999999</v>
      </c>
    </row>
    <row r="239" spans="1:15" x14ac:dyDescent="0.25">
      <c r="A239" t="s">
        <v>346</v>
      </c>
      <c r="B239" t="s">
        <v>837</v>
      </c>
      <c r="C239" s="114">
        <v>0</v>
      </c>
      <c r="D239" s="115">
        <v>244.64</v>
      </c>
      <c r="E239" s="74">
        <f t="shared" si="16"/>
        <v>0</v>
      </c>
      <c r="F239" s="39">
        <v>11651</v>
      </c>
      <c r="G239" s="115">
        <v>242.51</v>
      </c>
      <c r="H239" s="74">
        <f t="shared" si="17"/>
        <v>2825484.01</v>
      </c>
      <c r="I239" s="39">
        <v>0</v>
      </c>
      <c r="J239" s="115">
        <v>244.64</v>
      </c>
      <c r="K239" s="74">
        <f t="shared" si="18"/>
        <v>0</v>
      </c>
      <c r="L239" s="39">
        <v>4496</v>
      </c>
      <c r="M239" s="115">
        <v>242.51</v>
      </c>
      <c r="N239" s="74">
        <f t="shared" si="19"/>
        <v>1090324.96</v>
      </c>
      <c r="O239" s="79">
        <f t="shared" si="15"/>
        <v>3915808.9699999997</v>
      </c>
    </row>
    <row r="240" spans="1:15" x14ac:dyDescent="0.25">
      <c r="A240" t="s">
        <v>178</v>
      </c>
      <c r="B240" t="s">
        <v>838</v>
      </c>
      <c r="C240" s="114">
        <v>4883</v>
      </c>
      <c r="D240" s="115">
        <v>203.31</v>
      </c>
      <c r="E240" s="74">
        <f t="shared" si="16"/>
        <v>992762.73</v>
      </c>
      <c r="F240" s="39">
        <v>54228</v>
      </c>
      <c r="G240" s="115">
        <v>201.66</v>
      </c>
      <c r="H240" s="74">
        <f t="shared" si="17"/>
        <v>10935618.48</v>
      </c>
      <c r="I240" s="39">
        <v>639</v>
      </c>
      <c r="J240" s="115">
        <v>203.31</v>
      </c>
      <c r="K240" s="74">
        <f t="shared" si="18"/>
        <v>129915.09</v>
      </c>
      <c r="L240" s="39">
        <v>7100</v>
      </c>
      <c r="M240" s="115">
        <v>201.66</v>
      </c>
      <c r="N240" s="74">
        <f t="shared" si="19"/>
        <v>1431786</v>
      </c>
      <c r="O240" s="79">
        <f t="shared" si="15"/>
        <v>13490082.300000001</v>
      </c>
    </row>
    <row r="241" spans="1:15" x14ac:dyDescent="0.25">
      <c r="A241" t="s">
        <v>538</v>
      </c>
      <c r="B241" t="s">
        <v>1354</v>
      </c>
      <c r="C241" s="114">
        <v>6043</v>
      </c>
      <c r="D241" s="115">
        <v>270.29000000000002</v>
      </c>
      <c r="E241" s="74">
        <f t="shared" si="16"/>
        <v>1633362.4700000002</v>
      </c>
      <c r="F241" s="39">
        <v>97184</v>
      </c>
      <c r="G241" s="115">
        <v>267.98</v>
      </c>
      <c r="H241" s="74">
        <f t="shared" si="17"/>
        <v>26043368.32</v>
      </c>
      <c r="I241" s="39">
        <v>712</v>
      </c>
      <c r="J241" s="115">
        <v>270.29000000000002</v>
      </c>
      <c r="K241" s="74">
        <f t="shared" si="18"/>
        <v>192446.48</v>
      </c>
      <c r="L241" s="39">
        <v>11444</v>
      </c>
      <c r="M241" s="115">
        <v>267.98</v>
      </c>
      <c r="N241" s="74">
        <f t="shared" si="19"/>
        <v>3066763.12</v>
      </c>
      <c r="O241" s="79">
        <f t="shared" si="15"/>
        <v>30935940.390000001</v>
      </c>
    </row>
    <row r="242" spans="1:15" x14ac:dyDescent="0.25">
      <c r="A242" t="s">
        <v>556</v>
      </c>
      <c r="B242" t="s">
        <v>1355</v>
      </c>
      <c r="C242" s="114">
        <v>0</v>
      </c>
      <c r="D242" s="115">
        <v>250.12</v>
      </c>
      <c r="E242" s="74">
        <f t="shared" si="16"/>
        <v>0</v>
      </c>
      <c r="F242" s="39">
        <v>21666</v>
      </c>
      <c r="G242" s="115">
        <v>247.7</v>
      </c>
      <c r="H242" s="74">
        <f t="shared" si="17"/>
        <v>5366668.2</v>
      </c>
      <c r="I242" s="39">
        <v>0</v>
      </c>
      <c r="J242" s="115">
        <v>250.12</v>
      </c>
      <c r="K242" s="74">
        <f t="shared" si="18"/>
        <v>0</v>
      </c>
      <c r="L242" s="39">
        <v>3322</v>
      </c>
      <c r="M242" s="115">
        <v>247.7</v>
      </c>
      <c r="N242" s="74">
        <f t="shared" si="19"/>
        <v>822859.39999999991</v>
      </c>
      <c r="O242" s="79">
        <f t="shared" si="15"/>
        <v>6189527.5999999996</v>
      </c>
    </row>
    <row r="243" spans="1:15" x14ac:dyDescent="0.25">
      <c r="A243" t="s">
        <v>576</v>
      </c>
      <c r="B243" t="s">
        <v>841</v>
      </c>
      <c r="C243" s="114">
        <v>19640</v>
      </c>
      <c r="D243" s="115">
        <v>293.89999999999998</v>
      </c>
      <c r="E243" s="74">
        <f t="shared" si="16"/>
        <v>5772196</v>
      </c>
      <c r="F243" s="39">
        <v>68531</v>
      </c>
      <c r="G243" s="115">
        <v>291.01</v>
      </c>
      <c r="H243" s="74">
        <f t="shared" si="17"/>
        <v>19943206.309999999</v>
      </c>
      <c r="I243" s="39">
        <v>1994</v>
      </c>
      <c r="J243" s="115">
        <v>293.89999999999998</v>
      </c>
      <c r="K243" s="74">
        <f t="shared" si="18"/>
        <v>586036.6</v>
      </c>
      <c r="L243" s="39">
        <v>6960</v>
      </c>
      <c r="M243" s="115">
        <v>291.01</v>
      </c>
      <c r="N243" s="74">
        <f t="shared" si="19"/>
        <v>2025429.5999999999</v>
      </c>
      <c r="O243" s="79">
        <f t="shared" si="15"/>
        <v>28326868.509999998</v>
      </c>
    </row>
    <row r="244" spans="1:15" x14ac:dyDescent="0.25">
      <c r="A244" t="s">
        <v>503</v>
      </c>
      <c r="B244" t="s">
        <v>842</v>
      </c>
      <c r="C244" s="114">
        <v>10745</v>
      </c>
      <c r="D244" s="115">
        <v>279.02</v>
      </c>
      <c r="E244" s="74">
        <f t="shared" si="16"/>
        <v>2998069.9</v>
      </c>
      <c r="F244" s="39">
        <v>62090</v>
      </c>
      <c r="G244" s="115">
        <v>276.36</v>
      </c>
      <c r="H244" s="74">
        <f t="shared" si="17"/>
        <v>17159192.400000002</v>
      </c>
      <c r="I244" s="39">
        <v>1461</v>
      </c>
      <c r="J244" s="115">
        <v>279.02</v>
      </c>
      <c r="K244" s="74">
        <f t="shared" si="18"/>
        <v>407648.22</v>
      </c>
      <c r="L244" s="39">
        <v>8441</v>
      </c>
      <c r="M244" s="115">
        <v>276.36</v>
      </c>
      <c r="N244" s="74">
        <f t="shared" si="19"/>
        <v>2332754.7600000002</v>
      </c>
      <c r="O244" s="79">
        <f t="shared" si="15"/>
        <v>22897665.280000001</v>
      </c>
    </row>
    <row r="245" spans="1:15" x14ac:dyDescent="0.25">
      <c r="A245" t="s">
        <v>561</v>
      </c>
      <c r="B245" t="s">
        <v>844</v>
      </c>
      <c r="C245" s="114">
        <v>19937</v>
      </c>
      <c r="D245" s="115">
        <v>215.86</v>
      </c>
      <c r="E245" s="74">
        <f t="shared" si="16"/>
        <v>4303600.82</v>
      </c>
      <c r="F245" s="39">
        <v>71614</v>
      </c>
      <c r="G245" s="115">
        <v>213.96</v>
      </c>
      <c r="H245" s="74">
        <f t="shared" si="17"/>
        <v>15322531.440000001</v>
      </c>
      <c r="I245" s="39">
        <v>104</v>
      </c>
      <c r="J245" s="115">
        <v>215.86</v>
      </c>
      <c r="K245" s="74">
        <f t="shared" si="18"/>
        <v>22449.440000000002</v>
      </c>
      <c r="L245" s="39">
        <v>375</v>
      </c>
      <c r="M245" s="115">
        <v>213.96</v>
      </c>
      <c r="N245" s="74">
        <f t="shared" si="19"/>
        <v>80235</v>
      </c>
      <c r="O245" s="79">
        <f t="shared" si="15"/>
        <v>19728816.700000003</v>
      </c>
    </row>
    <row r="246" spans="1:15" x14ac:dyDescent="0.25">
      <c r="A246" t="s">
        <v>321</v>
      </c>
      <c r="B246" t="s">
        <v>1356</v>
      </c>
      <c r="C246" s="114">
        <v>0</v>
      </c>
      <c r="D246" s="115">
        <v>163.41999999999999</v>
      </c>
      <c r="E246" s="74">
        <f t="shared" si="16"/>
        <v>0</v>
      </c>
      <c r="F246" s="39">
        <v>25317</v>
      </c>
      <c r="G246" s="115">
        <v>162.09</v>
      </c>
      <c r="H246" s="74">
        <f t="shared" si="17"/>
        <v>4103632.5300000003</v>
      </c>
      <c r="I246" s="39">
        <v>0</v>
      </c>
      <c r="J246" s="115">
        <v>163.41999999999999</v>
      </c>
      <c r="K246" s="74">
        <f t="shared" si="18"/>
        <v>0</v>
      </c>
      <c r="L246" s="39">
        <v>3525</v>
      </c>
      <c r="M246" s="115">
        <v>162.09</v>
      </c>
      <c r="N246" s="74">
        <f t="shared" si="19"/>
        <v>571367.25</v>
      </c>
      <c r="O246" s="79">
        <f t="shared" si="15"/>
        <v>4674999.78</v>
      </c>
    </row>
    <row r="247" spans="1:15" x14ac:dyDescent="0.25">
      <c r="A247" t="s">
        <v>18</v>
      </c>
      <c r="B247" t="s">
        <v>846</v>
      </c>
      <c r="C247" s="114">
        <v>8671</v>
      </c>
      <c r="D247" s="115">
        <v>195.34</v>
      </c>
      <c r="E247" s="74">
        <f t="shared" si="16"/>
        <v>1693793.1400000001</v>
      </c>
      <c r="F247" s="39">
        <v>42961</v>
      </c>
      <c r="G247" s="115">
        <v>193.66</v>
      </c>
      <c r="H247" s="74">
        <f t="shared" si="17"/>
        <v>8319827.2599999998</v>
      </c>
      <c r="I247" s="39">
        <v>1586</v>
      </c>
      <c r="J247" s="115">
        <v>195.34</v>
      </c>
      <c r="K247" s="74">
        <f t="shared" si="18"/>
        <v>309809.24</v>
      </c>
      <c r="L247" s="39">
        <v>7855</v>
      </c>
      <c r="M247" s="115">
        <v>193.66</v>
      </c>
      <c r="N247" s="74">
        <f t="shared" si="19"/>
        <v>1521199.3</v>
      </c>
      <c r="O247" s="79">
        <f t="shared" si="15"/>
        <v>11844628.940000001</v>
      </c>
    </row>
    <row r="248" spans="1:15" x14ac:dyDescent="0.25">
      <c r="A248" t="s">
        <v>469</v>
      </c>
      <c r="B248" t="s">
        <v>1357</v>
      </c>
      <c r="C248" s="114">
        <v>6492</v>
      </c>
      <c r="D248" s="115">
        <v>246.09</v>
      </c>
      <c r="E248" s="74">
        <f t="shared" si="16"/>
        <v>1597616.28</v>
      </c>
      <c r="F248" s="39">
        <v>30120</v>
      </c>
      <c r="G248" s="115">
        <v>244.06</v>
      </c>
      <c r="H248" s="74">
        <f t="shared" si="17"/>
        <v>7351087.2000000002</v>
      </c>
      <c r="I248" s="39">
        <v>1570</v>
      </c>
      <c r="J248" s="115">
        <v>246.09</v>
      </c>
      <c r="K248" s="74">
        <f t="shared" si="18"/>
        <v>386361.3</v>
      </c>
      <c r="L248" s="39">
        <v>7282</v>
      </c>
      <c r="M248" s="115">
        <v>244.06</v>
      </c>
      <c r="N248" s="74">
        <f t="shared" si="19"/>
        <v>1777244.92</v>
      </c>
      <c r="O248" s="79">
        <f t="shared" si="15"/>
        <v>11112309.699999999</v>
      </c>
    </row>
    <row r="249" spans="1:15" x14ac:dyDescent="0.25">
      <c r="A249" t="s">
        <v>379</v>
      </c>
      <c r="B249" t="s">
        <v>1358</v>
      </c>
      <c r="C249" s="114">
        <v>737</v>
      </c>
      <c r="D249" s="115">
        <v>213.93</v>
      </c>
      <c r="E249" s="74">
        <f t="shared" si="16"/>
        <v>157666.41</v>
      </c>
      <c r="F249" s="39">
        <v>32481</v>
      </c>
      <c r="G249" s="115">
        <v>212.12</v>
      </c>
      <c r="H249" s="74">
        <f t="shared" si="17"/>
        <v>6889869.7199999997</v>
      </c>
      <c r="I249" s="39">
        <v>87</v>
      </c>
      <c r="J249" s="115">
        <v>213.93</v>
      </c>
      <c r="K249" s="74">
        <f t="shared" si="18"/>
        <v>18611.91</v>
      </c>
      <c r="L249" s="39">
        <v>3822</v>
      </c>
      <c r="M249" s="115">
        <v>212.12</v>
      </c>
      <c r="N249" s="74">
        <f t="shared" si="19"/>
        <v>810722.64</v>
      </c>
      <c r="O249" s="79">
        <f t="shared" si="15"/>
        <v>7876870.6799999997</v>
      </c>
    </row>
    <row r="250" spans="1:15" x14ac:dyDescent="0.25">
      <c r="A250" t="s">
        <v>96</v>
      </c>
      <c r="B250" t="s">
        <v>1359</v>
      </c>
      <c r="C250" s="114">
        <v>727</v>
      </c>
      <c r="D250" s="115">
        <v>167.24</v>
      </c>
      <c r="E250" s="74">
        <f t="shared" si="16"/>
        <v>121583.48000000001</v>
      </c>
      <c r="F250" s="39">
        <v>42683</v>
      </c>
      <c r="G250" s="115">
        <v>165.58</v>
      </c>
      <c r="H250" s="74">
        <f t="shared" si="17"/>
        <v>7067451.1400000006</v>
      </c>
      <c r="I250" s="39">
        <v>84</v>
      </c>
      <c r="J250" s="115">
        <v>167.24</v>
      </c>
      <c r="K250" s="74">
        <f t="shared" si="18"/>
        <v>14048.16</v>
      </c>
      <c r="L250" s="39">
        <v>4939</v>
      </c>
      <c r="M250" s="115">
        <v>165.58</v>
      </c>
      <c r="N250" s="74">
        <f t="shared" si="19"/>
        <v>817799.62000000011</v>
      </c>
      <c r="O250" s="79">
        <f t="shared" si="15"/>
        <v>8020882.4000000013</v>
      </c>
    </row>
    <row r="251" spans="1:15" x14ac:dyDescent="0.25">
      <c r="A251" t="s">
        <v>345</v>
      </c>
      <c r="B251" t="s">
        <v>849</v>
      </c>
      <c r="C251" s="114">
        <v>2924</v>
      </c>
      <c r="D251" s="115">
        <v>274.02</v>
      </c>
      <c r="E251" s="74">
        <f t="shared" si="16"/>
        <v>801234.48</v>
      </c>
      <c r="F251" s="39">
        <v>58968</v>
      </c>
      <c r="G251" s="115">
        <v>271.83</v>
      </c>
      <c r="H251" s="74">
        <f t="shared" si="17"/>
        <v>16029271.439999999</v>
      </c>
      <c r="I251" s="39">
        <v>635</v>
      </c>
      <c r="J251" s="115">
        <v>274.02</v>
      </c>
      <c r="K251" s="74">
        <f t="shared" si="18"/>
        <v>174002.69999999998</v>
      </c>
      <c r="L251" s="39">
        <v>12801</v>
      </c>
      <c r="M251" s="115">
        <v>271.83</v>
      </c>
      <c r="N251" s="74">
        <f t="shared" si="19"/>
        <v>3479695.8299999996</v>
      </c>
      <c r="O251" s="79">
        <f t="shared" si="15"/>
        <v>20484204.449999999</v>
      </c>
    </row>
    <row r="252" spans="1:15" x14ac:dyDescent="0.25">
      <c r="A252" t="s">
        <v>318</v>
      </c>
      <c r="B252" t="s">
        <v>850</v>
      </c>
      <c r="C252" s="114">
        <v>2827</v>
      </c>
      <c r="D252" s="115">
        <v>164.79</v>
      </c>
      <c r="E252" s="74">
        <f t="shared" si="16"/>
        <v>465861.32999999996</v>
      </c>
      <c r="F252" s="39">
        <v>39696</v>
      </c>
      <c r="G252" s="115">
        <v>163.6</v>
      </c>
      <c r="H252" s="74">
        <f t="shared" si="17"/>
        <v>6494265.5999999996</v>
      </c>
      <c r="I252" s="39">
        <v>173</v>
      </c>
      <c r="J252" s="115">
        <v>164.79</v>
      </c>
      <c r="K252" s="74">
        <f t="shared" si="18"/>
        <v>28508.67</v>
      </c>
      <c r="L252" s="39">
        <v>2423</v>
      </c>
      <c r="M252" s="115">
        <v>163.6</v>
      </c>
      <c r="N252" s="74">
        <f t="shared" si="19"/>
        <v>396402.8</v>
      </c>
      <c r="O252" s="79">
        <f t="shared" si="15"/>
        <v>7385038.3999999994</v>
      </c>
    </row>
    <row r="253" spans="1:15" x14ac:dyDescent="0.25">
      <c r="A253" t="s">
        <v>32</v>
      </c>
      <c r="B253" t="s">
        <v>851</v>
      </c>
      <c r="C253" s="114">
        <v>4904</v>
      </c>
      <c r="D253" s="115">
        <v>166.71</v>
      </c>
      <c r="E253" s="74">
        <f t="shared" si="16"/>
        <v>817545.84000000008</v>
      </c>
      <c r="F253" s="39">
        <v>20926</v>
      </c>
      <c r="G253" s="115">
        <v>165.41</v>
      </c>
      <c r="H253" s="74">
        <f t="shared" si="17"/>
        <v>3461369.66</v>
      </c>
      <c r="I253" s="39">
        <v>1376</v>
      </c>
      <c r="J253" s="115">
        <v>166.71</v>
      </c>
      <c r="K253" s="74">
        <f t="shared" si="18"/>
        <v>229392.96000000002</v>
      </c>
      <c r="L253" s="39">
        <v>5872</v>
      </c>
      <c r="M253" s="115">
        <v>165.41</v>
      </c>
      <c r="N253" s="74">
        <f t="shared" si="19"/>
        <v>971287.52</v>
      </c>
      <c r="O253" s="79">
        <f t="shared" si="15"/>
        <v>5479595.9800000004</v>
      </c>
    </row>
    <row r="254" spans="1:15" x14ac:dyDescent="0.25">
      <c r="A254" t="s">
        <v>388</v>
      </c>
      <c r="B254" t="s">
        <v>852</v>
      </c>
      <c r="C254" s="114">
        <v>1069</v>
      </c>
      <c r="D254" s="115">
        <v>216.28</v>
      </c>
      <c r="E254" s="74">
        <f t="shared" si="16"/>
        <v>231203.32</v>
      </c>
      <c r="F254" s="39">
        <v>25020</v>
      </c>
      <c r="G254" s="115">
        <v>214.51</v>
      </c>
      <c r="H254" s="74">
        <f t="shared" si="17"/>
        <v>5367040.2</v>
      </c>
      <c r="I254" s="39">
        <v>5</v>
      </c>
      <c r="J254" s="115">
        <v>216.28</v>
      </c>
      <c r="K254" s="74">
        <f t="shared" si="18"/>
        <v>1081.4000000000001</v>
      </c>
      <c r="L254" s="39">
        <v>129</v>
      </c>
      <c r="M254" s="115">
        <v>214.51</v>
      </c>
      <c r="N254" s="74">
        <f t="shared" si="19"/>
        <v>27671.789999999997</v>
      </c>
      <c r="O254" s="79">
        <f t="shared" si="15"/>
        <v>5626996.7100000009</v>
      </c>
    </row>
    <row r="255" spans="1:15" x14ac:dyDescent="0.25">
      <c r="A255" t="s">
        <v>322</v>
      </c>
      <c r="B255" t="s">
        <v>1360</v>
      </c>
      <c r="C255" s="114">
        <v>0</v>
      </c>
      <c r="D255" s="115">
        <v>180.77</v>
      </c>
      <c r="E255" s="74">
        <f t="shared" si="16"/>
        <v>0</v>
      </c>
      <c r="F255" s="39">
        <v>27754</v>
      </c>
      <c r="G255" s="115">
        <v>179.33</v>
      </c>
      <c r="H255" s="74">
        <f t="shared" si="17"/>
        <v>4977124.82</v>
      </c>
      <c r="I255" s="39">
        <v>0</v>
      </c>
      <c r="J255" s="115">
        <v>180.77</v>
      </c>
      <c r="K255" s="74">
        <f t="shared" si="18"/>
        <v>0</v>
      </c>
      <c r="L255" s="39">
        <v>4393</v>
      </c>
      <c r="M255" s="115">
        <v>179.33</v>
      </c>
      <c r="N255" s="74">
        <f t="shared" si="19"/>
        <v>787796.69000000006</v>
      </c>
      <c r="O255" s="79">
        <f t="shared" ref="O255:O318" si="20">N255+K255+H255+E255</f>
        <v>5764921.5100000007</v>
      </c>
    </row>
    <row r="256" spans="1:15" x14ac:dyDescent="0.25">
      <c r="A256" t="s">
        <v>257</v>
      </c>
      <c r="B256" t="s">
        <v>854</v>
      </c>
      <c r="C256" s="114">
        <v>834</v>
      </c>
      <c r="D256" s="115">
        <v>171.13</v>
      </c>
      <c r="E256" s="74">
        <f t="shared" si="16"/>
        <v>142722.41999999998</v>
      </c>
      <c r="F256" s="39">
        <v>30379</v>
      </c>
      <c r="G256" s="115">
        <v>169.76</v>
      </c>
      <c r="H256" s="74">
        <f t="shared" si="17"/>
        <v>5157139.04</v>
      </c>
      <c r="I256" s="39">
        <v>13</v>
      </c>
      <c r="J256" s="115">
        <v>171.13</v>
      </c>
      <c r="K256" s="74">
        <f t="shared" si="18"/>
        <v>2224.69</v>
      </c>
      <c r="L256" s="39">
        <v>458</v>
      </c>
      <c r="M256" s="115">
        <v>169.76</v>
      </c>
      <c r="N256" s="74">
        <f t="shared" si="19"/>
        <v>77750.080000000002</v>
      </c>
      <c r="O256" s="79">
        <f t="shared" si="20"/>
        <v>5379836.2299999995</v>
      </c>
    </row>
    <row r="257" spans="1:15" x14ac:dyDescent="0.25">
      <c r="A257" t="s">
        <v>522</v>
      </c>
      <c r="B257" t="s">
        <v>855</v>
      </c>
      <c r="C257" s="114">
        <v>46902</v>
      </c>
      <c r="D257" s="115">
        <v>283.93</v>
      </c>
      <c r="E257" s="74">
        <f t="shared" si="16"/>
        <v>13316884.859999999</v>
      </c>
      <c r="F257" s="39">
        <v>101160</v>
      </c>
      <c r="G257" s="115">
        <v>281.73</v>
      </c>
      <c r="H257" s="74">
        <f t="shared" si="17"/>
        <v>28499806.800000001</v>
      </c>
      <c r="I257" s="39">
        <v>15411</v>
      </c>
      <c r="J257" s="115">
        <v>283.93</v>
      </c>
      <c r="K257" s="74">
        <f t="shared" si="18"/>
        <v>4375645.2300000004</v>
      </c>
      <c r="L257" s="39">
        <v>33240</v>
      </c>
      <c r="M257" s="115">
        <v>281.73</v>
      </c>
      <c r="N257" s="74">
        <f t="shared" si="19"/>
        <v>9364705.2000000011</v>
      </c>
      <c r="O257" s="79">
        <f t="shared" si="20"/>
        <v>55557042.090000004</v>
      </c>
    </row>
    <row r="258" spans="1:15" x14ac:dyDescent="0.25">
      <c r="A258" t="s">
        <v>338</v>
      </c>
      <c r="B258" t="s">
        <v>856</v>
      </c>
      <c r="C258" s="114">
        <v>0</v>
      </c>
      <c r="D258" s="115">
        <v>258.39999999999998</v>
      </c>
      <c r="E258" s="74">
        <f t="shared" si="16"/>
        <v>0</v>
      </c>
      <c r="F258" s="39">
        <v>18088</v>
      </c>
      <c r="G258" s="115">
        <v>256.56</v>
      </c>
      <c r="H258" s="74">
        <f t="shared" si="17"/>
        <v>4640657.28</v>
      </c>
      <c r="I258" s="39">
        <v>0</v>
      </c>
      <c r="J258" s="115">
        <v>258.39999999999998</v>
      </c>
      <c r="K258" s="74">
        <f t="shared" si="18"/>
        <v>0</v>
      </c>
      <c r="L258" s="39">
        <v>7865</v>
      </c>
      <c r="M258" s="115">
        <v>256.56</v>
      </c>
      <c r="N258" s="74">
        <f t="shared" si="19"/>
        <v>2017844.4</v>
      </c>
      <c r="O258" s="79">
        <f t="shared" si="20"/>
        <v>6658501.6799999997</v>
      </c>
    </row>
    <row r="259" spans="1:15" x14ac:dyDescent="0.25">
      <c r="A259" t="s">
        <v>537</v>
      </c>
      <c r="B259" t="s">
        <v>857</v>
      </c>
      <c r="C259" s="114">
        <v>9713</v>
      </c>
      <c r="D259" s="115">
        <v>321.25</v>
      </c>
      <c r="E259" s="74">
        <f t="shared" si="16"/>
        <v>3120301.25</v>
      </c>
      <c r="F259" s="39">
        <v>37809</v>
      </c>
      <c r="G259" s="115">
        <v>319.19</v>
      </c>
      <c r="H259" s="74">
        <f t="shared" si="17"/>
        <v>12068254.709999999</v>
      </c>
      <c r="I259" s="39">
        <v>1988</v>
      </c>
      <c r="J259" s="115">
        <v>321.25</v>
      </c>
      <c r="K259" s="74">
        <f t="shared" si="18"/>
        <v>638645</v>
      </c>
      <c r="L259" s="39">
        <v>7738</v>
      </c>
      <c r="M259" s="115">
        <v>319.19</v>
      </c>
      <c r="N259" s="74">
        <f t="shared" si="19"/>
        <v>2469892.2200000002</v>
      </c>
      <c r="O259" s="79">
        <f t="shared" si="20"/>
        <v>18297093.18</v>
      </c>
    </row>
    <row r="260" spans="1:15" x14ac:dyDescent="0.25">
      <c r="A260" t="s">
        <v>288</v>
      </c>
      <c r="B260" t="s">
        <v>858</v>
      </c>
      <c r="C260" s="114">
        <v>18</v>
      </c>
      <c r="D260" s="115">
        <v>168.87</v>
      </c>
      <c r="E260" s="74">
        <f t="shared" si="16"/>
        <v>3039.66</v>
      </c>
      <c r="F260" s="39">
        <v>13740</v>
      </c>
      <c r="G260" s="115">
        <v>167.57</v>
      </c>
      <c r="H260" s="74">
        <f t="shared" si="17"/>
        <v>2302411.7999999998</v>
      </c>
      <c r="I260" s="39">
        <v>2</v>
      </c>
      <c r="J260" s="115">
        <v>168.87</v>
      </c>
      <c r="K260" s="74">
        <f t="shared" si="18"/>
        <v>337.74</v>
      </c>
      <c r="L260" s="39">
        <v>1677</v>
      </c>
      <c r="M260" s="115">
        <v>167.57</v>
      </c>
      <c r="N260" s="74">
        <f t="shared" si="19"/>
        <v>281014.89</v>
      </c>
      <c r="O260" s="79">
        <f t="shared" si="20"/>
        <v>2586804.09</v>
      </c>
    </row>
    <row r="261" spans="1:15" x14ac:dyDescent="0.25">
      <c r="A261" t="s">
        <v>34</v>
      </c>
      <c r="B261" t="s">
        <v>859</v>
      </c>
      <c r="C261" s="114">
        <v>371</v>
      </c>
      <c r="D261" s="115">
        <v>187.3</v>
      </c>
      <c r="E261" s="74">
        <f t="shared" si="16"/>
        <v>69488.3</v>
      </c>
      <c r="F261" s="39">
        <v>20600</v>
      </c>
      <c r="G261" s="115">
        <v>185.71</v>
      </c>
      <c r="H261" s="74">
        <f t="shared" si="17"/>
        <v>3825626</v>
      </c>
      <c r="I261" s="39">
        <v>68</v>
      </c>
      <c r="J261" s="115">
        <v>187.3</v>
      </c>
      <c r="K261" s="74">
        <f t="shared" si="18"/>
        <v>12736.400000000001</v>
      </c>
      <c r="L261" s="39">
        <v>3760</v>
      </c>
      <c r="M261" s="115">
        <v>185.71</v>
      </c>
      <c r="N261" s="74">
        <f t="shared" si="19"/>
        <v>698269.6</v>
      </c>
      <c r="O261" s="79">
        <f t="shared" si="20"/>
        <v>4606120.3</v>
      </c>
    </row>
    <row r="262" spans="1:15" x14ac:dyDescent="0.25">
      <c r="A262" t="s">
        <v>252</v>
      </c>
      <c r="B262" t="s">
        <v>1361</v>
      </c>
      <c r="C262" s="114">
        <v>1915</v>
      </c>
      <c r="D262" s="115">
        <v>206.22</v>
      </c>
      <c r="E262" s="74">
        <f t="shared" si="16"/>
        <v>394911.3</v>
      </c>
      <c r="F262" s="39">
        <v>91886</v>
      </c>
      <c r="G262" s="115">
        <v>204.41</v>
      </c>
      <c r="H262" s="74">
        <f t="shared" si="17"/>
        <v>18782417.259999998</v>
      </c>
      <c r="I262" s="39">
        <v>387</v>
      </c>
      <c r="J262" s="115">
        <v>206.22</v>
      </c>
      <c r="K262" s="74">
        <f t="shared" si="18"/>
        <v>79807.14</v>
      </c>
      <c r="L262" s="39">
        <v>18581</v>
      </c>
      <c r="M262" s="115">
        <v>204.41</v>
      </c>
      <c r="N262" s="74">
        <f t="shared" si="19"/>
        <v>3798142.21</v>
      </c>
      <c r="O262" s="79">
        <f t="shared" si="20"/>
        <v>23055277.91</v>
      </c>
    </row>
    <row r="263" spans="1:15" x14ac:dyDescent="0.25">
      <c r="A263" t="s">
        <v>437</v>
      </c>
      <c r="B263" t="s">
        <v>861</v>
      </c>
      <c r="C263" s="114">
        <v>0</v>
      </c>
      <c r="D263" s="115">
        <v>297.57</v>
      </c>
      <c r="E263" s="74">
        <f t="shared" si="16"/>
        <v>0</v>
      </c>
      <c r="F263" s="39">
        <v>9923</v>
      </c>
      <c r="G263" s="115">
        <v>295.67</v>
      </c>
      <c r="H263" s="74">
        <f t="shared" si="17"/>
        <v>2933933.41</v>
      </c>
      <c r="I263" s="39">
        <v>0</v>
      </c>
      <c r="J263" s="115">
        <v>297.57</v>
      </c>
      <c r="K263" s="74">
        <f t="shared" si="18"/>
        <v>0</v>
      </c>
      <c r="L263" s="39">
        <v>462</v>
      </c>
      <c r="M263" s="115">
        <v>295.67</v>
      </c>
      <c r="N263" s="74">
        <f t="shared" si="19"/>
        <v>136599.54</v>
      </c>
      <c r="O263" s="79">
        <f t="shared" si="20"/>
        <v>3070532.95</v>
      </c>
    </row>
    <row r="264" spans="1:15" x14ac:dyDescent="0.25">
      <c r="A264" t="s">
        <v>1218</v>
      </c>
      <c r="B264" t="s">
        <v>1362</v>
      </c>
      <c r="C264" s="114">
        <v>0</v>
      </c>
      <c r="D264" s="115">
        <v>209.45</v>
      </c>
      <c r="E264" s="74">
        <f t="shared" si="16"/>
        <v>0</v>
      </c>
      <c r="F264" s="39">
        <v>2138</v>
      </c>
      <c r="G264" s="115">
        <v>208.36</v>
      </c>
      <c r="H264" s="74">
        <f t="shared" si="17"/>
        <v>445473.68000000005</v>
      </c>
      <c r="I264" s="39">
        <v>0</v>
      </c>
      <c r="J264" s="115">
        <v>209.45</v>
      </c>
      <c r="K264" s="74">
        <f t="shared" si="18"/>
        <v>0</v>
      </c>
      <c r="L264" s="39">
        <v>0</v>
      </c>
      <c r="M264" s="115">
        <v>208.36</v>
      </c>
      <c r="N264" s="74">
        <f t="shared" si="19"/>
        <v>0</v>
      </c>
      <c r="O264" s="79">
        <f t="shared" si="20"/>
        <v>445473.68000000005</v>
      </c>
    </row>
    <row r="265" spans="1:15" x14ac:dyDescent="0.25">
      <c r="A265" t="s">
        <v>108</v>
      </c>
      <c r="B265" t="s">
        <v>862</v>
      </c>
      <c r="C265" s="114">
        <v>365</v>
      </c>
      <c r="D265" s="115">
        <v>170.68</v>
      </c>
      <c r="E265" s="74">
        <f t="shared" ref="E265:E328" si="21">D265*C265</f>
        <v>62298.200000000004</v>
      </c>
      <c r="F265" s="39">
        <v>12048</v>
      </c>
      <c r="G265" s="115">
        <v>169.19</v>
      </c>
      <c r="H265" s="74">
        <f t="shared" ref="H265:H328" si="22">G265*F265</f>
        <v>2038401.1199999999</v>
      </c>
      <c r="I265" s="39">
        <v>0</v>
      </c>
      <c r="J265" s="115">
        <v>170.68</v>
      </c>
      <c r="K265" s="74">
        <f t="shared" ref="K265:K328" si="23">J265*I265</f>
        <v>0</v>
      </c>
      <c r="L265" s="39">
        <v>0</v>
      </c>
      <c r="M265" s="115">
        <v>169.19</v>
      </c>
      <c r="N265" s="74">
        <f t="shared" ref="N265:N328" si="24">M265*L265</f>
        <v>0</v>
      </c>
      <c r="O265" s="79">
        <f t="shared" si="20"/>
        <v>2100699.3199999998</v>
      </c>
    </row>
    <row r="266" spans="1:15" x14ac:dyDescent="0.25">
      <c r="A266" t="s">
        <v>597</v>
      </c>
      <c r="B266" t="s">
        <v>1363</v>
      </c>
      <c r="C266" s="114">
        <v>0</v>
      </c>
      <c r="D266" s="115">
        <v>236.98</v>
      </c>
      <c r="E266" s="74">
        <f t="shared" si="21"/>
        <v>0</v>
      </c>
      <c r="F266" s="39">
        <v>76227</v>
      </c>
      <c r="G266" s="115">
        <v>235.12</v>
      </c>
      <c r="H266" s="74">
        <f t="shared" si="22"/>
        <v>17922492.240000002</v>
      </c>
      <c r="I266" s="39">
        <v>0</v>
      </c>
      <c r="J266" s="115">
        <v>236.98</v>
      </c>
      <c r="K266" s="74">
        <f t="shared" si="23"/>
        <v>0</v>
      </c>
      <c r="L266" s="39">
        <v>0</v>
      </c>
      <c r="M266" s="115">
        <v>235.12</v>
      </c>
      <c r="N266" s="74">
        <f t="shared" si="24"/>
        <v>0</v>
      </c>
      <c r="O266" s="79">
        <f t="shared" si="20"/>
        <v>17922492.240000002</v>
      </c>
    </row>
    <row r="267" spans="1:15" x14ac:dyDescent="0.25">
      <c r="A267" t="s">
        <v>248</v>
      </c>
      <c r="B267" t="s">
        <v>1364</v>
      </c>
      <c r="C267" s="114">
        <v>0</v>
      </c>
      <c r="D267" s="115">
        <v>207.71</v>
      </c>
      <c r="E267" s="74">
        <f t="shared" si="21"/>
        <v>0</v>
      </c>
      <c r="F267" s="39">
        <v>25115</v>
      </c>
      <c r="G267" s="115">
        <v>206.15</v>
      </c>
      <c r="H267" s="74">
        <f t="shared" si="22"/>
        <v>5177457.25</v>
      </c>
      <c r="I267" s="39">
        <v>0</v>
      </c>
      <c r="J267" s="115">
        <v>207.71</v>
      </c>
      <c r="K267" s="74">
        <f t="shared" si="23"/>
        <v>0</v>
      </c>
      <c r="L267" s="39">
        <v>2663</v>
      </c>
      <c r="M267" s="115">
        <v>206.15</v>
      </c>
      <c r="N267" s="74">
        <f t="shared" si="24"/>
        <v>548977.45000000007</v>
      </c>
      <c r="O267" s="79">
        <f t="shared" si="20"/>
        <v>5726434.7000000002</v>
      </c>
    </row>
    <row r="268" spans="1:15" x14ac:dyDescent="0.25">
      <c r="A268" t="s">
        <v>242</v>
      </c>
      <c r="B268" t="s">
        <v>1366</v>
      </c>
      <c r="C268" s="114">
        <v>874</v>
      </c>
      <c r="D268" s="115">
        <v>181.5</v>
      </c>
      <c r="E268" s="74">
        <f t="shared" si="21"/>
        <v>158631</v>
      </c>
      <c r="F268" s="39">
        <v>50557</v>
      </c>
      <c r="G268" s="115">
        <v>179.94</v>
      </c>
      <c r="H268" s="74">
        <f t="shared" si="22"/>
        <v>9097226.5800000001</v>
      </c>
      <c r="I268" s="39">
        <v>150</v>
      </c>
      <c r="J268" s="115">
        <v>181.5</v>
      </c>
      <c r="K268" s="74">
        <f t="shared" si="23"/>
        <v>27225</v>
      </c>
      <c r="L268" s="39">
        <v>8648</v>
      </c>
      <c r="M268" s="115">
        <v>179.94</v>
      </c>
      <c r="N268" s="74">
        <f t="shared" si="24"/>
        <v>1556121.1199999999</v>
      </c>
      <c r="O268" s="79">
        <f t="shared" si="20"/>
        <v>10839203.699999999</v>
      </c>
    </row>
    <row r="269" spans="1:15" x14ac:dyDescent="0.25">
      <c r="A269" t="s">
        <v>1220</v>
      </c>
      <c r="B269" t="s">
        <v>1367</v>
      </c>
      <c r="C269" s="114">
        <v>0</v>
      </c>
      <c r="D269" s="115">
        <v>140.84</v>
      </c>
      <c r="E269" s="74">
        <f t="shared" si="21"/>
        <v>0</v>
      </c>
      <c r="F269" s="39">
        <v>32</v>
      </c>
      <c r="G269" s="115">
        <v>139.72999999999999</v>
      </c>
      <c r="H269" s="74">
        <f t="shared" si="22"/>
        <v>4471.3599999999997</v>
      </c>
      <c r="I269" s="39">
        <v>0</v>
      </c>
      <c r="J269" s="115">
        <v>140.84</v>
      </c>
      <c r="K269" s="74">
        <f t="shared" si="23"/>
        <v>0</v>
      </c>
      <c r="L269" s="39">
        <v>0</v>
      </c>
      <c r="M269" s="115">
        <v>139.72999999999999</v>
      </c>
      <c r="N269" s="74">
        <f t="shared" si="24"/>
        <v>0</v>
      </c>
      <c r="O269" s="79">
        <f t="shared" si="20"/>
        <v>4471.3599999999997</v>
      </c>
    </row>
    <row r="270" spans="1:15" x14ac:dyDescent="0.25">
      <c r="A270" t="s">
        <v>1221</v>
      </c>
      <c r="B270" t="s">
        <v>1368</v>
      </c>
      <c r="C270" s="114">
        <v>0</v>
      </c>
      <c r="D270" s="115">
        <v>188.47</v>
      </c>
      <c r="E270" s="74">
        <f t="shared" si="21"/>
        <v>0</v>
      </c>
      <c r="F270" s="39">
        <v>366</v>
      </c>
      <c r="G270" s="115">
        <v>186.62</v>
      </c>
      <c r="H270" s="74">
        <f t="shared" si="22"/>
        <v>68302.92</v>
      </c>
      <c r="I270" s="39">
        <v>0</v>
      </c>
      <c r="J270" s="115">
        <v>188.47</v>
      </c>
      <c r="K270" s="74">
        <f t="shared" si="23"/>
        <v>0</v>
      </c>
      <c r="L270" s="39">
        <v>0</v>
      </c>
      <c r="M270" s="115">
        <v>186.62</v>
      </c>
      <c r="N270" s="74">
        <f t="shared" si="24"/>
        <v>0</v>
      </c>
      <c r="O270" s="79">
        <f t="shared" si="20"/>
        <v>68302.92</v>
      </c>
    </row>
    <row r="271" spans="1:15" x14ac:dyDescent="0.25">
      <c r="A271" t="s">
        <v>510</v>
      </c>
      <c r="B271" t="s">
        <v>1369</v>
      </c>
      <c r="C271" s="114">
        <v>3302</v>
      </c>
      <c r="D271" s="115">
        <v>293.92</v>
      </c>
      <c r="E271" s="74">
        <f t="shared" si="21"/>
        <v>970523.84000000008</v>
      </c>
      <c r="F271" s="39">
        <v>46924</v>
      </c>
      <c r="G271" s="115">
        <v>291.20999999999998</v>
      </c>
      <c r="H271" s="74">
        <f t="shared" si="22"/>
        <v>13664738.039999999</v>
      </c>
      <c r="I271" s="39">
        <v>1279</v>
      </c>
      <c r="J271" s="115">
        <v>293.92</v>
      </c>
      <c r="K271" s="74">
        <f t="shared" si="23"/>
        <v>375923.68</v>
      </c>
      <c r="L271" s="39">
        <v>18171</v>
      </c>
      <c r="M271" s="115">
        <v>291.20999999999998</v>
      </c>
      <c r="N271" s="74">
        <f t="shared" si="24"/>
        <v>5291576.9099999992</v>
      </c>
      <c r="O271" s="79">
        <f t="shared" si="20"/>
        <v>20302762.469999999</v>
      </c>
    </row>
    <row r="272" spans="1:15" x14ac:dyDescent="0.25">
      <c r="A272" t="s">
        <v>408</v>
      </c>
      <c r="B272" t="s">
        <v>871</v>
      </c>
      <c r="C272" s="114">
        <v>0</v>
      </c>
      <c r="D272" s="115">
        <v>170.93</v>
      </c>
      <c r="E272" s="74">
        <f t="shared" si="21"/>
        <v>0</v>
      </c>
      <c r="F272" s="39">
        <v>1129</v>
      </c>
      <c r="G272" s="115">
        <v>169.32</v>
      </c>
      <c r="H272" s="74">
        <f t="shared" si="22"/>
        <v>191162.28</v>
      </c>
      <c r="I272" s="39">
        <v>0</v>
      </c>
      <c r="J272" s="115">
        <v>170.93</v>
      </c>
      <c r="K272" s="74">
        <f t="shared" si="23"/>
        <v>0</v>
      </c>
      <c r="L272" s="39">
        <v>0</v>
      </c>
      <c r="M272" s="115">
        <v>169.32</v>
      </c>
      <c r="N272" s="74">
        <f t="shared" si="24"/>
        <v>0</v>
      </c>
      <c r="O272" s="79">
        <f t="shared" si="20"/>
        <v>191162.28</v>
      </c>
    </row>
    <row r="273" spans="1:15" x14ac:dyDescent="0.25">
      <c r="A273" t="s">
        <v>453</v>
      </c>
      <c r="B273" t="s">
        <v>872</v>
      </c>
      <c r="C273" s="114">
        <v>14143</v>
      </c>
      <c r="D273" s="115">
        <v>263.48</v>
      </c>
      <c r="E273" s="74">
        <f t="shared" si="21"/>
        <v>3726397.64</v>
      </c>
      <c r="F273" s="39">
        <v>147319</v>
      </c>
      <c r="G273" s="115">
        <v>261.26</v>
      </c>
      <c r="H273" s="74">
        <f t="shared" si="22"/>
        <v>38488561.939999998</v>
      </c>
      <c r="I273" s="39">
        <v>3588</v>
      </c>
      <c r="J273" s="115">
        <v>263.48</v>
      </c>
      <c r="K273" s="74">
        <f t="shared" si="23"/>
        <v>945366.24000000011</v>
      </c>
      <c r="L273" s="39">
        <v>37371</v>
      </c>
      <c r="M273" s="115">
        <v>261.26</v>
      </c>
      <c r="N273" s="74">
        <f t="shared" si="24"/>
        <v>9763547.459999999</v>
      </c>
      <c r="O273" s="79">
        <f t="shared" si="20"/>
        <v>52923873.280000001</v>
      </c>
    </row>
    <row r="274" spans="1:15" x14ac:dyDescent="0.25">
      <c r="A274" t="s">
        <v>312</v>
      </c>
      <c r="B274" t="s">
        <v>874</v>
      </c>
      <c r="C274" s="114">
        <v>34</v>
      </c>
      <c r="D274" s="115">
        <v>181.18</v>
      </c>
      <c r="E274" s="74">
        <f t="shared" si="21"/>
        <v>6160.12</v>
      </c>
      <c r="F274" s="39">
        <v>19964</v>
      </c>
      <c r="G274" s="115">
        <v>179.63</v>
      </c>
      <c r="H274" s="74">
        <f t="shared" si="22"/>
        <v>3586133.32</v>
      </c>
      <c r="I274" s="39">
        <v>2</v>
      </c>
      <c r="J274" s="115">
        <v>181.18</v>
      </c>
      <c r="K274" s="74">
        <f t="shared" si="23"/>
        <v>362.36</v>
      </c>
      <c r="L274" s="39">
        <v>1095</v>
      </c>
      <c r="M274" s="115">
        <v>179.63</v>
      </c>
      <c r="N274" s="74">
        <f t="shared" si="24"/>
        <v>196694.85</v>
      </c>
      <c r="O274" s="79">
        <f t="shared" si="20"/>
        <v>3789350.65</v>
      </c>
    </row>
    <row r="275" spans="1:15" x14ac:dyDescent="0.25">
      <c r="A275" t="s">
        <v>151</v>
      </c>
      <c r="B275" t="s">
        <v>876</v>
      </c>
      <c r="C275" s="114">
        <v>0</v>
      </c>
      <c r="D275" s="115">
        <v>197.99</v>
      </c>
      <c r="E275" s="74">
        <f t="shared" si="21"/>
        <v>0</v>
      </c>
      <c r="F275" s="39">
        <v>31048</v>
      </c>
      <c r="G275" s="115">
        <v>196.35</v>
      </c>
      <c r="H275" s="74">
        <f t="shared" si="22"/>
        <v>6096274.7999999998</v>
      </c>
      <c r="I275" s="39">
        <v>0</v>
      </c>
      <c r="J275" s="115">
        <v>197.99</v>
      </c>
      <c r="K275" s="74">
        <f t="shared" si="23"/>
        <v>0</v>
      </c>
      <c r="L275" s="39">
        <v>13002</v>
      </c>
      <c r="M275" s="115">
        <v>196.35</v>
      </c>
      <c r="N275" s="74">
        <f t="shared" si="24"/>
        <v>2552942.6999999997</v>
      </c>
      <c r="O275" s="79">
        <f t="shared" si="20"/>
        <v>8649217.5</v>
      </c>
    </row>
    <row r="276" spans="1:15" x14ac:dyDescent="0.25">
      <c r="A276" t="s">
        <v>452</v>
      </c>
      <c r="B276" t="s">
        <v>1370</v>
      </c>
      <c r="C276" s="114">
        <v>15363</v>
      </c>
      <c r="D276" s="115">
        <v>270.62</v>
      </c>
      <c r="E276" s="74">
        <f t="shared" si="21"/>
        <v>4157535.06</v>
      </c>
      <c r="F276" s="39">
        <v>56678</v>
      </c>
      <c r="G276" s="115">
        <v>267.95</v>
      </c>
      <c r="H276" s="74">
        <f t="shared" si="22"/>
        <v>15186870.1</v>
      </c>
      <c r="I276" s="39">
        <v>1765</v>
      </c>
      <c r="J276" s="115">
        <v>270.62</v>
      </c>
      <c r="K276" s="74">
        <f t="shared" si="23"/>
        <v>477644.3</v>
      </c>
      <c r="L276" s="39">
        <v>6512</v>
      </c>
      <c r="M276" s="115">
        <v>267.95</v>
      </c>
      <c r="N276" s="74">
        <f t="shared" si="24"/>
        <v>1744890.4</v>
      </c>
      <c r="O276" s="79">
        <f t="shared" si="20"/>
        <v>21566939.859999999</v>
      </c>
    </row>
    <row r="277" spans="1:15" x14ac:dyDescent="0.25">
      <c r="A277" t="s">
        <v>172</v>
      </c>
      <c r="B277" t="s">
        <v>1371</v>
      </c>
      <c r="C277" s="114">
        <v>1024</v>
      </c>
      <c r="D277" s="115">
        <v>196.71</v>
      </c>
      <c r="E277" s="74">
        <f t="shared" si="21"/>
        <v>201431.04000000001</v>
      </c>
      <c r="F277" s="39">
        <v>28270</v>
      </c>
      <c r="G277" s="115">
        <v>195.22</v>
      </c>
      <c r="H277" s="74">
        <f t="shared" si="22"/>
        <v>5518869.4000000004</v>
      </c>
      <c r="I277" s="39">
        <v>20</v>
      </c>
      <c r="J277" s="115">
        <v>196.71</v>
      </c>
      <c r="K277" s="74">
        <f t="shared" si="23"/>
        <v>3934.2000000000003</v>
      </c>
      <c r="L277" s="39">
        <v>558</v>
      </c>
      <c r="M277" s="115">
        <v>195.22</v>
      </c>
      <c r="N277" s="74">
        <f t="shared" si="24"/>
        <v>108932.76</v>
      </c>
      <c r="O277" s="79">
        <f t="shared" si="20"/>
        <v>5833167.4000000004</v>
      </c>
    </row>
    <row r="278" spans="1:15" x14ac:dyDescent="0.25">
      <c r="A278" t="s">
        <v>336</v>
      </c>
      <c r="B278" t="s">
        <v>880</v>
      </c>
      <c r="C278" s="114">
        <v>3377</v>
      </c>
      <c r="D278" s="115">
        <v>203.97</v>
      </c>
      <c r="E278" s="74">
        <f t="shared" si="21"/>
        <v>688806.69</v>
      </c>
      <c r="F278" s="39">
        <v>13682</v>
      </c>
      <c r="G278" s="115">
        <v>202.31</v>
      </c>
      <c r="H278" s="74">
        <f t="shared" si="22"/>
        <v>2768005.42</v>
      </c>
      <c r="I278" s="39">
        <v>622</v>
      </c>
      <c r="J278" s="115">
        <v>203.97</v>
      </c>
      <c r="K278" s="74">
        <f t="shared" si="23"/>
        <v>126869.34</v>
      </c>
      <c r="L278" s="39">
        <v>2520</v>
      </c>
      <c r="M278" s="115">
        <v>202.31</v>
      </c>
      <c r="N278" s="74">
        <f t="shared" si="24"/>
        <v>509821.2</v>
      </c>
      <c r="O278" s="79">
        <f t="shared" si="20"/>
        <v>4093502.65</v>
      </c>
    </row>
    <row r="279" spans="1:15" x14ac:dyDescent="0.25">
      <c r="A279" t="s">
        <v>160</v>
      </c>
      <c r="B279" t="s">
        <v>1372</v>
      </c>
      <c r="C279" s="114">
        <v>0</v>
      </c>
      <c r="D279" s="115">
        <v>170.76</v>
      </c>
      <c r="E279" s="74">
        <f t="shared" si="21"/>
        <v>0</v>
      </c>
      <c r="F279" s="39">
        <v>10722</v>
      </c>
      <c r="G279" s="115">
        <v>169.02</v>
      </c>
      <c r="H279" s="74">
        <f t="shared" si="22"/>
        <v>1812232.4400000002</v>
      </c>
      <c r="I279" s="39">
        <v>0</v>
      </c>
      <c r="J279" s="115">
        <v>170.76</v>
      </c>
      <c r="K279" s="74">
        <f t="shared" si="23"/>
        <v>0</v>
      </c>
      <c r="L279" s="39">
        <v>118</v>
      </c>
      <c r="M279" s="115">
        <v>169.02</v>
      </c>
      <c r="N279" s="74">
        <f t="shared" si="24"/>
        <v>19944.36</v>
      </c>
      <c r="O279" s="79">
        <f t="shared" si="20"/>
        <v>1832176.8000000003</v>
      </c>
    </row>
    <row r="280" spans="1:15" x14ac:dyDescent="0.25">
      <c r="A280" t="s">
        <v>159</v>
      </c>
      <c r="B280" t="s">
        <v>1373</v>
      </c>
      <c r="C280" s="114">
        <v>0</v>
      </c>
      <c r="D280" s="115">
        <v>165.99</v>
      </c>
      <c r="E280" s="74">
        <f t="shared" si="21"/>
        <v>0</v>
      </c>
      <c r="F280" s="39">
        <v>10843</v>
      </c>
      <c r="G280" s="115">
        <v>164.36</v>
      </c>
      <c r="H280" s="74">
        <f t="shared" si="22"/>
        <v>1782155.4800000002</v>
      </c>
      <c r="I280" s="39">
        <v>0</v>
      </c>
      <c r="J280" s="115">
        <v>165.99</v>
      </c>
      <c r="K280" s="74">
        <f t="shared" si="23"/>
        <v>0</v>
      </c>
      <c r="L280" s="39">
        <v>530</v>
      </c>
      <c r="M280" s="115">
        <v>164.36</v>
      </c>
      <c r="N280" s="74">
        <f t="shared" si="24"/>
        <v>87110.8</v>
      </c>
      <c r="O280" s="79">
        <f t="shared" si="20"/>
        <v>1869266.2800000003</v>
      </c>
    </row>
    <row r="281" spans="1:15" x14ac:dyDescent="0.25">
      <c r="A281" t="s">
        <v>558</v>
      </c>
      <c r="B281" t="s">
        <v>1374</v>
      </c>
      <c r="C281" s="114">
        <v>17578</v>
      </c>
      <c r="D281" s="115">
        <v>245.58</v>
      </c>
      <c r="E281" s="74">
        <f t="shared" si="21"/>
        <v>4316805.24</v>
      </c>
      <c r="F281" s="39">
        <v>39688</v>
      </c>
      <c r="G281" s="115">
        <v>243.39</v>
      </c>
      <c r="H281" s="74">
        <f t="shared" si="22"/>
        <v>9659662.3200000003</v>
      </c>
      <c r="I281" s="39">
        <v>0</v>
      </c>
      <c r="J281" s="115">
        <v>245.58</v>
      </c>
      <c r="K281" s="74">
        <f t="shared" si="23"/>
        <v>0</v>
      </c>
      <c r="L281" s="39">
        <v>0</v>
      </c>
      <c r="M281" s="115">
        <v>243.39</v>
      </c>
      <c r="N281" s="74">
        <f t="shared" si="24"/>
        <v>0</v>
      </c>
      <c r="O281" s="79">
        <f t="shared" si="20"/>
        <v>13976467.560000001</v>
      </c>
    </row>
    <row r="282" spans="1:15" x14ac:dyDescent="0.25">
      <c r="A282" t="s">
        <v>134</v>
      </c>
      <c r="B282" t="s">
        <v>1375</v>
      </c>
      <c r="C282" s="114">
        <v>6909</v>
      </c>
      <c r="D282" s="115">
        <v>169.87</v>
      </c>
      <c r="E282" s="74">
        <f t="shared" si="21"/>
        <v>1173631.83</v>
      </c>
      <c r="F282" s="39">
        <v>17165</v>
      </c>
      <c r="G282" s="115">
        <v>168.44</v>
      </c>
      <c r="H282" s="74">
        <f t="shared" si="22"/>
        <v>2891272.6</v>
      </c>
      <c r="I282" s="39">
        <v>2001</v>
      </c>
      <c r="J282" s="115">
        <v>169.87</v>
      </c>
      <c r="K282" s="74">
        <f t="shared" si="23"/>
        <v>339909.87</v>
      </c>
      <c r="L282" s="39">
        <v>4973</v>
      </c>
      <c r="M282" s="115">
        <v>168.44</v>
      </c>
      <c r="N282" s="74">
        <f t="shared" si="24"/>
        <v>837652.12</v>
      </c>
      <c r="O282" s="79">
        <f t="shared" si="20"/>
        <v>5242466.42</v>
      </c>
    </row>
    <row r="283" spans="1:15" x14ac:dyDescent="0.25">
      <c r="A283" t="s">
        <v>142</v>
      </c>
      <c r="B283" t="s">
        <v>1376</v>
      </c>
      <c r="C283" s="114">
        <v>0</v>
      </c>
      <c r="D283" s="115">
        <v>214.98</v>
      </c>
      <c r="E283" s="74">
        <f t="shared" si="21"/>
        <v>0</v>
      </c>
      <c r="F283" s="39">
        <v>31559</v>
      </c>
      <c r="G283" s="115">
        <v>213.28</v>
      </c>
      <c r="H283" s="74">
        <f t="shared" si="22"/>
        <v>6730903.5200000005</v>
      </c>
      <c r="I283" s="39">
        <v>0</v>
      </c>
      <c r="J283" s="115">
        <v>214.98</v>
      </c>
      <c r="K283" s="74">
        <f t="shared" si="23"/>
        <v>0</v>
      </c>
      <c r="L283" s="39">
        <v>14224</v>
      </c>
      <c r="M283" s="115">
        <v>213.28</v>
      </c>
      <c r="N283" s="74">
        <f t="shared" si="24"/>
        <v>3033694.72</v>
      </c>
      <c r="O283" s="79">
        <f t="shared" si="20"/>
        <v>9764598.2400000002</v>
      </c>
    </row>
    <row r="284" spans="1:15" x14ac:dyDescent="0.25">
      <c r="A284" t="s">
        <v>505</v>
      </c>
      <c r="B284" t="s">
        <v>1378</v>
      </c>
      <c r="C284" s="114">
        <v>11364</v>
      </c>
      <c r="D284" s="115">
        <v>267.55</v>
      </c>
      <c r="E284" s="74">
        <f t="shared" si="21"/>
        <v>3040438.2</v>
      </c>
      <c r="F284" s="39">
        <v>55783</v>
      </c>
      <c r="G284" s="115">
        <v>265.27</v>
      </c>
      <c r="H284" s="74">
        <f t="shared" si="22"/>
        <v>14797556.409999998</v>
      </c>
      <c r="I284" s="39">
        <v>2679</v>
      </c>
      <c r="J284" s="115">
        <v>267.55</v>
      </c>
      <c r="K284" s="74">
        <f t="shared" si="23"/>
        <v>716766.45000000007</v>
      </c>
      <c r="L284" s="39">
        <v>13148</v>
      </c>
      <c r="M284" s="115">
        <v>265.27</v>
      </c>
      <c r="N284" s="74">
        <f t="shared" si="24"/>
        <v>3487769.96</v>
      </c>
      <c r="O284" s="79">
        <f t="shared" si="20"/>
        <v>22042531.02</v>
      </c>
    </row>
    <row r="285" spans="1:15" x14ac:dyDescent="0.25">
      <c r="A285" t="s">
        <v>575</v>
      </c>
      <c r="B285" t="s">
        <v>1379</v>
      </c>
      <c r="C285" s="114">
        <v>2980</v>
      </c>
      <c r="D285" s="115">
        <v>279</v>
      </c>
      <c r="E285" s="74">
        <f t="shared" si="21"/>
        <v>831420</v>
      </c>
      <c r="F285" s="39">
        <v>20672</v>
      </c>
      <c r="G285" s="115">
        <v>276.49</v>
      </c>
      <c r="H285" s="74">
        <f t="shared" si="22"/>
        <v>5715601.2800000003</v>
      </c>
      <c r="I285" s="39">
        <v>369</v>
      </c>
      <c r="J285" s="115">
        <v>279</v>
      </c>
      <c r="K285" s="74">
        <f t="shared" si="23"/>
        <v>102951</v>
      </c>
      <c r="L285" s="39">
        <v>2562</v>
      </c>
      <c r="M285" s="115">
        <v>276.49</v>
      </c>
      <c r="N285" s="74">
        <f t="shared" si="24"/>
        <v>708367.38</v>
      </c>
      <c r="O285" s="79">
        <f t="shared" si="20"/>
        <v>7358339.6600000001</v>
      </c>
    </row>
    <row r="286" spans="1:15" x14ac:dyDescent="0.25">
      <c r="A286" t="s">
        <v>260</v>
      </c>
      <c r="B286" t="s">
        <v>1380</v>
      </c>
      <c r="C286" s="114">
        <v>732</v>
      </c>
      <c r="D286" s="115">
        <v>181.36</v>
      </c>
      <c r="E286" s="74">
        <f t="shared" si="21"/>
        <v>132755.52000000002</v>
      </c>
      <c r="F286" s="39">
        <v>21145</v>
      </c>
      <c r="G286" s="115">
        <v>180.07</v>
      </c>
      <c r="H286" s="74">
        <f t="shared" si="22"/>
        <v>3807580.15</v>
      </c>
      <c r="I286" s="39">
        <v>53</v>
      </c>
      <c r="J286" s="115">
        <v>181.36</v>
      </c>
      <c r="K286" s="74">
        <f t="shared" si="23"/>
        <v>9612.08</v>
      </c>
      <c r="L286" s="39">
        <v>1533</v>
      </c>
      <c r="M286" s="115">
        <v>180.07</v>
      </c>
      <c r="N286" s="74">
        <f t="shared" si="24"/>
        <v>276047.31</v>
      </c>
      <c r="O286" s="79">
        <f t="shared" si="20"/>
        <v>4225995.0600000005</v>
      </c>
    </row>
    <row r="287" spans="1:15" x14ac:dyDescent="0.25">
      <c r="A287" t="s">
        <v>259</v>
      </c>
      <c r="B287" t="s">
        <v>1381</v>
      </c>
      <c r="C287" s="114">
        <v>1147</v>
      </c>
      <c r="D287" s="115">
        <v>214.28</v>
      </c>
      <c r="E287" s="74">
        <f t="shared" si="21"/>
        <v>245779.16</v>
      </c>
      <c r="F287" s="39">
        <v>12853</v>
      </c>
      <c r="G287" s="115">
        <v>212.79</v>
      </c>
      <c r="H287" s="74">
        <f t="shared" si="22"/>
        <v>2734989.87</v>
      </c>
      <c r="I287" s="39">
        <v>266</v>
      </c>
      <c r="J287" s="115">
        <v>214.28</v>
      </c>
      <c r="K287" s="74">
        <f t="shared" si="23"/>
        <v>56998.48</v>
      </c>
      <c r="L287" s="39">
        <v>2980</v>
      </c>
      <c r="M287" s="115">
        <v>212.79</v>
      </c>
      <c r="N287" s="74">
        <f t="shared" si="24"/>
        <v>634114.19999999995</v>
      </c>
      <c r="O287" s="79">
        <f t="shared" si="20"/>
        <v>3671881.71</v>
      </c>
    </row>
    <row r="288" spans="1:15" x14ac:dyDescent="0.25">
      <c r="A288" t="s">
        <v>144</v>
      </c>
      <c r="B288" t="s">
        <v>1382</v>
      </c>
      <c r="C288" s="114">
        <v>2167</v>
      </c>
      <c r="D288" s="115">
        <v>210.38</v>
      </c>
      <c r="E288" s="74">
        <f t="shared" si="21"/>
        <v>455893.45999999996</v>
      </c>
      <c r="F288" s="39">
        <v>66283</v>
      </c>
      <c r="G288" s="115">
        <v>208.78</v>
      </c>
      <c r="H288" s="74">
        <f t="shared" si="22"/>
        <v>13838564.74</v>
      </c>
      <c r="I288" s="39">
        <v>264</v>
      </c>
      <c r="J288" s="115">
        <v>210.38</v>
      </c>
      <c r="K288" s="74">
        <f t="shared" si="23"/>
        <v>55540.32</v>
      </c>
      <c r="L288" s="39">
        <v>8083</v>
      </c>
      <c r="M288" s="115">
        <v>208.78</v>
      </c>
      <c r="N288" s="74">
        <f t="shared" si="24"/>
        <v>1687568.74</v>
      </c>
      <c r="O288" s="79">
        <f t="shared" si="20"/>
        <v>16037567.260000002</v>
      </c>
    </row>
    <row r="289" spans="1:15" x14ac:dyDescent="0.25">
      <c r="A289" t="s">
        <v>71</v>
      </c>
      <c r="B289" t="s">
        <v>1383</v>
      </c>
      <c r="C289" s="114">
        <v>1789</v>
      </c>
      <c r="D289" s="115">
        <v>223.63</v>
      </c>
      <c r="E289" s="74">
        <f t="shared" si="21"/>
        <v>400074.07</v>
      </c>
      <c r="F289" s="39">
        <v>24406</v>
      </c>
      <c r="G289" s="115">
        <v>221.87</v>
      </c>
      <c r="H289" s="74">
        <f t="shared" si="22"/>
        <v>5414959.2199999997</v>
      </c>
      <c r="I289" s="39">
        <v>170</v>
      </c>
      <c r="J289" s="115">
        <v>223.63</v>
      </c>
      <c r="K289" s="74">
        <f t="shared" si="23"/>
        <v>38017.1</v>
      </c>
      <c r="L289" s="39">
        <v>2325</v>
      </c>
      <c r="M289" s="115">
        <v>221.87</v>
      </c>
      <c r="N289" s="74">
        <f t="shared" si="24"/>
        <v>515847.75</v>
      </c>
      <c r="O289" s="79">
        <f t="shared" si="20"/>
        <v>6368898.1399999997</v>
      </c>
    </row>
    <row r="290" spans="1:15" x14ac:dyDescent="0.25">
      <c r="A290" t="s">
        <v>193</v>
      </c>
      <c r="B290" t="s">
        <v>1384</v>
      </c>
      <c r="C290" s="114">
        <v>91</v>
      </c>
      <c r="D290" s="115">
        <v>256.89</v>
      </c>
      <c r="E290" s="74">
        <f t="shared" si="21"/>
        <v>23376.989999999998</v>
      </c>
      <c r="F290" s="39">
        <v>34261</v>
      </c>
      <c r="G290" s="115">
        <v>254.81</v>
      </c>
      <c r="H290" s="74">
        <f t="shared" si="22"/>
        <v>8730045.4100000001</v>
      </c>
      <c r="I290" s="39">
        <v>10</v>
      </c>
      <c r="J290" s="115">
        <v>256.89</v>
      </c>
      <c r="K290" s="74">
        <f t="shared" si="23"/>
        <v>2568.8999999999996</v>
      </c>
      <c r="L290" s="39">
        <v>3723</v>
      </c>
      <c r="M290" s="115">
        <v>254.81</v>
      </c>
      <c r="N290" s="74">
        <f t="shared" si="24"/>
        <v>948657.63</v>
      </c>
      <c r="O290" s="79">
        <f t="shared" si="20"/>
        <v>9704648.9299999997</v>
      </c>
    </row>
    <row r="291" spans="1:15" x14ac:dyDescent="0.25">
      <c r="A291" t="s">
        <v>553</v>
      </c>
      <c r="B291" t="s">
        <v>892</v>
      </c>
      <c r="C291" s="114">
        <v>1607</v>
      </c>
      <c r="D291" s="115">
        <v>245.19</v>
      </c>
      <c r="E291" s="74">
        <f t="shared" si="21"/>
        <v>394020.33</v>
      </c>
      <c r="F291" s="39">
        <v>37473</v>
      </c>
      <c r="G291" s="115">
        <v>242.96</v>
      </c>
      <c r="H291" s="74">
        <f t="shared" si="22"/>
        <v>9104440.0800000001</v>
      </c>
      <c r="I291" s="39">
        <v>97</v>
      </c>
      <c r="J291" s="115">
        <v>245.19</v>
      </c>
      <c r="K291" s="74">
        <f t="shared" si="23"/>
        <v>23783.43</v>
      </c>
      <c r="L291" s="39">
        <v>2253</v>
      </c>
      <c r="M291" s="115">
        <v>242.96</v>
      </c>
      <c r="N291" s="74">
        <f t="shared" si="24"/>
        <v>547388.88</v>
      </c>
      <c r="O291" s="79">
        <f t="shared" si="20"/>
        <v>10069632.720000001</v>
      </c>
    </row>
    <row r="292" spans="1:15" x14ac:dyDescent="0.25">
      <c r="A292" t="s">
        <v>335</v>
      </c>
      <c r="B292" t="s">
        <v>893</v>
      </c>
      <c r="C292" s="114">
        <v>852</v>
      </c>
      <c r="D292" s="115">
        <v>268.62</v>
      </c>
      <c r="E292" s="74">
        <f t="shared" si="21"/>
        <v>228864.24</v>
      </c>
      <c r="F292" s="39">
        <v>63153</v>
      </c>
      <c r="G292" s="115">
        <v>266.63</v>
      </c>
      <c r="H292" s="74">
        <f t="shared" si="22"/>
        <v>16838484.390000001</v>
      </c>
      <c r="I292" s="39">
        <v>197</v>
      </c>
      <c r="J292" s="115">
        <v>268.62</v>
      </c>
      <c r="K292" s="74">
        <f t="shared" si="23"/>
        <v>52918.14</v>
      </c>
      <c r="L292" s="39">
        <v>14610</v>
      </c>
      <c r="M292" s="115">
        <v>266.63</v>
      </c>
      <c r="N292" s="74">
        <f t="shared" si="24"/>
        <v>3895464.3</v>
      </c>
      <c r="O292" s="79">
        <f t="shared" si="20"/>
        <v>21015731.07</v>
      </c>
    </row>
    <row r="293" spans="1:15" x14ac:dyDescent="0.25">
      <c r="A293" t="s">
        <v>251</v>
      </c>
      <c r="B293" t="s">
        <v>894</v>
      </c>
      <c r="C293" s="114">
        <v>0</v>
      </c>
      <c r="D293" s="115">
        <v>228.18</v>
      </c>
      <c r="E293" s="74">
        <f t="shared" si="21"/>
        <v>0</v>
      </c>
      <c r="F293" s="39">
        <v>135563</v>
      </c>
      <c r="G293" s="115">
        <v>226.33</v>
      </c>
      <c r="H293" s="74">
        <f t="shared" si="22"/>
        <v>30681973.790000003</v>
      </c>
      <c r="I293" s="39">
        <v>0</v>
      </c>
      <c r="J293" s="115">
        <v>228.18</v>
      </c>
      <c r="K293" s="74">
        <f t="shared" si="23"/>
        <v>0</v>
      </c>
      <c r="L293" s="39">
        <v>16983</v>
      </c>
      <c r="M293" s="115">
        <v>226.33</v>
      </c>
      <c r="N293" s="74">
        <f t="shared" si="24"/>
        <v>3843762.39</v>
      </c>
      <c r="O293" s="79">
        <f t="shared" si="20"/>
        <v>34525736.18</v>
      </c>
    </row>
    <row r="294" spans="1:15" x14ac:dyDescent="0.25">
      <c r="A294" t="s">
        <v>1223</v>
      </c>
      <c r="B294" t="s">
        <v>1385</v>
      </c>
      <c r="C294" s="114">
        <v>3433</v>
      </c>
      <c r="D294" s="115">
        <v>282.48</v>
      </c>
      <c r="E294" s="74">
        <f t="shared" si="21"/>
        <v>969753.84000000008</v>
      </c>
      <c r="F294" s="39">
        <v>32936</v>
      </c>
      <c r="G294" s="115">
        <v>279.95</v>
      </c>
      <c r="H294" s="74">
        <f t="shared" si="22"/>
        <v>9220433.1999999993</v>
      </c>
      <c r="I294" s="39">
        <v>848</v>
      </c>
      <c r="J294" s="115">
        <v>282.48</v>
      </c>
      <c r="K294" s="74">
        <f t="shared" si="23"/>
        <v>239543.04000000001</v>
      </c>
      <c r="L294" s="39">
        <v>8131</v>
      </c>
      <c r="M294" s="115">
        <v>279.95</v>
      </c>
      <c r="N294" s="74">
        <f t="shared" si="24"/>
        <v>2276273.4499999997</v>
      </c>
      <c r="O294" s="79">
        <f t="shared" si="20"/>
        <v>12706003.529999999</v>
      </c>
    </row>
    <row r="295" spans="1:15" x14ac:dyDescent="0.25">
      <c r="A295" t="s">
        <v>77</v>
      </c>
      <c r="B295" t="s">
        <v>1386</v>
      </c>
      <c r="C295" s="114">
        <v>0</v>
      </c>
      <c r="D295" s="115">
        <v>208.01</v>
      </c>
      <c r="E295" s="74">
        <f t="shared" si="21"/>
        <v>0</v>
      </c>
      <c r="F295" s="39">
        <v>33191</v>
      </c>
      <c r="G295" s="115">
        <v>206.33</v>
      </c>
      <c r="H295" s="74">
        <f t="shared" si="22"/>
        <v>6848299.0300000003</v>
      </c>
      <c r="I295" s="39">
        <v>0</v>
      </c>
      <c r="J295" s="115">
        <v>208.01</v>
      </c>
      <c r="K295" s="74">
        <f t="shared" si="23"/>
        <v>0</v>
      </c>
      <c r="L295" s="39">
        <v>2779</v>
      </c>
      <c r="M295" s="115">
        <v>206.33</v>
      </c>
      <c r="N295" s="74">
        <f t="shared" si="24"/>
        <v>573391.07000000007</v>
      </c>
      <c r="O295" s="79">
        <f t="shared" si="20"/>
        <v>7421690.1000000006</v>
      </c>
    </row>
    <row r="296" spans="1:15" x14ac:dyDescent="0.25">
      <c r="A296" t="s">
        <v>50</v>
      </c>
      <c r="B296" t="s">
        <v>896</v>
      </c>
      <c r="C296" s="114">
        <v>1014</v>
      </c>
      <c r="D296" s="115">
        <v>205.2</v>
      </c>
      <c r="E296" s="74">
        <f t="shared" si="21"/>
        <v>208072.8</v>
      </c>
      <c r="F296" s="39">
        <v>32636</v>
      </c>
      <c r="G296" s="115">
        <v>203.66</v>
      </c>
      <c r="H296" s="74">
        <f t="shared" si="22"/>
        <v>6646647.7599999998</v>
      </c>
      <c r="I296" s="39">
        <v>89</v>
      </c>
      <c r="J296" s="115">
        <v>205.2</v>
      </c>
      <c r="K296" s="74">
        <f t="shared" si="23"/>
        <v>18262.8</v>
      </c>
      <c r="L296" s="39">
        <v>2875</v>
      </c>
      <c r="M296" s="115">
        <v>203.66</v>
      </c>
      <c r="N296" s="74">
        <f t="shared" si="24"/>
        <v>585522.5</v>
      </c>
      <c r="O296" s="79">
        <f t="shared" si="20"/>
        <v>7458505.8599999994</v>
      </c>
    </row>
    <row r="297" spans="1:15" x14ac:dyDescent="0.25">
      <c r="A297" t="s">
        <v>202</v>
      </c>
      <c r="B297" t="s">
        <v>897</v>
      </c>
      <c r="C297" s="114">
        <v>0</v>
      </c>
      <c r="D297" s="115">
        <v>236.57</v>
      </c>
      <c r="E297" s="74">
        <f t="shared" si="21"/>
        <v>0</v>
      </c>
      <c r="F297" s="39">
        <v>11316</v>
      </c>
      <c r="G297" s="115">
        <v>234.9</v>
      </c>
      <c r="H297" s="74">
        <f t="shared" si="22"/>
        <v>2658128.4</v>
      </c>
      <c r="I297" s="39">
        <v>0</v>
      </c>
      <c r="J297" s="115">
        <v>236.57</v>
      </c>
      <c r="K297" s="74">
        <f t="shared" si="23"/>
        <v>0</v>
      </c>
      <c r="L297" s="39">
        <v>0</v>
      </c>
      <c r="M297" s="115">
        <v>234.9</v>
      </c>
      <c r="N297" s="74">
        <f t="shared" si="24"/>
        <v>0</v>
      </c>
      <c r="O297" s="79">
        <f t="shared" si="20"/>
        <v>2658128.4</v>
      </c>
    </row>
    <row r="298" spans="1:15" x14ac:dyDescent="0.25">
      <c r="A298" t="s">
        <v>1224</v>
      </c>
      <c r="B298" t="s">
        <v>1387</v>
      </c>
      <c r="C298" s="114">
        <v>0</v>
      </c>
      <c r="D298" s="115">
        <v>167.21</v>
      </c>
      <c r="E298" s="74">
        <f t="shared" si="21"/>
        <v>0</v>
      </c>
      <c r="F298" s="39">
        <v>0</v>
      </c>
      <c r="G298" s="115">
        <v>165.81</v>
      </c>
      <c r="H298" s="74">
        <f t="shared" si="22"/>
        <v>0</v>
      </c>
      <c r="I298" s="39">
        <v>0</v>
      </c>
      <c r="J298" s="115">
        <v>167.21</v>
      </c>
      <c r="K298" s="74">
        <f t="shared" si="23"/>
        <v>0</v>
      </c>
      <c r="L298" s="39">
        <v>0</v>
      </c>
      <c r="M298" s="115">
        <v>165.81</v>
      </c>
      <c r="N298" s="74">
        <f t="shared" si="24"/>
        <v>0</v>
      </c>
      <c r="O298" s="79">
        <f t="shared" si="20"/>
        <v>0</v>
      </c>
    </row>
    <row r="299" spans="1:15" x14ac:dyDescent="0.25">
      <c r="A299" t="s">
        <v>464</v>
      </c>
      <c r="B299" t="s">
        <v>899</v>
      </c>
      <c r="C299" s="114">
        <v>686</v>
      </c>
      <c r="D299" s="115">
        <v>256.08</v>
      </c>
      <c r="E299" s="74">
        <f t="shared" si="21"/>
        <v>175670.87999999998</v>
      </c>
      <c r="F299" s="39">
        <v>52272</v>
      </c>
      <c r="G299" s="115">
        <v>253.79</v>
      </c>
      <c r="H299" s="74">
        <f t="shared" si="22"/>
        <v>13266110.879999999</v>
      </c>
      <c r="I299" s="39">
        <v>79</v>
      </c>
      <c r="J299" s="115">
        <v>256.08</v>
      </c>
      <c r="K299" s="74">
        <f t="shared" si="23"/>
        <v>20230.32</v>
      </c>
      <c r="L299" s="39">
        <v>5985</v>
      </c>
      <c r="M299" s="115">
        <v>253.79</v>
      </c>
      <c r="N299" s="74">
        <f t="shared" si="24"/>
        <v>1518933.15</v>
      </c>
      <c r="O299" s="79">
        <f t="shared" si="20"/>
        <v>14980945.23</v>
      </c>
    </row>
    <row r="300" spans="1:15" x14ac:dyDescent="0.25">
      <c r="A300" t="s">
        <v>307</v>
      </c>
      <c r="B300" t="s">
        <v>900</v>
      </c>
      <c r="C300" s="114">
        <v>0</v>
      </c>
      <c r="D300" s="115">
        <v>193.99</v>
      </c>
      <c r="E300" s="74">
        <f t="shared" si="21"/>
        <v>0</v>
      </c>
      <c r="F300" s="39">
        <v>19538</v>
      </c>
      <c r="G300" s="115">
        <v>192.7</v>
      </c>
      <c r="H300" s="74">
        <f t="shared" si="22"/>
        <v>3764972.5999999996</v>
      </c>
      <c r="I300" s="39">
        <v>0</v>
      </c>
      <c r="J300" s="115">
        <v>193.99</v>
      </c>
      <c r="K300" s="74">
        <f t="shared" si="23"/>
        <v>0</v>
      </c>
      <c r="L300" s="39">
        <v>2896</v>
      </c>
      <c r="M300" s="115">
        <v>192.7</v>
      </c>
      <c r="N300" s="74">
        <f t="shared" si="24"/>
        <v>558059.19999999995</v>
      </c>
      <c r="O300" s="79">
        <f t="shared" si="20"/>
        <v>4323031.8</v>
      </c>
    </row>
    <row r="301" spans="1:15" x14ac:dyDescent="0.25">
      <c r="A301" t="s">
        <v>165</v>
      </c>
      <c r="B301" t="s">
        <v>901</v>
      </c>
      <c r="C301" s="114">
        <v>0</v>
      </c>
      <c r="D301" s="115">
        <v>236.93</v>
      </c>
      <c r="E301" s="74">
        <f t="shared" si="21"/>
        <v>0</v>
      </c>
      <c r="F301" s="39">
        <v>7032</v>
      </c>
      <c r="G301" s="115">
        <v>235.43</v>
      </c>
      <c r="H301" s="74">
        <f t="shared" si="22"/>
        <v>1655543.76</v>
      </c>
      <c r="I301" s="39">
        <v>0</v>
      </c>
      <c r="J301" s="115">
        <v>236.93</v>
      </c>
      <c r="K301" s="74">
        <f t="shared" si="23"/>
        <v>0</v>
      </c>
      <c r="L301" s="39">
        <v>0</v>
      </c>
      <c r="M301" s="115">
        <v>235.43</v>
      </c>
      <c r="N301" s="74">
        <f t="shared" si="24"/>
        <v>0</v>
      </c>
      <c r="O301" s="79">
        <f t="shared" si="20"/>
        <v>1655543.76</v>
      </c>
    </row>
    <row r="302" spans="1:15" x14ac:dyDescent="0.25">
      <c r="A302" t="s">
        <v>529</v>
      </c>
      <c r="B302" t="s">
        <v>1388</v>
      </c>
      <c r="C302" s="114">
        <v>3341</v>
      </c>
      <c r="D302" s="115">
        <v>300.85000000000002</v>
      </c>
      <c r="E302" s="74">
        <f t="shared" si="21"/>
        <v>1005139.8500000001</v>
      </c>
      <c r="F302" s="39">
        <v>33409</v>
      </c>
      <c r="G302" s="115">
        <v>298.41000000000003</v>
      </c>
      <c r="H302" s="74">
        <f t="shared" si="22"/>
        <v>9969579.6900000013</v>
      </c>
      <c r="I302" s="39">
        <v>1150</v>
      </c>
      <c r="J302" s="115">
        <v>300.85000000000002</v>
      </c>
      <c r="K302" s="74">
        <f t="shared" si="23"/>
        <v>345977.5</v>
      </c>
      <c r="L302" s="39">
        <v>11498</v>
      </c>
      <c r="M302" s="115">
        <v>298.41000000000003</v>
      </c>
      <c r="N302" s="74">
        <f t="shared" si="24"/>
        <v>3431118.18</v>
      </c>
      <c r="O302" s="79">
        <f t="shared" si="20"/>
        <v>14751815.220000001</v>
      </c>
    </row>
    <row r="303" spans="1:15" x14ac:dyDescent="0.25">
      <c r="A303" t="s">
        <v>351</v>
      </c>
      <c r="B303" t="s">
        <v>903</v>
      </c>
      <c r="C303" s="114">
        <v>0</v>
      </c>
      <c r="D303" s="115">
        <v>218.87</v>
      </c>
      <c r="E303" s="74">
        <f t="shared" si="21"/>
        <v>0</v>
      </c>
      <c r="F303" s="39">
        <v>42883</v>
      </c>
      <c r="G303" s="115">
        <v>217.1</v>
      </c>
      <c r="H303" s="74">
        <f t="shared" si="22"/>
        <v>9309899.2999999989</v>
      </c>
      <c r="I303" s="39">
        <v>0</v>
      </c>
      <c r="J303" s="115">
        <v>218.87</v>
      </c>
      <c r="K303" s="74">
        <f t="shared" si="23"/>
        <v>0</v>
      </c>
      <c r="L303" s="39">
        <v>11453</v>
      </c>
      <c r="M303" s="115">
        <v>217.1</v>
      </c>
      <c r="N303" s="74">
        <f t="shared" si="24"/>
        <v>2486446.2999999998</v>
      </c>
      <c r="O303" s="79">
        <f t="shared" si="20"/>
        <v>11796345.599999998</v>
      </c>
    </row>
    <row r="304" spans="1:15" x14ac:dyDescent="0.25">
      <c r="A304" t="s">
        <v>188</v>
      </c>
      <c r="B304" t="s">
        <v>1389</v>
      </c>
      <c r="C304" s="114">
        <v>0</v>
      </c>
      <c r="D304" s="115">
        <v>226.12</v>
      </c>
      <c r="E304" s="74">
        <f t="shared" si="21"/>
        <v>0</v>
      </c>
      <c r="F304" s="39">
        <v>17922</v>
      </c>
      <c r="G304" s="115">
        <v>224.28</v>
      </c>
      <c r="H304" s="74">
        <f t="shared" si="22"/>
        <v>4019546.16</v>
      </c>
      <c r="I304" s="39">
        <v>0</v>
      </c>
      <c r="J304" s="115">
        <v>226.12</v>
      </c>
      <c r="K304" s="74">
        <f t="shared" si="23"/>
        <v>0</v>
      </c>
      <c r="L304" s="39">
        <v>0</v>
      </c>
      <c r="M304" s="115">
        <v>224.28</v>
      </c>
      <c r="N304" s="74">
        <f t="shared" si="24"/>
        <v>0</v>
      </c>
      <c r="O304" s="79">
        <f t="shared" si="20"/>
        <v>4019546.16</v>
      </c>
    </row>
    <row r="305" spans="1:16" x14ac:dyDescent="0.25">
      <c r="A305" t="s">
        <v>513</v>
      </c>
      <c r="B305" t="s">
        <v>905</v>
      </c>
      <c r="C305" s="114">
        <v>690</v>
      </c>
      <c r="D305" s="115">
        <v>265.88</v>
      </c>
      <c r="E305" s="74">
        <f t="shared" si="21"/>
        <v>183457.19999999998</v>
      </c>
      <c r="F305" s="39">
        <v>64795</v>
      </c>
      <c r="G305" s="115">
        <v>263.74</v>
      </c>
      <c r="H305" s="74">
        <f t="shared" si="22"/>
        <v>17089033.300000001</v>
      </c>
      <c r="I305" s="39">
        <v>83</v>
      </c>
      <c r="J305" s="115">
        <v>265.88</v>
      </c>
      <c r="K305" s="74">
        <f t="shared" si="23"/>
        <v>22068.04</v>
      </c>
      <c r="L305" s="39">
        <v>7813</v>
      </c>
      <c r="M305" s="115">
        <v>263.74</v>
      </c>
      <c r="N305" s="74">
        <f t="shared" si="24"/>
        <v>2060600.62</v>
      </c>
      <c r="O305" s="79">
        <f t="shared" si="20"/>
        <v>19355159.16</v>
      </c>
    </row>
    <row r="306" spans="1:16" x14ac:dyDescent="0.25">
      <c r="A306" t="s">
        <v>236</v>
      </c>
      <c r="B306" t="s">
        <v>906</v>
      </c>
      <c r="C306" s="114">
        <v>151</v>
      </c>
      <c r="D306" s="115">
        <v>244.12</v>
      </c>
      <c r="E306" s="74">
        <f t="shared" si="21"/>
        <v>36862.120000000003</v>
      </c>
      <c r="F306" s="39">
        <v>73072</v>
      </c>
      <c r="G306" s="115">
        <v>242.58</v>
      </c>
      <c r="H306" s="74">
        <f t="shared" si="22"/>
        <v>17725805.760000002</v>
      </c>
      <c r="I306" s="39">
        <v>20</v>
      </c>
      <c r="J306" s="115">
        <v>244.12</v>
      </c>
      <c r="K306" s="74">
        <f t="shared" si="23"/>
        <v>4882.3999999999996</v>
      </c>
      <c r="L306" s="39">
        <v>9464</v>
      </c>
      <c r="M306" s="115">
        <v>242.58</v>
      </c>
      <c r="N306" s="74">
        <f t="shared" si="24"/>
        <v>2295777.12</v>
      </c>
      <c r="O306" s="79">
        <f t="shared" si="20"/>
        <v>20063327.400000002</v>
      </c>
    </row>
    <row r="307" spans="1:16" x14ac:dyDescent="0.25">
      <c r="A307" t="s">
        <v>196</v>
      </c>
      <c r="B307" t="s">
        <v>907</v>
      </c>
      <c r="C307" s="114">
        <v>6186</v>
      </c>
      <c r="D307" s="115">
        <v>204.62</v>
      </c>
      <c r="E307" s="74">
        <f t="shared" si="21"/>
        <v>1265779.32</v>
      </c>
      <c r="F307" s="39">
        <v>49436</v>
      </c>
      <c r="G307" s="115">
        <v>202.81</v>
      </c>
      <c r="H307" s="74">
        <f t="shared" si="22"/>
        <v>10026115.16</v>
      </c>
      <c r="I307" s="39">
        <v>0</v>
      </c>
      <c r="J307" s="115">
        <v>204.62</v>
      </c>
      <c r="K307" s="74">
        <f t="shared" si="23"/>
        <v>0</v>
      </c>
      <c r="L307" s="39">
        <v>0</v>
      </c>
      <c r="M307" s="115">
        <v>202.81</v>
      </c>
      <c r="N307" s="74">
        <f t="shared" si="24"/>
        <v>0</v>
      </c>
      <c r="O307" s="79">
        <f t="shared" si="20"/>
        <v>11291894.48</v>
      </c>
    </row>
    <row r="308" spans="1:16" x14ac:dyDescent="0.25">
      <c r="A308" t="s">
        <v>100</v>
      </c>
      <c r="B308" t="s">
        <v>909</v>
      </c>
      <c r="C308" s="114">
        <v>371</v>
      </c>
      <c r="D308" s="115">
        <v>234.25</v>
      </c>
      <c r="E308" s="74">
        <f t="shared" si="21"/>
        <v>86906.75</v>
      </c>
      <c r="F308" s="39">
        <v>22458</v>
      </c>
      <c r="G308" s="115">
        <v>232.2</v>
      </c>
      <c r="H308" s="74">
        <f t="shared" si="22"/>
        <v>5214747.5999999996</v>
      </c>
      <c r="I308" s="39">
        <v>0</v>
      </c>
      <c r="J308" s="115">
        <v>234.25</v>
      </c>
      <c r="K308" s="74">
        <f t="shared" si="23"/>
        <v>0</v>
      </c>
      <c r="L308" s="39">
        <v>0</v>
      </c>
      <c r="M308" s="115">
        <v>232.2</v>
      </c>
      <c r="N308" s="74">
        <f t="shared" si="24"/>
        <v>0</v>
      </c>
      <c r="O308" s="79">
        <f t="shared" si="20"/>
        <v>5301654.3499999996</v>
      </c>
    </row>
    <row r="309" spans="1:16" x14ac:dyDescent="0.25">
      <c r="A309" t="s">
        <v>568</v>
      </c>
      <c r="B309" t="s">
        <v>1390</v>
      </c>
      <c r="C309" s="114">
        <v>2937</v>
      </c>
      <c r="D309" s="115">
        <v>247.06</v>
      </c>
      <c r="E309" s="74">
        <f t="shared" si="21"/>
        <v>725615.22</v>
      </c>
      <c r="F309" s="39">
        <v>31448</v>
      </c>
      <c r="G309" s="115">
        <v>244.66</v>
      </c>
      <c r="H309" s="74">
        <f t="shared" si="22"/>
        <v>7694067.6799999997</v>
      </c>
      <c r="I309" s="39">
        <v>257</v>
      </c>
      <c r="J309" s="115">
        <v>247.06</v>
      </c>
      <c r="K309" s="74">
        <f t="shared" si="23"/>
        <v>63494.42</v>
      </c>
      <c r="L309" s="39">
        <v>2753</v>
      </c>
      <c r="M309" s="115">
        <v>244.66</v>
      </c>
      <c r="N309" s="74">
        <f t="shared" si="24"/>
        <v>673548.98</v>
      </c>
      <c r="O309" s="79">
        <f t="shared" si="20"/>
        <v>9156726.3000000007</v>
      </c>
    </row>
    <row r="310" spans="1:16" x14ac:dyDescent="0.25">
      <c r="A310" t="s">
        <v>194</v>
      </c>
      <c r="B310" t="s">
        <v>1391</v>
      </c>
      <c r="C310" s="114">
        <v>446</v>
      </c>
      <c r="D310" s="115">
        <v>239.98</v>
      </c>
      <c r="E310" s="74">
        <f t="shared" si="21"/>
        <v>107031.08</v>
      </c>
      <c r="F310" s="39">
        <v>54853</v>
      </c>
      <c r="G310" s="115">
        <v>238.01</v>
      </c>
      <c r="H310" s="74">
        <f t="shared" si="22"/>
        <v>13055562.529999999</v>
      </c>
      <c r="I310" s="39">
        <v>75</v>
      </c>
      <c r="J310" s="115">
        <v>239.98</v>
      </c>
      <c r="K310" s="74">
        <f t="shared" si="23"/>
        <v>17998.5</v>
      </c>
      <c r="L310" s="39">
        <v>9193</v>
      </c>
      <c r="M310" s="115">
        <v>238.01</v>
      </c>
      <c r="N310" s="74">
        <f t="shared" si="24"/>
        <v>2188025.9299999997</v>
      </c>
      <c r="O310" s="79">
        <f t="shared" si="20"/>
        <v>15368618.039999999</v>
      </c>
    </row>
    <row r="311" spans="1:16" x14ac:dyDescent="0.25">
      <c r="A311" t="s">
        <v>65</v>
      </c>
      <c r="B311" t="s">
        <v>912</v>
      </c>
      <c r="C311" s="114">
        <v>0</v>
      </c>
      <c r="D311" s="115">
        <v>172.15</v>
      </c>
      <c r="E311" s="74">
        <f t="shared" si="21"/>
        <v>0</v>
      </c>
      <c r="F311" s="39">
        <v>37567</v>
      </c>
      <c r="G311" s="115">
        <v>170.73</v>
      </c>
      <c r="H311" s="74">
        <f t="shared" si="22"/>
        <v>6413813.9099999992</v>
      </c>
      <c r="I311" s="39">
        <v>0</v>
      </c>
      <c r="J311" s="115">
        <v>172.15</v>
      </c>
      <c r="K311" s="74">
        <f t="shared" si="23"/>
        <v>0</v>
      </c>
      <c r="L311" s="39">
        <v>6192</v>
      </c>
      <c r="M311" s="115">
        <v>170.73</v>
      </c>
      <c r="N311" s="74">
        <f t="shared" si="24"/>
        <v>1057160.1599999999</v>
      </c>
      <c r="O311" s="79">
        <f t="shared" si="20"/>
        <v>7470974.0699999994</v>
      </c>
    </row>
    <row r="312" spans="1:16" x14ac:dyDescent="0.25">
      <c r="A312" t="s">
        <v>339</v>
      </c>
      <c r="B312" t="s">
        <v>913</v>
      </c>
      <c r="C312" s="114">
        <v>7984</v>
      </c>
      <c r="D312" s="115">
        <v>312.74</v>
      </c>
      <c r="E312" s="74">
        <f t="shared" si="21"/>
        <v>2496916.16</v>
      </c>
      <c r="F312" s="39">
        <v>62603</v>
      </c>
      <c r="G312" s="115">
        <v>310.45</v>
      </c>
      <c r="H312" s="74">
        <f t="shared" si="22"/>
        <v>19435101.349999998</v>
      </c>
      <c r="I312" s="39">
        <v>52</v>
      </c>
      <c r="J312" s="115">
        <v>312.74</v>
      </c>
      <c r="K312" s="74">
        <f t="shared" si="23"/>
        <v>16262.48</v>
      </c>
      <c r="L312" s="39">
        <v>408</v>
      </c>
      <c r="M312" s="115">
        <v>310.45</v>
      </c>
      <c r="N312" s="74">
        <f t="shared" si="24"/>
        <v>126663.59999999999</v>
      </c>
      <c r="O312" s="79">
        <f t="shared" si="20"/>
        <v>22074943.589999996</v>
      </c>
    </row>
    <row r="313" spans="1:16" x14ac:dyDescent="0.25">
      <c r="A313" t="s">
        <v>275</v>
      </c>
      <c r="B313" t="s">
        <v>1392</v>
      </c>
      <c r="C313" s="114">
        <v>0</v>
      </c>
      <c r="D313" s="115">
        <v>171.65</v>
      </c>
      <c r="E313" s="74">
        <f t="shared" si="21"/>
        <v>0</v>
      </c>
      <c r="F313" s="39">
        <v>8559</v>
      </c>
      <c r="G313" s="115">
        <v>170.42</v>
      </c>
      <c r="H313" s="74">
        <f t="shared" si="22"/>
        <v>1458624.7799999998</v>
      </c>
      <c r="I313" s="39">
        <v>0</v>
      </c>
      <c r="J313" s="115">
        <v>171.65</v>
      </c>
      <c r="K313" s="74">
        <f t="shared" si="23"/>
        <v>0</v>
      </c>
      <c r="L313" s="39">
        <v>0</v>
      </c>
      <c r="M313" s="115">
        <v>170.42</v>
      </c>
      <c r="N313" s="74">
        <f t="shared" si="24"/>
        <v>0</v>
      </c>
      <c r="O313" s="79">
        <f t="shared" si="20"/>
        <v>1458624.7799999998</v>
      </c>
    </row>
    <row r="314" spans="1:16" x14ac:dyDescent="0.25">
      <c r="A314" t="s">
        <v>489</v>
      </c>
      <c r="B314" t="s">
        <v>1393</v>
      </c>
      <c r="C314" s="114">
        <v>1963</v>
      </c>
      <c r="D314" s="115">
        <v>346.11</v>
      </c>
      <c r="E314" s="74">
        <f t="shared" si="21"/>
        <v>679413.93</v>
      </c>
      <c r="F314" s="39">
        <v>63459</v>
      </c>
      <c r="G314" s="115">
        <v>343.39</v>
      </c>
      <c r="H314" s="74">
        <f t="shared" si="22"/>
        <v>21791186.009999998</v>
      </c>
      <c r="I314" s="39">
        <v>1084</v>
      </c>
      <c r="J314" s="115">
        <v>346.11</v>
      </c>
      <c r="K314" s="74">
        <f t="shared" si="23"/>
        <v>375183.24</v>
      </c>
      <c r="L314" s="39">
        <v>35037</v>
      </c>
      <c r="M314" s="115">
        <v>343.39</v>
      </c>
      <c r="N314" s="74">
        <f t="shared" si="24"/>
        <v>12031355.43</v>
      </c>
      <c r="O314" s="79">
        <f t="shared" si="20"/>
        <v>34877138.609999999</v>
      </c>
    </row>
    <row r="315" spans="1:16" x14ac:dyDescent="0.25">
      <c r="A315" t="s">
        <v>91</v>
      </c>
      <c r="B315" t="s">
        <v>917</v>
      </c>
      <c r="C315" s="114">
        <v>1442</v>
      </c>
      <c r="D315" s="115">
        <v>255.51</v>
      </c>
      <c r="E315" s="74">
        <f t="shared" si="21"/>
        <v>368445.42</v>
      </c>
      <c r="F315" s="39">
        <v>13719</v>
      </c>
      <c r="G315" s="115">
        <v>253.99</v>
      </c>
      <c r="H315" s="74">
        <f t="shared" si="22"/>
        <v>3484488.81</v>
      </c>
      <c r="I315" s="39">
        <v>67</v>
      </c>
      <c r="J315" s="115">
        <v>255.51</v>
      </c>
      <c r="K315" s="74">
        <f t="shared" si="23"/>
        <v>17119.169999999998</v>
      </c>
      <c r="L315" s="39">
        <v>633</v>
      </c>
      <c r="M315" s="115">
        <v>253.99</v>
      </c>
      <c r="N315" s="74">
        <f t="shared" si="24"/>
        <v>160775.67000000001</v>
      </c>
      <c r="O315" s="79">
        <f t="shared" si="20"/>
        <v>4030829.07</v>
      </c>
    </row>
    <row r="316" spans="1:16" x14ac:dyDescent="0.25">
      <c r="A316" t="s">
        <v>1225</v>
      </c>
      <c r="B316" t="s">
        <v>1394</v>
      </c>
      <c r="C316" s="114">
        <v>0</v>
      </c>
      <c r="D316" s="115">
        <v>210.37</v>
      </c>
      <c r="E316" s="74">
        <f t="shared" si="21"/>
        <v>0</v>
      </c>
      <c r="F316" s="39">
        <v>14734</v>
      </c>
      <c r="G316" s="115">
        <v>208.96</v>
      </c>
      <c r="H316" s="74">
        <f t="shared" si="22"/>
        <v>3078816.64</v>
      </c>
      <c r="I316" s="39">
        <v>0</v>
      </c>
      <c r="J316" s="115">
        <v>210.37</v>
      </c>
      <c r="K316" s="74">
        <f t="shared" si="23"/>
        <v>0</v>
      </c>
      <c r="L316" s="39">
        <v>0</v>
      </c>
      <c r="M316" s="115">
        <v>208.96</v>
      </c>
      <c r="N316" s="74">
        <f t="shared" si="24"/>
        <v>0</v>
      </c>
      <c r="O316" s="79">
        <f t="shared" si="20"/>
        <v>3078816.64</v>
      </c>
    </row>
    <row r="317" spans="1:16" x14ac:dyDescent="0.25">
      <c r="A317" s="77" t="s">
        <v>436</v>
      </c>
      <c r="B317" s="77" t="s">
        <v>1396</v>
      </c>
      <c r="C317" s="116">
        <v>1440</v>
      </c>
      <c r="D317" s="117">
        <v>249.42</v>
      </c>
      <c r="E317" s="74">
        <f t="shared" si="21"/>
        <v>359164.8</v>
      </c>
      <c r="F317" s="78">
        <v>19592</v>
      </c>
      <c r="G317" s="117">
        <v>247.26</v>
      </c>
      <c r="H317" s="74">
        <f t="shared" si="22"/>
        <v>4844317.92</v>
      </c>
      <c r="I317" s="78">
        <v>366</v>
      </c>
      <c r="J317" s="117">
        <v>249.42</v>
      </c>
      <c r="K317" s="74">
        <f t="shared" si="23"/>
        <v>91287.72</v>
      </c>
      <c r="L317" s="78">
        <v>4986</v>
      </c>
      <c r="M317" s="117">
        <v>247.26</v>
      </c>
      <c r="N317" s="74">
        <f t="shared" si="24"/>
        <v>1232838.3599999999</v>
      </c>
      <c r="O317" s="79">
        <f t="shared" si="20"/>
        <v>6527608.7999999998</v>
      </c>
      <c r="P317" s="77"/>
    </row>
    <row r="318" spans="1:16" x14ac:dyDescent="0.25">
      <c r="A318" t="s">
        <v>599</v>
      </c>
      <c r="B318" t="s">
        <v>1397</v>
      </c>
      <c r="C318" s="114">
        <v>366</v>
      </c>
      <c r="D318" s="115">
        <v>170.92</v>
      </c>
      <c r="E318" s="74">
        <f t="shared" si="21"/>
        <v>62556.719999999994</v>
      </c>
      <c r="F318" s="39">
        <v>17467</v>
      </c>
      <c r="G318" s="115">
        <v>169.49</v>
      </c>
      <c r="H318" s="74">
        <f t="shared" si="22"/>
        <v>2960481.83</v>
      </c>
      <c r="I318" s="39">
        <v>57</v>
      </c>
      <c r="J318" s="115">
        <v>170.92</v>
      </c>
      <c r="K318" s="74">
        <f t="shared" si="23"/>
        <v>9742.4399999999987</v>
      </c>
      <c r="L318" s="39">
        <v>2699</v>
      </c>
      <c r="M318" s="115">
        <v>169.49</v>
      </c>
      <c r="N318" s="74">
        <f t="shared" si="24"/>
        <v>457453.51</v>
      </c>
      <c r="O318" s="79">
        <f t="shared" si="20"/>
        <v>3490234.5000000005</v>
      </c>
    </row>
    <row r="319" spans="1:16" x14ac:dyDescent="0.25">
      <c r="A319" t="s">
        <v>265</v>
      </c>
      <c r="B319" t="s">
        <v>1398</v>
      </c>
      <c r="C319" s="114">
        <v>1584</v>
      </c>
      <c r="D319" s="115">
        <v>208.91</v>
      </c>
      <c r="E319" s="74">
        <f t="shared" si="21"/>
        <v>330913.44</v>
      </c>
      <c r="F319" s="39">
        <v>49144</v>
      </c>
      <c r="G319" s="115">
        <v>206.9</v>
      </c>
      <c r="H319" s="74">
        <f t="shared" si="22"/>
        <v>10167893.6</v>
      </c>
      <c r="I319" s="39">
        <v>19</v>
      </c>
      <c r="J319" s="115">
        <v>208.91</v>
      </c>
      <c r="K319" s="74">
        <f t="shared" si="23"/>
        <v>3969.29</v>
      </c>
      <c r="L319" s="39">
        <v>597</v>
      </c>
      <c r="M319" s="115">
        <v>206.9</v>
      </c>
      <c r="N319" s="74">
        <f t="shared" si="24"/>
        <v>123519.3</v>
      </c>
      <c r="O319" s="79">
        <f t="shared" ref="O319:O382" si="25">N319+K319+H319+E319</f>
        <v>10626295.629999999</v>
      </c>
    </row>
    <row r="320" spans="1:16" x14ac:dyDescent="0.25">
      <c r="A320" t="s">
        <v>536</v>
      </c>
      <c r="B320" t="s">
        <v>922</v>
      </c>
      <c r="C320" s="114">
        <v>8285</v>
      </c>
      <c r="D320" s="115">
        <v>223.52</v>
      </c>
      <c r="E320" s="74">
        <f t="shared" si="21"/>
        <v>1851863.2000000002</v>
      </c>
      <c r="F320" s="39">
        <v>40345</v>
      </c>
      <c r="G320" s="115">
        <v>221.52</v>
      </c>
      <c r="H320" s="74">
        <f t="shared" si="22"/>
        <v>8937224.4000000004</v>
      </c>
      <c r="I320" s="39">
        <v>0</v>
      </c>
      <c r="J320" s="115">
        <v>223.52</v>
      </c>
      <c r="K320" s="74">
        <f t="shared" si="23"/>
        <v>0</v>
      </c>
      <c r="L320" s="39">
        <v>0</v>
      </c>
      <c r="M320" s="115">
        <v>221.52</v>
      </c>
      <c r="N320" s="74">
        <f t="shared" si="24"/>
        <v>0</v>
      </c>
      <c r="O320" s="79">
        <f t="shared" si="25"/>
        <v>10789087.600000001</v>
      </c>
    </row>
    <row r="321" spans="1:15" x14ac:dyDescent="0.25">
      <c r="A321" t="s">
        <v>363</v>
      </c>
      <c r="B321" t="s">
        <v>923</v>
      </c>
      <c r="C321" s="114">
        <v>1077</v>
      </c>
      <c r="D321" s="115">
        <v>250.1</v>
      </c>
      <c r="E321" s="74">
        <f t="shared" si="21"/>
        <v>269357.7</v>
      </c>
      <c r="F321" s="39">
        <v>51747</v>
      </c>
      <c r="G321" s="115">
        <v>247.8</v>
      </c>
      <c r="H321" s="74">
        <f t="shared" si="22"/>
        <v>12822906.600000001</v>
      </c>
      <c r="I321" s="39">
        <v>149</v>
      </c>
      <c r="J321" s="115">
        <v>250.1</v>
      </c>
      <c r="K321" s="74">
        <f t="shared" si="23"/>
        <v>37264.9</v>
      </c>
      <c r="L321" s="39">
        <v>7168</v>
      </c>
      <c r="M321" s="115">
        <v>247.8</v>
      </c>
      <c r="N321" s="74">
        <f t="shared" si="24"/>
        <v>1776230.4000000001</v>
      </c>
      <c r="O321" s="79">
        <f t="shared" si="25"/>
        <v>14905759.600000001</v>
      </c>
    </row>
    <row r="322" spans="1:15" x14ac:dyDescent="0.25">
      <c r="A322" t="s">
        <v>262</v>
      </c>
      <c r="B322" t="s">
        <v>1399</v>
      </c>
      <c r="C322" s="114">
        <v>2000</v>
      </c>
      <c r="D322" s="115">
        <v>205.24</v>
      </c>
      <c r="E322" s="74">
        <f t="shared" si="21"/>
        <v>410480</v>
      </c>
      <c r="F322" s="39">
        <v>37999</v>
      </c>
      <c r="G322" s="115">
        <v>203.62</v>
      </c>
      <c r="H322" s="74">
        <f t="shared" si="22"/>
        <v>7737356.3799999999</v>
      </c>
      <c r="I322" s="39">
        <v>3</v>
      </c>
      <c r="J322" s="115">
        <v>205.24</v>
      </c>
      <c r="K322" s="74">
        <f t="shared" si="23"/>
        <v>615.72</v>
      </c>
      <c r="L322" s="39">
        <v>49</v>
      </c>
      <c r="M322" s="115">
        <v>203.62</v>
      </c>
      <c r="N322" s="74">
        <f t="shared" si="24"/>
        <v>9977.380000000001</v>
      </c>
      <c r="O322" s="79">
        <f t="shared" si="25"/>
        <v>8158429.4799999995</v>
      </c>
    </row>
    <row r="323" spans="1:15" x14ac:dyDescent="0.25">
      <c r="A323" t="s">
        <v>137</v>
      </c>
      <c r="B323" t="s">
        <v>924</v>
      </c>
      <c r="C323" s="114">
        <v>1268</v>
      </c>
      <c r="D323" s="115">
        <v>177.27</v>
      </c>
      <c r="E323" s="74">
        <f t="shared" si="21"/>
        <v>224778.36000000002</v>
      </c>
      <c r="F323" s="39">
        <v>21252</v>
      </c>
      <c r="G323" s="115">
        <v>175.85</v>
      </c>
      <c r="H323" s="74">
        <f t="shared" si="22"/>
        <v>3737164.1999999997</v>
      </c>
      <c r="I323" s="39">
        <v>313</v>
      </c>
      <c r="J323" s="115">
        <v>177.27</v>
      </c>
      <c r="K323" s="74">
        <f t="shared" si="23"/>
        <v>55485.51</v>
      </c>
      <c r="L323" s="39">
        <v>5238</v>
      </c>
      <c r="M323" s="115">
        <v>175.85</v>
      </c>
      <c r="N323" s="74">
        <f t="shared" si="24"/>
        <v>921102.29999999993</v>
      </c>
      <c r="O323" s="79">
        <f t="shared" si="25"/>
        <v>4938530.37</v>
      </c>
    </row>
    <row r="324" spans="1:15" x14ac:dyDescent="0.25">
      <c r="A324" t="s">
        <v>353</v>
      </c>
      <c r="B324" t="s">
        <v>1400</v>
      </c>
      <c r="C324" s="114">
        <v>0</v>
      </c>
      <c r="D324" s="115">
        <v>249.15</v>
      </c>
      <c r="E324" s="74">
        <f t="shared" si="21"/>
        <v>0</v>
      </c>
      <c r="F324" s="39">
        <v>17285</v>
      </c>
      <c r="G324" s="115">
        <v>246.99</v>
      </c>
      <c r="H324" s="74">
        <f t="shared" si="22"/>
        <v>4269222.1500000004</v>
      </c>
      <c r="I324" s="39">
        <v>0</v>
      </c>
      <c r="J324" s="115">
        <v>249.15</v>
      </c>
      <c r="K324" s="74">
        <f t="shared" si="23"/>
        <v>0</v>
      </c>
      <c r="L324" s="39">
        <v>3259</v>
      </c>
      <c r="M324" s="115">
        <v>246.99</v>
      </c>
      <c r="N324" s="74">
        <f t="shared" si="24"/>
        <v>804940.41</v>
      </c>
      <c r="O324" s="79">
        <f t="shared" si="25"/>
        <v>5074162.5600000005</v>
      </c>
    </row>
    <row r="325" spans="1:15" x14ac:dyDescent="0.25">
      <c r="A325" t="s">
        <v>149</v>
      </c>
      <c r="B325" t="s">
        <v>926</v>
      </c>
      <c r="C325" s="114">
        <v>30112</v>
      </c>
      <c r="D325" s="115">
        <v>262.60000000000002</v>
      </c>
      <c r="E325" s="74">
        <f t="shared" si="21"/>
        <v>7907411.2000000011</v>
      </c>
      <c r="F325" s="39">
        <v>123162</v>
      </c>
      <c r="G325" s="115">
        <v>260.79000000000002</v>
      </c>
      <c r="H325" s="74">
        <f t="shared" si="22"/>
        <v>32119417.980000004</v>
      </c>
      <c r="I325" s="39">
        <v>2754</v>
      </c>
      <c r="J325" s="115">
        <v>262.60000000000002</v>
      </c>
      <c r="K325" s="74">
        <f t="shared" si="23"/>
        <v>723200.4</v>
      </c>
      <c r="L325" s="39">
        <v>11264</v>
      </c>
      <c r="M325" s="115">
        <v>260.79000000000002</v>
      </c>
      <c r="N325" s="74">
        <f t="shared" si="24"/>
        <v>2937538.5600000001</v>
      </c>
      <c r="O325" s="79">
        <f t="shared" si="25"/>
        <v>43687568.140000008</v>
      </c>
    </row>
    <row r="326" spans="1:15" x14ac:dyDescent="0.25">
      <c r="A326" t="s">
        <v>273</v>
      </c>
      <c r="B326" t="s">
        <v>927</v>
      </c>
      <c r="C326" s="114">
        <v>141</v>
      </c>
      <c r="D326" s="115">
        <v>214.19</v>
      </c>
      <c r="E326" s="74">
        <f t="shared" si="21"/>
        <v>30200.79</v>
      </c>
      <c r="F326" s="39">
        <v>25753</v>
      </c>
      <c r="G326" s="115">
        <v>212.16</v>
      </c>
      <c r="H326" s="74">
        <f t="shared" si="22"/>
        <v>5463756.4799999995</v>
      </c>
      <c r="I326" s="39">
        <v>0</v>
      </c>
      <c r="J326" s="115">
        <v>214.19</v>
      </c>
      <c r="K326" s="74">
        <f t="shared" si="23"/>
        <v>0</v>
      </c>
      <c r="L326" s="39">
        <v>0</v>
      </c>
      <c r="M326" s="115">
        <v>212.16</v>
      </c>
      <c r="N326" s="74">
        <f t="shared" si="24"/>
        <v>0</v>
      </c>
      <c r="O326" s="79">
        <f t="shared" si="25"/>
        <v>5493957.2699999996</v>
      </c>
    </row>
    <row r="327" spans="1:15" x14ac:dyDescent="0.25">
      <c r="A327" t="s">
        <v>467</v>
      </c>
      <c r="B327" t="s">
        <v>1401</v>
      </c>
      <c r="C327" s="114">
        <v>1022</v>
      </c>
      <c r="D327" s="115">
        <v>285.56</v>
      </c>
      <c r="E327" s="74">
        <f t="shared" si="21"/>
        <v>291842.32</v>
      </c>
      <c r="F327" s="39">
        <v>69869</v>
      </c>
      <c r="G327" s="115">
        <v>283.14</v>
      </c>
      <c r="H327" s="74">
        <f t="shared" si="22"/>
        <v>19782708.66</v>
      </c>
      <c r="I327" s="39">
        <v>192</v>
      </c>
      <c r="J327" s="115">
        <v>285.56</v>
      </c>
      <c r="K327" s="74">
        <f t="shared" si="23"/>
        <v>54827.520000000004</v>
      </c>
      <c r="L327" s="39">
        <v>13156</v>
      </c>
      <c r="M327" s="115">
        <v>283.14</v>
      </c>
      <c r="N327" s="74">
        <f t="shared" si="24"/>
        <v>3724989.84</v>
      </c>
      <c r="O327" s="79">
        <f t="shared" si="25"/>
        <v>23854368.34</v>
      </c>
    </row>
    <row r="328" spans="1:15" x14ac:dyDescent="0.25">
      <c r="A328" t="s">
        <v>280</v>
      </c>
      <c r="B328" t="s">
        <v>929</v>
      </c>
      <c r="C328" s="114">
        <v>548</v>
      </c>
      <c r="D328" s="115">
        <v>166.69</v>
      </c>
      <c r="E328" s="74">
        <f t="shared" si="21"/>
        <v>91346.12</v>
      </c>
      <c r="F328" s="39">
        <v>23289</v>
      </c>
      <c r="G328" s="115">
        <v>165.37</v>
      </c>
      <c r="H328" s="74">
        <f t="shared" si="22"/>
        <v>3851301.93</v>
      </c>
      <c r="I328" s="39">
        <v>160</v>
      </c>
      <c r="J328" s="115">
        <v>166.69</v>
      </c>
      <c r="K328" s="74">
        <f t="shared" si="23"/>
        <v>26670.400000000001</v>
      </c>
      <c r="L328" s="39">
        <v>6794</v>
      </c>
      <c r="M328" s="115">
        <v>165.37</v>
      </c>
      <c r="N328" s="74">
        <f t="shared" si="24"/>
        <v>1123523.78</v>
      </c>
      <c r="O328" s="79">
        <f t="shared" si="25"/>
        <v>5092842.2300000004</v>
      </c>
    </row>
    <row r="329" spans="1:15" x14ac:dyDescent="0.25">
      <c r="A329" t="s">
        <v>441</v>
      </c>
      <c r="B329" t="s">
        <v>930</v>
      </c>
      <c r="C329" s="114">
        <v>11094</v>
      </c>
      <c r="D329" s="115">
        <v>260.67</v>
      </c>
      <c r="E329" s="74">
        <f t="shared" ref="E329:E392" si="26">D329*C329</f>
        <v>2891872.98</v>
      </c>
      <c r="F329" s="39">
        <v>42969</v>
      </c>
      <c r="G329" s="115">
        <v>258.22000000000003</v>
      </c>
      <c r="H329" s="74">
        <f t="shared" ref="H329:H392" si="27">G329*F329</f>
        <v>11095455.180000002</v>
      </c>
      <c r="I329" s="39">
        <v>1377</v>
      </c>
      <c r="J329" s="115">
        <v>260.67</v>
      </c>
      <c r="K329" s="74">
        <f t="shared" ref="K329:K392" si="28">J329*I329</f>
        <v>358942.59</v>
      </c>
      <c r="L329" s="39">
        <v>5332</v>
      </c>
      <c r="M329" s="115">
        <v>258.22000000000003</v>
      </c>
      <c r="N329" s="74">
        <f t="shared" ref="N329:N392" si="29">M329*L329</f>
        <v>1376829.04</v>
      </c>
      <c r="O329" s="79">
        <f t="shared" si="25"/>
        <v>15723099.790000003</v>
      </c>
    </row>
    <row r="330" spans="1:15" x14ac:dyDescent="0.25">
      <c r="A330" t="s">
        <v>442</v>
      </c>
      <c r="B330" t="s">
        <v>1402</v>
      </c>
      <c r="C330" s="114">
        <v>9817</v>
      </c>
      <c r="D330" s="115">
        <v>222.35</v>
      </c>
      <c r="E330" s="74">
        <f t="shared" si="26"/>
        <v>2182809.9499999997</v>
      </c>
      <c r="F330" s="39">
        <v>25533</v>
      </c>
      <c r="G330" s="115">
        <v>220.47</v>
      </c>
      <c r="H330" s="74">
        <f t="shared" si="27"/>
        <v>5629260.5099999998</v>
      </c>
      <c r="I330" s="39">
        <v>1058</v>
      </c>
      <c r="J330" s="115">
        <v>222.35</v>
      </c>
      <c r="K330" s="74">
        <f t="shared" si="28"/>
        <v>235246.3</v>
      </c>
      <c r="L330" s="39">
        <v>2750</v>
      </c>
      <c r="M330" s="115">
        <v>220.47</v>
      </c>
      <c r="N330" s="74">
        <f t="shared" si="29"/>
        <v>606292.5</v>
      </c>
      <c r="O330" s="79">
        <f t="shared" si="25"/>
        <v>8653609.2599999998</v>
      </c>
    </row>
    <row r="331" spans="1:15" x14ac:dyDescent="0.25">
      <c r="A331" t="s">
        <v>76</v>
      </c>
      <c r="B331" t="s">
        <v>932</v>
      </c>
      <c r="C331" s="114">
        <v>0</v>
      </c>
      <c r="D331" s="115">
        <v>184.02</v>
      </c>
      <c r="E331" s="74">
        <f t="shared" si="26"/>
        <v>0</v>
      </c>
      <c r="F331" s="39">
        <v>23848</v>
      </c>
      <c r="G331" s="115">
        <v>182.88</v>
      </c>
      <c r="H331" s="74">
        <f t="shared" si="27"/>
        <v>4361322.24</v>
      </c>
      <c r="I331" s="39">
        <v>0</v>
      </c>
      <c r="J331" s="115">
        <v>184.02</v>
      </c>
      <c r="K331" s="74">
        <f t="shared" si="28"/>
        <v>0</v>
      </c>
      <c r="L331" s="39">
        <v>544</v>
      </c>
      <c r="M331" s="115">
        <v>182.88</v>
      </c>
      <c r="N331" s="74">
        <f t="shared" si="29"/>
        <v>99486.720000000001</v>
      </c>
      <c r="O331" s="79">
        <f t="shared" si="25"/>
        <v>4460808.96</v>
      </c>
    </row>
    <row r="332" spans="1:15" x14ac:dyDescent="0.25">
      <c r="A332" t="s">
        <v>198</v>
      </c>
      <c r="B332" t="s">
        <v>1403</v>
      </c>
      <c r="C332" s="114">
        <v>8773</v>
      </c>
      <c r="D332" s="115">
        <v>272.69</v>
      </c>
      <c r="E332" s="74">
        <f t="shared" si="26"/>
        <v>2392309.37</v>
      </c>
      <c r="F332" s="39">
        <v>65547</v>
      </c>
      <c r="G332" s="115">
        <v>270.39999999999998</v>
      </c>
      <c r="H332" s="74">
        <f t="shared" si="27"/>
        <v>17723908.799999997</v>
      </c>
      <c r="I332" s="39">
        <v>1443</v>
      </c>
      <c r="J332" s="115">
        <v>272.69</v>
      </c>
      <c r="K332" s="74">
        <f t="shared" si="28"/>
        <v>393491.67</v>
      </c>
      <c r="L332" s="39">
        <v>10779</v>
      </c>
      <c r="M332" s="115">
        <v>270.39999999999998</v>
      </c>
      <c r="N332" s="74">
        <f t="shared" si="29"/>
        <v>2914641.5999999996</v>
      </c>
      <c r="O332" s="79">
        <f t="shared" si="25"/>
        <v>23424351.439999998</v>
      </c>
    </row>
    <row r="333" spans="1:15" x14ac:dyDescent="0.25">
      <c r="A333" t="s">
        <v>128</v>
      </c>
      <c r="B333" t="s">
        <v>934</v>
      </c>
      <c r="C333" s="114">
        <v>0</v>
      </c>
      <c r="D333" s="115">
        <v>192.66</v>
      </c>
      <c r="E333" s="74">
        <f t="shared" si="26"/>
        <v>0</v>
      </c>
      <c r="F333" s="39">
        <v>18743</v>
      </c>
      <c r="G333" s="115">
        <v>191.1</v>
      </c>
      <c r="H333" s="74">
        <f t="shared" si="27"/>
        <v>3581787.3</v>
      </c>
      <c r="I333" s="39">
        <v>0</v>
      </c>
      <c r="J333" s="115">
        <v>192.66</v>
      </c>
      <c r="K333" s="74">
        <f t="shared" si="28"/>
        <v>0</v>
      </c>
      <c r="L333" s="39">
        <v>4871</v>
      </c>
      <c r="M333" s="115">
        <v>191.1</v>
      </c>
      <c r="N333" s="74">
        <f t="shared" si="29"/>
        <v>930848.1</v>
      </c>
      <c r="O333" s="79">
        <f t="shared" si="25"/>
        <v>4512635.3999999994</v>
      </c>
    </row>
    <row r="334" spans="1:15" x14ac:dyDescent="0.25">
      <c r="A334" t="s">
        <v>362</v>
      </c>
      <c r="B334" t="s">
        <v>935</v>
      </c>
      <c r="C334" s="114">
        <v>0</v>
      </c>
      <c r="D334" s="115">
        <v>247.9</v>
      </c>
      <c r="E334" s="74">
        <f t="shared" si="26"/>
        <v>0</v>
      </c>
      <c r="F334" s="39">
        <v>50970</v>
      </c>
      <c r="G334" s="115">
        <v>245.9</v>
      </c>
      <c r="H334" s="74">
        <f t="shared" si="27"/>
        <v>12533523</v>
      </c>
      <c r="I334" s="39">
        <v>0</v>
      </c>
      <c r="J334" s="115">
        <v>247.9</v>
      </c>
      <c r="K334" s="74">
        <f t="shared" si="28"/>
        <v>0</v>
      </c>
      <c r="L334" s="39">
        <v>18410</v>
      </c>
      <c r="M334" s="115">
        <v>245.9</v>
      </c>
      <c r="N334" s="74">
        <f t="shared" si="29"/>
        <v>4527019</v>
      </c>
      <c r="O334" s="79">
        <f t="shared" si="25"/>
        <v>17060542</v>
      </c>
    </row>
    <row r="335" spans="1:15" x14ac:dyDescent="0.25">
      <c r="A335" t="s">
        <v>497</v>
      </c>
      <c r="B335" t="s">
        <v>1404</v>
      </c>
      <c r="C335" s="114">
        <v>15003</v>
      </c>
      <c r="D335" s="115">
        <v>253.12</v>
      </c>
      <c r="E335" s="74">
        <f t="shared" si="26"/>
        <v>3797559.36</v>
      </c>
      <c r="F335" s="39">
        <v>27194</v>
      </c>
      <c r="G335" s="115">
        <v>250.63</v>
      </c>
      <c r="H335" s="74">
        <f t="shared" si="27"/>
        <v>6815632.2199999997</v>
      </c>
      <c r="I335" s="39">
        <v>0</v>
      </c>
      <c r="J335" s="115">
        <v>253.12</v>
      </c>
      <c r="K335" s="74">
        <f t="shared" si="28"/>
        <v>0</v>
      </c>
      <c r="L335" s="39">
        <v>0</v>
      </c>
      <c r="M335" s="115">
        <v>250.63</v>
      </c>
      <c r="N335" s="74">
        <f t="shared" si="29"/>
        <v>0</v>
      </c>
      <c r="O335" s="79">
        <f t="shared" si="25"/>
        <v>10613191.58</v>
      </c>
    </row>
    <row r="336" spans="1:15" x14ac:dyDescent="0.25">
      <c r="A336" t="s">
        <v>525</v>
      </c>
      <c r="B336" t="s">
        <v>937</v>
      </c>
      <c r="C336" s="114">
        <v>729</v>
      </c>
      <c r="D336" s="115">
        <v>215.64</v>
      </c>
      <c r="E336" s="74">
        <f t="shared" si="26"/>
        <v>157201.56</v>
      </c>
      <c r="F336" s="39">
        <v>14674</v>
      </c>
      <c r="G336" s="115">
        <v>213.91</v>
      </c>
      <c r="H336" s="74">
        <f t="shared" si="27"/>
        <v>3138915.34</v>
      </c>
      <c r="I336" s="39">
        <v>0</v>
      </c>
      <c r="J336" s="115">
        <v>215.64</v>
      </c>
      <c r="K336" s="74">
        <f t="shared" si="28"/>
        <v>0</v>
      </c>
      <c r="L336" s="39">
        <v>0</v>
      </c>
      <c r="M336" s="115">
        <v>213.91</v>
      </c>
      <c r="N336" s="74">
        <f t="shared" si="29"/>
        <v>0</v>
      </c>
      <c r="O336" s="79">
        <f t="shared" si="25"/>
        <v>3296116.9</v>
      </c>
    </row>
    <row r="337" spans="1:15" x14ac:dyDescent="0.25">
      <c r="A337" t="s">
        <v>562</v>
      </c>
      <c r="B337" t="s">
        <v>1405</v>
      </c>
      <c r="C337" s="114">
        <v>366</v>
      </c>
      <c r="D337" s="115">
        <v>254.69</v>
      </c>
      <c r="E337" s="74">
        <f t="shared" si="26"/>
        <v>93216.54</v>
      </c>
      <c r="F337" s="39">
        <v>14270</v>
      </c>
      <c r="G337" s="115">
        <v>252.45</v>
      </c>
      <c r="H337" s="74">
        <f t="shared" si="27"/>
        <v>3602461.5</v>
      </c>
      <c r="I337" s="39">
        <v>0</v>
      </c>
      <c r="J337" s="115">
        <v>254.69</v>
      </c>
      <c r="K337" s="74">
        <f t="shared" si="28"/>
        <v>0</v>
      </c>
      <c r="L337" s="39">
        <v>0</v>
      </c>
      <c r="M337" s="115">
        <v>252.45</v>
      </c>
      <c r="N337" s="74">
        <f t="shared" si="29"/>
        <v>0</v>
      </c>
      <c r="O337" s="79">
        <f t="shared" si="25"/>
        <v>3695678.04</v>
      </c>
    </row>
    <row r="338" spans="1:15" x14ac:dyDescent="0.25">
      <c r="A338" t="s">
        <v>519</v>
      </c>
      <c r="B338" t="s">
        <v>1406</v>
      </c>
      <c r="C338" s="114">
        <v>9369</v>
      </c>
      <c r="D338" s="115">
        <v>335.79</v>
      </c>
      <c r="E338" s="74">
        <f t="shared" si="26"/>
        <v>3146016.5100000002</v>
      </c>
      <c r="F338" s="39">
        <v>29628</v>
      </c>
      <c r="G338" s="115">
        <v>333.66</v>
      </c>
      <c r="H338" s="74">
        <f t="shared" si="27"/>
        <v>9885678.4800000004</v>
      </c>
      <c r="I338" s="39">
        <v>1803</v>
      </c>
      <c r="J338" s="115">
        <v>335.79</v>
      </c>
      <c r="K338" s="74">
        <f t="shared" si="28"/>
        <v>605429.37</v>
      </c>
      <c r="L338" s="39">
        <v>5701</v>
      </c>
      <c r="M338" s="115">
        <v>333.66</v>
      </c>
      <c r="N338" s="74">
        <f t="shared" si="29"/>
        <v>1902195.6600000001</v>
      </c>
      <c r="O338" s="79">
        <f t="shared" si="25"/>
        <v>15539320.020000001</v>
      </c>
    </row>
    <row r="339" spans="1:15" x14ac:dyDescent="0.25">
      <c r="A339" t="s">
        <v>158</v>
      </c>
      <c r="B339" t="s">
        <v>1407</v>
      </c>
      <c r="C339" s="114">
        <v>0</v>
      </c>
      <c r="D339" s="115">
        <v>186.56</v>
      </c>
      <c r="E339" s="74">
        <f t="shared" si="26"/>
        <v>0</v>
      </c>
      <c r="F339" s="39">
        <v>30999</v>
      </c>
      <c r="G339" s="115">
        <v>185.03</v>
      </c>
      <c r="H339" s="74">
        <f t="shared" si="27"/>
        <v>5735744.9699999997</v>
      </c>
      <c r="I339" s="39">
        <v>0</v>
      </c>
      <c r="J339" s="115">
        <v>186.56</v>
      </c>
      <c r="K339" s="74">
        <f t="shared" si="28"/>
        <v>0</v>
      </c>
      <c r="L339" s="39">
        <v>4609</v>
      </c>
      <c r="M339" s="115">
        <v>185.03</v>
      </c>
      <c r="N339" s="74">
        <f t="shared" si="29"/>
        <v>852803.27</v>
      </c>
      <c r="O339" s="79">
        <f t="shared" si="25"/>
        <v>6588548.2400000002</v>
      </c>
    </row>
    <row r="340" spans="1:15" x14ac:dyDescent="0.25">
      <c r="A340" t="s">
        <v>550</v>
      </c>
      <c r="B340" t="s">
        <v>1408</v>
      </c>
      <c r="C340" s="114">
        <v>17110</v>
      </c>
      <c r="D340" s="115">
        <v>231.39</v>
      </c>
      <c r="E340" s="74">
        <f t="shared" si="26"/>
        <v>3959082.9</v>
      </c>
      <c r="F340" s="39">
        <v>41024</v>
      </c>
      <c r="G340" s="115">
        <v>229.26</v>
      </c>
      <c r="H340" s="74">
        <f t="shared" si="27"/>
        <v>9405162.2400000002</v>
      </c>
      <c r="I340" s="39">
        <v>1407</v>
      </c>
      <c r="J340" s="115">
        <v>231.39</v>
      </c>
      <c r="K340" s="74">
        <f t="shared" si="28"/>
        <v>325565.73</v>
      </c>
      <c r="L340" s="39">
        <v>3372</v>
      </c>
      <c r="M340" s="115">
        <v>229.26</v>
      </c>
      <c r="N340" s="74">
        <f t="shared" si="29"/>
        <v>773064.72</v>
      </c>
      <c r="O340" s="79">
        <f t="shared" si="25"/>
        <v>14462875.59</v>
      </c>
    </row>
    <row r="341" spans="1:15" x14ac:dyDescent="0.25">
      <c r="A341" t="s">
        <v>587</v>
      </c>
      <c r="B341" t="s">
        <v>1409</v>
      </c>
      <c r="C341" s="114">
        <v>12558</v>
      </c>
      <c r="D341" s="115">
        <v>281.19</v>
      </c>
      <c r="E341" s="74">
        <f t="shared" si="26"/>
        <v>3531184.02</v>
      </c>
      <c r="F341" s="39">
        <v>73352</v>
      </c>
      <c r="G341" s="115">
        <v>278.62</v>
      </c>
      <c r="H341" s="74">
        <f t="shared" si="27"/>
        <v>20437334.240000002</v>
      </c>
      <c r="I341" s="39">
        <v>0</v>
      </c>
      <c r="J341" s="115">
        <v>281.19</v>
      </c>
      <c r="K341" s="74">
        <f t="shared" si="28"/>
        <v>0</v>
      </c>
      <c r="L341" s="39">
        <v>0</v>
      </c>
      <c r="M341" s="115">
        <v>278.62</v>
      </c>
      <c r="N341" s="74">
        <f t="shared" si="29"/>
        <v>0</v>
      </c>
      <c r="O341" s="79">
        <f t="shared" si="25"/>
        <v>23968518.260000002</v>
      </c>
    </row>
    <row r="342" spans="1:15" x14ac:dyDescent="0.25">
      <c r="A342" t="s">
        <v>574</v>
      </c>
      <c r="B342" t="s">
        <v>1410</v>
      </c>
      <c r="C342" s="114">
        <v>2711</v>
      </c>
      <c r="D342" s="115">
        <v>312.56</v>
      </c>
      <c r="E342" s="74">
        <f t="shared" si="26"/>
        <v>847350.16</v>
      </c>
      <c r="F342" s="39">
        <v>50110</v>
      </c>
      <c r="G342" s="115">
        <v>310.20999999999998</v>
      </c>
      <c r="H342" s="74">
        <f t="shared" si="27"/>
        <v>15544623.1</v>
      </c>
      <c r="I342" s="39">
        <v>805</v>
      </c>
      <c r="J342" s="115">
        <v>312.56</v>
      </c>
      <c r="K342" s="74">
        <f t="shared" si="28"/>
        <v>251610.8</v>
      </c>
      <c r="L342" s="39">
        <v>14887</v>
      </c>
      <c r="M342" s="115">
        <v>310.20999999999998</v>
      </c>
      <c r="N342" s="74">
        <f t="shared" si="29"/>
        <v>4618096.2699999996</v>
      </c>
      <c r="O342" s="79">
        <f t="shared" si="25"/>
        <v>21261680.329999998</v>
      </c>
    </row>
    <row r="343" spans="1:15" x14ac:dyDescent="0.25">
      <c r="A343" t="s">
        <v>477</v>
      </c>
      <c r="B343" t="s">
        <v>1411</v>
      </c>
      <c r="C343" s="114">
        <v>7143</v>
      </c>
      <c r="D343" s="115">
        <v>258.73</v>
      </c>
      <c r="E343" s="74">
        <f t="shared" si="26"/>
        <v>1848108.3900000001</v>
      </c>
      <c r="F343" s="39">
        <v>41218</v>
      </c>
      <c r="G343" s="115">
        <v>256.56</v>
      </c>
      <c r="H343" s="74">
        <f t="shared" si="27"/>
        <v>10574890.08</v>
      </c>
      <c r="I343" s="39">
        <v>1858</v>
      </c>
      <c r="J343" s="115">
        <v>258.73</v>
      </c>
      <c r="K343" s="74">
        <f t="shared" si="28"/>
        <v>480720.34</v>
      </c>
      <c r="L343" s="39">
        <v>10719</v>
      </c>
      <c r="M343" s="115">
        <v>256.56</v>
      </c>
      <c r="N343" s="74">
        <f t="shared" si="29"/>
        <v>2750066.64</v>
      </c>
      <c r="O343" s="79">
        <f t="shared" si="25"/>
        <v>15653785.450000001</v>
      </c>
    </row>
    <row r="344" spans="1:15" x14ac:dyDescent="0.25">
      <c r="A344" t="s">
        <v>557</v>
      </c>
      <c r="B344" t="s">
        <v>1412</v>
      </c>
      <c r="C344" s="114">
        <v>10610</v>
      </c>
      <c r="D344" s="115">
        <v>215.68</v>
      </c>
      <c r="E344" s="74">
        <f t="shared" si="26"/>
        <v>2288364.8000000003</v>
      </c>
      <c r="F344" s="39">
        <v>33714</v>
      </c>
      <c r="G344" s="115">
        <v>214.16</v>
      </c>
      <c r="H344" s="74">
        <f t="shared" si="27"/>
        <v>7220190.2400000002</v>
      </c>
      <c r="I344" s="39">
        <v>2227</v>
      </c>
      <c r="J344" s="115">
        <v>215.68</v>
      </c>
      <c r="K344" s="74">
        <f t="shared" si="28"/>
        <v>480319.36000000004</v>
      </c>
      <c r="L344" s="39">
        <v>7076</v>
      </c>
      <c r="M344" s="115">
        <v>214.16</v>
      </c>
      <c r="N344" s="74">
        <f t="shared" si="29"/>
        <v>1515396.16</v>
      </c>
      <c r="O344" s="79">
        <f t="shared" si="25"/>
        <v>11504270.560000001</v>
      </c>
    </row>
    <row r="345" spans="1:15" x14ac:dyDescent="0.25">
      <c r="A345" t="s">
        <v>390</v>
      </c>
      <c r="B345" t="s">
        <v>1413</v>
      </c>
      <c r="C345" s="114">
        <v>0</v>
      </c>
      <c r="D345" s="115">
        <v>190.48</v>
      </c>
      <c r="E345" s="74">
        <f t="shared" si="26"/>
        <v>0</v>
      </c>
      <c r="F345" s="39">
        <v>8936</v>
      </c>
      <c r="G345" s="115">
        <v>188.88</v>
      </c>
      <c r="H345" s="74">
        <f t="shared" si="27"/>
        <v>1687831.68</v>
      </c>
      <c r="I345" s="39">
        <v>0</v>
      </c>
      <c r="J345" s="115">
        <v>190.48</v>
      </c>
      <c r="K345" s="74">
        <f t="shared" si="28"/>
        <v>0</v>
      </c>
      <c r="L345" s="39">
        <v>5089</v>
      </c>
      <c r="M345" s="115">
        <v>188.88</v>
      </c>
      <c r="N345" s="74">
        <f t="shared" si="29"/>
        <v>961210.32</v>
      </c>
      <c r="O345" s="79">
        <f t="shared" si="25"/>
        <v>2649042</v>
      </c>
    </row>
    <row r="346" spans="1:15" x14ac:dyDescent="0.25">
      <c r="A346" t="s">
        <v>228</v>
      </c>
      <c r="B346" t="s">
        <v>945</v>
      </c>
      <c r="C346" s="114">
        <v>2415</v>
      </c>
      <c r="D346" s="115">
        <v>170.23</v>
      </c>
      <c r="E346" s="74">
        <f t="shared" si="26"/>
        <v>411105.44999999995</v>
      </c>
      <c r="F346" s="39">
        <v>28850</v>
      </c>
      <c r="G346" s="115">
        <v>168.6</v>
      </c>
      <c r="H346" s="74">
        <f t="shared" si="27"/>
        <v>4864110</v>
      </c>
      <c r="I346" s="39">
        <v>500</v>
      </c>
      <c r="J346" s="115">
        <v>170.23</v>
      </c>
      <c r="K346" s="74">
        <f t="shared" si="28"/>
        <v>85115</v>
      </c>
      <c r="L346" s="39">
        <v>5979</v>
      </c>
      <c r="M346" s="115">
        <v>168.6</v>
      </c>
      <c r="N346" s="74">
        <f t="shared" si="29"/>
        <v>1008059.4</v>
      </c>
      <c r="O346" s="79">
        <f t="shared" si="25"/>
        <v>6368389.8500000006</v>
      </c>
    </row>
    <row r="347" spans="1:15" x14ac:dyDescent="0.25">
      <c r="A347" t="s">
        <v>224</v>
      </c>
      <c r="B347" t="s">
        <v>947</v>
      </c>
      <c r="C347" s="114">
        <v>7303</v>
      </c>
      <c r="D347" s="115">
        <v>181.36</v>
      </c>
      <c r="E347" s="74">
        <f t="shared" si="26"/>
        <v>1324472.08</v>
      </c>
      <c r="F347" s="39">
        <v>29319</v>
      </c>
      <c r="G347" s="115">
        <v>179.74</v>
      </c>
      <c r="H347" s="74">
        <f t="shared" si="27"/>
        <v>5269797.0600000005</v>
      </c>
      <c r="I347" s="39">
        <v>1649</v>
      </c>
      <c r="J347" s="115">
        <v>181.36</v>
      </c>
      <c r="K347" s="74">
        <f t="shared" si="28"/>
        <v>299062.64</v>
      </c>
      <c r="L347" s="39">
        <v>6620</v>
      </c>
      <c r="M347" s="115">
        <v>179.74</v>
      </c>
      <c r="N347" s="74">
        <f t="shared" si="29"/>
        <v>1189878.8</v>
      </c>
      <c r="O347" s="79">
        <f t="shared" si="25"/>
        <v>8083210.5800000001</v>
      </c>
    </row>
    <row r="348" spans="1:15" x14ac:dyDescent="0.25">
      <c r="A348" t="s">
        <v>230</v>
      </c>
      <c r="B348" t="s">
        <v>948</v>
      </c>
      <c r="C348" s="114">
        <v>3</v>
      </c>
      <c r="D348" s="115">
        <v>215.11</v>
      </c>
      <c r="E348" s="74">
        <f t="shared" si="26"/>
        <v>645.33000000000004</v>
      </c>
      <c r="F348" s="39">
        <v>45315</v>
      </c>
      <c r="G348" s="115">
        <v>213.09</v>
      </c>
      <c r="H348" s="74">
        <f t="shared" si="27"/>
        <v>9656173.3499999996</v>
      </c>
      <c r="I348" s="39">
        <v>0</v>
      </c>
      <c r="J348" s="115">
        <v>215.11</v>
      </c>
      <c r="K348" s="74">
        <f t="shared" si="28"/>
        <v>0</v>
      </c>
      <c r="L348" s="39">
        <v>3832</v>
      </c>
      <c r="M348" s="115">
        <v>213.09</v>
      </c>
      <c r="N348" s="74">
        <f t="shared" si="29"/>
        <v>816560.88</v>
      </c>
      <c r="O348" s="79">
        <f t="shared" si="25"/>
        <v>10473379.560000001</v>
      </c>
    </row>
    <row r="349" spans="1:15" x14ac:dyDescent="0.25">
      <c r="A349" t="s">
        <v>201</v>
      </c>
      <c r="B349" t="s">
        <v>1414</v>
      </c>
      <c r="C349" s="114">
        <v>1073</v>
      </c>
      <c r="D349" s="115">
        <v>237.88</v>
      </c>
      <c r="E349" s="74">
        <f t="shared" si="26"/>
        <v>255245.24</v>
      </c>
      <c r="F349" s="39">
        <v>2359</v>
      </c>
      <c r="G349" s="115">
        <v>236.05</v>
      </c>
      <c r="H349" s="74">
        <f t="shared" si="27"/>
        <v>556841.95000000007</v>
      </c>
      <c r="I349" s="39">
        <v>0</v>
      </c>
      <c r="J349" s="115">
        <v>237.88</v>
      </c>
      <c r="K349" s="74">
        <f t="shared" si="28"/>
        <v>0</v>
      </c>
      <c r="L349" s="39">
        <v>0</v>
      </c>
      <c r="M349" s="115">
        <v>236.05</v>
      </c>
      <c r="N349" s="74">
        <f t="shared" si="29"/>
        <v>0</v>
      </c>
      <c r="O349" s="79">
        <f t="shared" si="25"/>
        <v>812087.19000000006</v>
      </c>
    </row>
    <row r="350" spans="1:15" x14ac:dyDescent="0.25">
      <c r="A350" t="s">
        <v>427</v>
      </c>
      <c r="B350" t="s">
        <v>1415</v>
      </c>
      <c r="C350" s="114">
        <v>0</v>
      </c>
      <c r="D350" s="115">
        <v>219.6</v>
      </c>
      <c r="E350" s="74">
        <f t="shared" si="26"/>
        <v>0</v>
      </c>
      <c r="F350" s="39">
        <v>12142</v>
      </c>
      <c r="G350" s="115">
        <v>217.85</v>
      </c>
      <c r="H350" s="74">
        <f t="shared" si="27"/>
        <v>2645134.6999999997</v>
      </c>
      <c r="I350" s="39">
        <v>0</v>
      </c>
      <c r="J350" s="115">
        <v>219.6</v>
      </c>
      <c r="K350" s="74">
        <f t="shared" si="28"/>
        <v>0</v>
      </c>
      <c r="L350" s="39">
        <v>151</v>
      </c>
      <c r="M350" s="115">
        <v>217.85</v>
      </c>
      <c r="N350" s="74">
        <f t="shared" si="29"/>
        <v>32895.35</v>
      </c>
      <c r="O350" s="79">
        <f t="shared" si="25"/>
        <v>2678030.0499999998</v>
      </c>
    </row>
    <row r="351" spans="1:15" x14ac:dyDescent="0.25">
      <c r="A351" t="s">
        <v>381</v>
      </c>
      <c r="B351" t="s">
        <v>1416</v>
      </c>
      <c r="C351" s="114">
        <v>3787</v>
      </c>
      <c r="D351" s="115">
        <v>291.83</v>
      </c>
      <c r="E351" s="74">
        <f t="shared" si="26"/>
        <v>1105160.21</v>
      </c>
      <c r="F351" s="39">
        <v>8330</v>
      </c>
      <c r="G351" s="115">
        <v>289.79000000000002</v>
      </c>
      <c r="H351" s="74">
        <f t="shared" si="27"/>
        <v>2413950.7000000002</v>
      </c>
      <c r="I351" s="39">
        <v>324</v>
      </c>
      <c r="J351" s="115">
        <v>291.83</v>
      </c>
      <c r="K351" s="74">
        <f t="shared" si="28"/>
        <v>94552.92</v>
      </c>
      <c r="L351" s="39">
        <v>714</v>
      </c>
      <c r="M351" s="115">
        <v>289.79000000000002</v>
      </c>
      <c r="N351" s="74">
        <f t="shared" si="29"/>
        <v>206910.06000000003</v>
      </c>
      <c r="O351" s="79">
        <f t="shared" si="25"/>
        <v>3820573.89</v>
      </c>
    </row>
    <row r="352" spans="1:15" x14ac:dyDescent="0.25">
      <c r="A352" t="s">
        <v>85</v>
      </c>
      <c r="B352" t="s">
        <v>1417</v>
      </c>
      <c r="C352" s="114">
        <v>0</v>
      </c>
      <c r="D352" s="115">
        <v>175.59</v>
      </c>
      <c r="E352" s="74">
        <f t="shared" si="26"/>
        <v>0</v>
      </c>
      <c r="F352" s="39">
        <v>18521</v>
      </c>
      <c r="G352" s="115">
        <v>174.11</v>
      </c>
      <c r="H352" s="74">
        <f t="shared" si="27"/>
        <v>3224691.31</v>
      </c>
      <c r="I352" s="39">
        <v>0</v>
      </c>
      <c r="J352" s="115">
        <v>175.59</v>
      </c>
      <c r="K352" s="74">
        <f t="shared" si="28"/>
        <v>0</v>
      </c>
      <c r="L352" s="39">
        <v>2672</v>
      </c>
      <c r="M352" s="115">
        <v>174.11</v>
      </c>
      <c r="N352" s="74">
        <f t="shared" si="29"/>
        <v>465221.92000000004</v>
      </c>
      <c r="O352" s="79">
        <f t="shared" si="25"/>
        <v>3689913.23</v>
      </c>
    </row>
    <row r="353" spans="1:15" x14ac:dyDescent="0.25">
      <c r="A353" t="s">
        <v>523</v>
      </c>
      <c r="B353" t="s">
        <v>953</v>
      </c>
      <c r="C353" s="114">
        <v>1594</v>
      </c>
      <c r="D353" s="115">
        <v>282.42</v>
      </c>
      <c r="E353" s="74">
        <f t="shared" si="26"/>
        <v>450177.48000000004</v>
      </c>
      <c r="F353" s="39">
        <v>80349</v>
      </c>
      <c r="G353" s="115">
        <v>280.11</v>
      </c>
      <c r="H353" s="74">
        <f t="shared" si="27"/>
        <v>22506558.390000001</v>
      </c>
      <c r="I353" s="39">
        <v>425</v>
      </c>
      <c r="J353" s="115">
        <v>282.42</v>
      </c>
      <c r="K353" s="74">
        <f t="shared" si="28"/>
        <v>120028.5</v>
      </c>
      <c r="L353" s="39">
        <v>21405</v>
      </c>
      <c r="M353" s="115">
        <v>280.11</v>
      </c>
      <c r="N353" s="74">
        <f t="shared" si="29"/>
        <v>5995754.5500000007</v>
      </c>
      <c r="O353" s="79">
        <f t="shared" si="25"/>
        <v>29072518.920000002</v>
      </c>
    </row>
    <row r="354" spans="1:15" x14ac:dyDescent="0.25">
      <c r="A354" t="s">
        <v>299</v>
      </c>
      <c r="B354" t="s">
        <v>954</v>
      </c>
      <c r="C354" s="114">
        <v>6215</v>
      </c>
      <c r="D354" s="115">
        <v>240.95</v>
      </c>
      <c r="E354" s="74">
        <f t="shared" si="26"/>
        <v>1497504.25</v>
      </c>
      <c r="F354" s="39">
        <v>45481</v>
      </c>
      <c r="G354" s="115">
        <v>238.8</v>
      </c>
      <c r="H354" s="74">
        <f t="shared" si="27"/>
        <v>10860862.800000001</v>
      </c>
      <c r="I354" s="39">
        <v>1060</v>
      </c>
      <c r="J354" s="115">
        <v>240.95</v>
      </c>
      <c r="K354" s="74">
        <f t="shared" si="28"/>
        <v>255407</v>
      </c>
      <c r="L354" s="39">
        <v>7753</v>
      </c>
      <c r="M354" s="115">
        <v>238.8</v>
      </c>
      <c r="N354" s="74">
        <f t="shared" si="29"/>
        <v>1851416.4000000001</v>
      </c>
      <c r="O354" s="79">
        <f t="shared" si="25"/>
        <v>14465190.450000001</v>
      </c>
    </row>
    <row r="355" spans="1:15" x14ac:dyDescent="0.25">
      <c r="A355" t="s">
        <v>301</v>
      </c>
      <c r="B355" t="s">
        <v>955</v>
      </c>
      <c r="C355" s="114">
        <v>5073</v>
      </c>
      <c r="D355" s="115">
        <v>252.65</v>
      </c>
      <c r="E355" s="74">
        <f t="shared" si="26"/>
        <v>1281693.45</v>
      </c>
      <c r="F355" s="39">
        <v>21657</v>
      </c>
      <c r="G355" s="115">
        <v>250.42</v>
      </c>
      <c r="H355" s="74">
        <f t="shared" si="27"/>
        <v>5423345.9399999995</v>
      </c>
      <c r="I355" s="39">
        <v>1205</v>
      </c>
      <c r="J355" s="115">
        <v>252.65</v>
      </c>
      <c r="K355" s="74">
        <f t="shared" si="28"/>
        <v>304443.25</v>
      </c>
      <c r="L355" s="39">
        <v>5144</v>
      </c>
      <c r="M355" s="115">
        <v>250.42</v>
      </c>
      <c r="N355" s="74">
        <f t="shared" si="29"/>
        <v>1288160.48</v>
      </c>
      <c r="O355" s="79">
        <f t="shared" si="25"/>
        <v>8297643.1200000001</v>
      </c>
    </row>
    <row r="356" spans="1:15" x14ac:dyDescent="0.25">
      <c r="A356" t="s">
        <v>295</v>
      </c>
      <c r="B356" t="s">
        <v>1418</v>
      </c>
      <c r="C356" s="114">
        <v>2582</v>
      </c>
      <c r="D356" s="115">
        <v>250.13</v>
      </c>
      <c r="E356" s="74">
        <f t="shared" si="26"/>
        <v>645835.66</v>
      </c>
      <c r="F356" s="39">
        <v>42407</v>
      </c>
      <c r="G356" s="115">
        <v>248.02</v>
      </c>
      <c r="H356" s="74">
        <f t="shared" si="27"/>
        <v>10517784.140000001</v>
      </c>
      <c r="I356" s="39">
        <v>339</v>
      </c>
      <c r="J356" s="115">
        <v>250.13</v>
      </c>
      <c r="K356" s="74">
        <f t="shared" si="28"/>
        <v>84794.069999999992</v>
      </c>
      <c r="L356" s="39">
        <v>5568</v>
      </c>
      <c r="M356" s="115">
        <v>248.02</v>
      </c>
      <c r="N356" s="74">
        <f t="shared" si="29"/>
        <v>1380975.36</v>
      </c>
      <c r="O356" s="79">
        <f t="shared" si="25"/>
        <v>12629389.23</v>
      </c>
    </row>
    <row r="357" spans="1:15" x14ac:dyDescent="0.25">
      <c r="A357" t="s">
        <v>212</v>
      </c>
      <c r="B357" t="s">
        <v>1419</v>
      </c>
      <c r="C357" s="114">
        <v>377</v>
      </c>
      <c r="D357" s="115">
        <v>259.58999999999997</v>
      </c>
      <c r="E357" s="74">
        <f t="shared" si="26"/>
        <v>97865.43</v>
      </c>
      <c r="F357" s="39">
        <v>8442</v>
      </c>
      <c r="G357" s="115">
        <v>257.49</v>
      </c>
      <c r="H357" s="74">
        <f t="shared" si="27"/>
        <v>2173730.58</v>
      </c>
      <c r="I357" s="39">
        <v>0</v>
      </c>
      <c r="J357" s="115">
        <v>259.58999999999997</v>
      </c>
      <c r="K357" s="74">
        <f t="shared" si="28"/>
        <v>0</v>
      </c>
      <c r="L357" s="39">
        <v>0</v>
      </c>
      <c r="M357" s="115">
        <v>257.49</v>
      </c>
      <c r="N357" s="74">
        <f t="shared" si="29"/>
        <v>0</v>
      </c>
      <c r="O357" s="79">
        <f t="shared" si="25"/>
        <v>2271596.0100000002</v>
      </c>
    </row>
    <row r="358" spans="1:15" x14ac:dyDescent="0.25">
      <c r="A358" t="s">
        <v>45</v>
      </c>
      <c r="B358" t="s">
        <v>1420</v>
      </c>
      <c r="C358" s="114">
        <v>53</v>
      </c>
      <c r="D358" s="115">
        <v>174.04</v>
      </c>
      <c r="E358" s="74">
        <f t="shared" si="26"/>
        <v>9224.119999999999</v>
      </c>
      <c r="F358" s="39">
        <v>7614</v>
      </c>
      <c r="G358" s="115">
        <v>172.6</v>
      </c>
      <c r="H358" s="74">
        <f t="shared" si="27"/>
        <v>1314176.3999999999</v>
      </c>
      <c r="I358" s="39">
        <v>17</v>
      </c>
      <c r="J358" s="115">
        <v>174.04</v>
      </c>
      <c r="K358" s="74">
        <f t="shared" si="28"/>
        <v>2958.68</v>
      </c>
      <c r="L358" s="39">
        <v>2466</v>
      </c>
      <c r="M358" s="115">
        <v>172.6</v>
      </c>
      <c r="N358" s="74">
        <f t="shared" si="29"/>
        <v>425631.6</v>
      </c>
      <c r="O358" s="79">
        <f t="shared" si="25"/>
        <v>1751990.8</v>
      </c>
    </row>
    <row r="359" spans="1:15" x14ac:dyDescent="0.25">
      <c r="A359" t="s">
        <v>478</v>
      </c>
      <c r="B359" t="s">
        <v>1421</v>
      </c>
      <c r="C359" s="114">
        <v>0</v>
      </c>
      <c r="D359" s="115">
        <v>244.74</v>
      </c>
      <c r="E359" s="74">
        <f t="shared" si="26"/>
        <v>0</v>
      </c>
      <c r="F359" s="39">
        <v>25260</v>
      </c>
      <c r="G359" s="115">
        <v>242.87</v>
      </c>
      <c r="H359" s="74">
        <f t="shared" si="27"/>
        <v>6134896.2000000002</v>
      </c>
      <c r="I359" s="39">
        <v>0</v>
      </c>
      <c r="J359" s="115">
        <v>244.74</v>
      </c>
      <c r="K359" s="74">
        <f t="shared" si="28"/>
        <v>0</v>
      </c>
      <c r="L359" s="39">
        <v>4118</v>
      </c>
      <c r="M359" s="115">
        <v>242.87</v>
      </c>
      <c r="N359" s="74">
        <f t="shared" si="29"/>
        <v>1000138.66</v>
      </c>
      <c r="O359" s="79">
        <f t="shared" si="25"/>
        <v>7135034.8600000003</v>
      </c>
    </row>
    <row r="360" spans="1:15" x14ac:dyDescent="0.25">
      <c r="A360" t="s">
        <v>62</v>
      </c>
      <c r="B360" t="s">
        <v>959</v>
      </c>
      <c r="C360" s="114">
        <v>298</v>
      </c>
      <c r="D360" s="115">
        <v>211.16</v>
      </c>
      <c r="E360" s="74">
        <f t="shared" si="26"/>
        <v>62925.68</v>
      </c>
      <c r="F360" s="39">
        <v>15267</v>
      </c>
      <c r="G360" s="115">
        <v>209.22</v>
      </c>
      <c r="H360" s="74">
        <f t="shared" si="27"/>
        <v>3194161.7399999998</v>
      </c>
      <c r="I360" s="39">
        <v>59</v>
      </c>
      <c r="J360" s="115">
        <v>211.16</v>
      </c>
      <c r="K360" s="74">
        <f t="shared" si="28"/>
        <v>12458.44</v>
      </c>
      <c r="L360" s="39">
        <v>3017</v>
      </c>
      <c r="M360" s="115">
        <v>209.22</v>
      </c>
      <c r="N360" s="74">
        <f t="shared" si="29"/>
        <v>631216.74</v>
      </c>
      <c r="O360" s="79">
        <f t="shared" si="25"/>
        <v>3900762.6</v>
      </c>
    </row>
    <row r="361" spans="1:15" x14ac:dyDescent="0.25">
      <c r="A361" t="s">
        <v>600</v>
      </c>
      <c r="B361" t="s">
        <v>960</v>
      </c>
      <c r="C361" s="114">
        <v>61</v>
      </c>
      <c r="D361" s="115">
        <v>200.51</v>
      </c>
      <c r="E361" s="74">
        <f t="shared" si="26"/>
        <v>12231.109999999999</v>
      </c>
      <c r="F361" s="39">
        <v>2375</v>
      </c>
      <c r="G361" s="115">
        <v>198.96</v>
      </c>
      <c r="H361" s="74">
        <f t="shared" si="27"/>
        <v>472530</v>
      </c>
      <c r="I361" s="39">
        <v>0</v>
      </c>
      <c r="J361" s="115">
        <v>200.51</v>
      </c>
      <c r="K361" s="74">
        <f t="shared" si="28"/>
        <v>0</v>
      </c>
      <c r="L361" s="39">
        <v>0</v>
      </c>
      <c r="M361" s="115">
        <v>198.96</v>
      </c>
      <c r="N361" s="74">
        <f t="shared" si="29"/>
        <v>0</v>
      </c>
      <c r="O361" s="79">
        <f t="shared" si="25"/>
        <v>484761.11</v>
      </c>
    </row>
    <row r="362" spans="1:15" x14ac:dyDescent="0.25">
      <c r="A362" t="s">
        <v>258</v>
      </c>
      <c r="B362" t="s">
        <v>1422</v>
      </c>
      <c r="C362" s="114">
        <v>0</v>
      </c>
      <c r="D362" s="115">
        <v>186.2</v>
      </c>
      <c r="E362" s="74">
        <f t="shared" si="26"/>
        <v>0</v>
      </c>
      <c r="F362" s="39">
        <v>1844</v>
      </c>
      <c r="G362" s="115">
        <v>185</v>
      </c>
      <c r="H362" s="74">
        <f t="shared" si="27"/>
        <v>341140</v>
      </c>
      <c r="I362" s="39">
        <v>0</v>
      </c>
      <c r="J362" s="115">
        <v>186.2</v>
      </c>
      <c r="K362" s="74">
        <f t="shared" si="28"/>
        <v>0</v>
      </c>
      <c r="L362" s="39">
        <v>0</v>
      </c>
      <c r="M362" s="115">
        <v>185</v>
      </c>
      <c r="N362" s="74">
        <f t="shared" si="29"/>
        <v>0</v>
      </c>
      <c r="O362" s="79">
        <f t="shared" si="25"/>
        <v>341140</v>
      </c>
    </row>
    <row r="363" spans="1:15" x14ac:dyDescent="0.25">
      <c r="A363" t="s">
        <v>298</v>
      </c>
      <c r="B363" t="s">
        <v>963</v>
      </c>
      <c r="C363" s="114">
        <v>0</v>
      </c>
      <c r="D363" s="115">
        <v>216.95</v>
      </c>
      <c r="E363" s="74">
        <f t="shared" si="26"/>
        <v>0</v>
      </c>
      <c r="F363" s="39">
        <v>33869</v>
      </c>
      <c r="G363" s="115">
        <v>215.04</v>
      </c>
      <c r="H363" s="74">
        <f t="shared" si="27"/>
        <v>7283189.7599999998</v>
      </c>
      <c r="I363" s="39">
        <v>0</v>
      </c>
      <c r="J363" s="115">
        <v>216.95</v>
      </c>
      <c r="K363" s="74">
        <f t="shared" si="28"/>
        <v>0</v>
      </c>
      <c r="L363" s="39">
        <v>0</v>
      </c>
      <c r="M363" s="115">
        <v>215.04</v>
      </c>
      <c r="N363" s="74">
        <f t="shared" si="29"/>
        <v>0</v>
      </c>
      <c r="O363" s="79">
        <f t="shared" si="25"/>
        <v>7283189.7599999998</v>
      </c>
    </row>
    <row r="364" spans="1:15" x14ac:dyDescent="0.25">
      <c r="A364" t="s">
        <v>63</v>
      </c>
      <c r="B364" t="s">
        <v>964</v>
      </c>
      <c r="C364" s="114">
        <v>667</v>
      </c>
      <c r="D364" s="115">
        <v>245.3</v>
      </c>
      <c r="E364" s="74">
        <f t="shared" si="26"/>
        <v>163615.1</v>
      </c>
      <c r="F364" s="39">
        <v>35714</v>
      </c>
      <c r="G364" s="115">
        <v>243.76</v>
      </c>
      <c r="H364" s="74">
        <f t="shared" si="27"/>
        <v>8705644.6400000006</v>
      </c>
      <c r="I364" s="39">
        <v>161</v>
      </c>
      <c r="J364" s="115">
        <v>245.3</v>
      </c>
      <c r="K364" s="74">
        <f t="shared" si="28"/>
        <v>39493.300000000003</v>
      </c>
      <c r="L364" s="39">
        <v>8606</v>
      </c>
      <c r="M364" s="115">
        <v>243.76</v>
      </c>
      <c r="N364" s="74">
        <f t="shared" si="29"/>
        <v>2097798.56</v>
      </c>
      <c r="O364" s="79">
        <f t="shared" si="25"/>
        <v>11006551.6</v>
      </c>
    </row>
    <row r="365" spans="1:15" x14ac:dyDescent="0.25">
      <c r="A365" t="s">
        <v>422</v>
      </c>
      <c r="B365" t="s">
        <v>1423</v>
      </c>
      <c r="C365" s="114">
        <v>1695</v>
      </c>
      <c r="D365" s="115">
        <v>271.08</v>
      </c>
      <c r="E365" s="74">
        <f t="shared" si="26"/>
        <v>459480.6</v>
      </c>
      <c r="F365" s="39">
        <v>24268</v>
      </c>
      <c r="G365" s="115">
        <v>269.5</v>
      </c>
      <c r="H365" s="74">
        <f t="shared" si="27"/>
        <v>6540226</v>
      </c>
      <c r="I365" s="39">
        <v>0</v>
      </c>
      <c r="J365" s="115">
        <v>271.08</v>
      </c>
      <c r="K365" s="74">
        <f t="shared" si="28"/>
        <v>0</v>
      </c>
      <c r="L365" s="39">
        <v>0</v>
      </c>
      <c r="M365" s="115">
        <v>269.5</v>
      </c>
      <c r="N365" s="74">
        <f t="shared" si="29"/>
        <v>0</v>
      </c>
      <c r="O365" s="79">
        <f t="shared" si="25"/>
        <v>6999706.5999999996</v>
      </c>
    </row>
    <row r="366" spans="1:15" x14ac:dyDescent="0.25">
      <c r="A366" t="s">
        <v>373</v>
      </c>
      <c r="B366" t="s">
        <v>966</v>
      </c>
      <c r="C366" s="114">
        <v>111</v>
      </c>
      <c r="D366" s="115">
        <v>174.06</v>
      </c>
      <c r="E366" s="74">
        <f t="shared" si="26"/>
        <v>19320.66</v>
      </c>
      <c r="F366" s="39">
        <v>9870</v>
      </c>
      <c r="G366" s="115">
        <v>172.55</v>
      </c>
      <c r="H366" s="74">
        <f t="shared" si="27"/>
        <v>1703068.5</v>
      </c>
      <c r="I366" s="39">
        <v>0</v>
      </c>
      <c r="J366" s="115">
        <v>174.06</v>
      </c>
      <c r="K366" s="74">
        <f t="shared" si="28"/>
        <v>0</v>
      </c>
      <c r="L366" s="39">
        <v>0</v>
      </c>
      <c r="M366" s="115">
        <v>172.55</v>
      </c>
      <c r="N366" s="74">
        <f t="shared" si="29"/>
        <v>0</v>
      </c>
      <c r="O366" s="79">
        <f t="shared" si="25"/>
        <v>1722389.16</v>
      </c>
    </row>
    <row r="367" spans="1:15" x14ac:dyDescent="0.25">
      <c r="A367" t="s">
        <v>337</v>
      </c>
      <c r="B367" t="s">
        <v>967</v>
      </c>
      <c r="C367" s="114">
        <v>4480</v>
      </c>
      <c r="D367" s="115">
        <v>246.17</v>
      </c>
      <c r="E367" s="74">
        <f t="shared" si="26"/>
        <v>1102841.5999999999</v>
      </c>
      <c r="F367" s="39">
        <v>28154</v>
      </c>
      <c r="G367" s="115">
        <v>244.09</v>
      </c>
      <c r="H367" s="74">
        <f t="shared" si="27"/>
        <v>6872109.8600000003</v>
      </c>
      <c r="I367" s="39">
        <v>1148</v>
      </c>
      <c r="J367" s="115">
        <v>246.17</v>
      </c>
      <c r="K367" s="74">
        <f t="shared" si="28"/>
        <v>282603.15999999997</v>
      </c>
      <c r="L367" s="39">
        <v>7211</v>
      </c>
      <c r="M367" s="115">
        <v>244.09</v>
      </c>
      <c r="N367" s="74">
        <f t="shared" si="29"/>
        <v>1760132.99</v>
      </c>
      <c r="O367" s="79">
        <f t="shared" si="25"/>
        <v>10017687.609999999</v>
      </c>
    </row>
    <row r="368" spans="1:15" x14ac:dyDescent="0.25">
      <c r="A368" t="s">
        <v>341</v>
      </c>
      <c r="B368" t="s">
        <v>1424</v>
      </c>
      <c r="C368" s="114">
        <v>12173</v>
      </c>
      <c r="D368" s="115">
        <v>213.34</v>
      </c>
      <c r="E368" s="74">
        <f t="shared" si="26"/>
        <v>2596987.8199999998</v>
      </c>
      <c r="F368" s="39">
        <v>0</v>
      </c>
      <c r="G368" s="115">
        <v>211.57</v>
      </c>
      <c r="H368" s="74">
        <f t="shared" si="27"/>
        <v>0</v>
      </c>
      <c r="I368" s="39">
        <v>584</v>
      </c>
      <c r="J368" s="115">
        <v>213.34</v>
      </c>
      <c r="K368" s="74">
        <f t="shared" si="28"/>
        <v>124590.56</v>
      </c>
      <c r="L368" s="39">
        <v>0</v>
      </c>
      <c r="M368" s="115">
        <v>211.57</v>
      </c>
      <c r="N368" s="74">
        <f t="shared" si="29"/>
        <v>0</v>
      </c>
      <c r="O368" s="79">
        <f t="shared" si="25"/>
        <v>2721578.38</v>
      </c>
    </row>
    <row r="369" spans="1:15" x14ac:dyDescent="0.25">
      <c r="A369" t="s">
        <v>206</v>
      </c>
      <c r="B369" t="s">
        <v>968</v>
      </c>
      <c r="C369" s="114">
        <v>1361</v>
      </c>
      <c r="D369" s="115">
        <v>247.45</v>
      </c>
      <c r="E369" s="74">
        <f t="shared" si="26"/>
        <v>336779.45</v>
      </c>
      <c r="F369" s="39">
        <v>18713</v>
      </c>
      <c r="G369" s="115">
        <v>245.13</v>
      </c>
      <c r="H369" s="74">
        <f t="shared" si="27"/>
        <v>4587117.6899999995</v>
      </c>
      <c r="I369" s="39">
        <v>0</v>
      </c>
      <c r="J369" s="115">
        <v>247.45</v>
      </c>
      <c r="K369" s="74">
        <f t="shared" si="28"/>
        <v>0</v>
      </c>
      <c r="L369" s="39">
        <v>0</v>
      </c>
      <c r="M369" s="115">
        <v>245.13</v>
      </c>
      <c r="N369" s="74">
        <f t="shared" si="29"/>
        <v>0</v>
      </c>
      <c r="O369" s="79">
        <f t="shared" si="25"/>
        <v>4923897.1399999997</v>
      </c>
    </row>
    <row r="370" spans="1:15" x14ac:dyDescent="0.25">
      <c r="A370" t="s">
        <v>541</v>
      </c>
      <c r="B370" t="s">
        <v>1425</v>
      </c>
      <c r="C370" s="114">
        <v>5990</v>
      </c>
      <c r="D370" s="115">
        <v>238.86</v>
      </c>
      <c r="E370" s="74">
        <f t="shared" si="26"/>
        <v>1430771.4000000001</v>
      </c>
      <c r="F370" s="39">
        <v>21512</v>
      </c>
      <c r="G370" s="115">
        <v>236.52</v>
      </c>
      <c r="H370" s="74">
        <f t="shared" si="27"/>
        <v>5088018.24</v>
      </c>
      <c r="I370" s="39">
        <v>0</v>
      </c>
      <c r="J370" s="115">
        <v>238.86</v>
      </c>
      <c r="K370" s="74">
        <f t="shared" si="28"/>
        <v>0</v>
      </c>
      <c r="L370" s="39">
        <v>0</v>
      </c>
      <c r="M370" s="115">
        <v>236.52</v>
      </c>
      <c r="N370" s="74">
        <f t="shared" si="29"/>
        <v>0</v>
      </c>
      <c r="O370" s="79">
        <f t="shared" si="25"/>
        <v>6518789.6400000006</v>
      </c>
    </row>
    <row r="371" spans="1:15" x14ac:dyDescent="0.25">
      <c r="A371" t="s">
        <v>221</v>
      </c>
      <c r="B371" t="s">
        <v>1426</v>
      </c>
      <c r="C371" s="114">
        <v>0</v>
      </c>
      <c r="D371" s="115">
        <v>201.58</v>
      </c>
      <c r="E371" s="74">
        <f t="shared" si="26"/>
        <v>0</v>
      </c>
      <c r="F371" s="39">
        <v>24034</v>
      </c>
      <c r="G371" s="115">
        <v>199.93</v>
      </c>
      <c r="H371" s="74">
        <f t="shared" si="27"/>
        <v>4805117.62</v>
      </c>
      <c r="I371" s="39">
        <v>0</v>
      </c>
      <c r="J371" s="115">
        <v>201.58</v>
      </c>
      <c r="K371" s="74">
        <f t="shared" si="28"/>
        <v>0</v>
      </c>
      <c r="L371" s="39">
        <v>7742</v>
      </c>
      <c r="M371" s="115">
        <v>199.93</v>
      </c>
      <c r="N371" s="74">
        <f t="shared" si="29"/>
        <v>1547858.06</v>
      </c>
      <c r="O371" s="79">
        <f t="shared" si="25"/>
        <v>6352975.6799999997</v>
      </c>
    </row>
    <row r="372" spans="1:15" x14ac:dyDescent="0.25">
      <c r="A372" t="s">
        <v>146</v>
      </c>
      <c r="B372" t="s">
        <v>971</v>
      </c>
      <c r="C372" s="114">
        <v>2229</v>
      </c>
      <c r="D372" s="115">
        <v>212.05</v>
      </c>
      <c r="E372" s="74">
        <f t="shared" si="26"/>
        <v>472659.45</v>
      </c>
      <c r="F372" s="39">
        <v>26902</v>
      </c>
      <c r="G372" s="115">
        <v>210.47</v>
      </c>
      <c r="H372" s="74">
        <f t="shared" si="27"/>
        <v>5662063.9400000004</v>
      </c>
      <c r="I372" s="39">
        <v>507</v>
      </c>
      <c r="J372" s="115">
        <v>212.05</v>
      </c>
      <c r="K372" s="74">
        <f t="shared" si="28"/>
        <v>107509.35</v>
      </c>
      <c r="L372" s="39">
        <v>6114</v>
      </c>
      <c r="M372" s="115">
        <v>210.47</v>
      </c>
      <c r="N372" s="74">
        <f t="shared" si="29"/>
        <v>1286813.58</v>
      </c>
      <c r="O372" s="79">
        <f t="shared" si="25"/>
        <v>7529046.3200000012</v>
      </c>
    </row>
    <row r="373" spans="1:15" x14ac:dyDescent="0.25">
      <c r="A373" t="s">
        <v>264</v>
      </c>
      <c r="B373" t="s">
        <v>1427</v>
      </c>
      <c r="C373" s="114">
        <v>790</v>
      </c>
      <c r="D373" s="115">
        <v>215.14</v>
      </c>
      <c r="E373" s="74">
        <f t="shared" si="26"/>
        <v>169960.59999999998</v>
      </c>
      <c r="F373" s="39">
        <v>19453</v>
      </c>
      <c r="G373" s="115">
        <v>213.05</v>
      </c>
      <c r="H373" s="74">
        <f t="shared" si="27"/>
        <v>4144461.6500000004</v>
      </c>
      <c r="I373" s="39">
        <v>41</v>
      </c>
      <c r="J373" s="115">
        <v>215.14</v>
      </c>
      <c r="K373" s="74">
        <f t="shared" si="28"/>
        <v>8820.74</v>
      </c>
      <c r="L373" s="39">
        <v>1000</v>
      </c>
      <c r="M373" s="115">
        <v>213.05</v>
      </c>
      <c r="N373" s="74">
        <f t="shared" si="29"/>
        <v>213050</v>
      </c>
      <c r="O373" s="79">
        <f t="shared" si="25"/>
        <v>4536292.99</v>
      </c>
    </row>
    <row r="374" spans="1:15" x14ac:dyDescent="0.25">
      <c r="A374" t="s">
        <v>276</v>
      </c>
      <c r="B374" t="s">
        <v>973</v>
      </c>
      <c r="C374" s="114">
        <v>379</v>
      </c>
      <c r="D374" s="115">
        <v>196.59</v>
      </c>
      <c r="E374" s="74">
        <f t="shared" si="26"/>
        <v>74507.61</v>
      </c>
      <c r="F374" s="39">
        <v>36005</v>
      </c>
      <c r="G374" s="115">
        <v>194.74</v>
      </c>
      <c r="H374" s="74">
        <f t="shared" si="27"/>
        <v>7011613.7000000002</v>
      </c>
      <c r="I374" s="39">
        <v>2</v>
      </c>
      <c r="J374" s="115">
        <v>196.59</v>
      </c>
      <c r="K374" s="74">
        <f t="shared" si="28"/>
        <v>393.18</v>
      </c>
      <c r="L374" s="39">
        <v>192</v>
      </c>
      <c r="M374" s="115">
        <v>194.74</v>
      </c>
      <c r="N374" s="74">
        <f t="shared" si="29"/>
        <v>37390.080000000002</v>
      </c>
      <c r="O374" s="79">
        <f t="shared" si="25"/>
        <v>7123904.5700000003</v>
      </c>
    </row>
    <row r="375" spans="1:15" x14ac:dyDescent="0.25">
      <c r="A375" t="s">
        <v>350</v>
      </c>
      <c r="B375" t="s">
        <v>1428</v>
      </c>
      <c r="C375" s="114">
        <v>1063</v>
      </c>
      <c r="D375" s="115">
        <v>256.63</v>
      </c>
      <c r="E375" s="74">
        <f t="shared" si="26"/>
        <v>272797.69</v>
      </c>
      <c r="F375" s="39">
        <v>86118</v>
      </c>
      <c r="G375" s="115">
        <v>254.5</v>
      </c>
      <c r="H375" s="74">
        <f t="shared" si="27"/>
        <v>21917031</v>
      </c>
      <c r="I375" s="39">
        <v>0</v>
      </c>
      <c r="J375" s="115">
        <v>256.63</v>
      </c>
      <c r="K375" s="74">
        <f t="shared" si="28"/>
        <v>0</v>
      </c>
      <c r="L375" s="39">
        <v>0</v>
      </c>
      <c r="M375" s="115">
        <v>254.5</v>
      </c>
      <c r="N375" s="74">
        <f t="shared" si="29"/>
        <v>0</v>
      </c>
      <c r="O375" s="79">
        <f t="shared" si="25"/>
        <v>22189828.690000001</v>
      </c>
    </row>
    <row r="376" spans="1:15" x14ac:dyDescent="0.25">
      <c r="A376" t="s">
        <v>23</v>
      </c>
      <c r="B376" t="s">
        <v>1430</v>
      </c>
      <c r="C376" s="114">
        <v>14</v>
      </c>
      <c r="D376" s="115">
        <v>203.23</v>
      </c>
      <c r="E376" s="74">
        <f t="shared" si="26"/>
        <v>2845.22</v>
      </c>
      <c r="F376" s="39">
        <v>23697</v>
      </c>
      <c r="G376" s="115">
        <v>201.49</v>
      </c>
      <c r="H376" s="74">
        <f t="shared" si="27"/>
        <v>4774708.53</v>
      </c>
      <c r="I376" s="39">
        <v>1</v>
      </c>
      <c r="J376" s="115">
        <v>203.23</v>
      </c>
      <c r="K376" s="74">
        <f t="shared" si="28"/>
        <v>203.23</v>
      </c>
      <c r="L376" s="39">
        <v>1987</v>
      </c>
      <c r="M376" s="115">
        <v>201.49</v>
      </c>
      <c r="N376" s="74">
        <f t="shared" si="29"/>
        <v>400360.63</v>
      </c>
      <c r="O376" s="79">
        <f t="shared" si="25"/>
        <v>5178117.6100000003</v>
      </c>
    </row>
    <row r="377" spans="1:15" x14ac:dyDescent="0.25">
      <c r="A377" t="s">
        <v>226</v>
      </c>
      <c r="B377" t="s">
        <v>979</v>
      </c>
      <c r="C377" s="114">
        <v>0</v>
      </c>
      <c r="D377" s="115">
        <v>205.55</v>
      </c>
      <c r="E377" s="74">
        <f t="shared" si="26"/>
        <v>0</v>
      </c>
      <c r="F377" s="39">
        <v>52550</v>
      </c>
      <c r="G377" s="115">
        <v>203.94</v>
      </c>
      <c r="H377" s="74">
        <f t="shared" si="27"/>
        <v>10717047</v>
      </c>
      <c r="I377" s="39">
        <v>0</v>
      </c>
      <c r="J377" s="115">
        <v>205.55</v>
      </c>
      <c r="K377" s="74">
        <f t="shared" si="28"/>
        <v>0</v>
      </c>
      <c r="L377" s="39">
        <v>9255</v>
      </c>
      <c r="M377" s="115">
        <v>203.94</v>
      </c>
      <c r="N377" s="74">
        <f t="shared" si="29"/>
        <v>1887464.7</v>
      </c>
      <c r="O377" s="79">
        <f t="shared" si="25"/>
        <v>12604511.699999999</v>
      </c>
    </row>
    <row r="378" spans="1:15" x14ac:dyDescent="0.25">
      <c r="A378" t="s">
        <v>490</v>
      </c>
      <c r="B378" t="s">
        <v>980</v>
      </c>
      <c r="C378" s="114">
        <v>13648</v>
      </c>
      <c r="D378" s="115">
        <v>254.2</v>
      </c>
      <c r="E378" s="74">
        <f t="shared" si="26"/>
        <v>3469321.5999999996</v>
      </c>
      <c r="F378" s="39">
        <v>46095</v>
      </c>
      <c r="G378" s="115">
        <v>251.64</v>
      </c>
      <c r="H378" s="74">
        <f t="shared" si="27"/>
        <v>11599345.799999999</v>
      </c>
      <c r="I378" s="39">
        <v>1802</v>
      </c>
      <c r="J378" s="115">
        <v>254.2</v>
      </c>
      <c r="K378" s="74">
        <f t="shared" si="28"/>
        <v>458068.39999999997</v>
      </c>
      <c r="L378" s="39">
        <v>6088</v>
      </c>
      <c r="M378" s="115">
        <v>251.64</v>
      </c>
      <c r="N378" s="74">
        <f t="shared" si="29"/>
        <v>1531984.3199999998</v>
      </c>
      <c r="O378" s="79">
        <f t="shared" si="25"/>
        <v>17058720.119999997</v>
      </c>
    </row>
    <row r="379" spans="1:15" x14ac:dyDescent="0.25">
      <c r="A379" t="s">
        <v>530</v>
      </c>
      <c r="B379" t="s">
        <v>1431</v>
      </c>
      <c r="C379" s="114">
        <v>0</v>
      </c>
      <c r="D379" s="115">
        <v>289.91000000000003</v>
      </c>
      <c r="E379" s="74">
        <f t="shared" si="26"/>
        <v>0</v>
      </c>
      <c r="F379" s="39">
        <v>85926</v>
      </c>
      <c r="G379" s="115">
        <v>287.68</v>
      </c>
      <c r="H379" s="74">
        <f t="shared" si="27"/>
        <v>24719191.68</v>
      </c>
      <c r="I379" s="39">
        <v>0</v>
      </c>
      <c r="J379" s="115">
        <v>289.91000000000003</v>
      </c>
      <c r="K379" s="74">
        <f t="shared" si="28"/>
        <v>0</v>
      </c>
      <c r="L379" s="39">
        <v>13203</v>
      </c>
      <c r="M379" s="115">
        <v>287.68</v>
      </c>
      <c r="N379" s="74">
        <f t="shared" si="29"/>
        <v>3798239.04</v>
      </c>
      <c r="O379" s="79">
        <f t="shared" si="25"/>
        <v>28517430.719999999</v>
      </c>
    </row>
    <row r="380" spans="1:15" x14ac:dyDescent="0.25">
      <c r="A380" t="s">
        <v>184</v>
      </c>
      <c r="B380" t="s">
        <v>982</v>
      </c>
      <c r="C380" s="114">
        <v>0</v>
      </c>
      <c r="D380" s="115">
        <v>171.79</v>
      </c>
      <c r="E380" s="74">
        <f t="shared" si="26"/>
        <v>0</v>
      </c>
      <c r="F380" s="39">
        <v>13889</v>
      </c>
      <c r="G380" s="115">
        <v>170.37</v>
      </c>
      <c r="H380" s="74">
        <f t="shared" si="27"/>
        <v>2366268.9300000002</v>
      </c>
      <c r="I380" s="39">
        <v>0</v>
      </c>
      <c r="J380" s="115">
        <v>171.79</v>
      </c>
      <c r="K380" s="74">
        <f t="shared" si="28"/>
        <v>0</v>
      </c>
      <c r="L380" s="39">
        <v>3185</v>
      </c>
      <c r="M380" s="115">
        <v>170.37</v>
      </c>
      <c r="N380" s="74">
        <f t="shared" si="29"/>
        <v>542628.45000000007</v>
      </c>
      <c r="O380" s="79">
        <f t="shared" si="25"/>
        <v>2908897.3800000004</v>
      </c>
    </row>
    <row r="381" spans="1:15" x14ac:dyDescent="0.25">
      <c r="A381" t="s">
        <v>602</v>
      </c>
      <c r="B381" t="s">
        <v>983</v>
      </c>
      <c r="C381" s="114">
        <v>825</v>
      </c>
      <c r="D381" s="115">
        <v>251.2</v>
      </c>
      <c r="E381" s="74">
        <f t="shared" si="26"/>
        <v>207240</v>
      </c>
      <c r="F381" s="39">
        <v>43837</v>
      </c>
      <c r="G381" s="115">
        <v>249.03</v>
      </c>
      <c r="H381" s="74">
        <f t="shared" si="27"/>
        <v>10916728.109999999</v>
      </c>
      <c r="I381" s="39">
        <v>159</v>
      </c>
      <c r="J381" s="115">
        <v>251.2</v>
      </c>
      <c r="K381" s="74">
        <f t="shared" si="28"/>
        <v>39940.799999999996</v>
      </c>
      <c r="L381" s="39">
        <v>8438</v>
      </c>
      <c r="M381" s="115">
        <v>249.03</v>
      </c>
      <c r="N381" s="74">
        <f t="shared" si="29"/>
        <v>2101315.14</v>
      </c>
      <c r="O381" s="79">
        <f t="shared" si="25"/>
        <v>13265224.049999999</v>
      </c>
    </row>
    <row r="382" spans="1:15" x14ac:dyDescent="0.25">
      <c r="A382" t="s">
        <v>499</v>
      </c>
      <c r="B382" t="s">
        <v>1432</v>
      </c>
      <c r="C382" s="114">
        <v>8290</v>
      </c>
      <c r="D382" s="115">
        <v>280.81</v>
      </c>
      <c r="E382" s="74">
        <f t="shared" si="26"/>
        <v>2327914.9</v>
      </c>
      <c r="F382" s="39">
        <v>32715</v>
      </c>
      <c r="G382" s="115">
        <v>278.27</v>
      </c>
      <c r="H382" s="74">
        <f t="shared" si="27"/>
        <v>9103603.0499999989</v>
      </c>
      <c r="I382" s="39">
        <v>167</v>
      </c>
      <c r="J382" s="115">
        <v>280.81</v>
      </c>
      <c r="K382" s="74">
        <f t="shared" si="28"/>
        <v>46895.27</v>
      </c>
      <c r="L382" s="39">
        <v>658</v>
      </c>
      <c r="M382" s="115">
        <v>278.27</v>
      </c>
      <c r="N382" s="74">
        <f t="shared" si="29"/>
        <v>183101.65999999997</v>
      </c>
      <c r="O382" s="79">
        <f t="shared" si="25"/>
        <v>11661514.879999999</v>
      </c>
    </row>
    <row r="383" spans="1:15" x14ac:dyDescent="0.25">
      <c r="A383" t="s">
        <v>192</v>
      </c>
      <c r="B383" t="s">
        <v>985</v>
      </c>
      <c r="C383" s="114">
        <v>7513</v>
      </c>
      <c r="D383" s="115">
        <v>282.20999999999998</v>
      </c>
      <c r="E383" s="74">
        <f t="shared" si="26"/>
        <v>2120243.73</v>
      </c>
      <c r="F383" s="39">
        <v>44282</v>
      </c>
      <c r="G383" s="115">
        <v>279.83999999999997</v>
      </c>
      <c r="H383" s="74">
        <f t="shared" si="27"/>
        <v>12391874.879999999</v>
      </c>
      <c r="I383" s="39">
        <v>1326</v>
      </c>
      <c r="J383" s="115">
        <v>282.20999999999998</v>
      </c>
      <c r="K383" s="74">
        <f t="shared" si="28"/>
        <v>374210.45999999996</v>
      </c>
      <c r="L383" s="39">
        <v>7816</v>
      </c>
      <c r="M383" s="115">
        <v>279.83999999999997</v>
      </c>
      <c r="N383" s="74">
        <f t="shared" si="29"/>
        <v>2187229.44</v>
      </c>
      <c r="O383" s="79">
        <f t="shared" ref="O383:O446" si="30">N383+K383+H383+E383</f>
        <v>17073558.509999998</v>
      </c>
    </row>
    <row r="384" spans="1:15" x14ac:dyDescent="0.25">
      <c r="A384" t="s">
        <v>459</v>
      </c>
      <c r="B384" t="s">
        <v>986</v>
      </c>
      <c r="C384" s="114">
        <v>2482</v>
      </c>
      <c r="D384" s="115">
        <v>257.52999999999997</v>
      </c>
      <c r="E384" s="74">
        <f t="shared" si="26"/>
        <v>639189.46</v>
      </c>
      <c r="F384" s="39">
        <v>45077</v>
      </c>
      <c r="G384" s="115">
        <v>255.19</v>
      </c>
      <c r="H384" s="74">
        <f t="shared" si="27"/>
        <v>11503199.630000001</v>
      </c>
      <c r="I384" s="39">
        <v>282</v>
      </c>
      <c r="J384" s="115">
        <v>257.52999999999997</v>
      </c>
      <c r="K384" s="74">
        <f t="shared" si="28"/>
        <v>72623.459999999992</v>
      </c>
      <c r="L384" s="39">
        <v>5112</v>
      </c>
      <c r="M384" s="115">
        <v>255.19</v>
      </c>
      <c r="N384" s="74">
        <f t="shared" si="29"/>
        <v>1304531.28</v>
      </c>
      <c r="O384" s="79">
        <f t="shared" si="30"/>
        <v>13519543.830000002</v>
      </c>
    </row>
    <row r="385" spans="1:15" x14ac:dyDescent="0.25">
      <c r="A385" t="s">
        <v>547</v>
      </c>
      <c r="B385" t="s">
        <v>987</v>
      </c>
      <c r="C385" s="114">
        <v>18180</v>
      </c>
      <c r="D385" s="115">
        <v>215.4</v>
      </c>
      <c r="E385" s="74">
        <f t="shared" si="26"/>
        <v>3915972</v>
      </c>
      <c r="F385" s="39">
        <v>38074</v>
      </c>
      <c r="G385" s="115">
        <v>213.41</v>
      </c>
      <c r="H385" s="74">
        <f t="shared" si="27"/>
        <v>8125372.3399999999</v>
      </c>
      <c r="I385" s="39">
        <v>558</v>
      </c>
      <c r="J385" s="115">
        <v>215.4</v>
      </c>
      <c r="K385" s="74">
        <f t="shared" si="28"/>
        <v>120193.2</v>
      </c>
      <c r="L385" s="39">
        <v>1168</v>
      </c>
      <c r="M385" s="115">
        <v>213.41</v>
      </c>
      <c r="N385" s="74">
        <f t="shared" si="29"/>
        <v>249262.88</v>
      </c>
      <c r="O385" s="79">
        <f t="shared" si="30"/>
        <v>12410800.42</v>
      </c>
    </row>
    <row r="386" spans="1:15" x14ac:dyDescent="0.25">
      <c r="A386" t="s">
        <v>174</v>
      </c>
      <c r="B386" t="s">
        <v>988</v>
      </c>
      <c r="C386" s="114">
        <v>366</v>
      </c>
      <c r="D386" s="115">
        <v>287.17</v>
      </c>
      <c r="E386" s="74">
        <f t="shared" si="26"/>
        <v>105104.22</v>
      </c>
      <c r="F386" s="39">
        <v>16042</v>
      </c>
      <c r="G386" s="115">
        <v>285.47000000000003</v>
      </c>
      <c r="H386" s="74">
        <f t="shared" si="27"/>
        <v>4579509.74</v>
      </c>
      <c r="I386" s="39">
        <v>8</v>
      </c>
      <c r="J386" s="115">
        <v>287.17</v>
      </c>
      <c r="K386" s="74">
        <f t="shared" si="28"/>
        <v>2297.36</v>
      </c>
      <c r="L386" s="39">
        <v>371</v>
      </c>
      <c r="M386" s="115">
        <v>285.47000000000003</v>
      </c>
      <c r="N386" s="74">
        <f t="shared" si="29"/>
        <v>105909.37000000001</v>
      </c>
      <c r="O386" s="79">
        <f t="shared" si="30"/>
        <v>4792820.6900000004</v>
      </c>
    </row>
    <row r="387" spans="1:15" x14ac:dyDescent="0.25">
      <c r="A387" t="s">
        <v>551</v>
      </c>
      <c r="B387" t="s">
        <v>989</v>
      </c>
      <c r="C387" s="114">
        <v>12039</v>
      </c>
      <c r="D387" s="115">
        <v>278.98</v>
      </c>
      <c r="E387" s="74">
        <f t="shared" si="26"/>
        <v>3358640.22</v>
      </c>
      <c r="F387" s="39">
        <v>33111</v>
      </c>
      <c r="G387" s="115">
        <v>276.64999999999998</v>
      </c>
      <c r="H387" s="74">
        <f t="shared" si="27"/>
        <v>9160158.1499999985</v>
      </c>
      <c r="I387" s="39">
        <v>846</v>
      </c>
      <c r="J387" s="115">
        <v>278.98</v>
      </c>
      <c r="K387" s="74">
        <f t="shared" si="28"/>
        <v>236017.08000000002</v>
      </c>
      <c r="L387" s="39">
        <v>2328</v>
      </c>
      <c r="M387" s="115">
        <v>276.64999999999998</v>
      </c>
      <c r="N387" s="74">
        <f t="shared" si="29"/>
        <v>644041.19999999995</v>
      </c>
      <c r="O387" s="79">
        <f t="shared" si="30"/>
        <v>13398856.649999999</v>
      </c>
    </row>
    <row r="388" spans="1:15" x14ac:dyDescent="0.25">
      <c r="A388" t="s">
        <v>531</v>
      </c>
      <c r="B388" t="s">
        <v>1433</v>
      </c>
      <c r="C388" s="114">
        <v>8715</v>
      </c>
      <c r="D388" s="115">
        <v>321.17</v>
      </c>
      <c r="E388" s="74">
        <f t="shared" si="26"/>
        <v>2798996.5500000003</v>
      </c>
      <c r="F388" s="39">
        <v>92867</v>
      </c>
      <c r="G388" s="115">
        <v>318.91000000000003</v>
      </c>
      <c r="H388" s="74">
        <f t="shared" si="27"/>
        <v>29616214.970000003</v>
      </c>
      <c r="I388" s="39">
        <v>2293</v>
      </c>
      <c r="J388" s="115">
        <v>321.17</v>
      </c>
      <c r="K388" s="74">
        <f t="shared" si="28"/>
        <v>736442.81</v>
      </c>
      <c r="L388" s="39">
        <v>24439</v>
      </c>
      <c r="M388" s="115">
        <v>318.91000000000003</v>
      </c>
      <c r="N388" s="74">
        <f t="shared" si="29"/>
        <v>7793841.4900000002</v>
      </c>
      <c r="O388" s="79">
        <f t="shared" si="30"/>
        <v>40945495.82</v>
      </c>
    </row>
    <row r="389" spans="1:15" x14ac:dyDescent="0.25">
      <c r="A389" t="s">
        <v>215</v>
      </c>
      <c r="B389" t="s">
        <v>1434</v>
      </c>
      <c r="C389" s="114">
        <v>4466</v>
      </c>
      <c r="D389" s="115">
        <v>232.91</v>
      </c>
      <c r="E389" s="74">
        <f t="shared" si="26"/>
        <v>1040176.0599999999</v>
      </c>
      <c r="F389" s="39">
        <v>39657</v>
      </c>
      <c r="G389" s="115">
        <v>230.62</v>
      </c>
      <c r="H389" s="74">
        <f t="shared" si="27"/>
        <v>9145697.3399999999</v>
      </c>
      <c r="I389" s="39">
        <v>714</v>
      </c>
      <c r="J389" s="115">
        <v>232.91</v>
      </c>
      <c r="K389" s="74">
        <f t="shared" si="28"/>
        <v>166297.74</v>
      </c>
      <c r="L389" s="39">
        <v>6336</v>
      </c>
      <c r="M389" s="115">
        <v>230.62</v>
      </c>
      <c r="N389" s="74">
        <f t="shared" si="29"/>
        <v>1461208.32</v>
      </c>
      <c r="O389" s="79">
        <f t="shared" si="30"/>
        <v>11813379.460000001</v>
      </c>
    </row>
    <row r="390" spans="1:15" x14ac:dyDescent="0.25">
      <c r="A390" t="s">
        <v>316</v>
      </c>
      <c r="B390" t="s">
        <v>992</v>
      </c>
      <c r="C390" s="114">
        <v>3859</v>
      </c>
      <c r="D390" s="115">
        <v>247.97</v>
      </c>
      <c r="E390" s="74">
        <f t="shared" si="26"/>
        <v>956916.23</v>
      </c>
      <c r="F390" s="39">
        <v>0</v>
      </c>
      <c r="G390" s="115">
        <v>246.07</v>
      </c>
      <c r="H390" s="74">
        <f t="shared" si="27"/>
        <v>0</v>
      </c>
      <c r="I390" s="39">
        <v>0</v>
      </c>
      <c r="J390" s="115">
        <v>247.97</v>
      </c>
      <c r="K390" s="74">
        <f t="shared" si="28"/>
        <v>0</v>
      </c>
      <c r="L390" s="39">
        <v>0</v>
      </c>
      <c r="M390" s="115">
        <v>246.07</v>
      </c>
      <c r="N390" s="74">
        <f t="shared" si="29"/>
        <v>0</v>
      </c>
      <c r="O390" s="79">
        <f t="shared" si="30"/>
        <v>956916.23</v>
      </c>
    </row>
    <row r="391" spans="1:15" x14ac:dyDescent="0.25">
      <c r="A391" t="s">
        <v>356</v>
      </c>
      <c r="B391" t="s">
        <v>993</v>
      </c>
      <c r="C391" s="114">
        <v>0</v>
      </c>
      <c r="D391" s="115">
        <v>349.39</v>
      </c>
      <c r="E391" s="74">
        <f t="shared" si="26"/>
        <v>0</v>
      </c>
      <c r="F391" s="39">
        <v>3237</v>
      </c>
      <c r="G391" s="115">
        <v>347.27</v>
      </c>
      <c r="H391" s="74">
        <f t="shared" si="27"/>
        <v>1124112.99</v>
      </c>
      <c r="I391" s="39">
        <v>0</v>
      </c>
      <c r="J391" s="115">
        <v>349.39</v>
      </c>
      <c r="K391" s="74">
        <f t="shared" si="28"/>
        <v>0</v>
      </c>
      <c r="L391" s="39">
        <v>0</v>
      </c>
      <c r="M391" s="115">
        <v>347.27</v>
      </c>
      <c r="N391" s="74">
        <f t="shared" si="29"/>
        <v>0</v>
      </c>
      <c r="O391" s="79">
        <f t="shared" si="30"/>
        <v>1124112.99</v>
      </c>
    </row>
    <row r="392" spans="1:15" x14ac:dyDescent="0.25">
      <c r="A392" t="s">
        <v>1227</v>
      </c>
      <c r="B392" t="s">
        <v>1435</v>
      </c>
      <c r="C392" s="114">
        <v>0</v>
      </c>
      <c r="D392" s="115">
        <v>333.09</v>
      </c>
      <c r="E392" s="74">
        <f t="shared" si="26"/>
        <v>0</v>
      </c>
      <c r="F392" s="39">
        <v>1422</v>
      </c>
      <c r="G392" s="115">
        <v>330.88</v>
      </c>
      <c r="H392" s="74">
        <f t="shared" si="27"/>
        <v>470511.35999999999</v>
      </c>
      <c r="I392" s="39">
        <v>0</v>
      </c>
      <c r="J392" s="115">
        <v>333.09</v>
      </c>
      <c r="K392" s="74">
        <f t="shared" si="28"/>
        <v>0</v>
      </c>
      <c r="L392" s="39">
        <v>0</v>
      </c>
      <c r="M392" s="115">
        <v>330.88</v>
      </c>
      <c r="N392" s="74">
        <f t="shared" si="29"/>
        <v>0</v>
      </c>
      <c r="O392" s="79">
        <f t="shared" si="30"/>
        <v>470511.35999999999</v>
      </c>
    </row>
    <row r="393" spans="1:15" x14ac:dyDescent="0.25">
      <c r="A393" t="s">
        <v>444</v>
      </c>
      <c r="B393" t="s">
        <v>1436</v>
      </c>
      <c r="C393" s="114">
        <v>10967</v>
      </c>
      <c r="D393" s="115">
        <v>233.09</v>
      </c>
      <c r="E393" s="74">
        <f t="shared" ref="E393:E456" si="31">D393*C393</f>
        <v>2556298.0300000003</v>
      </c>
      <c r="F393" s="39">
        <v>47342</v>
      </c>
      <c r="G393" s="115">
        <v>230.96</v>
      </c>
      <c r="H393" s="74">
        <f t="shared" ref="H393:H456" si="32">G393*F393</f>
        <v>10934108.32</v>
      </c>
      <c r="I393" s="39">
        <v>0</v>
      </c>
      <c r="J393" s="115">
        <v>233.09</v>
      </c>
      <c r="K393" s="74">
        <f t="shared" ref="K393:K456" si="33">J393*I393</f>
        <v>0</v>
      </c>
      <c r="L393" s="39">
        <v>0</v>
      </c>
      <c r="M393" s="115">
        <v>230.96</v>
      </c>
      <c r="N393" s="74">
        <f t="shared" ref="N393:N456" si="34">M393*L393</f>
        <v>0</v>
      </c>
      <c r="O393" s="79">
        <f t="shared" si="30"/>
        <v>13490406.350000001</v>
      </c>
    </row>
    <row r="394" spans="1:15" x14ac:dyDescent="0.25">
      <c r="A394" t="s">
        <v>179</v>
      </c>
      <c r="B394" t="s">
        <v>1437</v>
      </c>
      <c r="C394" s="114">
        <v>0</v>
      </c>
      <c r="D394" s="115">
        <v>207.27</v>
      </c>
      <c r="E394" s="74">
        <f t="shared" si="31"/>
        <v>0</v>
      </c>
      <c r="F394" s="39">
        <v>11057</v>
      </c>
      <c r="G394" s="115">
        <v>205.51</v>
      </c>
      <c r="H394" s="74">
        <f t="shared" si="32"/>
        <v>2272324.0699999998</v>
      </c>
      <c r="I394" s="39">
        <v>0</v>
      </c>
      <c r="J394" s="115">
        <v>207.27</v>
      </c>
      <c r="K394" s="74">
        <f t="shared" si="33"/>
        <v>0</v>
      </c>
      <c r="L394" s="39">
        <v>983</v>
      </c>
      <c r="M394" s="115">
        <v>205.51</v>
      </c>
      <c r="N394" s="74">
        <f t="shared" si="34"/>
        <v>202016.33</v>
      </c>
      <c r="O394" s="79">
        <f t="shared" si="30"/>
        <v>2474340.4</v>
      </c>
    </row>
    <row r="395" spans="1:15" x14ac:dyDescent="0.25">
      <c r="A395" t="s">
        <v>578</v>
      </c>
      <c r="B395" t="s">
        <v>1438</v>
      </c>
      <c r="C395" s="114">
        <v>16774</v>
      </c>
      <c r="D395" s="115">
        <v>288.81</v>
      </c>
      <c r="E395" s="74">
        <f t="shared" si="31"/>
        <v>4844498.9400000004</v>
      </c>
      <c r="F395" s="39">
        <v>34524</v>
      </c>
      <c r="G395" s="115">
        <v>286.39999999999998</v>
      </c>
      <c r="H395" s="74">
        <f t="shared" si="32"/>
        <v>9887673.5999999996</v>
      </c>
      <c r="I395" s="39">
        <v>2647</v>
      </c>
      <c r="J395" s="115">
        <v>288.81</v>
      </c>
      <c r="K395" s="74">
        <f t="shared" si="33"/>
        <v>764480.07</v>
      </c>
      <c r="L395" s="39">
        <v>5448</v>
      </c>
      <c r="M395" s="115">
        <v>286.39999999999998</v>
      </c>
      <c r="N395" s="74">
        <f t="shared" si="34"/>
        <v>1560307.2</v>
      </c>
      <c r="O395" s="79">
        <f t="shared" si="30"/>
        <v>17056959.809999999</v>
      </c>
    </row>
    <row r="396" spans="1:15" x14ac:dyDescent="0.25">
      <c r="A396" t="s">
        <v>431</v>
      </c>
      <c r="B396" t="s">
        <v>997</v>
      </c>
      <c r="C396" s="114">
        <v>0</v>
      </c>
      <c r="D396" s="115">
        <v>130.56</v>
      </c>
      <c r="E396" s="74">
        <f t="shared" si="31"/>
        <v>0</v>
      </c>
      <c r="F396" s="39">
        <v>8162</v>
      </c>
      <c r="G396" s="115">
        <v>129.59</v>
      </c>
      <c r="H396" s="74">
        <f t="shared" si="32"/>
        <v>1057713.58</v>
      </c>
      <c r="I396" s="39">
        <v>0</v>
      </c>
      <c r="J396" s="115">
        <v>130.56</v>
      </c>
      <c r="K396" s="74">
        <f t="shared" si="33"/>
        <v>0</v>
      </c>
      <c r="L396" s="39">
        <v>4400</v>
      </c>
      <c r="M396" s="115">
        <v>129.59</v>
      </c>
      <c r="N396" s="74">
        <f t="shared" si="34"/>
        <v>570196</v>
      </c>
      <c r="O396" s="79">
        <f t="shared" si="30"/>
        <v>1627909.58</v>
      </c>
    </row>
    <row r="397" spans="1:15" x14ac:dyDescent="0.25">
      <c r="A397" t="s">
        <v>68</v>
      </c>
      <c r="B397" t="s">
        <v>999</v>
      </c>
      <c r="C397" s="114">
        <v>1333</v>
      </c>
      <c r="D397" s="115">
        <v>209.51</v>
      </c>
      <c r="E397" s="74">
        <f t="shared" si="31"/>
        <v>279276.83</v>
      </c>
      <c r="F397" s="39">
        <v>24935</v>
      </c>
      <c r="G397" s="115">
        <v>207.51</v>
      </c>
      <c r="H397" s="74">
        <f t="shared" si="32"/>
        <v>5174261.8499999996</v>
      </c>
      <c r="I397" s="39">
        <v>124</v>
      </c>
      <c r="J397" s="115">
        <v>209.51</v>
      </c>
      <c r="K397" s="74">
        <f t="shared" si="33"/>
        <v>25979.239999999998</v>
      </c>
      <c r="L397" s="39">
        <v>2315</v>
      </c>
      <c r="M397" s="115">
        <v>207.51</v>
      </c>
      <c r="N397" s="74">
        <f t="shared" si="34"/>
        <v>480385.64999999997</v>
      </c>
      <c r="O397" s="79">
        <f t="shared" si="30"/>
        <v>5959903.5699999994</v>
      </c>
    </row>
    <row r="398" spans="1:15" x14ac:dyDescent="0.25">
      <c r="A398" t="s">
        <v>302</v>
      </c>
      <c r="B398" t="s">
        <v>1000</v>
      </c>
      <c r="C398" s="114">
        <v>3651</v>
      </c>
      <c r="D398" s="115">
        <v>251.89</v>
      </c>
      <c r="E398" s="74">
        <f t="shared" si="31"/>
        <v>919650.3899999999</v>
      </c>
      <c r="F398" s="39">
        <v>37108</v>
      </c>
      <c r="G398" s="115">
        <v>249.53</v>
      </c>
      <c r="H398" s="74">
        <f t="shared" si="32"/>
        <v>9259559.2400000002</v>
      </c>
      <c r="I398" s="39">
        <v>1103</v>
      </c>
      <c r="J398" s="115">
        <v>251.89</v>
      </c>
      <c r="K398" s="74">
        <f t="shared" si="33"/>
        <v>277834.67</v>
      </c>
      <c r="L398" s="39">
        <v>11214</v>
      </c>
      <c r="M398" s="115">
        <v>249.53</v>
      </c>
      <c r="N398" s="74">
        <f t="shared" si="34"/>
        <v>2798229.42</v>
      </c>
      <c r="O398" s="79">
        <f t="shared" si="30"/>
        <v>13255273.720000001</v>
      </c>
    </row>
    <row r="399" spans="1:15" x14ac:dyDescent="0.25">
      <c r="A399" t="s">
        <v>66</v>
      </c>
      <c r="B399" t="s">
        <v>1439</v>
      </c>
      <c r="C399" s="114">
        <v>758</v>
      </c>
      <c r="D399" s="115">
        <v>171.54</v>
      </c>
      <c r="E399" s="74">
        <f t="shared" si="31"/>
        <v>130027.31999999999</v>
      </c>
      <c r="F399" s="39">
        <v>18643</v>
      </c>
      <c r="G399" s="115">
        <v>169.88</v>
      </c>
      <c r="H399" s="74">
        <f t="shared" si="32"/>
        <v>3167072.84</v>
      </c>
      <c r="I399" s="39">
        <v>79</v>
      </c>
      <c r="J399" s="115">
        <v>171.54</v>
      </c>
      <c r="K399" s="74">
        <f t="shared" si="33"/>
        <v>13551.66</v>
      </c>
      <c r="L399" s="39">
        <v>1949</v>
      </c>
      <c r="M399" s="115">
        <v>169.88</v>
      </c>
      <c r="N399" s="74">
        <f t="shared" si="34"/>
        <v>331096.12</v>
      </c>
      <c r="O399" s="79">
        <f t="shared" si="30"/>
        <v>3641747.9399999995</v>
      </c>
    </row>
    <row r="400" spans="1:15" x14ac:dyDescent="0.25">
      <c r="A400" t="s">
        <v>279</v>
      </c>
      <c r="B400" t="s">
        <v>1001</v>
      </c>
      <c r="C400" s="114">
        <v>1829</v>
      </c>
      <c r="D400" s="115">
        <v>148.91999999999999</v>
      </c>
      <c r="E400" s="74">
        <f t="shared" si="31"/>
        <v>272374.68</v>
      </c>
      <c r="F400" s="39">
        <v>16376</v>
      </c>
      <c r="G400" s="115">
        <v>147.72999999999999</v>
      </c>
      <c r="H400" s="74">
        <f t="shared" si="32"/>
        <v>2419226.48</v>
      </c>
      <c r="I400" s="39">
        <v>0</v>
      </c>
      <c r="J400" s="115">
        <v>148.91999999999999</v>
      </c>
      <c r="K400" s="74">
        <f t="shared" si="33"/>
        <v>0</v>
      </c>
      <c r="L400" s="39">
        <v>0</v>
      </c>
      <c r="M400" s="115">
        <v>147.72999999999999</v>
      </c>
      <c r="N400" s="74">
        <f t="shared" si="34"/>
        <v>0</v>
      </c>
      <c r="O400" s="79">
        <f t="shared" si="30"/>
        <v>2691601.16</v>
      </c>
    </row>
    <row r="401" spans="1:15" x14ac:dyDescent="0.25">
      <c r="A401" t="s">
        <v>133</v>
      </c>
      <c r="B401" t="s">
        <v>1440</v>
      </c>
      <c r="C401" s="114">
        <v>1502</v>
      </c>
      <c r="D401" s="115">
        <v>198.39</v>
      </c>
      <c r="E401" s="74">
        <f t="shared" si="31"/>
        <v>297981.77999999997</v>
      </c>
      <c r="F401" s="39">
        <v>39092</v>
      </c>
      <c r="G401" s="115">
        <v>196.76</v>
      </c>
      <c r="H401" s="74">
        <f t="shared" si="32"/>
        <v>7691741.9199999999</v>
      </c>
      <c r="I401" s="39">
        <v>184</v>
      </c>
      <c r="J401" s="115">
        <v>198.39</v>
      </c>
      <c r="K401" s="74">
        <f t="shared" si="33"/>
        <v>36503.759999999995</v>
      </c>
      <c r="L401" s="39">
        <v>4782</v>
      </c>
      <c r="M401" s="115">
        <v>196.76</v>
      </c>
      <c r="N401" s="74">
        <f t="shared" si="34"/>
        <v>940906.32</v>
      </c>
      <c r="O401" s="79">
        <f t="shared" si="30"/>
        <v>8967133.7799999993</v>
      </c>
    </row>
    <row r="402" spans="1:15" x14ac:dyDescent="0.25">
      <c r="A402" t="s">
        <v>244</v>
      </c>
      <c r="B402" t="s">
        <v>1441</v>
      </c>
      <c r="C402" s="114">
        <v>0</v>
      </c>
      <c r="D402" s="115">
        <v>171.96</v>
      </c>
      <c r="E402" s="74">
        <f t="shared" si="31"/>
        <v>0</v>
      </c>
      <c r="F402" s="39">
        <v>40146</v>
      </c>
      <c r="G402" s="115">
        <v>170.51</v>
      </c>
      <c r="H402" s="74">
        <f t="shared" si="32"/>
        <v>6845294.46</v>
      </c>
      <c r="I402" s="39">
        <v>0</v>
      </c>
      <c r="J402" s="115">
        <v>171.96</v>
      </c>
      <c r="K402" s="74">
        <f t="shared" si="33"/>
        <v>0</v>
      </c>
      <c r="L402" s="39">
        <v>6871</v>
      </c>
      <c r="M402" s="115">
        <v>170.51</v>
      </c>
      <c r="N402" s="74">
        <f t="shared" si="34"/>
        <v>1171574.21</v>
      </c>
      <c r="O402" s="79">
        <f t="shared" si="30"/>
        <v>8016868.6699999999</v>
      </c>
    </row>
    <row r="403" spans="1:15" x14ac:dyDescent="0.25">
      <c r="A403" t="s">
        <v>559</v>
      </c>
      <c r="B403" t="s">
        <v>1004</v>
      </c>
      <c r="C403" s="114">
        <v>13486</v>
      </c>
      <c r="D403" s="115">
        <v>220.35</v>
      </c>
      <c r="E403" s="74">
        <f t="shared" si="31"/>
        <v>2971640.1</v>
      </c>
      <c r="F403" s="39">
        <v>43989</v>
      </c>
      <c r="G403" s="115">
        <v>218.33</v>
      </c>
      <c r="H403" s="74">
        <f t="shared" si="32"/>
        <v>9604118.370000001</v>
      </c>
      <c r="I403" s="39">
        <v>2657</v>
      </c>
      <c r="J403" s="115">
        <v>220.35</v>
      </c>
      <c r="K403" s="74">
        <f t="shared" si="33"/>
        <v>585469.94999999995</v>
      </c>
      <c r="L403" s="39">
        <v>8667</v>
      </c>
      <c r="M403" s="115">
        <v>218.33</v>
      </c>
      <c r="N403" s="74">
        <f t="shared" si="34"/>
        <v>1892266.11</v>
      </c>
      <c r="O403" s="79">
        <f t="shared" si="30"/>
        <v>15053494.530000001</v>
      </c>
    </row>
    <row r="404" spans="1:15" x14ac:dyDescent="0.25">
      <c r="A404" t="s">
        <v>433</v>
      </c>
      <c r="B404" t="s">
        <v>1442</v>
      </c>
      <c r="C404" s="114">
        <v>25</v>
      </c>
      <c r="D404" s="115">
        <v>322.39</v>
      </c>
      <c r="E404" s="74">
        <f t="shared" si="31"/>
        <v>8059.75</v>
      </c>
      <c r="F404" s="39">
        <v>42680</v>
      </c>
      <c r="G404" s="115">
        <v>320.14999999999998</v>
      </c>
      <c r="H404" s="74">
        <f t="shared" si="32"/>
        <v>13664001.999999998</v>
      </c>
      <c r="I404" s="39">
        <v>4</v>
      </c>
      <c r="J404" s="115">
        <v>322.39</v>
      </c>
      <c r="K404" s="74">
        <f t="shared" si="33"/>
        <v>1289.56</v>
      </c>
      <c r="L404" s="39">
        <v>7333</v>
      </c>
      <c r="M404" s="115">
        <v>320.14999999999998</v>
      </c>
      <c r="N404" s="74">
        <f t="shared" si="34"/>
        <v>2347659.9499999997</v>
      </c>
      <c r="O404" s="79">
        <f t="shared" si="30"/>
        <v>16021011.259999998</v>
      </c>
    </row>
    <row r="405" spans="1:15" x14ac:dyDescent="0.25">
      <c r="A405" t="s">
        <v>285</v>
      </c>
      <c r="B405" t="s">
        <v>1006</v>
      </c>
      <c r="C405" s="114">
        <v>2658</v>
      </c>
      <c r="D405" s="115">
        <v>200.15</v>
      </c>
      <c r="E405" s="74">
        <f t="shared" si="31"/>
        <v>531998.70000000007</v>
      </c>
      <c r="F405" s="39">
        <v>27896</v>
      </c>
      <c r="G405" s="115">
        <v>198.22</v>
      </c>
      <c r="H405" s="74">
        <f t="shared" si="32"/>
        <v>5529545.1200000001</v>
      </c>
      <c r="I405" s="39">
        <v>94</v>
      </c>
      <c r="J405" s="115">
        <v>200.15</v>
      </c>
      <c r="K405" s="74">
        <f t="shared" si="33"/>
        <v>18814.100000000002</v>
      </c>
      <c r="L405" s="39">
        <v>991</v>
      </c>
      <c r="M405" s="115">
        <v>198.22</v>
      </c>
      <c r="N405" s="74">
        <f t="shared" si="34"/>
        <v>196436.02</v>
      </c>
      <c r="O405" s="79">
        <f t="shared" si="30"/>
        <v>6276793.9400000004</v>
      </c>
    </row>
    <row r="406" spans="1:15" x14ac:dyDescent="0.25">
      <c r="A406" t="s">
        <v>284</v>
      </c>
      <c r="B406" t="s">
        <v>1007</v>
      </c>
      <c r="C406" s="114">
        <v>1560</v>
      </c>
      <c r="D406" s="115">
        <v>231.13</v>
      </c>
      <c r="E406" s="74">
        <f t="shared" si="31"/>
        <v>360562.8</v>
      </c>
      <c r="F406" s="39">
        <v>36338</v>
      </c>
      <c r="G406" s="115">
        <v>229.15</v>
      </c>
      <c r="H406" s="74">
        <f t="shared" si="32"/>
        <v>8326852.7000000002</v>
      </c>
      <c r="I406" s="39">
        <v>118</v>
      </c>
      <c r="J406" s="115">
        <v>231.13</v>
      </c>
      <c r="K406" s="74">
        <f t="shared" si="33"/>
        <v>27273.34</v>
      </c>
      <c r="L406" s="39">
        <v>2737</v>
      </c>
      <c r="M406" s="115">
        <v>229.15</v>
      </c>
      <c r="N406" s="74">
        <f t="shared" si="34"/>
        <v>627183.55000000005</v>
      </c>
      <c r="O406" s="79">
        <f t="shared" si="30"/>
        <v>9341872.3900000006</v>
      </c>
    </row>
    <row r="407" spans="1:15" x14ac:dyDescent="0.25">
      <c r="A407" t="s">
        <v>88</v>
      </c>
      <c r="B407" t="s">
        <v>1008</v>
      </c>
      <c r="C407" s="114">
        <v>20375</v>
      </c>
      <c r="D407" s="115">
        <v>203.79</v>
      </c>
      <c r="E407" s="74">
        <f t="shared" si="31"/>
        <v>4152221.25</v>
      </c>
      <c r="F407" s="39">
        <v>2223</v>
      </c>
      <c r="G407" s="115">
        <v>202.11</v>
      </c>
      <c r="H407" s="74">
        <f t="shared" si="32"/>
        <v>449290.53</v>
      </c>
      <c r="I407" s="39">
        <v>0</v>
      </c>
      <c r="J407" s="115">
        <v>203.79</v>
      </c>
      <c r="K407" s="74">
        <f t="shared" si="33"/>
        <v>0</v>
      </c>
      <c r="L407" s="39">
        <v>0</v>
      </c>
      <c r="M407" s="115">
        <v>202.11</v>
      </c>
      <c r="N407" s="74">
        <f t="shared" si="34"/>
        <v>0</v>
      </c>
      <c r="O407" s="79">
        <f t="shared" si="30"/>
        <v>4601511.78</v>
      </c>
    </row>
    <row r="408" spans="1:15" x14ac:dyDescent="0.25">
      <c r="A408" t="s">
        <v>528</v>
      </c>
      <c r="B408" t="s">
        <v>1443</v>
      </c>
      <c r="C408" s="114">
        <v>0</v>
      </c>
      <c r="D408" s="115">
        <v>212.02</v>
      </c>
      <c r="E408" s="74">
        <f t="shared" si="31"/>
        <v>0</v>
      </c>
      <c r="F408" s="39">
        <v>15042</v>
      </c>
      <c r="G408" s="115">
        <v>210.6</v>
      </c>
      <c r="H408" s="74">
        <f t="shared" si="32"/>
        <v>3167845.1999999997</v>
      </c>
      <c r="I408" s="39">
        <v>0</v>
      </c>
      <c r="J408" s="115">
        <v>212.02</v>
      </c>
      <c r="K408" s="74">
        <f t="shared" si="33"/>
        <v>0</v>
      </c>
      <c r="L408" s="39">
        <v>1624</v>
      </c>
      <c r="M408" s="115">
        <v>210.6</v>
      </c>
      <c r="N408" s="74">
        <f t="shared" si="34"/>
        <v>342014.39999999997</v>
      </c>
      <c r="O408" s="79">
        <f t="shared" si="30"/>
        <v>3509859.5999999996</v>
      </c>
    </row>
    <row r="409" spans="1:15" x14ac:dyDescent="0.25">
      <c r="A409" t="s">
        <v>577</v>
      </c>
      <c r="B409" t="s">
        <v>1444</v>
      </c>
      <c r="C409" s="114">
        <v>0</v>
      </c>
      <c r="D409" s="115">
        <v>255.52</v>
      </c>
      <c r="E409" s="74">
        <f t="shared" si="31"/>
        <v>0</v>
      </c>
      <c r="F409" s="39">
        <v>39066</v>
      </c>
      <c r="G409" s="115">
        <v>253.53</v>
      </c>
      <c r="H409" s="74">
        <f t="shared" si="32"/>
        <v>9904402.9800000004</v>
      </c>
      <c r="I409" s="39">
        <v>0</v>
      </c>
      <c r="J409" s="115">
        <v>255.52</v>
      </c>
      <c r="K409" s="74">
        <f t="shared" si="33"/>
        <v>0</v>
      </c>
      <c r="L409" s="39">
        <v>14865</v>
      </c>
      <c r="M409" s="115">
        <v>253.53</v>
      </c>
      <c r="N409" s="74">
        <f t="shared" si="34"/>
        <v>3768723.45</v>
      </c>
      <c r="O409" s="79">
        <f t="shared" si="30"/>
        <v>13673126.43</v>
      </c>
    </row>
    <row r="410" spans="1:15" x14ac:dyDescent="0.25">
      <c r="A410" t="s">
        <v>544</v>
      </c>
      <c r="B410" t="s">
        <v>1012</v>
      </c>
      <c r="C410" s="114">
        <v>21517</v>
      </c>
      <c r="D410" s="115">
        <v>282.32</v>
      </c>
      <c r="E410" s="74">
        <f t="shared" si="31"/>
        <v>6074679.4399999995</v>
      </c>
      <c r="F410" s="39">
        <v>28425</v>
      </c>
      <c r="G410" s="115">
        <v>279.99</v>
      </c>
      <c r="H410" s="74">
        <f t="shared" si="32"/>
        <v>7958715.75</v>
      </c>
      <c r="I410" s="39">
        <v>4495</v>
      </c>
      <c r="J410" s="115">
        <v>282.32</v>
      </c>
      <c r="K410" s="74">
        <f t="shared" si="33"/>
        <v>1269028.3999999999</v>
      </c>
      <c r="L410" s="39">
        <v>5937</v>
      </c>
      <c r="M410" s="115">
        <v>279.99</v>
      </c>
      <c r="N410" s="74">
        <f t="shared" si="34"/>
        <v>1662300.6300000001</v>
      </c>
      <c r="O410" s="79">
        <f t="shared" si="30"/>
        <v>16964724.219999999</v>
      </c>
    </row>
    <row r="411" spans="1:15" x14ac:dyDescent="0.25">
      <c r="A411" t="s">
        <v>438</v>
      </c>
      <c r="B411" t="s">
        <v>1014</v>
      </c>
      <c r="C411" s="114">
        <v>3788</v>
      </c>
      <c r="D411" s="115">
        <v>301.04000000000002</v>
      </c>
      <c r="E411" s="74">
        <f t="shared" si="31"/>
        <v>1140339.52</v>
      </c>
      <c r="F411" s="39">
        <v>47289</v>
      </c>
      <c r="G411" s="115">
        <v>298.70999999999998</v>
      </c>
      <c r="H411" s="74">
        <f t="shared" si="32"/>
        <v>14125697.189999999</v>
      </c>
      <c r="I411" s="39">
        <v>1192</v>
      </c>
      <c r="J411" s="115">
        <v>301.04000000000002</v>
      </c>
      <c r="K411" s="74">
        <f t="shared" si="33"/>
        <v>358839.68000000005</v>
      </c>
      <c r="L411" s="39">
        <v>14882</v>
      </c>
      <c r="M411" s="115">
        <v>298.70999999999998</v>
      </c>
      <c r="N411" s="74">
        <f t="shared" si="34"/>
        <v>4445402.22</v>
      </c>
      <c r="O411" s="79">
        <f t="shared" si="30"/>
        <v>20070278.609999999</v>
      </c>
    </row>
    <row r="412" spans="1:15" x14ac:dyDescent="0.25">
      <c r="A412" t="s">
        <v>567</v>
      </c>
      <c r="B412" t="s">
        <v>1015</v>
      </c>
      <c r="C412" s="114">
        <v>4731</v>
      </c>
      <c r="D412" s="115">
        <v>259.23</v>
      </c>
      <c r="E412" s="74">
        <f t="shared" si="31"/>
        <v>1226417.1300000001</v>
      </c>
      <c r="F412" s="39">
        <v>53689</v>
      </c>
      <c r="G412" s="115">
        <v>257.06</v>
      </c>
      <c r="H412" s="74">
        <f t="shared" si="32"/>
        <v>13801294.34</v>
      </c>
      <c r="I412" s="39">
        <v>0</v>
      </c>
      <c r="J412" s="115">
        <v>259.23</v>
      </c>
      <c r="K412" s="74">
        <f t="shared" si="33"/>
        <v>0</v>
      </c>
      <c r="L412" s="39">
        <v>0</v>
      </c>
      <c r="M412" s="115">
        <v>257.06</v>
      </c>
      <c r="N412" s="74">
        <f t="shared" si="34"/>
        <v>0</v>
      </c>
      <c r="O412" s="79">
        <f t="shared" si="30"/>
        <v>15027711.470000001</v>
      </c>
    </row>
    <row r="413" spans="1:15" x14ac:dyDescent="0.25">
      <c r="A413" t="s">
        <v>446</v>
      </c>
      <c r="B413" t="s">
        <v>1016</v>
      </c>
      <c r="C413" s="114">
        <v>6645</v>
      </c>
      <c r="D413" s="115">
        <v>332.92</v>
      </c>
      <c r="E413" s="74">
        <f t="shared" si="31"/>
        <v>2212253.4</v>
      </c>
      <c r="F413" s="39">
        <v>47986</v>
      </c>
      <c r="G413" s="115">
        <v>329.84</v>
      </c>
      <c r="H413" s="74">
        <f t="shared" si="32"/>
        <v>15827702.239999998</v>
      </c>
      <c r="I413" s="39">
        <v>1800</v>
      </c>
      <c r="J413" s="115">
        <v>332.92</v>
      </c>
      <c r="K413" s="74">
        <f t="shared" si="33"/>
        <v>599256</v>
      </c>
      <c r="L413" s="39">
        <v>13000</v>
      </c>
      <c r="M413" s="115">
        <v>329.84</v>
      </c>
      <c r="N413" s="74">
        <f t="shared" si="34"/>
        <v>4287920</v>
      </c>
      <c r="O413" s="79">
        <f t="shared" si="30"/>
        <v>22927131.639999997</v>
      </c>
    </row>
    <row r="414" spans="1:15" x14ac:dyDescent="0.25">
      <c r="A414" t="s">
        <v>411</v>
      </c>
      <c r="B414" t="s">
        <v>1017</v>
      </c>
      <c r="C414" s="114">
        <v>20877</v>
      </c>
      <c r="D414" s="115">
        <v>242.48</v>
      </c>
      <c r="E414" s="74">
        <f t="shared" si="31"/>
        <v>5062254.96</v>
      </c>
      <c r="F414" s="39">
        <v>70162</v>
      </c>
      <c r="G414" s="115">
        <v>240.24</v>
      </c>
      <c r="H414" s="74">
        <f t="shared" si="32"/>
        <v>16855718.879999999</v>
      </c>
      <c r="I414" s="39">
        <v>2464</v>
      </c>
      <c r="J414" s="115">
        <v>242.48</v>
      </c>
      <c r="K414" s="74">
        <f t="shared" si="33"/>
        <v>597470.71999999997</v>
      </c>
      <c r="L414" s="39">
        <v>8282</v>
      </c>
      <c r="M414" s="115">
        <v>240.24</v>
      </c>
      <c r="N414" s="74">
        <f t="shared" si="34"/>
        <v>1989667.6800000002</v>
      </c>
      <c r="O414" s="79">
        <f t="shared" si="30"/>
        <v>24505112.240000002</v>
      </c>
    </row>
    <row r="415" spans="1:15" x14ac:dyDescent="0.25">
      <c r="A415" t="s">
        <v>563</v>
      </c>
      <c r="B415" t="s">
        <v>1018</v>
      </c>
      <c r="C415" s="114">
        <v>10302</v>
      </c>
      <c r="D415" s="115">
        <v>247.69</v>
      </c>
      <c r="E415" s="74">
        <f t="shared" si="31"/>
        <v>2551702.38</v>
      </c>
      <c r="F415" s="39">
        <v>36420</v>
      </c>
      <c r="G415" s="115">
        <v>245.41</v>
      </c>
      <c r="H415" s="74">
        <f t="shared" si="32"/>
        <v>8937832.1999999993</v>
      </c>
      <c r="I415" s="39">
        <v>3159</v>
      </c>
      <c r="J415" s="115">
        <v>247.69</v>
      </c>
      <c r="K415" s="74">
        <f t="shared" si="33"/>
        <v>782452.71</v>
      </c>
      <c r="L415" s="39">
        <v>11167</v>
      </c>
      <c r="M415" s="115">
        <v>245.41</v>
      </c>
      <c r="N415" s="74">
        <f t="shared" si="34"/>
        <v>2740493.4699999997</v>
      </c>
      <c r="O415" s="79">
        <f t="shared" si="30"/>
        <v>15012480.759999998</v>
      </c>
    </row>
    <row r="416" spans="1:15" x14ac:dyDescent="0.25">
      <c r="A416" t="s">
        <v>87</v>
      </c>
      <c r="B416" t="s">
        <v>1019</v>
      </c>
      <c r="C416" s="114">
        <v>1783</v>
      </c>
      <c r="D416" s="115">
        <v>174.94</v>
      </c>
      <c r="E416" s="74">
        <f t="shared" si="31"/>
        <v>311918.02</v>
      </c>
      <c r="F416" s="39">
        <v>27099</v>
      </c>
      <c r="G416" s="115">
        <v>173.49</v>
      </c>
      <c r="H416" s="74">
        <f t="shared" si="32"/>
        <v>4701405.5100000007</v>
      </c>
      <c r="I416" s="39">
        <v>47</v>
      </c>
      <c r="J416" s="115">
        <v>174.94</v>
      </c>
      <c r="K416" s="74">
        <f t="shared" si="33"/>
        <v>8222.18</v>
      </c>
      <c r="L416" s="39">
        <v>722</v>
      </c>
      <c r="M416" s="115">
        <v>173.49</v>
      </c>
      <c r="N416" s="74">
        <f t="shared" si="34"/>
        <v>125259.78000000001</v>
      </c>
      <c r="O416" s="79">
        <f t="shared" si="30"/>
        <v>5146805.49</v>
      </c>
    </row>
    <row r="417" spans="1:15" x14ac:dyDescent="0.25">
      <c r="A417" t="s">
        <v>534</v>
      </c>
      <c r="B417" t="s">
        <v>1020</v>
      </c>
      <c r="C417" s="114">
        <v>19587</v>
      </c>
      <c r="D417" s="115">
        <v>242.35</v>
      </c>
      <c r="E417" s="74">
        <f t="shared" si="31"/>
        <v>4746909.45</v>
      </c>
      <c r="F417" s="39">
        <v>25966</v>
      </c>
      <c r="G417" s="115">
        <v>240.07</v>
      </c>
      <c r="H417" s="74">
        <f t="shared" si="32"/>
        <v>6233657.6200000001</v>
      </c>
      <c r="I417" s="39">
        <v>5218</v>
      </c>
      <c r="J417" s="115">
        <v>242.35</v>
      </c>
      <c r="K417" s="74">
        <f t="shared" si="33"/>
        <v>1264582.3</v>
      </c>
      <c r="L417" s="39">
        <v>6917</v>
      </c>
      <c r="M417" s="115">
        <v>240.07</v>
      </c>
      <c r="N417" s="74">
        <f t="shared" si="34"/>
        <v>1660564.19</v>
      </c>
      <c r="O417" s="79">
        <f t="shared" si="30"/>
        <v>13905713.559999999</v>
      </c>
    </row>
    <row r="418" spans="1:15" x14ac:dyDescent="0.25">
      <c r="A418" t="s">
        <v>592</v>
      </c>
      <c r="B418" t="s">
        <v>1021</v>
      </c>
      <c r="C418" s="114">
        <v>7896</v>
      </c>
      <c r="D418" s="115">
        <v>325.31</v>
      </c>
      <c r="E418" s="74">
        <f t="shared" si="31"/>
        <v>2568647.7600000002</v>
      </c>
      <c r="F418" s="39">
        <v>20832</v>
      </c>
      <c r="G418" s="115">
        <v>322.51</v>
      </c>
      <c r="H418" s="74">
        <f t="shared" si="32"/>
        <v>6718528.3199999994</v>
      </c>
      <c r="I418" s="39">
        <v>485</v>
      </c>
      <c r="J418" s="115">
        <v>325.31</v>
      </c>
      <c r="K418" s="74">
        <f t="shared" si="33"/>
        <v>157775.35</v>
      </c>
      <c r="L418" s="39">
        <v>1278</v>
      </c>
      <c r="M418" s="115">
        <v>322.51</v>
      </c>
      <c r="N418" s="74">
        <f t="shared" si="34"/>
        <v>412167.77999999997</v>
      </c>
      <c r="O418" s="79">
        <f t="shared" si="30"/>
        <v>9857119.209999999</v>
      </c>
    </row>
    <row r="419" spans="1:15" x14ac:dyDescent="0.25">
      <c r="A419" t="s">
        <v>183</v>
      </c>
      <c r="B419" t="s">
        <v>1445</v>
      </c>
      <c r="C419" s="114">
        <v>12</v>
      </c>
      <c r="D419" s="115">
        <v>208.93</v>
      </c>
      <c r="E419" s="74">
        <f t="shared" si="31"/>
        <v>2507.16</v>
      </c>
      <c r="F419" s="39">
        <v>23294</v>
      </c>
      <c r="G419" s="115">
        <v>207.02</v>
      </c>
      <c r="H419" s="74">
        <f t="shared" si="32"/>
        <v>4822323.88</v>
      </c>
      <c r="I419" s="39">
        <v>0</v>
      </c>
      <c r="J419" s="115">
        <v>208.93</v>
      </c>
      <c r="K419" s="74">
        <f t="shared" si="33"/>
        <v>0</v>
      </c>
      <c r="L419" s="39">
        <v>331</v>
      </c>
      <c r="M419" s="115">
        <v>207.02</v>
      </c>
      <c r="N419" s="74">
        <f t="shared" si="34"/>
        <v>68523.62000000001</v>
      </c>
      <c r="O419" s="79">
        <f t="shared" si="30"/>
        <v>4893354.66</v>
      </c>
    </row>
    <row r="420" spans="1:15" x14ac:dyDescent="0.25">
      <c r="A420" t="s">
        <v>447</v>
      </c>
      <c r="B420" t="s">
        <v>1025</v>
      </c>
      <c r="C420" s="114">
        <v>8599</v>
      </c>
      <c r="D420" s="115">
        <v>231.09</v>
      </c>
      <c r="E420" s="74">
        <f t="shared" si="31"/>
        <v>1987142.91</v>
      </c>
      <c r="F420" s="39">
        <v>30547</v>
      </c>
      <c r="G420" s="115">
        <v>228.64</v>
      </c>
      <c r="H420" s="74">
        <f t="shared" si="32"/>
        <v>6984266.0799999991</v>
      </c>
      <c r="I420" s="39">
        <v>551</v>
      </c>
      <c r="J420" s="115">
        <v>231.09</v>
      </c>
      <c r="K420" s="74">
        <f t="shared" si="33"/>
        <v>127330.59</v>
      </c>
      <c r="L420" s="39">
        <v>1959</v>
      </c>
      <c r="M420" s="115">
        <v>228.64</v>
      </c>
      <c r="N420" s="74">
        <f t="shared" si="34"/>
        <v>447905.75999999995</v>
      </c>
      <c r="O420" s="79">
        <f t="shared" si="30"/>
        <v>9546645.339999998</v>
      </c>
    </row>
    <row r="421" spans="1:15" x14ac:dyDescent="0.25">
      <c r="A421" t="s">
        <v>304</v>
      </c>
      <c r="B421" t="s">
        <v>1446</v>
      </c>
      <c r="C421" s="114">
        <v>1926</v>
      </c>
      <c r="D421" s="115">
        <v>190.47</v>
      </c>
      <c r="E421" s="74">
        <f t="shared" si="31"/>
        <v>366845.22</v>
      </c>
      <c r="F421" s="39">
        <v>40760</v>
      </c>
      <c r="G421" s="115">
        <v>189.23</v>
      </c>
      <c r="H421" s="74">
        <f t="shared" si="32"/>
        <v>7713014.7999999998</v>
      </c>
      <c r="I421" s="39">
        <v>238</v>
      </c>
      <c r="J421" s="115">
        <v>190.47</v>
      </c>
      <c r="K421" s="74">
        <f t="shared" si="33"/>
        <v>45331.86</v>
      </c>
      <c r="L421" s="39">
        <v>5037</v>
      </c>
      <c r="M421" s="115">
        <v>189.23</v>
      </c>
      <c r="N421" s="74">
        <f t="shared" si="34"/>
        <v>953151.50999999989</v>
      </c>
      <c r="O421" s="79">
        <f t="shared" si="30"/>
        <v>9078343.3900000006</v>
      </c>
    </row>
    <row r="422" spans="1:15" x14ac:dyDescent="0.25">
      <c r="A422" t="s">
        <v>292</v>
      </c>
      <c r="B422" t="s">
        <v>1028</v>
      </c>
      <c r="C422" s="114">
        <v>817</v>
      </c>
      <c r="D422" s="115">
        <v>205.22</v>
      </c>
      <c r="E422" s="74">
        <f t="shared" si="31"/>
        <v>167664.74</v>
      </c>
      <c r="F422" s="39">
        <v>18722</v>
      </c>
      <c r="G422" s="115">
        <v>203.5</v>
      </c>
      <c r="H422" s="74">
        <f t="shared" si="32"/>
        <v>3809927</v>
      </c>
      <c r="I422" s="39">
        <v>96</v>
      </c>
      <c r="J422" s="115">
        <v>205.22</v>
      </c>
      <c r="K422" s="74">
        <f t="shared" si="33"/>
        <v>19701.12</v>
      </c>
      <c r="L422" s="39">
        <v>2192</v>
      </c>
      <c r="M422" s="115">
        <v>203.5</v>
      </c>
      <c r="N422" s="74">
        <f t="shared" si="34"/>
        <v>446072</v>
      </c>
      <c r="O422" s="79">
        <f t="shared" si="30"/>
        <v>4443364.8600000003</v>
      </c>
    </row>
    <row r="423" spans="1:15" x14ac:dyDescent="0.25">
      <c r="A423" t="s">
        <v>371</v>
      </c>
      <c r="B423" t="s">
        <v>1029</v>
      </c>
      <c r="C423" s="114">
        <v>38</v>
      </c>
      <c r="D423" s="115">
        <v>171.86</v>
      </c>
      <c r="E423" s="74">
        <f t="shared" si="31"/>
        <v>6530.68</v>
      </c>
      <c r="F423" s="39">
        <v>17619</v>
      </c>
      <c r="G423" s="115">
        <v>170.3</v>
      </c>
      <c r="H423" s="74">
        <f t="shared" si="32"/>
        <v>3000515.7</v>
      </c>
      <c r="I423" s="39">
        <v>0</v>
      </c>
      <c r="J423" s="115">
        <v>171.86</v>
      </c>
      <c r="K423" s="74">
        <f t="shared" si="33"/>
        <v>0</v>
      </c>
      <c r="L423" s="39">
        <v>0</v>
      </c>
      <c r="M423" s="115">
        <v>170.3</v>
      </c>
      <c r="N423" s="74">
        <f t="shared" si="34"/>
        <v>0</v>
      </c>
      <c r="O423" s="79">
        <f t="shared" si="30"/>
        <v>3007046.3800000004</v>
      </c>
    </row>
    <row r="424" spans="1:15" x14ac:dyDescent="0.25">
      <c r="A424" t="s">
        <v>75</v>
      </c>
      <c r="B424" t="s">
        <v>1030</v>
      </c>
      <c r="C424" s="114">
        <v>0</v>
      </c>
      <c r="D424" s="115">
        <v>160.58000000000001</v>
      </c>
      <c r="E424" s="74">
        <f t="shared" si="31"/>
        <v>0</v>
      </c>
      <c r="F424" s="39">
        <v>33986</v>
      </c>
      <c r="G424" s="115">
        <v>159.44999999999999</v>
      </c>
      <c r="H424" s="74">
        <f t="shared" si="32"/>
        <v>5419067.6999999993</v>
      </c>
      <c r="I424" s="39">
        <v>0</v>
      </c>
      <c r="J424" s="115">
        <v>160.58000000000001</v>
      </c>
      <c r="K424" s="74">
        <f t="shared" si="33"/>
        <v>0</v>
      </c>
      <c r="L424" s="39">
        <v>0</v>
      </c>
      <c r="M424" s="115">
        <v>159.44999999999999</v>
      </c>
      <c r="N424" s="74">
        <f t="shared" si="34"/>
        <v>0</v>
      </c>
      <c r="O424" s="79">
        <f t="shared" si="30"/>
        <v>5419067.6999999993</v>
      </c>
    </row>
    <row r="425" spans="1:15" x14ac:dyDescent="0.25">
      <c r="A425" t="s">
        <v>545</v>
      </c>
      <c r="B425" t="s">
        <v>1031</v>
      </c>
      <c r="C425" s="114">
        <v>24378</v>
      </c>
      <c r="D425" s="115">
        <v>233.78</v>
      </c>
      <c r="E425" s="74">
        <f t="shared" si="31"/>
        <v>5699088.8399999999</v>
      </c>
      <c r="F425" s="39">
        <v>38054</v>
      </c>
      <c r="G425" s="115">
        <v>231.81</v>
      </c>
      <c r="H425" s="74">
        <f t="shared" si="32"/>
        <v>8821297.7400000002</v>
      </c>
      <c r="I425" s="39">
        <v>1791</v>
      </c>
      <c r="J425" s="115">
        <v>233.78</v>
      </c>
      <c r="K425" s="74">
        <f t="shared" si="33"/>
        <v>418699.98</v>
      </c>
      <c r="L425" s="39">
        <v>2797</v>
      </c>
      <c r="M425" s="115">
        <v>231.81</v>
      </c>
      <c r="N425" s="74">
        <f t="shared" si="34"/>
        <v>648372.56999999995</v>
      </c>
      <c r="O425" s="79">
        <f t="shared" si="30"/>
        <v>15587459.129999999</v>
      </c>
    </row>
    <row r="426" spans="1:15" x14ac:dyDescent="0.25">
      <c r="A426" t="s">
        <v>199</v>
      </c>
      <c r="B426" t="s">
        <v>1447</v>
      </c>
      <c r="C426" s="114">
        <v>892</v>
      </c>
      <c r="D426" s="115">
        <v>286.47000000000003</v>
      </c>
      <c r="E426" s="74">
        <f t="shared" si="31"/>
        <v>255531.24000000002</v>
      </c>
      <c r="F426" s="39">
        <v>8474</v>
      </c>
      <c r="G426" s="115">
        <v>283.77999999999997</v>
      </c>
      <c r="H426" s="74">
        <f t="shared" si="32"/>
        <v>2404751.7199999997</v>
      </c>
      <c r="I426" s="39">
        <v>0</v>
      </c>
      <c r="J426" s="115">
        <v>286.47000000000003</v>
      </c>
      <c r="K426" s="74">
        <f t="shared" si="33"/>
        <v>0</v>
      </c>
      <c r="L426" s="39">
        <v>0</v>
      </c>
      <c r="M426" s="115">
        <v>283.77999999999997</v>
      </c>
      <c r="N426" s="74">
        <f t="shared" si="34"/>
        <v>0</v>
      </c>
      <c r="O426" s="79">
        <f t="shared" si="30"/>
        <v>2660282.96</v>
      </c>
    </row>
    <row r="427" spans="1:15" x14ac:dyDescent="0.25">
      <c r="A427" t="s">
        <v>231</v>
      </c>
      <c r="B427" t="s">
        <v>1448</v>
      </c>
      <c r="C427" s="114">
        <v>424</v>
      </c>
      <c r="D427" s="115">
        <v>200.22</v>
      </c>
      <c r="E427" s="74">
        <f t="shared" si="31"/>
        <v>84893.28</v>
      </c>
      <c r="F427" s="39">
        <v>12881</v>
      </c>
      <c r="G427" s="115">
        <v>198.85</v>
      </c>
      <c r="H427" s="74">
        <f t="shared" si="32"/>
        <v>2561386.85</v>
      </c>
      <c r="I427" s="39">
        <v>232</v>
      </c>
      <c r="J427" s="115">
        <v>200.22</v>
      </c>
      <c r="K427" s="74">
        <f t="shared" si="33"/>
        <v>46451.040000000001</v>
      </c>
      <c r="L427" s="39">
        <v>7051</v>
      </c>
      <c r="M427" s="115">
        <v>198.85</v>
      </c>
      <c r="N427" s="74">
        <f t="shared" si="34"/>
        <v>1402091.3499999999</v>
      </c>
      <c r="O427" s="79">
        <f t="shared" si="30"/>
        <v>4094822.52</v>
      </c>
    </row>
    <row r="428" spans="1:15" x14ac:dyDescent="0.25">
      <c r="A428" t="s">
        <v>114</v>
      </c>
      <c r="B428" t="s">
        <v>1449</v>
      </c>
      <c r="C428" s="114">
        <v>4126</v>
      </c>
      <c r="D428" s="115">
        <v>207.49</v>
      </c>
      <c r="E428" s="74">
        <f t="shared" si="31"/>
        <v>856103.74</v>
      </c>
      <c r="F428" s="39">
        <v>28551</v>
      </c>
      <c r="G428" s="115">
        <v>205.75</v>
      </c>
      <c r="H428" s="74">
        <f t="shared" si="32"/>
        <v>5874368.25</v>
      </c>
      <c r="I428" s="39">
        <v>697</v>
      </c>
      <c r="J428" s="115">
        <v>207.49</v>
      </c>
      <c r="K428" s="74">
        <f t="shared" si="33"/>
        <v>144620.53</v>
      </c>
      <c r="L428" s="39">
        <v>4820</v>
      </c>
      <c r="M428" s="115">
        <v>205.75</v>
      </c>
      <c r="N428" s="74">
        <f t="shared" si="34"/>
        <v>991715</v>
      </c>
      <c r="O428" s="79">
        <f t="shared" si="30"/>
        <v>7866807.5200000005</v>
      </c>
    </row>
    <row r="429" spans="1:15" x14ac:dyDescent="0.25">
      <c r="A429" t="s">
        <v>368</v>
      </c>
      <c r="B429" t="s">
        <v>1450</v>
      </c>
      <c r="C429" s="114">
        <v>1591</v>
      </c>
      <c r="D429" s="115">
        <v>183.4</v>
      </c>
      <c r="E429" s="74">
        <f t="shared" si="31"/>
        <v>291789.40000000002</v>
      </c>
      <c r="F429" s="39">
        <v>22117</v>
      </c>
      <c r="G429" s="115">
        <v>182.06</v>
      </c>
      <c r="H429" s="74">
        <f t="shared" si="32"/>
        <v>4026621.02</v>
      </c>
      <c r="I429" s="39">
        <v>0</v>
      </c>
      <c r="J429" s="115">
        <v>183.4</v>
      </c>
      <c r="K429" s="74">
        <f t="shared" si="33"/>
        <v>0</v>
      </c>
      <c r="L429" s="39">
        <v>0</v>
      </c>
      <c r="M429" s="115">
        <v>182.06</v>
      </c>
      <c r="N429" s="74">
        <f t="shared" si="34"/>
        <v>0</v>
      </c>
      <c r="O429" s="79">
        <f t="shared" si="30"/>
        <v>4318410.42</v>
      </c>
    </row>
    <row r="430" spans="1:15" x14ac:dyDescent="0.25">
      <c r="A430" t="s">
        <v>286</v>
      </c>
      <c r="B430" t="s">
        <v>1037</v>
      </c>
      <c r="C430" s="114">
        <v>0</v>
      </c>
      <c r="D430" s="115">
        <v>211.3</v>
      </c>
      <c r="E430" s="74">
        <f t="shared" si="31"/>
        <v>0</v>
      </c>
      <c r="F430" s="39">
        <v>16919</v>
      </c>
      <c r="G430" s="115">
        <v>209.49</v>
      </c>
      <c r="H430" s="74">
        <f t="shared" si="32"/>
        <v>3544361.31</v>
      </c>
      <c r="I430" s="39">
        <v>0</v>
      </c>
      <c r="J430" s="115">
        <v>211.3</v>
      </c>
      <c r="K430" s="74">
        <f t="shared" si="33"/>
        <v>0</v>
      </c>
      <c r="L430" s="39">
        <v>1215</v>
      </c>
      <c r="M430" s="115">
        <v>209.49</v>
      </c>
      <c r="N430" s="74">
        <f t="shared" si="34"/>
        <v>254530.35</v>
      </c>
      <c r="O430" s="79">
        <f t="shared" si="30"/>
        <v>3798891.66</v>
      </c>
    </row>
    <row r="431" spans="1:15" x14ac:dyDescent="0.25">
      <c r="A431" t="s">
        <v>355</v>
      </c>
      <c r="B431" t="s">
        <v>1451</v>
      </c>
      <c r="C431" s="114">
        <v>2012</v>
      </c>
      <c r="D431" s="115">
        <v>240.64</v>
      </c>
      <c r="E431" s="74">
        <f t="shared" si="31"/>
        <v>484167.67999999999</v>
      </c>
      <c r="F431" s="39">
        <v>24477</v>
      </c>
      <c r="G431" s="115">
        <v>238.46</v>
      </c>
      <c r="H431" s="74">
        <f t="shared" si="32"/>
        <v>5836785.4199999999</v>
      </c>
      <c r="I431" s="39">
        <v>0</v>
      </c>
      <c r="J431" s="115">
        <v>240.64</v>
      </c>
      <c r="K431" s="74">
        <f t="shared" si="33"/>
        <v>0</v>
      </c>
      <c r="L431" s="39">
        <v>0</v>
      </c>
      <c r="M431" s="115">
        <v>238.46</v>
      </c>
      <c r="N431" s="74">
        <f t="shared" si="34"/>
        <v>0</v>
      </c>
      <c r="O431" s="79">
        <f t="shared" si="30"/>
        <v>6320953.0999999996</v>
      </c>
    </row>
    <row r="432" spans="1:15" x14ac:dyDescent="0.25">
      <c r="A432" t="s">
        <v>474</v>
      </c>
      <c r="B432" t="s">
        <v>1039</v>
      </c>
      <c r="C432" s="114">
        <v>24675</v>
      </c>
      <c r="D432" s="115">
        <v>328.93</v>
      </c>
      <c r="E432" s="74">
        <f t="shared" si="31"/>
        <v>8116347.75</v>
      </c>
      <c r="F432" s="39">
        <v>72154</v>
      </c>
      <c r="G432" s="115">
        <v>326.70999999999998</v>
      </c>
      <c r="H432" s="74">
        <f t="shared" si="32"/>
        <v>23573433.34</v>
      </c>
      <c r="I432" s="39">
        <v>0</v>
      </c>
      <c r="J432" s="115">
        <v>328.93</v>
      </c>
      <c r="K432" s="74">
        <f t="shared" si="33"/>
        <v>0</v>
      </c>
      <c r="L432" s="39">
        <v>0</v>
      </c>
      <c r="M432" s="115">
        <v>326.70999999999998</v>
      </c>
      <c r="N432" s="74">
        <f t="shared" si="34"/>
        <v>0</v>
      </c>
      <c r="O432" s="79">
        <f t="shared" si="30"/>
        <v>31689781.09</v>
      </c>
    </row>
    <row r="433" spans="1:16" x14ac:dyDescent="0.25">
      <c r="A433" t="s">
        <v>99</v>
      </c>
      <c r="B433" t="s">
        <v>1452</v>
      </c>
      <c r="C433" s="114">
        <v>701</v>
      </c>
      <c r="D433" s="115">
        <v>199.18</v>
      </c>
      <c r="E433" s="74">
        <f t="shared" si="31"/>
        <v>139625.18</v>
      </c>
      <c r="F433" s="39">
        <v>22618</v>
      </c>
      <c r="G433" s="115">
        <v>197.33</v>
      </c>
      <c r="H433" s="74">
        <f t="shared" si="32"/>
        <v>4463209.9400000004</v>
      </c>
      <c r="I433" s="39">
        <v>83</v>
      </c>
      <c r="J433" s="115">
        <v>199.18</v>
      </c>
      <c r="K433" s="74">
        <f t="shared" si="33"/>
        <v>16531.940000000002</v>
      </c>
      <c r="L433" s="39">
        <v>2687</v>
      </c>
      <c r="M433" s="115">
        <v>197.33</v>
      </c>
      <c r="N433" s="74">
        <f t="shared" si="34"/>
        <v>530225.71000000008</v>
      </c>
      <c r="O433" s="79">
        <f t="shared" si="30"/>
        <v>5149592.7700000005</v>
      </c>
    </row>
    <row r="434" spans="1:16" x14ac:dyDescent="0.25">
      <c r="A434" t="s">
        <v>98</v>
      </c>
      <c r="B434" t="s">
        <v>1453</v>
      </c>
      <c r="C434" s="114">
        <v>1483</v>
      </c>
      <c r="D434" s="115">
        <v>197.84</v>
      </c>
      <c r="E434" s="74">
        <f t="shared" si="31"/>
        <v>293396.72000000003</v>
      </c>
      <c r="F434" s="39">
        <v>27197</v>
      </c>
      <c r="G434" s="115">
        <v>196.04</v>
      </c>
      <c r="H434" s="74">
        <f t="shared" si="32"/>
        <v>5331699.88</v>
      </c>
      <c r="I434" s="39">
        <v>152</v>
      </c>
      <c r="J434" s="115">
        <v>197.84</v>
      </c>
      <c r="K434" s="74">
        <f t="shared" si="33"/>
        <v>30071.68</v>
      </c>
      <c r="L434" s="39">
        <v>2796</v>
      </c>
      <c r="M434" s="115">
        <v>196.04</v>
      </c>
      <c r="N434" s="74">
        <f t="shared" si="34"/>
        <v>548127.84</v>
      </c>
      <c r="O434" s="79">
        <f t="shared" si="30"/>
        <v>6203296.1200000001</v>
      </c>
    </row>
    <row r="435" spans="1:16" x14ac:dyDescent="0.25">
      <c r="A435" t="s">
        <v>488</v>
      </c>
      <c r="B435" t="s">
        <v>1454</v>
      </c>
      <c r="C435" s="114">
        <v>0</v>
      </c>
      <c r="D435" s="115">
        <v>270.83999999999997</v>
      </c>
      <c r="E435" s="74">
        <f t="shared" si="31"/>
        <v>0</v>
      </c>
      <c r="F435" s="39">
        <v>47673</v>
      </c>
      <c r="G435" s="115">
        <v>268.5</v>
      </c>
      <c r="H435" s="74">
        <f t="shared" si="32"/>
        <v>12800200.5</v>
      </c>
      <c r="I435" s="39">
        <v>0</v>
      </c>
      <c r="J435" s="115">
        <v>270.83999999999997</v>
      </c>
      <c r="K435" s="74">
        <f t="shared" si="33"/>
        <v>0</v>
      </c>
      <c r="L435" s="39">
        <v>0</v>
      </c>
      <c r="M435" s="115">
        <v>268.5</v>
      </c>
      <c r="N435" s="74">
        <f t="shared" si="34"/>
        <v>0</v>
      </c>
      <c r="O435" s="79">
        <f t="shared" si="30"/>
        <v>12800200.5</v>
      </c>
    </row>
    <row r="436" spans="1:16" x14ac:dyDescent="0.25">
      <c r="A436" t="s">
        <v>425</v>
      </c>
      <c r="B436" t="s">
        <v>1041</v>
      </c>
      <c r="C436" s="114">
        <v>77</v>
      </c>
      <c r="D436" s="115">
        <v>249.07</v>
      </c>
      <c r="E436" s="74">
        <f t="shared" si="31"/>
        <v>19178.39</v>
      </c>
      <c r="F436" s="39">
        <v>36430</v>
      </c>
      <c r="G436" s="115">
        <v>246.83</v>
      </c>
      <c r="H436" s="74">
        <f t="shared" si="32"/>
        <v>8992016.9000000004</v>
      </c>
      <c r="I436" s="39">
        <v>0</v>
      </c>
      <c r="J436" s="115">
        <v>249.07</v>
      </c>
      <c r="K436" s="74">
        <f t="shared" si="33"/>
        <v>0</v>
      </c>
      <c r="L436" s="39">
        <v>7</v>
      </c>
      <c r="M436" s="115">
        <v>246.83</v>
      </c>
      <c r="N436" s="74">
        <f t="shared" si="34"/>
        <v>1727.8100000000002</v>
      </c>
      <c r="O436" s="79">
        <f t="shared" si="30"/>
        <v>9012923.1000000015</v>
      </c>
    </row>
    <row r="437" spans="1:16" x14ac:dyDescent="0.25">
      <c r="A437" t="s">
        <v>140</v>
      </c>
      <c r="B437" t="s">
        <v>1042</v>
      </c>
      <c r="C437" s="114">
        <v>1262</v>
      </c>
      <c r="D437" s="115">
        <v>171.83</v>
      </c>
      <c r="E437" s="74">
        <f t="shared" si="31"/>
        <v>216849.46000000002</v>
      </c>
      <c r="F437" s="39">
        <v>80497</v>
      </c>
      <c r="G437" s="115">
        <v>170.37</v>
      </c>
      <c r="H437" s="74">
        <f t="shared" si="32"/>
        <v>13714273.890000001</v>
      </c>
      <c r="I437" s="39">
        <v>0</v>
      </c>
      <c r="J437" s="115">
        <v>171.83</v>
      </c>
      <c r="K437" s="74">
        <f t="shared" si="33"/>
        <v>0</v>
      </c>
      <c r="L437" s="39">
        <v>0</v>
      </c>
      <c r="M437" s="115">
        <v>170.37</v>
      </c>
      <c r="N437" s="74">
        <f t="shared" si="34"/>
        <v>0</v>
      </c>
      <c r="O437" s="79">
        <f t="shared" si="30"/>
        <v>13931123.350000001</v>
      </c>
    </row>
    <row r="438" spans="1:16" x14ac:dyDescent="0.25">
      <c r="A438" t="s">
        <v>1545</v>
      </c>
      <c r="B438" t="s">
        <v>1563</v>
      </c>
      <c r="C438" s="114">
        <v>0</v>
      </c>
      <c r="D438" s="115">
        <v>202.12</v>
      </c>
      <c r="E438" s="74">
        <f t="shared" si="31"/>
        <v>0</v>
      </c>
      <c r="F438" s="39">
        <v>45191</v>
      </c>
      <c r="G438" s="115">
        <v>200.6</v>
      </c>
      <c r="H438" s="74">
        <f t="shared" si="32"/>
        <v>9065314.5999999996</v>
      </c>
      <c r="I438" s="39">
        <v>0</v>
      </c>
      <c r="J438" s="115">
        <v>202.12</v>
      </c>
      <c r="K438" s="74">
        <f t="shared" si="33"/>
        <v>0</v>
      </c>
      <c r="L438" s="39">
        <v>0</v>
      </c>
      <c r="M438" s="115">
        <v>200.6</v>
      </c>
      <c r="N438" s="74">
        <f t="shared" si="34"/>
        <v>0</v>
      </c>
      <c r="O438" s="79">
        <f t="shared" si="30"/>
        <v>9065314.5999999996</v>
      </c>
    </row>
    <row r="439" spans="1:16" x14ac:dyDescent="0.25">
      <c r="A439" t="s">
        <v>331</v>
      </c>
      <c r="B439" t="s">
        <v>1455</v>
      </c>
      <c r="C439" s="114">
        <v>0</v>
      </c>
      <c r="D439" s="115">
        <v>226.88</v>
      </c>
      <c r="E439" s="74">
        <f t="shared" si="31"/>
        <v>0</v>
      </c>
      <c r="F439" s="39">
        <v>22331</v>
      </c>
      <c r="G439" s="115">
        <v>224.91</v>
      </c>
      <c r="H439" s="74">
        <f t="shared" si="32"/>
        <v>5022465.21</v>
      </c>
      <c r="I439" s="39">
        <v>0</v>
      </c>
      <c r="J439" s="115">
        <v>226.88</v>
      </c>
      <c r="K439" s="74">
        <f t="shared" si="33"/>
        <v>0</v>
      </c>
      <c r="L439" s="39">
        <v>5779</v>
      </c>
      <c r="M439" s="115">
        <v>224.91</v>
      </c>
      <c r="N439" s="74">
        <f t="shared" si="34"/>
        <v>1299754.8899999999</v>
      </c>
      <c r="O439" s="79">
        <f t="shared" si="30"/>
        <v>6322220.0999999996</v>
      </c>
    </row>
    <row r="440" spans="1:16" x14ac:dyDescent="0.25">
      <c r="A440" t="s">
        <v>211</v>
      </c>
      <c r="B440" t="s">
        <v>1456</v>
      </c>
      <c r="C440" s="114">
        <v>91</v>
      </c>
      <c r="D440" s="115">
        <v>258.52</v>
      </c>
      <c r="E440" s="74">
        <f t="shared" si="31"/>
        <v>23525.32</v>
      </c>
      <c r="F440" s="39">
        <v>33135</v>
      </c>
      <c r="G440" s="115">
        <v>256.39999999999998</v>
      </c>
      <c r="H440" s="74">
        <f t="shared" si="32"/>
        <v>8495814</v>
      </c>
      <c r="I440" s="39">
        <v>13</v>
      </c>
      <c r="J440" s="115">
        <v>258.52</v>
      </c>
      <c r="K440" s="74">
        <f t="shared" si="33"/>
        <v>3360.7599999999998</v>
      </c>
      <c r="L440" s="39">
        <v>4817</v>
      </c>
      <c r="M440" s="115">
        <v>256.39999999999998</v>
      </c>
      <c r="N440" s="74">
        <f t="shared" si="34"/>
        <v>1235078.7999999998</v>
      </c>
      <c r="O440" s="79">
        <f t="shared" si="30"/>
        <v>9757778.8800000008</v>
      </c>
    </row>
    <row r="441" spans="1:16" x14ac:dyDescent="0.25">
      <c r="A441" t="s">
        <v>412</v>
      </c>
      <c r="B441" t="s">
        <v>1045</v>
      </c>
      <c r="C441" s="114">
        <v>744</v>
      </c>
      <c r="D441" s="115">
        <v>289.25</v>
      </c>
      <c r="E441" s="74">
        <f t="shared" si="31"/>
        <v>215202</v>
      </c>
      <c r="F441" s="39">
        <v>21119</v>
      </c>
      <c r="G441" s="115">
        <v>286.45999999999998</v>
      </c>
      <c r="H441" s="74">
        <f t="shared" si="32"/>
        <v>6049748.7399999993</v>
      </c>
      <c r="I441" s="39">
        <v>153</v>
      </c>
      <c r="J441" s="115">
        <v>289.25</v>
      </c>
      <c r="K441" s="74">
        <f t="shared" si="33"/>
        <v>44255.25</v>
      </c>
      <c r="L441" s="39">
        <v>4334</v>
      </c>
      <c r="M441" s="115">
        <v>286.45999999999998</v>
      </c>
      <c r="N441" s="74">
        <f t="shared" si="34"/>
        <v>1241517.6399999999</v>
      </c>
      <c r="O441" s="79">
        <f t="shared" si="30"/>
        <v>7550723.629999999</v>
      </c>
    </row>
    <row r="442" spans="1:16" x14ac:dyDescent="0.25">
      <c r="A442" t="s">
        <v>582</v>
      </c>
      <c r="B442" t="s">
        <v>1457</v>
      </c>
      <c r="C442" s="114">
        <v>6029</v>
      </c>
      <c r="D442" s="115">
        <v>271.91000000000003</v>
      </c>
      <c r="E442" s="74">
        <f t="shared" si="31"/>
        <v>1639345.3900000001</v>
      </c>
      <c r="F442" s="39">
        <v>44955</v>
      </c>
      <c r="G442" s="115">
        <v>269.33</v>
      </c>
      <c r="H442" s="74">
        <f t="shared" si="32"/>
        <v>12107730.149999999</v>
      </c>
      <c r="I442" s="39">
        <v>2040</v>
      </c>
      <c r="J442" s="115">
        <v>271.91000000000003</v>
      </c>
      <c r="K442" s="74">
        <f t="shared" si="33"/>
        <v>554696.4</v>
      </c>
      <c r="L442" s="39">
        <v>15211</v>
      </c>
      <c r="M442" s="115">
        <v>269.33</v>
      </c>
      <c r="N442" s="74">
        <f t="shared" si="34"/>
        <v>4096778.63</v>
      </c>
      <c r="O442" s="79">
        <f t="shared" si="30"/>
        <v>18398550.57</v>
      </c>
    </row>
    <row r="443" spans="1:16" s="77" customFormat="1" x14ac:dyDescent="0.25">
      <c r="A443" t="s">
        <v>309</v>
      </c>
      <c r="B443" t="s">
        <v>1458</v>
      </c>
      <c r="C443" s="114">
        <v>1072</v>
      </c>
      <c r="D443" s="115">
        <v>188.85</v>
      </c>
      <c r="E443" s="74">
        <f t="shared" si="31"/>
        <v>202447.19999999998</v>
      </c>
      <c r="F443" s="39">
        <v>54641</v>
      </c>
      <c r="G443" s="115">
        <v>187.03</v>
      </c>
      <c r="H443" s="74">
        <f t="shared" si="32"/>
        <v>10219506.23</v>
      </c>
      <c r="I443" s="39">
        <v>214</v>
      </c>
      <c r="J443" s="115">
        <v>188.85</v>
      </c>
      <c r="K443" s="74">
        <f t="shared" si="33"/>
        <v>40413.9</v>
      </c>
      <c r="L443" s="39">
        <v>10917</v>
      </c>
      <c r="M443" s="115">
        <v>187.03</v>
      </c>
      <c r="N443" s="74">
        <f t="shared" si="34"/>
        <v>2041806.51</v>
      </c>
      <c r="O443" s="79">
        <f t="shared" si="30"/>
        <v>12504173.84</v>
      </c>
      <c r="P443"/>
    </row>
    <row r="444" spans="1:16" x14ac:dyDescent="0.25">
      <c r="A444" t="s">
        <v>603</v>
      </c>
      <c r="B444" t="s">
        <v>1047</v>
      </c>
      <c r="C444" s="114">
        <v>0</v>
      </c>
      <c r="D444" s="115">
        <v>215.77</v>
      </c>
      <c r="E444" s="74">
        <f t="shared" si="31"/>
        <v>0</v>
      </c>
      <c r="F444" s="39">
        <v>3596</v>
      </c>
      <c r="G444" s="115">
        <v>214.37</v>
      </c>
      <c r="H444" s="74">
        <f t="shared" si="32"/>
        <v>770874.52</v>
      </c>
      <c r="I444" s="39">
        <v>0</v>
      </c>
      <c r="J444" s="115">
        <v>215.77</v>
      </c>
      <c r="K444" s="74">
        <f t="shared" si="33"/>
        <v>0</v>
      </c>
      <c r="L444" s="39">
        <v>406</v>
      </c>
      <c r="M444" s="115">
        <v>214.37</v>
      </c>
      <c r="N444" s="74">
        <f t="shared" si="34"/>
        <v>87034.22</v>
      </c>
      <c r="O444" s="79">
        <f t="shared" si="30"/>
        <v>857908.74</v>
      </c>
    </row>
    <row r="445" spans="1:16" x14ac:dyDescent="0.25">
      <c r="A445" t="s">
        <v>354</v>
      </c>
      <c r="B445" t="s">
        <v>1459</v>
      </c>
      <c r="C445" s="114">
        <v>173</v>
      </c>
      <c r="D445" s="115">
        <v>285.11</v>
      </c>
      <c r="E445" s="74">
        <f t="shared" si="31"/>
        <v>49324.03</v>
      </c>
      <c r="F445" s="39">
        <v>36990</v>
      </c>
      <c r="G445" s="115">
        <v>282.7</v>
      </c>
      <c r="H445" s="74">
        <f t="shared" si="32"/>
        <v>10457073</v>
      </c>
      <c r="I445" s="39">
        <v>24</v>
      </c>
      <c r="J445" s="115">
        <v>285.11</v>
      </c>
      <c r="K445" s="74">
        <f t="shared" si="33"/>
        <v>6842.64</v>
      </c>
      <c r="L445" s="39">
        <v>5158</v>
      </c>
      <c r="M445" s="115">
        <v>282.7</v>
      </c>
      <c r="N445" s="74">
        <f t="shared" si="34"/>
        <v>1458166.5999999999</v>
      </c>
      <c r="O445" s="79">
        <f t="shared" si="30"/>
        <v>11971406.27</v>
      </c>
    </row>
    <row r="446" spans="1:16" x14ac:dyDescent="0.25">
      <c r="A446" t="s">
        <v>404</v>
      </c>
      <c r="B446" t="s">
        <v>1460</v>
      </c>
      <c r="C446" s="114">
        <v>2718</v>
      </c>
      <c r="D446" s="115">
        <v>276.87</v>
      </c>
      <c r="E446" s="74">
        <f t="shared" si="31"/>
        <v>752532.66</v>
      </c>
      <c r="F446" s="39">
        <v>30882</v>
      </c>
      <c r="G446" s="115">
        <v>274.67</v>
      </c>
      <c r="H446" s="74">
        <f t="shared" si="32"/>
        <v>8482358.9400000013</v>
      </c>
      <c r="I446" s="39">
        <v>407</v>
      </c>
      <c r="J446" s="115">
        <v>276.87</v>
      </c>
      <c r="K446" s="74">
        <f t="shared" si="33"/>
        <v>112686.09</v>
      </c>
      <c r="L446" s="39">
        <v>4630</v>
      </c>
      <c r="M446" s="115">
        <v>274.67</v>
      </c>
      <c r="N446" s="74">
        <f t="shared" si="34"/>
        <v>1271722.1000000001</v>
      </c>
      <c r="O446" s="79">
        <f t="shared" si="30"/>
        <v>10619299.790000001</v>
      </c>
    </row>
    <row r="447" spans="1:16" x14ac:dyDescent="0.25">
      <c r="A447" t="s">
        <v>439</v>
      </c>
      <c r="B447" t="s">
        <v>1048</v>
      </c>
      <c r="C447" s="114">
        <v>5563</v>
      </c>
      <c r="D447" s="115">
        <v>286.27999999999997</v>
      </c>
      <c r="E447" s="74">
        <f t="shared" si="31"/>
        <v>1592575.64</v>
      </c>
      <c r="F447" s="39">
        <v>85364</v>
      </c>
      <c r="G447" s="115">
        <v>283.99</v>
      </c>
      <c r="H447" s="74">
        <f t="shared" si="32"/>
        <v>24242522.359999999</v>
      </c>
      <c r="I447" s="39">
        <v>1326</v>
      </c>
      <c r="J447" s="115">
        <v>286.27999999999997</v>
      </c>
      <c r="K447" s="74">
        <f t="shared" si="33"/>
        <v>379607.27999999997</v>
      </c>
      <c r="L447" s="39">
        <v>20351</v>
      </c>
      <c r="M447" s="115">
        <v>283.99</v>
      </c>
      <c r="N447" s="74">
        <f t="shared" si="34"/>
        <v>5779480.4900000002</v>
      </c>
      <c r="O447" s="79">
        <f t="shared" ref="O447:O510" si="35">N447+K447+H447+E447</f>
        <v>31994185.77</v>
      </c>
    </row>
    <row r="448" spans="1:16" x14ac:dyDescent="0.25">
      <c r="A448" t="s">
        <v>270</v>
      </c>
      <c r="B448" t="s">
        <v>1049</v>
      </c>
      <c r="C448" s="114">
        <v>751</v>
      </c>
      <c r="D448" s="115">
        <v>228.63</v>
      </c>
      <c r="E448" s="74">
        <f t="shared" si="31"/>
        <v>171701.13</v>
      </c>
      <c r="F448" s="39">
        <v>23161</v>
      </c>
      <c r="G448" s="115">
        <v>226.66</v>
      </c>
      <c r="H448" s="74">
        <f t="shared" si="32"/>
        <v>5249672.26</v>
      </c>
      <c r="I448" s="39">
        <v>102</v>
      </c>
      <c r="J448" s="115">
        <v>228.63</v>
      </c>
      <c r="K448" s="74">
        <f t="shared" si="33"/>
        <v>23320.26</v>
      </c>
      <c r="L448" s="39">
        <v>3157</v>
      </c>
      <c r="M448" s="115">
        <v>226.66</v>
      </c>
      <c r="N448" s="74">
        <f t="shared" si="34"/>
        <v>715565.62</v>
      </c>
      <c r="O448" s="79">
        <f t="shared" si="35"/>
        <v>6160259.2699999996</v>
      </c>
    </row>
    <row r="449" spans="1:15" x14ac:dyDescent="0.25">
      <c r="A449" t="s">
        <v>395</v>
      </c>
      <c r="B449" t="s">
        <v>1050</v>
      </c>
      <c r="C449" s="114">
        <v>3561</v>
      </c>
      <c r="D449" s="115">
        <v>241.77</v>
      </c>
      <c r="E449" s="74">
        <f t="shared" si="31"/>
        <v>860942.97000000009</v>
      </c>
      <c r="F449" s="39">
        <v>44903</v>
      </c>
      <c r="G449" s="115">
        <v>239.5</v>
      </c>
      <c r="H449" s="74">
        <f t="shared" si="32"/>
        <v>10754268.5</v>
      </c>
      <c r="I449" s="39">
        <v>644</v>
      </c>
      <c r="J449" s="115">
        <v>241.77</v>
      </c>
      <c r="K449" s="74">
        <f t="shared" si="33"/>
        <v>155699.88</v>
      </c>
      <c r="L449" s="39">
        <v>8126</v>
      </c>
      <c r="M449" s="115">
        <v>239.5</v>
      </c>
      <c r="N449" s="74">
        <f t="shared" si="34"/>
        <v>1946177</v>
      </c>
      <c r="O449" s="79">
        <f t="shared" si="35"/>
        <v>13717088.35</v>
      </c>
    </row>
    <row r="450" spans="1:15" x14ac:dyDescent="0.25">
      <c r="A450" t="s">
        <v>223</v>
      </c>
      <c r="B450" t="s">
        <v>1051</v>
      </c>
      <c r="C450" s="114">
        <v>730</v>
      </c>
      <c r="D450" s="115">
        <v>221.07</v>
      </c>
      <c r="E450" s="74">
        <f t="shared" si="31"/>
        <v>161381.1</v>
      </c>
      <c r="F450" s="39">
        <v>26348</v>
      </c>
      <c r="G450" s="115">
        <v>219.16</v>
      </c>
      <c r="H450" s="74">
        <f t="shared" si="32"/>
        <v>5774427.6799999997</v>
      </c>
      <c r="I450" s="39">
        <v>130</v>
      </c>
      <c r="J450" s="115">
        <v>221.07</v>
      </c>
      <c r="K450" s="74">
        <f t="shared" si="33"/>
        <v>28739.1</v>
      </c>
      <c r="L450" s="39">
        <v>4695</v>
      </c>
      <c r="M450" s="115">
        <v>219.16</v>
      </c>
      <c r="N450" s="74">
        <f t="shared" si="34"/>
        <v>1028956.2</v>
      </c>
      <c r="O450" s="79">
        <f t="shared" si="35"/>
        <v>6993504.0799999991</v>
      </c>
    </row>
    <row r="451" spans="1:15" x14ac:dyDescent="0.25">
      <c r="A451" t="s">
        <v>101</v>
      </c>
      <c r="B451" t="s">
        <v>1052</v>
      </c>
      <c r="C451" s="114">
        <v>345</v>
      </c>
      <c r="D451" s="115">
        <v>157.76</v>
      </c>
      <c r="E451" s="74">
        <f t="shared" si="31"/>
        <v>54427.199999999997</v>
      </c>
      <c r="F451" s="39">
        <v>20860</v>
      </c>
      <c r="G451" s="115">
        <v>156.41999999999999</v>
      </c>
      <c r="H451" s="74">
        <f t="shared" si="32"/>
        <v>3262921.1999999997</v>
      </c>
      <c r="I451" s="39">
        <v>25</v>
      </c>
      <c r="J451" s="115">
        <v>157.76</v>
      </c>
      <c r="K451" s="74">
        <f t="shared" si="33"/>
        <v>3944</v>
      </c>
      <c r="L451" s="39">
        <v>1528</v>
      </c>
      <c r="M451" s="115">
        <v>156.41999999999999</v>
      </c>
      <c r="N451" s="74">
        <f t="shared" si="34"/>
        <v>239009.75999999998</v>
      </c>
      <c r="O451" s="79">
        <f t="shared" si="35"/>
        <v>3560302.1599999997</v>
      </c>
    </row>
    <row r="452" spans="1:15" x14ac:dyDescent="0.25">
      <c r="A452" t="s">
        <v>479</v>
      </c>
      <c r="B452" t="s">
        <v>1461</v>
      </c>
      <c r="C452" s="114">
        <v>23317</v>
      </c>
      <c r="D452" s="115">
        <v>285.8</v>
      </c>
      <c r="E452" s="74">
        <f t="shared" si="31"/>
        <v>6663998.6000000006</v>
      </c>
      <c r="F452" s="39">
        <v>50129</v>
      </c>
      <c r="G452" s="115">
        <v>283.76</v>
      </c>
      <c r="H452" s="74">
        <f t="shared" si="32"/>
        <v>14224605.039999999</v>
      </c>
      <c r="I452" s="39">
        <v>5128</v>
      </c>
      <c r="J452" s="115">
        <v>285.8</v>
      </c>
      <c r="K452" s="74">
        <f t="shared" si="33"/>
        <v>1465582.4000000001</v>
      </c>
      <c r="L452" s="39">
        <v>11026</v>
      </c>
      <c r="M452" s="115">
        <v>283.76</v>
      </c>
      <c r="N452" s="74">
        <f t="shared" si="34"/>
        <v>3128737.76</v>
      </c>
      <c r="O452" s="79">
        <f t="shared" si="35"/>
        <v>25482923.800000001</v>
      </c>
    </row>
    <row r="453" spans="1:15" x14ac:dyDescent="0.25">
      <c r="A453" t="s">
        <v>317</v>
      </c>
      <c r="B453" t="s">
        <v>1462</v>
      </c>
      <c r="C453" s="114">
        <v>450</v>
      </c>
      <c r="D453" s="115">
        <v>170.16</v>
      </c>
      <c r="E453" s="74">
        <f t="shared" si="31"/>
        <v>76572</v>
      </c>
      <c r="F453" s="39">
        <v>30990</v>
      </c>
      <c r="G453" s="115">
        <v>168.9</v>
      </c>
      <c r="H453" s="74">
        <f t="shared" si="32"/>
        <v>5234211</v>
      </c>
      <c r="I453" s="39">
        <v>36</v>
      </c>
      <c r="J453" s="115">
        <v>170.16</v>
      </c>
      <c r="K453" s="74">
        <f t="shared" si="33"/>
        <v>6125.76</v>
      </c>
      <c r="L453" s="39">
        <v>2505</v>
      </c>
      <c r="M453" s="115">
        <v>168.9</v>
      </c>
      <c r="N453" s="74">
        <f t="shared" si="34"/>
        <v>423094.5</v>
      </c>
      <c r="O453" s="79">
        <f t="shared" si="35"/>
        <v>5740003.2599999998</v>
      </c>
    </row>
    <row r="454" spans="1:15" x14ac:dyDescent="0.25">
      <c r="A454" t="s">
        <v>512</v>
      </c>
      <c r="B454" t="s">
        <v>1463</v>
      </c>
      <c r="C454" s="114">
        <v>946</v>
      </c>
      <c r="D454" s="115">
        <v>289.56</v>
      </c>
      <c r="E454" s="74">
        <f t="shared" si="31"/>
        <v>273923.76</v>
      </c>
      <c r="F454" s="39">
        <v>63546</v>
      </c>
      <c r="G454" s="115">
        <v>286.95999999999998</v>
      </c>
      <c r="H454" s="74">
        <f t="shared" si="32"/>
        <v>18235160.16</v>
      </c>
      <c r="I454" s="39">
        <v>322</v>
      </c>
      <c r="J454" s="115">
        <v>289.56</v>
      </c>
      <c r="K454" s="74">
        <f t="shared" si="33"/>
        <v>93238.32</v>
      </c>
      <c r="L454" s="39">
        <v>21636</v>
      </c>
      <c r="M454" s="115">
        <v>286.95999999999998</v>
      </c>
      <c r="N454" s="74">
        <f t="shared" si="34"/>
        <v>6208666.5599999996</v>
      </c>
      <c r="O454" s="79">
        <f t="shared" si="35"/>
        <v>24810988.800000001</v>
      </c>
    </row>
    <row r="455" spans="1:15" x14ac:dyDescent="0.25">
      <c r="A455" t="s">
        <v>584</v>
      </c>
      <c r="B455" t="s">
        <v>1464</v>
      </c>
      <c r="C455" s="114">
        <v>7328</v>
      </c>
      <c r="D455" s="115">
        <v>261.39</v>
      </c>
      <c r="E455" s="74">
        <f t="shared" si="31"/>
        <v>1915465.92</v>
      </c>
      <c r="F455" s="39">
        <v>79821</v>
      </c>
      <c r="G455" s="115">
        <v>259.36</v>
      </c>
      <c r="H455" s="74">
        <f t="shared" si="32"/>
        <v>20702374.560000002</v>
      </c>
      <c r="I455" s="39">
        <v>0</v>
      </c>
      <c r="J455" s="115">
        <v>261.39</v>
      </c>
      <c r="K455" s="74">
        <f t="shared" si="33"/>
        <v>0</v>
      </c>
      <c r="L455" s="39">
        <v>0</v>
      </c>
      <c r="M455" s="115">
        <v>259.36</v>
      </c>
      <c r="N455" s="74">
        <f t="shared" si="34"/>
        <v>0</v>
      </c>
      <c r="O455" s="79">
        <f t="shared" si="35"/>
        <v>22617840.480000004</v>
      </c>
    </row>
    <row r="456" spans="1:15" x14ac:dyDescent="0.25">
      <c r="A456" t="s">
        <v>508</v>
      </c>
      <c r="B456" t="s">
        <v>1465</v>
      </c>
      <c r="C456" s="114">
        <v>9844</v>
      </c>
      <c r="D456" s="115">
        <v>336.88</v>
      </c>
      <c r="E456" s="74">
        <f t="shared" si="31"/>
        <v>3316246.7199999997</v>
      </c>
      <c r="F456" s="39">
        <v>71648</v>
      </c>
      <c r="G456" s="115">
        <v>334.13</v>
      </c>
      <c r="H456" s="74">
        <f t="shared" si="32"/>
        <v>23939746.239999998</v>
      </c>
      <c r="I456" s="39">
        <v>2739</v>
      </c>
      <c r="J456" s="115">
        <v>336.88</v>
      </c>
      <c r="K456" s="74">
        <f t="shared" si="33"/>
        <v>922714.32</v>
      </c>
      <c r="L456" s="39">
        <v>19934</v>
      </c>
      <c r="M456" s="115">
        <v>334.13</v>
      </c>
      <c r="N456" s="74">
        <f t="shared" si="34"/>
        <v>6660547.4199999999</v>
      </c>
      <c r="O456" s="79">
        <f t="shared" si="35"/>
        <v>34839254.699999996</v>
      </c>
    </row>
    <row r="457" spans="1:15" x14ac:dyDescent="0.25">
      <c r="A457" t="s">
        <v>123</v>
      </c>
      <c r="B457" t="s">
        <v>1057</v>
      </c>
      <c r="C457" s="114">
        <v>366</v>
      </c>
      <c r="D457" s="115">
        <v>218.97</v>
      </c>
      <c r="E457" s="74">
        <f t="shared" ref="E457:E520" si="36">D457*C457</f>
        <v>80143.02</v>
      </c>
      <c r="F457" s="39">
        <v>33539</v>
      </c>
      <c r="G457" s="115">
        <v>217.03</v>
      </c>
      <c r="H457" s="74">
        <f t="shared" ref="H457:H520" si="37">G457*F457</f>
        <v>7278969.1699999999</v>
      </c>
      <c r="I457" s="39">
        <v>54</v>
      </c>
      <c r="J457" s="115">
        <v>218.97</v>
      </c>
      <c r="K457" s="74">
        <f t="shared" ref="K457:K520" si="38">J457*I457</f>
        <v>11824.38</v>
      </c>
      <c r="L457" s="39">
        <v>4955</v>
      </c>
      <c r="M457" s="115">
        <v>217.03</v>
      </c>
      <c r="N457" s="74">
        <f t="shared" ref="N457:N520" si="39">M457*L457</f>
        <v>1075383.6499999999</v>
      </c>
      <c r="O457" s="79">
        <f t="shared" si="35"/>
        <v>8446320.2199999988</v>
      </c>
    </row>
    <row r="458" spans="1:15" x14ac:dyDescent="0.25">
      <c r="A458" t="s">
        <v>278</v>
      </c>
      <c r="B458" t="s">
        <v>1058</v>
      </c>
      <c r="C458" s="114">
        <v>5280</v>
      </c>
      <c r="D458" s="115">
        <v>190.16</v>
      </c>
      <c r="E458" s="74">
        <f t="shared" si="36"/>
        <v>1004044.7999999999</v>
      </c>
      <c r="F458" s="39">
        <v>14785</v>
      </c>
      <c r="G458" s="115">
        <v>188.79</v>
      </c>
      <c r="H458" s="74">
        <f t="shared" si="37"/>
        <v>2791260.15</v>
      </c>
      <c r="I458" s="39">
        <v>1254</v>
      </c>
      <c r="J458" s="115">
        <v>190.16</v>
      </c>
      <c r="K458" s="74">
        <f t="shared" si="38"/>
        <v>238460.63999999998</v>
      </c>
      <c r="L458" s="39">
        <v>3512</v>
      </c>
      <c r="M458" s="115">
        <v>188.79</v>
      </c>
      <c r="N458" s="74">
        <f t="shared" si="39"/>
        <v>663030.48</v>
      </c>
      <c r="O458" s="79">
        <f t="shared" si="35"/>
        <v>4696796.07</v>
      </c>
    </row>
    <row r="459" spans="1:15" x14ac:dyDescent="0.25">
      <c r="A459" t="s">
        <v>319</v>
      </c>
      <c r="B459" t="s">
        <v>1466</v>
      </c>
      <c r="C459" s="114">
        <v>166</v>
      </c>
      <c r="D459" s="115">
        <v>179.89</v>
      </c>
      <c r="E459" s="74">
        <f t="shared" si="36"/>
        <v>29861.739999999998</v>
      </c>
      <c r="F459" s="39">
        <v>26705</v>
      </c>
      <c r="G459" s="115">
        <v>178.41</v>
      </c>
      <c r="H459" s="74">
        <f t="shared" si="37"/>
        <v>4764439.05</v>
      </c>
      <c r="I459" s="39">
        <v>15</v>
      </c>
      <c r="J459" s="115">
        <v>179.89</v>
      </c>
      <c r="K459" s="74">
        <f t="shared" si="38"/>
        <v>2698.35</v>
      </c>
      <c r="L459" s="39">
        <v>2356</v>
      </c>
      <c r="M459" s="115">
        <v>178.41</v>
      </c>
      <c r="N459" s="74">
        <f t="shared" si="39"/>
        <v>420333.96</v>
      </c>
      <c r="O459" s="79">
        <f t="shared" si="35"/>
        <v>5217333.0999999996</v>
      </c>
    </row>
    <row r="460" spans="1:15" x14ac:dyDescent="0.25">
      <c r="A460" t="s">
        <v>310</v>
      </c>
      <c r="B460" t="s">
        <v>1061</v>
      </c>
      <c r="C460" s="114">
        <v>366</v>
      </c>
      <c r="D460" s="115">
        <v>194.66</v>
      </c>
      <c r="E460" s="74">
        <f t="shared" si="36"/>
        <v>71245.56</v>
      </c>
      <c r="F460" s="39">
        <v>15508</v>
      </c>
      <c r="G460" s="115">
        <v>192.91</v>
      </c>
      <c r="H460" s="74">
        <f t="shared" si="37"/>
        <v>2991648.28</v>
      </c>
      <c r="I460" s="39">
        <v>32</v>
      </c>
      <c r="J460" s="115">
        <v>194.66</v>
      </c>
      <c r="K460" s="74">
        <f t="shared" si="38"/>
        <v>6229.12</v>
      </c>
      <c r="L460" s="39">
        <v>1354</v>
      </c>
      <c r="M460" s="115">
        <v>192.91</v>
      </c>
      <c r="N460" s="74">
        <f t="shared" si="39"/>
        <v>261200.13999999998</v>
      </c>
      <c r="O460" s="79">
        <f t="shared" si="35"/>
        <v>3330323.1</v>
      </c>
    </row>
    <row r="461" spans="1:15" x14ac:dyDescent="0.25">
      <c r="A461" t="s">
        <v>483</v>
      </c>
      <c r="B461" t="s">
        <v>1467</v>
      </c>
      <c r="C461" s="114">
        <v>3419</v>
      </c>
      <c r="D461" s="115">
        <v>262.58999999999997</v>
      </c>
      <c r="E461" s="74">
        <f t="shared" si="36"/>
        <v>897795.21</v>
      </c>
      <c r="F461" s="39">
        <v>25496</v>
      </c>
      <c r="G461" s="115">
        <v>260.12</v>
      </c>
      <c r="H461" s="74">
        <f t="shared" si="37"/>
        <v>6632019.5200000005</v>
      </c>
      <c r="I461" s="39">
        <v>1273</v>
      </c>
      <c r="J461" s="115">
        <v>262.58999999999997</v>
      </c>
      <c r="K461" s="74">
        <f t="shared" si="38"/>
        <v>334277.06999999995</v>
      </c>
      <c r="L461" s="39">
        <v>9493</v>
      </c>
      <c r="M461" s="115">
        <v>260.12</v>
      </c>
      <c r="N461" s="74">
        <f t="shared" si="39"/>
        <v>2469319.16</v>
      </c>
      <c r="O461" s="79">
        <f t="shared" si="35"/>
        <v>10333410.960000001</v>
      </c>
    </row>
    <row r="462" spans="1:15" x14ac:dyDescent="0.25">
      <c r="A462" t="s">
        <v>506</v>
      </c>
      <c r="B462" t="s">
        <v>1468</v>
      </c>
      <c r="C462" s="114">
        <v>511</v>
      </c>
      <c r="D462" s="115">
        <v>283.14</v>
      </c>
      <c r="E462" s="74">
        <f t="shared" si="36"/>
        <v>144684.53999999998</v>
      </c>
      <c r="F462" s="39">
        <v>38675</v>
      </c>
      <c r="G462" s="115">
        <v>280.49</v>
      </c>
      <c r="H462" s="74">
        <f t="shared" si="37"/>
        <v>10847950.75</v>
      </c>
      <c r="I462" s="39">
        <v>376</v>
      </c>
      <c r="J462" s="115">
        <v>283.14</v>
      </c>
      <c r="K462" s="74">
        <f t="shared" si="38"/>
        <v>106460.64</v>
      </c>
      <c r="L462" s="39">
        <v>28455</v>
      </c>
      <c r="M462" s="115">
        <v>280.49</v>
      </c>
      <c r="N462" s="74">
        <f t="shared" si="39"/>
        <v>7981342.9500000002</v>
      </c>
      <c r="O462" s="79">
        <f t="shared" si="35"/>
        <v>19080438.879999999</v>
      </c>
    </row>
    <row r="463" spans="1:15" x14ac:dyDescent="0.25">
      <c r="A463" t="s">
        <v>591</v>
      </c>
      <c r="B463" t="s">
        <v>1469</v>
      </c>
      <c r="C463" s="114">
        <v>6553</v>
      </c>
      <c r="D463" s="115">
        <v>246.86</v>
      </c>
      <c r="E463" s="74">
        <f t="shared" si="36"/>
        <v>1617673.58</v>
      </c>
      <c r="F463" s="39">
        <v>50156</v>
      </c>
      <c r="G463" s="115">
        <v>244.54</v>
      </c>
      <c r="H463" s="74">
        <f t="shared" si="37"/>
        <v>12265148.24</v>
      </c>
      <c r="I463" s="39">
        <v>356</v>
      </c>
      <c r="J463" s="115">
        <v>246.86</v>
      </c>
      <c r="K463" s="74">
        <f t="shared" si="38"/>
        <v>87882.16</v>
      </c>
      <c r="L463" s="39">
        <v>2721</v>
      </c>
      <c r="M463" s="115">
        <v>244.54</v>
      </c>
      <c r="N463" s="74">
        <f t="shared" si="39"/>
        <v>665393.34</v>
      </c>
      <c r="O463" s="79">
        <f t="shared" si="35"/>
        <v>14636097.32</v>
      </c>
    </row>
    <row r="464" spans="1:15" x14ac:dyDescent="0.25">
      <c r="A464" t="s">
        <v>549</v>
      </c>
      <c r="B464" t="s">
        <v>1067</v>
      </c>
      <c r="C464" s="114">
        <v>15064</v>
      </c>
      <c r="D464" s="115">
        <v>287.02</v>
      </c>
      <c r="E464" s="74">
        <f t="shared" si="36"/>
        <v>4323669.2799999993</v>
      </c>
      <c r="F464" s="39">
        <v>35379</v>
      </c>
      <c r="G464" s="115">
        <v>284.62</v>
      </c>
      <c r="H464" s="74">
        <f t="shared" si="37"/>
        <v>10069570.98</v>
      </c>
      <c r="I464" s="39">
        <v>3396</v>
      </c>
      <c r="J464" s="115">
        <v>287.02</v>
      </c>
      <c r="K464" s="74">
        <f t="shared" si="38"/>
        <v>974719.91999999993</v>
      </c>
      <c r="L464" s="39">
        <v>7977</v>
      </c>
      <c r="M464" s="115">
        <v>284.62</v>
      </c>
      <c r="N464" s="74">
        <f t="shared" si="39"/>
        <v>2270413.7400000002</v>
      </c>
      <c r="O464" s="79">
        <f t="shared" si="35"/>
        <v>17638373.920000002</v>
      </c>
    </row>
    <row r="465" spans="1:15" x14ac:dyDescent="0.25">
      <c r="A465" t="s">
        <v>418</v>
      </c>
      <c r="B465" t="s">
        <v>1470</v>
      </c>
      <c r="C465" s="114">
        <v>715</v>
      </c>
      <c r="D465" s="115">
        <v>265.42</v>
      </c>
      <c r="E465" s="74">
        <f t="shared" si="36"/>
        <v>189775.30000000002</v>
      </c>
      <c r="F465" s="39">
        <v>39498</v>
      </c>
      <c r="G465" s="115">
        <v>263.14</v>
      </c>
      <c r="H465" s="74">
        <f t="shared" si="37"/>
        <v>10393503.719999999</v>
      </c>
      <c r="I465" s="39">
        <v>31</v>
      </c>
      <c r="J465" s="115">
        <v>265.42</v>
      </c>
      <c r="K465" s="74">
        <f t="shared" si="38"/>
        <v>8228.02</v>
      </c>
      <c r="L465" s="39">
        <v>1733</v>
      </c>
      <c r="M465" s="115">
        <v>263.14</v>
      </c>
      <c r="N465" s="74">
        <f t="shared" si="39"/>
        <v>456021.62</v>
      </c>
      <c r="O465" s="79">
        <f t="shared" si="35"/>
        <v>11047528.66</v>
      </c>
    </row>
    <row r="466" spans="1:15" x14ac:dyDescent="0.25">
      <c r="A466" t="s">
        <v>361</v>
      </c>
      <c r="B466" t="s">
        <v>1069</v>
      </c>
      <c r="C466" s="114">
        <v>504</v>
      </c>
      <c r="D466" s="115">
        <v>287.05</v>
      </c>
      <c r="E466" s="74">
        <f t="shared" si="36"/>
        <v>144673.20000000001</v>
      </c>
      <c r="F466" s="39">
        <v>25209</v>
      </c>
      <c r="G466" s="115">
        <v>284.62</v>
      </c>
      <c r="H466" s="74">
        <f t="shared" si="37"/>
        <v>7174985.5800000001</v>
      </c>
      <c r="I466" s="39">
        <v>231</v>
      </c>
      <c r="J466" s="115">
        <v>287.05</v>
      </c>
      <c r="K466" s="74">
        <f t="shared" si="38"/>
        <v>66308.55</v>
      </c>
      <c r="L466" s="39">
        <v>11572</v>
      </c>
      <c r="M466" s="115">
        <v>284.62</v>
      </c>
      <c r="N466" s="74">
        <f t="shared" si="39"/>
        <v>3293622.64</v>
      </c>
      <c r="O466" s="79">
        <f t="shared" si="35"/>
        <v>10679589.969999999</v>
      </c>
    </row>
    <row r="467" spans="1:15" x14ac:dyDescent="0.25">
      <c r="A467" t="s">
        <v>594</v>
      </c>
      <c r="B467" t="s">
        <v>1471</v>
      </c>
      <c r="C467" s="114">
        <v>1101</v>
      </c>
      <c r="D467" s="115">
        <v>179.61</v>
      </c>
      <c r="E467" s="74">
        <f t="shared" si="36"/>
        <v>197750.61000000002</v>
      </c>
      <c r="F467" s="39">
        <v>18861</v>
      </c>
      <c r="G467" s="115">
        <v>178.2</v>
      </c>
      <c r="H467" s="74">
        <f t="shared" si="37"/>
        <v>3361030.1999999997</v>
      </c>
      <c r="I467" s="39">
        <v>468</v>
      </c>
      <c r="J467" s="115">
        <v>179.61</v>
      </c>
      <c r="K467" s="74">
        <f t="shared" si="38"/>
        <v>84057.48000000001</v>
      </c>
      <c r="L467" s="39">
        <v>8011</v>
      </c>
      <c r="M467" s="115">
        <v>178.2</v>
      </c>
      <c r="N467" s="74">
        <f t="shared" si="39"/>
        <v>1427560.2</v>
      </c>
      <c r="O467" s="79">
        <f t="shared" si="35"/>
        <v>5070398.49</v>
      </c>
    </row>
    <row r="468" spans="1:15" x14ac:dyDescent="0.25">
      <c r="A468" t="s">
        <v>430</v>
      </c>
      <c r="B468" t="s">
        <v>1472</v>
      </c>
      <c r="C468" s="114">
        <v>1570</v>
      </c>
      <c r="D468" s="115">
        <v>163.21</v>
      </c>
      <c r="E468" s="74">
        <f t="shared" si="36"/>
        <v>256239.7</v>
      </c>
      <c r="F468" s="39">
        <v>28718</v>
      </c>
      <c r="G468" s="115">
        <v>162.03</v>
      </c>
      <c r="H468" s="74">
        <f t="shared" si="37"/>
        <v>4653177.54</v>
      </c>
      <c r="I468" s="39">
        <v>353</v>
      </c>
      <c r="J468" s="115">
        <v>163.21</v>
      </c>
      <c r="K468" s="74">
        <f t="shared" si="38"/>
        <v>57613.130000000005</v>
      </c>
      <c r="L468" s="39">
        <v>6459</v>
      </c>
      <c r="M468" s="115">
        <v>162.03</v>
      </c>
      <c r="N468" s="74">
        <f t="shared" si="39"/>
        <v>1046551.77</v>
      </c>
      <c r="O468" s="79">
        <f t="shared" si="35"/>
        <v>6013582.1399999997</v>
      </c>
    </row>
    <row r="469" spans="1:15" x14ac:dyDescent="0.25">
      <c r="A469" t="s">
        <v>426</v>
      </c>
      <c r="B469" t="s">
        <v>1473</v>
      </c>
      <c r="C469" s="114">
        <v>0</v>
      </c>
      <c r="D469" s="115">
        <v>271.85000000000002</v>
      </c>
      <c r="E469" s="74">
        <f t="shared" si="36"/>
        <v>0</v>
      </c>
      <c r="F469" s="39">
        <v>57571</v>
      </c>
      <c r="G469" s="115">
        <v>269.58999999999997</v>
      </c>
      <c r="H469" s="74">
        <f t="shared" si="37"/>
        <v>15520565.889999999</v>
      </c>
      <c r="I469" s="39">
        <v>0</v>
      </c>
      <c r="J469" s="115">
        <v>271.85000000000002</v>
      </c>
      <c r="K469" s="74">
        <f t="shared" si="38"/>
        <v>0</v>
      </c>
      <c r="L469" s="39">
        <v>13808</v>
      </c>
      <c r="M469" s="115">
        <v>269.58999999999997</v>
      </c>
      <c r="N469" s="74">
        <f t="shared" si="39"/>
        <v>3722498.7199999997</v>
      </c>
      <c r="O469" s="79">
        <f t="shared" si="35"/>
        <v>19243064.609999999</v>
      </c>
    </row>
    <row r="470" spans="1:15" x14ac:dyDescent="0.25">
      <c r="A470" t="s">
        <v>220</v>
      </c>
      <c r="B470" t="s">
        <v>1072</v>
      </c>
      <c r="C470" s="114">
        <v>15596</v>
      </c>
      <c r="D470" s="115">
        <v>258.39999999999998</v>
      </c>
      <c r="E470" s="74">
        <f t="shared" si="36"/>
        <v>4030006.3999999994</v>
      </c>
      <c r="F470" s="39">
        <v>36216</v>
      </c>
      <c r="G470" s="115">
        <v>256.06</v>
      </c>
      <c r="H470" s="74">
        <f t="shared" si="37"/>
        <v>9273468.9600000009</v>
      </c>
      <c r="I470" s="39">
        <v>0</v>
      </c>
      <c r="J470" s="115">
        <v>258.39999999999998</v>
      </c>
      <c r="K470" s="74">
        <f t="shared" si="38"/>
        <v>0</v>
      </c>
      <c r="L470" s="39">
        <v>0</v>
      </c>
      <c r="M470" s="115">
        <v>256.06</v>
      </c>
      <c r="N470" s="74">
        <f t="shared" si="39"/>
        <v>0</v>
      </c>
      <c r="O470" s="79">
        <f t="shared" si="35"/>
        <v>13303475.359999999</v>
      </c>
    </row>
    <row r="471" spans="1:15" x14ac:dyDescent="0.25">
      <c r="A471" t="s">
        <v>195</v>
      </c>
      <c r="B471" t="s">
        <v>1474</v>
      </c>
      <c r="C471" s="114">
        <v>1950</v>
      </c>
      <c r="D471" s="115">
        <v>259.31</v>
      </c>
      <c r="E471" s="74">
        <f t="shared" si="36"/>
        <v>505654.5</v>
      </c>
      <c r="F471" s="39">
        <v>8565</v>
      </c>
      <c r="G471" s="115">
        <v>257.02</v>
      </c>
      <c r="H471" s="74">
        <f t="shared" si="37"/>
        <v>2201376.2999999998</v>
      </c>
      <c r="I471" s="39">
        <v>535</v>
      </c>
      <c r="J471" s="115">
        <v>259.31</v>
      </c>
      <c r="K471" s="74">
        <f t="shared" si="38"/>
        <v>138730.85</v>
      </c>
      <c r="L471" s="39">
        <v>2350</v>
      </c>
      <c r="M471" s="115">
        <v>257.02</v>
      </c>
      <c r="N471" s="74">
        <f t="shared" si="39"/>
        <v>603997</v>
      </c>
      <c r="O471" s="79">
        <f t="shared" si="35"/>
        <v>3449758.65</v>
      </c>
    </row>
    <row r="472" spans="1:15" x14ac:dyDescent="0.25">
      <c r="A472" t="s">
        <v>461</v>
      </c>
      <c r="B472" t="s">
        <v>1074</v>
      </c>
      <c r="C472" s="114">
        <v>23611</v>
      </c>
      <c r="D472" s="115">
        <v>273.67</v>
      </c>
      <c r="E472" s="74">
        <f t="shared" si="36"/>
        <v>6461622.3700000001</v>
      </c>
      <c r="F472" s="39">
        <v>24979</v>
      </c>
      <c r="G472" s="115">
        <v>271.35000000000002</v>
      </c>
      <c r="H472" s="74">
        <f t="shared" si="37"/>
        <v>6778051.6500000004</v>
      </c>
      <c r="I472" s="39">
        <v>6345</v>
      </c>
      <c r="J472" s="115">
        <v>273.67</v>
      </c>
      <c r="K472" s="74">
        <f t="shared" si="38"/>
        <v>1736436.1500000001</v>
      </c>
      <c r="L472" s="39">
        <v>6713</v>
      </c>
      <c r="M472" s="115">
        <v>271.35000000000002</v>
      </c>
      <c r="N472" s="74">
        <f t="shared" si="39"/>
        <v>1821572.55</v>
      </c>
      <c r="O472" s="79">
        <f t="shared" si="35"/>
        <v>16797682.720000003</v>
      </c>
    </row>
    <row r="473" spans="1:15" x14ac:dyDescent="0.25">
      <c r="A473" t="s">
        <v>415</v>
      </c>
      <c r="B473" t="s">
        <v>1475</v>
      </c>
      <c r="C473" s="114">
        <v>1043</v>
      </c>
      <c r="D473" s="115">
        <v>299.20999999999998</v>
      </c>
      <c r="E473" s="74">
        <f t="shared" si="36"/>
        <v>312076.02999999997</v>
      </c>
      <c r="F473" s="39">
        <v>20611</v>
      </c>
      <c r="G473" s="115">
        <v>296.32</v>
      </c>
      <c r="H473" s="74">
        <f t="shared" si="37"/>
        <v>6107451.5199999996</v>
      </c>
      <c r="I473" s="39">
        <v>0</v>
      </c>
      <c r="J473" s="115">
        <v>299.20999999999998</v>
      </c>
      <c r="K473" s="74">
        <f t="shared" si="38"/>
        <v>0</v>
      </c>
      <c r="L473" s="39">
        <v>0</v>
      </c>
      <c r="M473" s="115">
        <v>296.32</v>
      </c>
      <c r="N473" s="74">
        <f t="shared" si="39"/>
        <v>0</v>
      </c>
      <c r="O473" s="79">
        <f t="shared" si="35"/>
        <v>6419527.5499999998</v>
      </c>
    </row>
    <row r="474" spans="1:15" x14ac:dyDescent="0.25">
      <c r="A474" t="s">
        <v>495</v>
      </c>
      <c r="B474" t="s">
        <v>1076</v>
      </c>
      <c r="C474" s="114">
        <v>4863</v>
      </c>
      <c r="D474" s="115">
        <v>330.38</v>
      </c>
      <c r="E474" s="74">
        <f t="shared" si="36"/>
        <v>1606637.94</v>
      </c>
      <c r="F474" s="39">
        <v>34436</v>
      </c>
      <c r="G474" s="115">
        <v>327.78</v>
      </c>
      <c r="H474" s="74">
        <f t="shared" si="37"/>
        <v>11287432.079999998</v>
      </c>
      <c r="I474" s="39">
        <v>1218</v>
      </c>
      <c r="J474" s="115">
        <v>330.38</v>
      </c>
      <c r="K474" s="74">
        <f t="shared" si="38"/>
        <v>402402.83999999997</v>
      </c>
      <c r="L474" s="39">
        <v>8627</v>
      </c>
      <c r="M474" s="115">
        <v>327.78</v>
      </c>
      <c r="N474" s="74">
        <f t="shared" si="39"/>
        <v>2827758.0599999996</v>
      </c>
      <c r="O474" s="79">
        <f t="shared" si="35"/>
        <v>16124230.919999996</v>
      </c>
    </row>
    <row r="475" spans="1:15" x14ac:dyDescent="0.25">
      <c r="A475" t="s">
        <v>176</v>
      </c>
      <c r="B475" t="s">
        <v>1476</v>
      </c>
      <c r="C475" s="114">
        <v>609</v>
      </c>
      <c r="D475" s="115">
        <v>238.81</v>
      </c>
      <c r="E475" s="74">
        <f t="shared" si="36"/>
        <v>145435.29</v>
      </c>
      <c r="F475" s="39">
        <v>95192</v>
      </c>
      <c r="G475" s="115">
        <v>237.06</v>
      </c>
      <c r="H475" s="74">
        <f t="shared" si="37"/>
        <v>22566215.52</v>
      </c>
      <c r="I475" s="39">
        <v>97</v>
      </c>
      <c r="J475" s="115">
        <v>238.81</v>
      </c>
      <c r="K475" s="74">
        <f t="shared" si="38"/>
        <v>23164.57</v>
      </c>
      <c r="L475" s="39">
        <v>15153</v>
      </c>
      <c r="M475" s="115">
        <v>237.06</v>
      </c>
      <c r="N475" s="74">
        <f t="shared" si="39"/>
        <v>3592170.18</v>
      </c>
      <c r="O475" s="79">
        <f t="shared" si="35"/>
        <v>26326985.559999999</v>
      </c>
    </row>
    <row r="476" spans="1:15" x14ac:dyDescent="0.25">
      <c r="A476" t="s">
        <v>177</v>
      </c>
      <c r="B476" t="s">
        <v>1477</v>
      </c>
      <c r="C476" s="114">
        <v>0</v>
      </c>
      <c r="D476" s="115">
        <v>249.65</v>
      </c>
      <c r="E476" s="74">
        <f t="shared" si="36"/>
        <v>0</v>
      </c>
      <c r="F476" s="39">
        <v>9122</v>
      </c>
      <c r="G476" s="115">
        <v>247.92</v>
      </c>
      <c r="H476" s="74">
        <f t="shared" si="37"/>
        <v>2261526.2399999998</v>
      </c>
      <c r="I476" s="39">
        <v>0</v>
      </c>
      <c r="J476" s="115">
        <v>249.65</v>
      </c>
      <c r="K476" s="74">
        <f t="shared" si="38"/>
        <v>0</v>
      </c>
      <c r="L476" s="39">
        <v>605</v>
      </c>
      <c r="M476" s="115">
        <v>247.92</v>
      </c>
      <c r="N476" s="74">
        <f t="shared" si="39"/>
        <v>149991.6</v>
      </c>
      <c r="O476" s="79">
        <f t="shared" si="35"/>
        <v>2411517.84</v>
      </c>
    </row>
    <row r="477" spans="1:15" x14ac:dyDescent="0.25">
      <c r="A477" t="s">
        <v>419</v>
      </c>
      <c r="B477" t="s">
        <v>1079</v>
      </c>
      <c r="C477" s="114">
        <v>1098</v>
      </c>
      <c r="D477" s="115">
        <v>310.45</v>
      </c>
      <c r="E477" s="74">
        <f t="shared" si="36"/>
        <v>340874.1</v>
      </c>
      <c r="F477" s="39">
        <v>76245</v>
      </c>
      <c r="G477" s="115">
        <v>308.18</v>
      </c>
      <c r="H477" s="74">
        <f t="shared" si="37"/>
        <v>23497184.100000001</v>
      </c>
      <c r="I477" s="39">
        <v>168</v>
      </c>
      <c r="J477" s="115">
        <v>310.45</v>
      </c>
      <c r="K477" s="74">
        <f t="shared" si="38"/>
        <v>52155.6</v>
      </c>
      <c r="L477" s="39">
        <v>11692</v>
      </c>
      <c r="M477" s="115">
        <v>308.18</v>
      </c>
      <c r="N477" s="74">
        <f t="shared" si="39"/>
        <v>3603240.56</v>
      </c>
      <c r="O477" s="79">
        <f t="shared" si="35"/>
        <v>27493454.360000003</v>
      </c>
    </row>
    <row r="478" spans="1:15" x14ac:dyDescent="0.25">
      <c r="A478" t="s">
        <v>249</v>
      </c>
      <c r="B478" t="s">
        <v>1080</v>
      </c>
      <c r="C478" s="114">
        <v>1569</v>
      </c>
      <c r="D478" s="115">
        <v>197.28</v>
      </c>
      <c r="E478" s="74">
        <f t="shared" si="36"/>
        <v>309532.32</v>
      </c>
      <c r="F478" s="39">
        <v>46216</v>
      </c>
      <c r="G478" s="115">
        <v>195.68</v>
      </c>
      <c r="H478" s="74">
        <f t="shared" si="37"/>
        <v>9043546.8800000008</v>
      </c>
      <c r="I478" s="39">
        <v>169</v>
      </c>
      <c r="J478" s="115">
        <v>197.28</v>
      </c>
      <c r="K478" s="74">
        <f t="shared" si="38"/>
        <v>33340.32</v>
      </c>
      <c r="L478" s="39">
        <v>4987</v>
      </c>
      <c r="M478" s="115">
        <v>195.68</v>
      </c>
      <c r="N478" s="74">
        <f t="shared" si="39"/>
        <v>975856.16</v>
      </c>
      <c r="O478" s="79">
        <f t="shared" si="35"/>
        <v>10362275.680000002</v>
      </c>
    </row>
    <row r="479" spans="1:15" x14ac:dyDescent="0.25">
      <c r="A479" t="s">
        <v>92</v>
      </c>
      <c r="B479" t="s">
        <v>1081</v>
      </c>
      <c r="C479" s="114">
        <v>1084</v>
      </c>
      <c r="D479" s="115">
        <v>230.81</v>
      </c>
      <c r="E479" s="74">
        <f t="shared" si="36"/>
        <v>250198.04</v>
      </c>
      <c r="F479" s="39">
        <v>18276</v>
      </c>
      <c r="G479" s="115">
        <v>229.21</v>
      </c>
      <c r="H479" s="74">
        <f t="shared" si="37"/>
        <v>4189041.96</v>
      </c>
      <c r="I479" s="39">
        <v>56</v>
      </c>
      <c r="J479" s="115">
        <v>230.81</v>
      </c>
      <c r="K479" s="74">
        <f t="shared" si="38"/>
        <v>12925.36</v>
      </c>
      <c r="L479" s="39">
        <v>942</v>
      </c>
      <c r="M479" s="115">
        <v>229.21</v>
      </c>
      <c r="N479" s="74">
        <f t="shared" si="39"/>
        <v>215915.82</v>
      </c>
      <c r="O479" s="79">
        <f t="shared" si="35"/>
        <v>4668081.18</v>
      </c>
    </row>
    <row r="480" spans="1:15" x14ac:dyDescent="0.25">
      <c r="A480" t="s">
        <v>359</v>
      </c>
      <c r="B480" t="s">
        <v>1478</v>
      </c>
      <c r="C480" s="114">
        <v>343</v>
      </c>
      <c r="D480" s="115">
        <v>241.84</v>
      </c>
      <c r="E480" s="74">
        <f t="shared" si="36"/>
        <v>82951.12</v>
      </c>
      <c r="F480" s="39">
        <v>35492</v>
      </c>
      <c r="G480" s="115">
        <v>239.7</v>
      </c>
      <c r="H480" s="74">
        <f t="shared" si="37"/>
        <v>8507432.4000000004</v>
      </c>
      <c r="I480" s="39">
        <v>0</v>
      </c>
      <c r="J480" s="115">
        <v>241.84</v>
      </c>
      <c r="K480" s="74">
        <f t="shared" si="38"/>
        <v>0</v>
      </c>
      <c r="L480" s="39">
        <v>0</v>
      </c>
      <c r="M480" s="115">
        <v>239.7</v>
      </c>
      <c r="N480" s="74">
        <f t="shared" si="39"/>
        <v>0</v>
      </c>
      <c r="O480" s="79">
        <f t="shared" si="35"/>
        <v>8590383.5199999996</v>
      </c>
    </row>
    <row r="481" spans="1:15" x14ac:dyDescent="0.25">
      <c r="A481" t="s">
        <v>364</v>
      </c>
      <c r="B481" t="s">
        <v>1479</v>
      </c>
      <c r="C481" s="114">
        <v>0</v>
      </c>
      <c r="D481" s="115">
        <v>263.20999999999998</v>
      </c>
      <c r="E481" s="74">
        <f t="shared" si="36"/>
        <v>0</v>
      </c>
      <c r="F481" s="39">
        <v>36504</v>
      </c>
      <c r="G481" s="115">
        <v>260.57</v>
      </c>
      <c r="H481" s="74">
        <f t="shared" si="37"/>
        <v>9511847.2799999993</v>
      </c>
      <c r="I481" s="39">
        <v>0</v>
      </c>
      <c r="J481" s="115">
        <v>263.20999999999998</v>
      </c>
      <c r="K481" s="74">
        <f t="shared" si="38"/>
        <v>0</v>
      </c>
      <c r="L481" s="39">
        <v>10370</v>
      </c>
      <c r="M481" s="115">
        <v>260.57</v>
      </c>
      <c r="N481" s="74">
        <f t="shared" si="39"/>
        <v>2702110.9</v>
      </c>
      <c r="O481" s="79">
        <f t="shared" si="35"/>
        <v>12213958.18</v>
      </c>
    </row>
    <row r="482" spans="1:15" x14ac:dyDescent="0.25">
      <c r="A482" t="s">
        <v>358</v>
      </c>
      <c r="B482" t="s">
        <v>1480</v>
      </c>
      <c r="C482" s="114">
        <v>521</v>
      </c>
      <c r="D482" s="115">
        <v>247.68</v>
      </c>
      <c r="E482" s="74">
        <f t="shared" si="36"/>
        <v>129041.28</v>
      </c>
      <c r="F482" s="39">
        <v>55397</v>
      </c>
      <c r="G482" s="115">
        <v>245.58</v>
      </c>
      <c r="H482" s="74">
        <f t="shared" si="37"/>
        <v>13604395.26</v>
      </c>
      <c r="I482" s="39">
        <v>114</v>
      </c>
      <c r="J482" s="115">
        <v>247.68</v>
      </c>
      <c r="K482" s="74">
        <f t="shared" si="38"/>
        <v>28235.52</v>
      </c>
      <c r="L482" s="39">
        <v>12069</v>
      </c>
      <c r="M482" s="115">
        <v>245.58</v>
      </c>
      <c r="N482" s="74">
        <f t="shared" si="39"/>
        <v>2963905.02</v>
      </c>
      <c r="O482" s="79">
        <f t="shared" si="35"/>
        <v>16725577.08</v>
      </c>
    </row>
    <row r="483" spans="1:15" x14ac:dyDescent="0.25">
      <c r="A483" t="s">
        <v>153</v>
      </c>
      <c r="B483" t="s">
        <v>1085</v>
      </c>
      <c r="C483" s="114">
        <v>98821</v>
      </c>
      <c r="D483" s="115">
        <v>225.05</v>
      </c>
      <c r="E483" s="74">
        <f t="shared" si="36"/>
        <v>22239666.050000001</v>
      </c>
      <c r="F483" s="39">
        <v>1281</v>
      </c>
      <c r="G483" s="115">
        <v>223.34</v>
      </c>
      <c r="H483" s="74">
        <f t="shared" si="37"/>
        <v>286098.53999999998</v>
      </c>
      <c r="I483" s="39">
        <v>9360</v>
      </c>
      <c r="J483" s="115">
        <v>225.05</v>
      </c>
      <c r="K483" s="74">
        <f t="shared" si="38"/>
        <v>2106468</v>
      </c>
      <c r="L483" s="39">
        <v>121</v>
      </c>
      <c r="M483" s="115">
        <v>223.34</v>
      </c>
      <c r="N483" s="74">
        <f t="shared" si="39"/>
        <v>27024.14</v>
      </c>
      <c r="O483" s="79">
        <f t="shared" si="35"/>
        <v>24659256.73</v>
      </c>
    </row>
    <row r="484" spans="1:15" x14ac:dyDescent="0.25">
      <c r="A484" t="s">
        <v>1546</v>
      </c>
      <c r="B484" t="s">
        <v>1564</v>
      </c>
      <c r="C484" s="114">
        <v>2084</v>
      </c>
      <c r="D484" s="115">
        <v>169.81</v>
      </c>
      <c r="E484" s="74">
        <f t="shared" si="36"/>
        <v>353884.04</v>
      </c>
      <c r="F484" s="39">
        <v>366</v>
      </c>
      <c r="G484" s="115">
        <v>168.39</v>
      </c>
      <c r="H484" s="74">
        <f t="shared" si="37"/>
        <v>61630.74</v>
      </c>
      <c r="I484" s="39">
        <v>0</v>
      </c>
      <c r="J484" s="115">
        <v>169.81</v>
      </c>
      <c r="K484" s="74">
        <f t="shared" si="38"/>
        <v>0</v>
      </c>
      <c r="L484" s="39">
        <v>0</v>
      </c>
      <c r="M484" s="115">
        <v>168.39</v>
      </c>
      <c r="N484" s="74">
        <f t="shared" si="39"/>
        <v>0</v>
      </c>
      <c r="O484" s="79">
        <f t="shared" si="35"/>
        <v>415514.77999999997</v>
      </c>
    </row>
    <row r="485" spans="1:15" x14ac:dyDescent="0.25">
      <c r="A485" t="s">
        <v>185</v>
      </c>
      <c r="B485" t="s">
        <v>1086</v>
      </c>
      <c r="C485" s="114">
        <v>894</v>
      </c>
      <c r="D485" s="115">
        <v>188.57</v>
      </c>
      <c r="E485" s="74">
        <f t="shared" si="36"/>
        <v>168581.58</v>
      </c>
      <c r="F485" s="39">
        <v>24226</v>
      </c>
      <c r="G485" s="115">
        <v>187.05</v>
      </c>
      <c r="H485" s="74">
        <f t="shared" si="37"/>
        <v>4531473.3</v>
      </c>
      <c r="I485" s="39">
        <v>163</v>
      </c>
      <c r="J485" s="115">
        <v>188.57</v>
      </c>
      <c r="K485" s="74">
        <f t="shared" si="38"/>
        <v>30736.91</v>
      </c>
      <c r="L485" s="39">
        <v>4409</v>
      </c>
      <c r="M485" s="115">
        <v>187.05</v>
      </c>
      <c r="N485" s="74">
        <f t="shared" si="39"/>
        <v>824703.45000000007</v>
      </c>
      <c r="O485" s="79">
        <f t="shared" si="35"/>
        <v>5555495.2400000002</v>
      </c>
    </row>
    <row r="486" spans="1:15" x14ac:dyDescent="0.25">
      <c r="A486" t="s">
        <v>303</v>
      </c>
      <c r="B486" t="s">
        <v>1088</v>
      </c>
      <c r="C486" s="114">
        <v>0</v>
      </c>
      <c r="D486" s="115">
        <v>173.59</v>
      </c>
      <c r="E486" s="74">
        <f t="shared" si="36"/>
        <v>0</v>
      </c>
      <c r="F486" s="39">
        <v>21813</v>
      </c>
      <c r="G486" s="115">
        <v>172.47</v>
      </c>
      <c r="H486" s="74">
        <f t="shared" si="37"/>
        <v>3762088.11</v>
      </c>
      <c r="I486" s="39">
        <v>0</v>
      </c>
      <c r="J486" s="115">
        <v>173.59</v>
      </c>
      <c r="K486" s="74">
        <f t="shared" si="38"/>
        <v>0</v>
      </c>
      <c r="L486" s="39">
        <v>1407</v>
      </c>
      <c r="M486" s="115">
        <v>172.47</v>
      </c>
      <c r="N486" s="74">
        <f t="shared" si="39"/>
        <v>242665.29</v>
      </c>
      <c r="O486" s="79">
        <f t="shared" si="35"/>
        <v>4004753.4</v>
      </c>
    </row>
    <row r="487" spans="1:15" x14ac:dyDescent="0.25">
      <c r="A487" t="s">
        <v>410</v>
      </c>
      <c r="B487" t="s">
        <v>1481</v>
      </c>
      <c r="C487" s="114">
        <v>1376</v>
      </c>
      <c r="D487" s="115">
        <v>254.6</v>
      </c>
      <c r="E487" s="74">
        <f t="shared" si="36"/>
        <v>350329.59999999998</v>
      </c>
      <c r="F487" s="39">
        <v>43603</v>
      </c>
      <c r="G487" s="115">
        <v>252.32</v>
      </c>
      <c r="H487" s="74">
        <f t="shared" si="37"/>
        <v>11001908.959999999</v>
      </c>
      <c r="I487" s="39">
        <v>57</v>
      </c>
      <c r="J487" s="115">
        <v>254.6</v>
      </c>
      <c r="K487" s="74">
        <f t="shared" si="38"/>
        <v>14512.199999999999</v>
      </c>
      <c r="L487" s="39">
        <v>1807</v>
      </c>
      <c r="M487" s="115">
        <v>252.32</v>
      </c>
      <c r="N487" s="74">
        <f t="shared" si="39"/>
        <v>455942.24</v>
      </c>
      <c r="O487" s="79">
        <f t="shared" si="35"/>
        <v>11822692.999999998</v>
      </c>
    </row>
    <row r="488" spans="1:15" x14ac:dyDescent="0.25">
      <c r="A488" t="s">
        <v>55</v>
      </c>
      <c r="B488" t="s">
        <v>1090</v>
      </c>
      <c r="C488" s="114">
        <v>0</v>
      </c>
      <c r="D488" s="115">
        <v>207.85</v>
      </c>
      <c r="E488" s="74">
        <f t="shared" si="36"/>
        <v>0</v>
      </c>
      <c r="F488" s="39">
        <v>18352</v>
      </c>
      <c r="G488" s="115">
        <v>206.33</v>
      </c>
      <c r="H488" s="74">
        <f t="shared" si="37"/>
        <v>3786568.16</v>
      </c>
      <c r="I488" s="39">
        <v>0</v>
      </c>
      <c r="J488" s="115">
        <v>207.85</v>
      </c>
      <c r="K488" s="74">
        <f t="shared" si="38"/>
        <v>0</v>
      </c>
      <c r="L488" s="39">
        <v>713</v>
      </c>
      <c r="M488" s="115">
        <v>206.33</v>
      </c>
      <c r="N488" s="74">
        <f t="shared" si="39"/>
        <v>147113.29</v>
      </c>
      <c r="O488" s="79">
        <f t="shared" si="35"/>
        <v>3933681.45</v>
      </c>
    </row>
    <row r="489" spans="1:15" x14ac:dyDescent="0.25">
      <c r="A489" t="s">
        <v>271</v>
      </c>
      <c r="B489" t="s">
        <v>1482</v>
      </c>
      <c r="C489" s="114">
        <v>0</v>
      </c>
      <c r="D489" s="115">
        <v>253.42</v>
      </c>
      <c r="E489" s="74">
        <f t="shared" si="36"/>
        <v>0</v>
      </c>
      <c r="F489" s="39">
        <v>8957</v>
      </c>
      <c r="G489" s="115">
        <v>251.76</v>
      </c>
      <c r="H489" s="74">
        <f t="shared" si="37"/>
        <v>2255014.3199999998</v>
      </c>
      <c r="I489" s="39">
        <v>0</v>
      </c>
      <c r="J489" s="115">
        <v>253.42</v>
      </c>
      <c r="K489" s="74">
        <f t="shared" si="38"/>
        <v>0</v>
      </c>
      <c r="L489" s="39">
        <v>1208</v>
      </c>
      <c r="M489" s="115">
        <v>251.76</v>
      </c>
      <c r="N489" s="74">
        <f t="shared" si="39"/>
        <v>304126.08000000002</v>
      </c>
      <c r="O489" s="79">
        <f t="shared" si="35"/>
        <v>2559140.4</v>
      </c>
    </row>
    <row r="490" spans="1:15" x14ac:dyDescent="0.25">
      <c r="A490" t="s">
        <v>277</v>
      </c>
      <c r="B490" t="s">
        <v>1091</v>
      </c>
      <c r="C490" s="114">
        <v>95</v>
      </c>
      <c r="D490" s="115">
        <v>176.13</v>
      </c>
      <c r="E490" s="74">
        <f t="shared" si="36"/>
        <v>16732.349999999999</v>
      </c>
      <c r="F490" s="39">
        <v>36621</v>
      </c>
      <c r="G490" s="115">
        <v>174.76</v>
      </c>
      <c r="H490" s="74">
        <f t="shared" si="37"/>
        <v>6399885.96</v>
      </c>
      <c r="I490" s="39">
        <v>20</v>
      </c>
      <c r="J490" s="115">
        <v>176.13</v>
      </c>
      <c r="K490" s="74">
        <f t="shared" si="38"/>
        <v>3522.6</v>
      </c>
      <c r="L490" s="39">
        <v>7772</v>
      </c>
      <c r="M490" s="115">
        <v>174.76</v>
      </c>
      <c r="N490" s="74">
        <f t="shared" si="39"/>
        <v>1358234.72</v>
      </c>
      <c r="O490" s="79">
        <f t="shared" si="35"/>
        <v>7778375.6299999999</v>
      </c>
    </row>
    <row r="491" spans="1:15" x14ac:dyDescent="0.25">
      <c r="A491" t="s">
        <v>246</v>
      </c>
      <c r="B491" t="s">
        <v>1483</v>
      </c>
      <c r="C491" s="114">
        <v>1973</v>
      </c>
      <c r="D491" s="115">
        <v>190.09</v>
      </c>
      <c r="E491" s="74">
        <f t="shared" si="36"/>
        <v>375047.57</v>
      </c>
      <c r="F491" s="39">
        <v>42936</v>
      </c>
      <c r="G491" s="115">
        <v>188.6</v>
      </c>
      <c r="H491" s="74">
        <f t="shared" si="37"/>
        <v>8097729.5999999996</v>
      </c>
      <c r="I491" s="39">
        <v>341</v>
      </c>
      <c r="J491" s="115">
        <v>190.09</v>
      </c>
      <c r="K491" s="74">
        <f t="shared" si="38"/>
        <v>64820.69</v>
      </c>
      <c r="L491" s="39">
        <v>7424</v>
      </c>
      <c r="M491" s="115">
        <v>188.6</v>
      </c>
      <c r="N491" s="74">
        <f t="shared" si="39"/>
        <v>1400166.3999999999</v>
      </c>
      <c r="O491" s="79">
        <f t="shared" si="35"/>
        <v>9937764.2599999998</v>
      </c>
    </row>
    <row r="492" spans="1:15" x14ac:dyDescent="0.25">
      <c r="A492" t="s">
        <v>434</v>
      </c>
      <c r="B492" t="s">
        <v>1093</v>
      </c>
      <c r="C492" s="114">
        <v>941</v>
      </c>
      <c r="D492" s="115">
        <v>245.94</v>
      </c>
      <c r="E492" s="74">
        <f t="shared" si="36"/>
        <v>231429.54</v>
      </c>
      <c r="F492" s="39">
        <v>56478</v>
      </c>
      <c r="G492" s="115">
        <v>243.71</v>
      </c>
      <c r="H492" s="74">
        <f t="shared" si="37"/>
        <v>13764253.380000001</v>
      </c>
      <c r="I492" s="39">
        <v>252</v>
      </c>
      <c r="J492" s="115">
        <v>245.94</v>
      </c>
      <c r="K492" s="74">
        <f t="shared" si="38"/>
        <v>61976.88</v>
      </c>
      <c r="L492" s="39">
        <v>15126</v>
      </c>
      <c r="M492" s="115">
        <v>243.71</v>
      </c>
      <c r="N492" s="74">
        <f t="shared" si="39"/>
        <v>3686357.46</v>
      </c>
      <c r="O492" s="79">
        <f t="shared" si="35"/>
        <v>17744017.259999998</v>
      </c>
    </row>
    <row r="493" spans="1:15" x14ac:dyDescent="0.25">
      <c r="A493" t="s">
        <v>15</v>
      </c>
      <c r="B493" t="s">
        <v>1484</v>
      </c>
      <c r="C493" s="114">
        <v>642</v>
      </c>
      <c r="D493" s="115">
        <v>192.88</v>
      </c>
      <c r="E493" s="74">
        <f t="shared" si="36"/>
        <v>123828.95999999999</v>
      </c>
      <c r="F493" s="39">
        <v>27362</v>
      </c>
      <c r="G493" s="115">
        <v>191.25</v>
      </c>
      <c r="H493" s="74">
        <f t="shared" si="37"/>
        <v>5232982.5</v>
      </c>
      <c r="I493" s="39">
        <v>50</v>
      </c>
      <c r="J493" s="115">
        <v>192.88</v>
      </c>
      <c r="K493" s="74">
        <f t="shared" si="38"/>
        <v>9644</v>
      </c>
      <c r="L493" s="39">
        <v>2127</v>
      </c>
      <c r="M493" s="115">
        <v>191.25</v>
      </c>
      <c r="N493" s="74">
        <f t="shared" si="39"/>
        <v>406788.75</v>
      </c>
      <c r="O493" s="79">
        <f t="shared" si="35"/>
        <v>5773244.21</v>
      </c>
    </row>
    <row r="494" spans="1:15" x14ac:dyDescent="0.25">
      <c r="A494" t="s">
        <v>306</v>
      </c>
      <c r="B494" t="s">
        <v>1485</v>
      </c>
      <c r="C494" s="114">
        <v>6155</v>
      </c>
      <c r="D494" s="115">
        <v>156.97999999999999</v>
      </c>
      <c r="E494" s="74">
        <f t="shared" si="36"/>
        <v>966211.89999999991</v>
      </c>
      <c r="F494" s="39">
        <v>32017</v>
      </c>
      <c r="G494" s="115">
        <v>155.83000000000001</v>
      </c>
      <c r="H494" s="74">
        <f t="shared" si="37"/>
        <v>4989209.1100000003</v>
      </c>
      <c r="I494" s="39">
        <v>789</v>
      </c>
      <c r="J494" s="115">
        <v>156.97999999999999</v>
      </c>
      <c r="K494" s="74">
        <f t="shared" si="38"/>
        <v>123857.21999999999</v>
      </c>
      <c r="L494" s="39">
        <v>4106</v>
      </c>
      <c r="M494" s="115">
        <v>155.83000000000001</v>
      </c>
      <c r="N494" s="74">
        <f t="shared" si="39"/>
        <v>639837.9800000001</v>
      </c>
      <c r="O494" s="79">
        <f t="shared" si="35"/>
        <v>6719116.2100000009</v>
      </c>
    </row>
    <row r="495" spans="1:15" x14ac:dyDescent="0.25">
      <c r="A495" t="s">
        <v>451</v>
      </c>
      <c r="B495" t="s">
        <v>1095</v>
      </c>
      <c r="C495" s="114">
        <v>3251</v>
      </c>
      <c r="D495" s="115">
        <v>256.88</v>
      </c>
      <c r="E495" s="74">
        <f t="shared" si="36"/>
        <v>835116.88</v>
      </c>
      <c r="F495" s="39">
        <v>28953</v>
      </c>
      <c r="G495" s="115">
        <v>254.58</v>
      </c>
      <c r="H495" s="74">
        <f t="shared" si="37"/>
        <v>7370854.7400000002</v>
      </c>
      <c r="I495" s="39">
        <v>860</v>
      </c>
      <c r="J495" s="115">
        <v>256.88</v>
      </c>
      <c r="K495" s="74">
        <f t="shared" si="38"/>
        <v>220916.8</v>
      </c>
      <c r="L495" s="39">
        <v>7659</v>
      </c>
      <c r="M495" s="115">
        <v>254.58</v>
      </c>
      <c r="N495" s="74">
        <f t="shared" si="39"/>
        <v>1949828.2200000002</v>
      </c>
      <c r="O495" s="79">
        <f t="shared" si="35"/>
        <v>10376716.640000001</v>
      </c>
    </row>
    <row r="496" spans="1:15" x14ac:dyDescent="0.25">
      <c r="A496" t="s">
        <v>586</v>
      </c>
      <c r="B496" t="s">
        <v>1099</v>
      </c>
      <c r="C496" s="114">
        <v>16346</v>
      </c>
      <c r="D496" s="115">
        <v>267.68</v>
      </c>
      <c r="E496" s="74">
        <f t="shared" si="36"/>
        <v>4375497.28</v>
      </c>
      <c r="F496" s="39">
        <v>67996</v>
      </c>
      <c r="G496" s="115">
        <v>265.33</v>
      </c>
      <c r="H496" s="74">
        <f t="shared" si="37"/>
        <v>18041378.68</v>
      </c>
      <c r="I496" s="39">
        <v>427</v>
      </c>
      <c r="J496" s="115">
        <v>267.68</v>
      </c>
      <c r="K496" s="74">
        <f t="shared" si="38"/>
        <v>114299.36</v>
      </c>
      <c r="L496" s="39">
        <v>1774</v>
      </c>
      <c r="M496" s="115">
        <v>265.33</v>
      </c>
      <c r="N496" s="74">
        <f t="shared" si="39"/>
        <v>470695.42</v>
      </c>
      <c r="O496" s="79">
        <f t="shared" si="35"/>
        <v>23001870.740000002</v>
      </c>
    </row>
    <row r="497" spans="1:15" x14ac:dyDescent="0.25">
      <c r="A497" t="s">
        <v>323</v>
      </c>
      <c r="B497" t="s">
        <v>1486</v>
      </c>
      <c r="C497" s="114">
        <v>755</v>
      </c>
      <c r="D497" s="115">
        <v>264.87</v>
      </c>
      <c r="E497" s="74">
        <f t="shared" si="36"/>
        <v>199976.85</v>
      </c>
      <c r="F497" s="39">
        <v>23930</v>
      </c>
      <c r="G497" s="115">
        <v>262.83</v>
      </c>
      <c r="H497" s="74">
        <f t="shared" si="37"/>
        <v>6289521.8999999994</v>
      </c>
      <c r="I497" s="39">
        <v>10</v>
      </c>
      <c r="J497" s="115">
        <v>264.87</v>
      </c>
      <c r="K497" s="74">
        <f t="shared" si="38"/>
        <v>2648.7</v>
      </c>
      <c r="L497" s="39">
        <v>325</v>
      </c>
      <c r="M497" s="115">
        <v>262.83</v>
      </c>
      <c r="N497" s="74">
        <f t="shared" si="39"/>
        <v>85419.75</v>
      </c>
      <c r="O497" s="79">
        <f t="shared" si="35"/>
        <v>6577567.1999999993</v>
      </c>
    </row>
    <row r="498" spans="1:15" x14ac:dyDescent="0.25">
      <c r="A498" t="s">
        <v>329</v>
      </c>
      <c r="B498" t="s">
        <v>1101</v>
      </c>
      <c r="C498" s="114">
        <v>3779</v>
      </c>
      <c r="D498" s="115">
        <v>268.97000000000003</v>
      </c>
      <c r="E498" s="74">
        <f t="shared" si="36"/>
        <v>1016437.6300000001</v>
      </c>
      <c r="F498" s="39">
        <v>18996</v>
      </c>
      <c r="G498" s="115">
        <v>266.52999999999997</v>
      </c>
      <c r="H498" s="74">
        <f t="shared" si="37"/>
        <v>5063003.88</v>
      </c>
      <c r="I498" s="39">
        <v>1872</v>
      </c>
      <c r="J498" s="115">
        <v>268.97000000000003</v>
      </c>
      <c r="K498" s="74">
        <f t="shared" si="38"/>
        <v>503511.84</v>
      </c>
      <c r="L498" s="39">
        <v>9410</v>
      </c>
      <c r="M498" s="115">
        <v>266.52999999999997</v>
      </c>
      <c r="N498" s="74">
        <f t="shared" si="39"/>
        <v>2508047.2999999998</v>
      </c>
      <c r="O498" s="79">
        <f t="shared" si="35"/>
        <v>9091000.6500000004</v>
      </c>
    </row>
    <row r="499" spans="1:15" x14ac:dyDescent="0.25">
      <c r="A499" t="s">
        <v>366</v>
      </c>
      <c r="B499" t="s">
        <v>1102</v>
      </c>
      <c r="C499" s="114">
        <v>1867</v>
      </c>
      <c r="D499" s="115">
        <v>182.81</v>
      </c>
      <c r="E499" s="74">
        <f t="shared" si="36"/>
        <v>341306.27</v>
      </c>
      <c r="F499" s="39">
        <v>27362</v>
      </c>
      <c r="G499" s="115">
        <v>181.18</v>
      </c>
      <c r="H499" s="74">
        <f t="shared" si="37"/>
        <v>4957447.16</v>
      </c>
      <c r="I499" s="39">
        <v>581</v>
      </c>
      <c r="J499" s="115">
        <v>182.81</v>
      </c>
      <c r="K499" s="74">
        <f t="shared" si="38"/>
        <v>106212.61</v>
      </c>
      <c r="L499" s="39">
        <v>8510</v>
      </c>
      <c r="M499" s="115">
        <v>181.18</v>
      </c>
      <c r="N499" s="74">
        <f t="shared" si="39"/>
        <v>1541841.8</v>
      </c>
      <c r="O499" s="79">
        <f t="shared" si="35"/>
        <v>6946807.8399999999</v>
      </c>
    </row>
    <row r="500" spans="1:15" x14ac:dyDescent="0.25">
      <c r="A500" t="s">
        <v>604</v>
      </c>
      <c r="B500" t="s">
        <v>1103</v>
      </c>
      <c r="C500" s="114">
        <v>0</v>
      </c>
      <c r="D500" s="115">
        <v>267.89999999999998</v>
      </c>
      <c r="E500" s="74">
        <f t="shared" si="36"/>
        <v>0</v>
      </c>
      <c r="F500" s="39">
        <v>0</v>
      </c>
      <c r="G500" s="115">
        <v>265.87</v>
      </c>
      <c r="H500" s="74">
        <f t="shared" si="37"/>
        <v>0</v>
      </c>
      <c r="I500" s="39">
        <v>0</v>
      </c>
      <c r="J500" s="115">
        <v>267.89999999999998</v>
      </c>
      <c r="K500" s="74">
        <f t="shared" si="38"/>
        <v>0</v>
      </c>
      <c r="L500" s="39">
        <v>0</v>
      </c>
      <c r="M500" s="115">
        <v>265.87</v>
      </c>
      <c r="N500" s="74">
        <f t="shared" si="39"/>
        <v>0</v>
      </c>
      <c r="O500" s="79">
        <f t="shared" si="35"/>
        <v>0</v>
      </c>
    </row>
    <row r="501" spans="1:15" x14ac:dyDescent="0.25">
      <c r="A501" t="s">
        <v>214</v>
      </c>
      <c r="B501" t="s">
        <v>1104</v>
      </c>
      <c r="C501" s="114">
        <v>2943</v>
      </c>
      <c r="D501" s="115">
        <v>253.15</v>
      </c>
      <c r="E501" s="74">
        <f t="shared" si="36"/>
        <v>745020.45000000007</v>
      </c>
      <c r="F501" s="39">
        <v>45782</v>
      </c>
      <c r="G501" s="115">
        <v>250.86</v>
      </c>
      <c r="H501" s="74">
        <f t="shared" si="37"/>
        <v>11484872.520000001</v>
      </c>
      <c r="I501" s="39">
        <v>0</v>
      </c>
      <c r="J501" s="115">
        <v>253.15</v>
      </c>
      <c r="K501" s="74">
        <f t="shared" si="38"/>
        <v>0</v>
      </c>
      <c r="L501" s="39">
        <v>0</v>
      </c>
      <c r="M501" s="115">
        <v>250.86</v>
      </c>
      <c r="N501" s="74">
        <f t="shared" si="39"/>
        <v>0</v>
      </c>
      <c r="O501" s="79">
        <f t="shared" si="35"/>
        <v>12229892.970000001</v>
      </c>
    </row>
    <row r="502" spans="1:15" x14ac:dyDescent="0.25">
      <c r="A502" t="s">
        <v>253</v>
      </c>
      <c r="B502" t="s">
        <v>1105</v>
      </c>
      <c r="C502" s="114">
        <v>0</v>
      </c>
      <c r="D502" s="115">
        <v>177.12</v>
      </c>
      <c r="E502" s="74">
        <f t="shared" si="36"/>
        <v>0</v>
      </c>
      <c r="F502" s="39">
        <v>13706</v>
      </c>
      <c r="G502" s="115">
        <v>175.55</v>
      </c>
      <c r="H502" s="74">
        <f t="shared" si="37"/>
        <v>2406088.3000000003</v>
      </c>
      <c r="I502" s="39">
        <v>0</v>
      </c>
      <c r="J502" s="115">
        <v>177.12</v>
      </c>
      <c r="K502" s="74">
        <f t="shared" si="38"/>
        <v>0</v>
      </c>
      <c r="L502" s="39">
        <v>1229</v>
      </c>
      <c r="M502" s="115">
        <v>175.55</v>
      </c>
      <c r="N502" s="74">
        <f t="shared" si="39"/>
        <v>215750.95</v>
      </c>
      <c r="O502" s="79">
        <f t="shared" si="35"/>
        <v>2621839.2500000005</v>
      </c>
    </row>
    <row r="503" spans="1:15" x14ac:dyDescent="0.25">
      <c r="A503" t="s">
        <v>349</v>
      </c>
      <c r="B503" t="s">
        <v>1106</v>
      </c>
      <c r="C503" s="114">
        <v>0</v>
      </c>
      <c r="D503" s="115">
        <v>265.73</v>
      </c>
      <c r="E503" s="74">
        <f t="shared" si="36"/>
        <v>0</v>
      </c>
      <c r="F503" s="39">
        <v>18347</v>
      </c>
      <c r="G503" s="115">
        <v>263.20999999999998</v>
      </c>
      <c r="H503" s="74">
        <f t="shared" si="37"/>
        <v>4829113.8699999992</v>
      </c>
      <c r="I503" s="39">
        <v>0</v>
      </c>
      <c r="J503" s="115">
        <v>265.73</v>
      </c>
      <c r="K503" s="74">
        <f t="shared" si="38"/>
        <v>0</v>
      </c>
      <c r="L503" s="39">
        <v>4591</v>
      </c>
      <c r="M503" s="115">
        <v>263.20999999999998</v>
      </c>
      <c r="N503" s="74">
        <f t="shared" si="39"/>
        <v>1208397.1099999999</v>
      </c>
      <c r="O503" s="79">
        <f t="shared" si="35"/>
        <v>6037510.9799999986</v>
      </c>
    </row>
    <row r="504" spans="1:15" x14ac:dyDescent="0.25">
      <c r="A504" t="s">
        <v>241</v>
      </c>
      <c r="B504" t="s">
        <v>1487</v>
      </c>
      <c r="C504" s="114">
        <v>927</v>
      </c>
      <c r="D504" s="115">
        <v>161.47</v>
      </c>
      <c r="E504" s="74">
        <f t="shared" si="36"/>
        <v>149682.69</v>
      </c>
      <c r="F504" s="39">
        <v>24060</v>
      </c>
      <c r="G504" s="115">
        <v>160.16999999999999</v>
      </c>
      <c r="H504" s="74">
        <f t="shared" si="37"/>
        <v>3853690.1999999997</v>
      </c>
      <c r="I504" s="39">
        <v>202</v>
      </c>
      <c r="J504" s="115">
        <v>161.47</v>
      </c>
      <c r="K504" s="74">
        <f t="shared" si="38"/>
        <v>32616.94</v>
      </c>
      <c r="L504" s="39">
        <v>5248</v>
      </c>
      <c r="M504" s="115">
        <v>160.16999999999999</v>
      </c>
      <c r="N504" s="74">
        <f t="shared" si="39"/>
        <v>840572.15999999992</v>
      </c>
      <c r="O504" s="79">
        <f t="shared" si="35"/>
        <v>4876561.99</v>
      </c>
    </row>
    <row r="505" spans="1:15" x14ac:dyDescent="0.25">
      <c r="A505" t="s">
        <v>35</v>
      </c>
      <c r="B505" t="s">
        <v>1488</v>
      </c>
      <c r="C505" s="114">
        <v>748</v>
      </c>
      <c r="D505" s="115">
        <v>195.45</v>
      </c>
      <c r="E505" s="74">
        <f t="shared" si="36"/>
        <v>146196.6</v>
      </c>
      <c r="F505" s="39">
        <v>28620</v>
      </c>
      <c r="G505" s="115">
        <v>193.73</v>
      </c>
      <c r="H505" s="74">
        <f t="shared" si="37"/>
        <v>5544552.5999999996</v>
      </c>
      <c r="I505" s="39">
        <v>14</v>
      </c>
      <c r="J505" s="115">
        <v>195.45</v>
      </c>
      <c r="K505" s="74">
        <f t="shared" si="38"/>
        <v>2736.2999999999997</v>
      </c>
      <c r="L505" s="39">
        <v>542</v>
      </c>
      <c r="M505" s="115">
        <v>193.73</v>
      </c>
      <c r="N505" s="74">
        <f t="shared" si="39"/>
        <v>105001.65999999999</v>
      </c>
      <c r="O505" s="79">
        <f t="shared" si="35"/>
        <v>5798487.1599999992</v>
      </c>
    </row>
    <row r="506" spans="1:15" x14ac:dyDescent="0.25">
      <c r="A506" t="s">
        <v>402</v>
      </c>
      <c r="B506" t="s">
        <v>1109</v>
      </c>
      <c r="C506" s="114">
        <v>866</v>
      </c>
      <c r="D506" s="115">
        <v>215.1</v>
      </c>
      <c r="E506" s="74">
        <f t="shared" si="36"/>
        <v>186276.6</v>
      </c>
      <c r="F506" s="39">
        <v>32184</v>
      </c>
      <c r="G506" s="115">
        <v>213.28</v>
      </c>
      <c r="H506" s="74">
        <f t="shared" si="37"/>
        <v>6864203.5200000005</v>
      </c>
      <c r="I506" s="39">
        <v>5</v>
      </c>
      <c r="J506" s="115">
        <v>215.1</v>
      </c>
      <c r="K506" s="74">
        <f t="shared" si="38"/>
        <v>1075.5</v>
      </c>
      <c r="L506" s="39">
        <v>192</v>
      </c>
      <c r="M506" s="115">
        <v>213.28</v>
      </c>
      <c r="N506" s="74">
        <f t="shared" si="39"/>
        <v>40949.760000000002</v>
      </c>
      <c r="O506" s="79">
        <f t="shared" si="35"/>
        <v>7092505.3799999999</v>
      </c>
    </row>
    <row r="507" spans="1:15" x14ac:dyDescent="0.25">
      <c r="A507" t="s">
        <v>254</v>
      </c>
      <c r="B507" t="s">
        <v>1110</v>
      </c>
      <c r="C507" s="114">
        <v>32</v>
      </c>
      <c r="D507" s="115">
        <v>204.9</v>
      </c>
      <c r="E507" s="74">
        <f t="shared" si="36"/>
        <v>6556.8</v>
      </c>
      <c r="F507" s="39">
        <v>17969</v>
      </c>
      <c r="G507" s="115">
        <v>203.47</v>
      </c>
      <c r="H507" s="74">
        <f t="shared" si="37"/>
        <v>3656152.43</v>
      </c>
      <c r="I507" s="39">
        <v>0</v>
      </c>
      <c r="J507" s="115">
        <v>204.9</v>
      </c>
      <c r="K507" s="74">
        <f t="shared" si="38"/>
        <v>0</v>
      </c>
      <c r="L507" s="39">
        <v>0</v>
      </c>
      <c r="M507" s="115">
        <v>203.47</v>
      </c>
      <c r="N507" s="74">
        <f t="shared" si="39"/>
        <v>0</v>
      </c>
      <c r="O507" s="79">
        <f t="shared" si="35"/>
        <v>3662709.23</v>
      </c>
    </row>
    <row r="508" spans="1:15" x14ac:dyDescent="0.25">
      <c r="A508" t="s">
        <v>416</v>
      </c>
      <c r="B508" t="s">
        <v>1112</v>
      </c>
      <c r="C508" s="114">
        <v>4642</v>
      </c>
      <c r="D508" s="115">
        <v>259.51</v>
      </c>
      <c r="E508" s="74">
        <f t="shared" si="36"/>
        <v>1204645.42</v>
      </c>
      <c r="F508" s="39">
        <v>24099</v>
      </c>
      <c r="G508" s="115">
        <v>257.14</v>
      </c>
      <c r="H508" s="74">
        <f t="shared" si="37"/>
        <v>6196816.8599999994</v>
      </c>
      <c r="I508" s="39">
        <v>710</v>
      </c>
      <c r="J508" s="115">
        <v>259.51</v>
      </c>
      <c r="K508" s="74">
        <f t="shared" si="38"/>
        <v>184252.1</v>
      </c>
      <c r="L508" s="39">
        <v>3688</v>
      </c>
      <c r="M508" s="115">
        <v>257.14</v>
      </c>
      <c r="N508" s="74">
        <f t="shared" si="39"/>
        <v>948332.32</v>
      </c>
      <c r="O508" s="79">
        <f t="shared" si="35"/>
        <v>8534046.6999999993</v>
      </c>
    </row>
    <row r="509" spans="1:15" x14ac:dyDescent="0.25">
      <c r="A509" t="s">
        <v>380</v>
      </c>
      <c r="B509" t="s">
        <v>1113</v>
      </c>
      <c r="C509" s="114">
        <v>682</v>
      </c>
      <c r="D509" s="115">
        <v>213.93</v>
      </c>
      <c r="E509" s="74">
        <f t="shared" si="36"/>
        <v>145900.26</v>
      </c>
      <c r="F509" s="39">
        <v>58277</v>
      </c>
      <c r="G509" s="115">
        <v>212.12</v>
      </c>
      <c r="H509" s="74">
        <f t="shared" si="37"/>
        <v>12361717.24</v>
      </c>
      <c r="I509" s="39">
        <v>0</v>
      </c>
      <c r="J509" s="115">
        <v>213.93</v>
      </c>
      <c r="K509" s="74">
        <f t="shared" si="38"/>
        <v>0</v>
      </c>
      <c r="L509" s="39">
        <v>0</v>
      </c>
      <c r="M509" s="115">
        <v>212.12</v>
      </c>
      <c r="N509" s="74">
        <f t="shared" si="39"/>
        <v>0</v>
      </c>
      <c r="O509" s="79">
        <f t="shared" si="35"/>
        <v>12507617.5</v>
      </c>
    </row>
    <row r="510" spans="1:15" x14ac:dyDescent="0.25">
      <c r="A510" t="s">
        <v>520</v>
      </c>
      <c r="B510" t="s">
        <v>1489</v>
      </c>
      <c r="C510" s="114">
        <v>16142</v>
      </c>
      <c r="D510" s="115">
        <v>304.25</v>
      </c>
      <c r="E510" s="74">
        <f t="shared" si="36"/>
        <v>4911203.5</v>
      </c>
      <c r="F510" s="39">
        <v>68384</v>
      </c>
      <c r="G510" s="115">
        <v>301.86</v>
      </c>
      <c r="H510" s="74">
        <f t="shared" si="37"/>
        <v>20642394.240000002</v>
      </c>
      <c r="I510" s="39">
        <v>4147</v>
      </c>
      <c r="J510" s="115">
        <v>304.25</v>
      </c>
      <c r="K510" s="74">
        <f t="shared" si="38"/>
        <v>1261724.75</v>
      </c>
      <c r="L510" s="39">
        <v>17566</v>
      </c>
      <c r="M510" s="115">
        <v>301.86</v>
      </c>
      <c r="N510" s="74">
        <f t="shared" si="39"/>
        <v>5302472.76</v>
      </c>
      <c r="O510" s="79">
        <f t="shared" si="35"/>
        <v>32117795.25</v>
      </c>
    </row>
    <row r="511" spans="1:15" x14ac:dyDescent="0.25">
      <c r="A511" t="s">
        <v>17</v>
      </c>
      <c r="B511" t="s">
        <v>1115</v>
      </c>
      <c r="C511" s="114">
        <v>0</v>
      </c>
      <c r="D511" s="115">
        <v>203</v>
      </c>
      <c r="E511" s="74">
        <f t="shared" si="36"/>
        <v>0</v>
      </c>
      <c r="F511" s="39">
        <v>84292</v>
      </c>
      <c r="G511" s="115">
        <v>201.54</v>
      </c>
      <c r="H511" s="74">
        <f t="shared" si="37"/>
        <v>16988209.68</v>
      </c>
      <c r="I511" s="39">
        <v>0</v>
      </c>
      <c r="J511" s="115">
        <v>203</v>
      </c>
      <c r="K511" s="74">
        <f t="shared" si="38"/>
        <v>0</v>
      </c>
      <c r="L511" s="39">
        <v>0</v>
      </c>
      <c r="M511" s="115">
        <v>201.54</v>
      </c>
      <c r="N511" s="74">
        <f t="shared" si="39"/>
        <v>0</v>
      </c>
      <c r="O511" s="79">
        <f t="shared" ref="O511:O574" si="40">N511+K511+H511+E511</f>
        <v>16988209.68</v>
      </c>
    </row>
    <row r="512" spans="1:15" x14ac:dyDescent="0.25">
      <c r="A512" t="s">
        <v>90</v>
      </c>
      <c r="B512" t="s">
        <v>1117</v>
      </c>
      <c r="C512" s="114">
        <v>17443</v>
      </c>
      <c r="D512" s="115">
        <v>320.33999999999997</v>
      </c>
      <c r="E512" s="74">
        <f t="shared" si="36"/>
        <v>5587690.6199999992</v>
      </c>
      <c r="F512" s="39">
        <v>77668</v>
      </c>
      <c r="G512" s="115">
        <v>318.45</v>
      </c>
      <c r="H512" s="74">
        <f t="shared" si="37"/>
        <v>24733374.599999998</v>
      </c>
      <c r="I512" s="39">
        <v>1054</v>
      </c>
      <c r="J512" s="115">
        <v>320.33999999999997</v>
      </c>
      <c r="K512" s="74">
        <f t="shared" si="38"/>
        <v>337638.36</v>
      </c>
      <c r="L512" s="39">
        <v>4693</v>
      </c>
      <c r="M512" s="115">
        <v>318.45</v>
      </c>
      <c r="N512" s="74">
        <f t="shared" si="39"/>
        <v>1494485.8499999999</v>
      </c>
      <c r="O512" s="79">
        <f t="shared" si="40"/>
        <v>32153189.43</v>
      </c>
    </row>
    <row r="513" spans="1:15" x14ac:dyDescent="0.25">
      <c r="A513" t="s">
        <v>1228</v>
      </c>
      <c r="B513" t="s">
        <v>1490</v>
      </c>
      <c r="C513" s="114">
        <v>0</v>
      </c>
      <c r="D513" s="115">
        <v>214.14</v>
      </c>
      <c r="E513" s="74">
        <f t="shared" si="36"/>
        <v>0</v>
      </c>
      <c r="F513" s="39">
        <v>2495</v>
      </c>
      <c r="G513" s="115">
        <v>212.48</v>
      </c>
      <c r="H513" s="74">
        <f t="shared" si="37"/>
        <v>530137.59999999998</v>
      </c>
      <c r="I513" s="39">
        <v>0</v>
      </c>
      <c r="J513" s="115">
        <v>214.14</v>
      </c>
      <c r="K513" s="74">
        <f t="shared" si="38"/>
        <v>0</v>
      </c>
      <c r="L513" s="39">
        <v>0</v>
      </c>
      <c r="M513" s="115">
        <v>212.48</v>
      </c>
      <c r="N513" s="74">
        <f t="shared" si="39"/>
        <v>0</v>
      </c>
      <c r="O513" s="79">
        <f t="shared" si="40"/>
        <v>530137.59999999998</v>
      </c>
    </row>
    <row r="514" spans="1:15" x14ac:dyDescent="0.25">
      <c r="A514" t="s">
        <v>84</v>
      </c>
      <c r="B514" t="s">
        <v>1118</v>
      </c>
      <c r="C514" s="114">
        <v>320</v>
      </c>
      <c r="D514" s="115">
        <v>191.4</v>
      </c>
      <c r="E514" s="74">
        <f t="shared" si="36"/>
        <v>61248</v>
      </c>
      <c r="F514" s="39">
        <v>30080</v>
      </c>
      <c r="G514" s="115">
        <v>189.8</v>
      </c>
      <c r="H514" s="74">
        <f t="shared" si="37"/>
        <v>5709184</v>
      </c>
      <c r="I514" s="39">
        <v>18</v>
      </c>
      <c r="J514" s="115">
        <v>191.4</v>
      </c>
      <c r="K514" s="74">
        <f t="shared" si="38"/>
        <v>3445.2000000000003</v>
      </c>
      <c r="L514" s="39">
        <v>1739</v>
      </c>
      <c r="M514" s="115">
        <v>189.8</v>
      </c>
      <c r="N514" s="74">
        <f t="shared" si="39"/>
        <v>330062.2</v>
      </c>
      <c r="O514" s="79">
        <f t="shared" si="40"/>
        <v>6103939.4000000004</v>
      </c>
    </row>
    <row r="515" spans="1:15" x14ac:dyDescent="0.25">
      <c r="A515" t="s">
        <v>170</v>
      </c>
      <c r="B515" t="s">
        <v>1491</v>
      </c>
      <c r="C515" s="114">
        <v>11</v>
      </c>
      <c r="D515" s="115">
        <v>215.83</v>
      </c>
      <c r="E515" s="74">
        <f t="shared" si="36"/>
        <v>2374.13</v>
      </c>
      <c r="F515" s="39">
        <v>7845</v>
      </c>
      <c r="G515" s="115">
        <v>213.98</v>
      </c>
      <c r="H515" s="74">
        <f t="shared" si="37"/>
        <v>1678673.0999999999</v>
      </c>
      <c r="I515" s="39">
        <v>2</v>
      </c>
      <c r="J515" s="115">
        <v>215.83</v>
      </c>
      <c r="K515" s="74">
        <f t="shared" si="38"/>
        <v>431.66</v>
      </c>
      <c r="L515" s="39">
        <v>1405</v>
      </c>
      <c r="M515" s="115">
        <v>213.98</v>
      </c>
      <c r="N515" s="74">
        <f t="shared" si="39"/>
        <v>300641.89999999997</v>
      </c>
      <c r="O515" s="79">
        <f t="shared" si="40"/>
        <v>1982120.7899999996</v>
      </c>
    </row>
    <row r="516" spans="1:15" x14ac:dyDescent="0.25">
      <c r="A516" t="s">
        <v>313</v>
      </c>
      <c r="B516" t="s">
        <v>1120</v>
      </c>
      <c r="C516" s="114">
        <v>418</v>
      </c>
      <c r="D516" s="115">
        <v>223.89</v>
      </c>
      <c r="E516" s="74">
        <f t="shared" si="36"/>
        <v>93586.01999999999</v>
      </c>
      <c r="F516" s="39">
        <v>57050</v>
      </c>
      <c r="G516" s="115">
        <v>222.2</v>
      </c>
      <c r="H516" s="74">
        <f t="shared" si="37"/>
        <v>12676510</v>
      </c>
      <c r="I516" s="39">
        <v>33</v>
      </c>
      <c r="J516" s="115">
        <v>223.89</v>
      </c>
      <c r="K516" s="74">
        <f t="shared" si="38"/>
        <v>7388.37</v>
      </c>
      <c r="L516" s="39">
        <v>4561</v>
      </c>
      <c r="M516" s="115">
        <v>222.2</v>
      </c>
      <c r="N516" s="74">
        <f t="shared" si="39"/>
        <v>1013454.2</v>
      </c>
      <c r="O516" s="79">
        <f t="shared" si="40"/>
        <v>13790938.59</v>
      </c>
    </row>
    <row r="517" spans="1:15" x14ac:dyDescent="0.25">
      <c r="A517" t="s">
        <v>291</v>
      </c>
      <c r="B517" t="s">
        <v>1121</v>
      </c>
      <c r="C517" s="114">
        <v>0</v>
      </c>
      <c r="D517" s="115">
        <v>174.31</v>
      </c>
      <c r="E517" s="74">
        <f t="shared" si="36"/>
        <v>0</v>
      </c>
      <c r="F517" s="39">
        <v>16944</v>
      </c>
      <c r="G517" s="115">
        <v>172.97</v>
      </c>
      <c r="H517" s="74">
        <f t="shared" si="37"/>
        <v>2930803.68</v>
      </c>
      <c r="I517" s="39">
        <v>0</v>
      </c>
      <c r="J517" s="115">
        <v>174.31</v>
      </c>
      <c r="K517" s="74">
        <f t="shared" si="38"/>
        <v>0</v>
      </c>
      <c r="L517" s="39">
        <v>1127</v>
      </c>
      <c r="M517" s="115">
        <v>172.97</v>
      </c>
      <c r="N517" s="74">
        <f t="shared" si="39"/>
        <v>194937.19</v>
      </c>
      <c r="O517" s="79">
        <f t="shared" si="40"/>
        <v>3125740.87</v>
      </c>
    </row>
    <row r="518" spans="1:15" x14ac:dyDescent="0.25">
      <c r="A518" t="s">
        <v>468</v>
      </c>
      <c r="B518" t="s">
        <v>1492</v>
      </c>
      <c r="C518" s="114">
        <v>19772</v>
      </c>
      <c r="D518" s="115">
        <v>251.74</v>
      </c>
      <c r="E518" s="74">
        <f t="shared" si="36"/>
        <v>4977403.28</v>
      </c>
      <c r="F518" s="39">
        <v>84104</v>
      </c>
      <c r="G518" s="115">
        <v>249.65</v>
      </c>
      <c r="H518" s="74">
        <f t="shared" si="37"/>
        <v>20996563.600000001</v>
      </c>
      <c r="I518" s="39">
        <v>1837</v>
      </c>
      <c r="J518" s="115">
        <v>251.74</v>
      </c>
      <c r="K518" s="74">
        <f t="shared" si="38"/>
        <v>462446.38</v>
      </c>
      <c r="L518" s="39">
        <v>7815</v>
      </c>
      <c r="M518" s="115">
        <v>249.65</v>
      </c>
      <c r="N518" s="74">
        <f t="shared" si="39"/>
        <v>1951014.75</v>
      </c>
      <c r="O518" s="79">
        <f t="shared" si="40"/>
        <v>28387428.010000002</v>
      </c>
    </row>
    <row r="519" spans="1:15" x14ac:dyDescent="0.25">
      <c r="A519" t="s">
        <v>1229</v>
      </c>
      <c r="B519" t="s">
        <v>1493</v>
      </c>
      <c r="C519" s="114">
        <v>2695</v>
      </c>
      <c r="D519" s="115">
        <v>220.58</v>
      </c>
      <c r="E519" s="74">
        <f t="shared" si="36"/>
        <v>594463.1</v>
      </c>
      <c r="F519" s="39">
        <v>20349</v>
      </c>
      <c r="G519" s="115">
        <v>218.96</v>
      </c>
      <c r="H519" s="74">
        <f t="shared" si="37"/>
        <v>4455617.04</v>
      </c>
      <c r="I519" s="39">
        <v>209</v>
      </c>
      <c r="J519" s="115">
        <v>220.58</v>
      </c>
      <c r="K519" s="74">
        <f t="shared" si="38"/>
        <v>46101.22</v>
      </c>
      <c r="L519" s="39">
        <v>1581</v>
      </c>
      <c r="M519" s="115">
        <v>218.96</v>
      </c>
      <c r="N519" s="74">
        <f t="shared" si="39"/>
        <v>346175.76</v>
      </c>
      <c r="O519" s="79">
        <f t="shared" si="40"/>
        <v>5442357.1199999992</v>
      </c>
    </row>
    <row r="520" spans="1:15" x14ac:dyDescent="0.25">
      <c r="A520" t="s">
        <v>141</v>
      </c>
      <c r="B520" t="s">
        <v>1122</v>
      </c>
      <c r="C520" s="114">
        <v>0</v>
      </c>
      <c r="D520" s="115">
        <v>157.55000000000001</v>
      </c>
      <c r="E520" s="74">
        <f t="shared" si="36"/>
        <v>0</v>
      </c>
      <c r="F520" s="39">
        <v>23438</v>
      </c>
      <c r="G520" s="115">
        <v>156.19999999999999</v>
      </c>
      <c r="H520" s="74">
        <f t="shared" si="37"/>
        <v>3661015.5999999996</v>
      </c>
      <c r="I520" s="39">
        <v>0</v>
      </c>
      <c r="J520" s="115">
        <v>157.55000000000001</v>
      </c>
      <c r="K520" s="74">
        <f t="shared" si="38"/>
        <v>0</v>
      </c>
      <c r="L520" s="39">
        <v>2618</v>
      </c>
      <c r="M520" s="115">
        <v>156.19999999999999</v>
      </c>
      <c r="N520" s="74">
        <f t="shared" si="39"/>
        <v>408931.6</v>
      </c>
      <c r="O520" s="79">
        <f t="shared" si="40"/>
        <v>4069947.1999999997</v>
      </c>
    </row>
    <row r="521" spans="1:15" x14ac:dyDescent="0.25">
      <c r="A521" t="s">
        <v>256</v>
      </c>
      <c r="B521" t="s">
        <v>1123</v>
      </c>
      <c r="C521" s="114">
        <v>366</v>
      </c>
      <c r="D521" s="115">
        <v>211.07</v>
      </c>
      <c r="E521" s="74">
        <f t="shared" ref="E521:E584" si="41">D521*C521</f>
        <v>77251.62</v>
      </c>
      <c r="F521" s="39">
        <v>14060</v>
      </c>
      <c r="G521" s="115">
        <v>209.56</v>
      </c>
      <c r="H521" s="74">
        <f t="shared" ref="H521:H584" si="42">G521*F521</f>
        <v>2946413.6</v>
      </c>
      <c r="I521" s="39">
        <v>35</v>
      </c>
      <c r="J521" s="115">
        <v>211.07</v>
      </c>
      <c r="K521" s="74">
        <f t="shared" ref="K521:K584" si="43">J521*I521</f>
        <v>7387.45</v>
      </c>
      <c r="L521" s="39">
        <v>1325</v>
      </c>
      <c r="M521" s="115">
        <v>209.56</v>
      </c>
      <c r="N521" s="74">
        <f t="shared" ref="N521:N584" si="44">M521*L521</f>
        <v>277667</v>
      </c>
      <c r="O521" s="79">
        <f t="shared" si="40"/>
        <v>3308719.6700000004</v>
      </c>
    </row>
    <row r="522" spans="1:15" x14ac:dyDescent="0.25">
      <c r="A522" t="s">
        <v>394</v>
      </c>
      <c r="B522" t="s">
        <v>1495</v>
      </c>
      <c r="C522" s="114">
        <v>571</v>
      </c>
      <c r="D522" s="115">
        <v>262.06</v>
      </c>
      <c r="E522" s="74">
        <f t="shared" si="41"/>
        <v>149636.26</v>
      </c>
      <c r="F522" s="39">
        <v>24844</v>
      </c>
      <c r="G522" s="115">
        <v>259.64999999999998</v>
      </c>
      <c r="H522" s="74">
        <f t="shared" si="42"/>
        <v>6450744.5999999996</v>
      </c>
      <c r="I522" s="39">
        <v>79</v>
      </c>
      <c r="J522" s="115">
        <v>262.06</v>
      </c>
      <c r="K522" s="74">
        <f t="shared" si="43"/>
        <v>20702.740000000002</v>
      </c>
      <c r="L522" s="39">
        <v>3419</v>
      </c>
      <c r="M522" s="115">
        <v>259.64999999999998</v>
      </c>
      <c r="N522" s="74">
        <f t="shared" si="44"/>
        <v>887743.35</v>
      </c>
      <c r="O522" s="79">
        <f t="shared" si="40"/>
        <v>7508826.9499999993</v>
      </c>
    </row>
    <row r="523" spans="1:15" x14ac:dyDescent="0.25">
      <c r="A523" t="s">
        <v>409</v>
      </c>
      <c r="B523" t="s">
        <v>1496</v>
      </c>
      <c r="C523" s="114">
        <v>2683</v>
      </c>
      <c r="D523" s="115">
        <v>224.15</v>
      </c>
      <c r="E523" s="74">
        <f t="shared" si="41"/>
        <v>601394.45000000007</v>
      </c>
      <c r="F523" s="39">
        <v>33978</v>
      </c>
      <c r="G523" s="115">
        <v>222.06</v>
      </c>
      <c r="H523" s="74">
        <f t="shared" si="42"/>
        <v>7545154.6799999997</v>
      </c>
      <c r="I523" s="39">
        <v>493</v>
      </c>
      <c r="J523" s="115">
        <v>224.15</v>
      </c>
      <c r="K523" s="74">
        <f t="shared" si="43"/>
        <v>110505.95</v>
      </c>
      <c r="L523" s="39">
        <v>6250</v>
      </c>
      <c r="M523" s="115">
        <v>222.06</v>
      </c>
      <c r="N523" s="74">
        <f t="shared" si="44"/>
        <v>1387875</v>
      </c>
      <c r="O523" s="79">
        <f t="shared" si="40"/>
        <v>9644930.0799999982</v>
      </c>
    </row>
    <row r="524" spans="1:15" x14ac:dyDescent="0.25">
      <c r="A524" t="s">
        <v>166</v>
      </c>
      <c r="B524" t="s">
        <v>1124</v>
      </c>
      <c r="C524" s="114">
        <v>0</v>
      </c>
      <c r="D524" s="115">
        <v>227.28</v>
      </c>
      <c r="E524" s="74">
        <f t="shared" si="41"/>
        <v>0</v>
      </c>
      <c r="F524" s="39">
        <v>27910</v>
      </c>
      <c r="G524" s="115">
        <v>225.59</v>
      </c>
      <c r="H524" s="74">
        <f t="shared" si="42"/>
        <v>6296216.9000000004</v>
      </c>
      <c r="I524" s="39">
        <v>0</v>
      </c>
      <c r="J524" s="115">
        <v>227.28</v>
      </c>
      <c r="K524" s="74">
        <f t="shared" si="43"/>
        <v>0</v>
      </c>
      <c r="L524" s="39">
        <v>1538</v>
      </c>
      <c r="M524" s="115">
        <v>225.59</v>
      </c>
      <c r="N524" s="74">
        <f t="shared" si="44"/>
        <v>346957.42</v>
      </c>
      <c r="O524" s="79">
        <f t="shared" si="40"/>
        <v>6643174.3200000003</v>
      </c>
    </row>
    <row r="525" spans="1:15" x14ac:dyDescent="0.25">
      <c r="A525" t="s">
        <v>200</v>
      </c>
      <c r="B525" t="s">
        <v>1125</v>
      </c>
      <c r="C525" s="114">
        <v>0</v>
      </c>
      <c r="D525" s="115">
        <v>257.69</v>
      </c>
      <c r="E525" s="74">
        <f t="shared" si="41"/>
        <v>0</v>
      </c>
      <c r="F525" s="39">
        <v>25745</v>
      </c>
      <c r="G525" s="115">
        <v>255.3</v>
      </c>
      <c r="H525" s="74">
        <f t="shared" si="42"/>
        <v>6572698.5</v>
      </c>
      <c r="I525" s="39">
        <v>0</v>
      </c>
      <c r="J525" s="115">
        <v>257.69</v>
      </c>
      <c r="K525" s="74">
        <f t="shared" si="43"/>
        <v>0</v>
      </c>
      <c r="L525" s="39">
        <v>7571</v>
      </c>
      <c r="M525" s="115">
        <v>255.3</v>
      </c>
      <c r="N525" s="74">
        <f t="shared" si="44"/>
        <v>1932876.3</v>
      </c>
      <c r="O525" s="79">
        <f t="shared" si="40"/>
        <v>8505574.8000000007</v>
      </c>
    </row>
    <row r="526" spans="1:15" x14ac:dyDescent="0.25">
      <c r="A526" t="s">
        <v>148</v>
      </c>
      <c r="B526" t="s">
        <v>1497</v>
      </c>
      <c r="C526" s="114">
        <v>138</v>
      </c>
      <c r="D526" s="115">
        <v>200.95</v>
      </c>
      <c r="E526" s="74">
        <f t="shared" si="41"/>
        <v>27731.1</v>
      </c>
      <c r="F526" s="39">
        <v>16084</v>
      </c>
      <c r="G526" s="115">
        <v>199.41</v>
      </c>
      <c r="H526" s="74">
        <f t="shared" si="42"/>
        <v>3207310.44</v>
      </c>
      <c r="I526" s="39">
        <v>19</v>
      </c>
      <c r="J526" s="115">
        <v>200.95</v>
      </c>
      <c r="K526" s="74">
        <f t="shared" si="43"/>
        <v>3818.0499999999997</v>
      </c>
      <c r="L526" s="39">
        <v>2211</v>
      </c>
      <c r="M526" s="115">
        <v>199.41</v>
      </c>
      <c r="N526" s="74">
        <f t="shared" si="44"/>
        <v>440895.51</v>
      </c>
      <c r="O526" s="79">
        <f t="shared" si="40"/>
        <v>3679755.1</v>
      </c>
    </row>
    <row r="527" spans="1:15" x14ac:dyDescent="0.25">
      <c r="A527" t="s">
        <v>24</v>
      </c>
      <c r="B527" t="s">
        <v>1498</v>
      </c>
      <c r="C527" s="114">
        <v>2433</v>
      </c>
      <c r="D527" s="115">
        <v>165</v>
      </c>
      <c r="E527" s="74">
        <f t="shared" si="41"/>
        <v>401445</v>
      </c>
      <c r="F527" s="39">
        <v>22418</v>
      </c>
      <c r="G527" s="115">
        <v>163.16999999999999</v>
      </c>
      <c r="H527" s="74">
        <f t="shared" si="42"/>
        <v>3657945.0599999996</v>
      </c>
      <c r="I527" s="39">
        <v>59</v>
      </c>
      <c r="J527" s="115">
        <v>165</v>
      </c>
      <c r="K527" s="74">
        <f t="shared" si="43"/>
        <v>9735</v>
      </c>
      <c r="L527" s="39">
        <v>543</v>
      </c>
      <c r="M527" s="115">
        <v>163.16999999999999</v>
      </c>
      <c r="N527" s="74">
        <f t="shared" si="44"/>
        <v>88601.31</v>
      </c>
      <c r="O527" s="79">
        <f t="shared" si="40"/>
        <v>4157726.3699999996</v>
      </c>
    </row>
    <row r="528" spans="1:15" x14ac:dyDescent="0.25">
      <c r="A528" t="s">
        <v>81</v>
      </c>
      <c r="B528" t="s">
        <v>1499</v>
      </c>
      <c r="C528" s="114">
        <v>3237</v>
      </c>
      <c r="D528" s="115">
        <v>245.81</v>
      </c>
      <c r="E528" s="74">
        <f t="shared" si="41"/>
        <v>795686.97</v>
      </c>
      <c r="F528" s="39">
        <v>25391</v>
      </c>
      <c r="G528" s="115">
        <v>243.79</v>
      </c>
      <c r="H528" s="74">
        <f t="shared" si="42"/>
        <v>6190071.8899999997</v>
      </c>
      <c r="I528" s="39">
        <v>491</v>
      </c>
      <c r="J528" s="115">
        <v>245.81</v>
      </c>
      <c r="K528" s="74">
        <f t="shared" si="43"/>
        <v>120692.71</v>
      </c>
      <c r="L528" s="39">
        <v>3847</v>
      </c>
      <c r="M528" s="115">
        <v>243.79</v>
      </c>
      <c r="N528" s="74">
        <f t="shared" si="44"/>
        <v>937860.13</v>
      </c>
      <c r="O528" s="79">
        <f t="shared" si="40"/>
        <v>8044311.6999999993</v>
      </c>
    </row>
    <row r="529" spans="1:15" x14ac:dyDescent="0.25">
      <c r="A529" t="s">
        <v>573</v>
      </c>
      <c r="B529" t="s">
        <v>1500</v>
      </c>
      <c r="C529" s="114">
        <v>5736</v>
      </c>
      <c r="D529" s="115">
        <v>284.25</v>
      </c>
      <c r="E529" s="74">
        <f t="shared" si="41"/>
        <v>1630458</v>
      </c>
      <c r="F529" s="39">
        <v>27993</v>
      </c>
      <c r="G529" s="115">
        <v>281.68</v>
      </c>
      <c r="H529" s="74">
        <f t="shared" si="42"/>
        <v>7885068.2400000002</v>
      </c>
      <c r="I529" s="39">
        <v>990</v>
      </c>
      <c r="J529" s="115">
        <v>284.25</v>
      </c>
      <c r="K529" s="74">
        <f t="shared" si="43"/>
        <v>281407.5</v>
      </c>
      <c r="L529" s="39">
        <v>4832</v>
      </c>
      <c r="M529" s="115">
        <v>281.68</v>
      </c>
      <c r="N529" s="74">
        <f t="shared" si="44"/>
        <v>1361077.76</v>
      </c>
      <c r="O529" s="79">
        <f t="shared" si="40"/>
        <v>11158011.5</v>
      </c>
    </row>
    <row r="530" spans="1:15" x14ac:dyDescent="0.25">
      <c r="A530" t="s">
        <v>79</v>
      </c>
      <c r="B530" t="s">
        <v>1501</v>
      </c>
      <c r="C530" s="114">
        <v>3474</v>
      </c>
      <c r="D530" s="115">
        <v>224.7</v>
      </c>
      <c r="E530" s="74">
        <f t="shared" si="41"/>
        <v>780607.79999999993</v>
      </c>
      <c r="F530" s="39">
        <v>35643</v>
      </c>
      <c r="G530" s="115">
        <v>222.9</v>
      </c>
      <c r="H530" s="74">
        <f t="shared" si="42"/>
        <v>7944824.7000000002</v>
      </c>
      <c r="I530" s="39">
        <v>414</v>
      </c>
      <c r="J530" s="115">
        <v>224.7</v>
      </c>
      <c r="K530" s="74">
        <f t="shared" si="43"/>
        <v>93025.799999999988</v>
      </c>
      <c r="L530" s="39">
        <v>4252</v>
      </c>
      <c r="M530" s="115">
        <v>222.9</v>
      </c>
      <c r="N530" s="74">
        <f t="shared" si="44"/>
        <v>947770.8</v>
      </c>
      <c r="O530" s="79">
        <f t="shared" si="40"/>
        <v>9766229.1000000015</v>
      </c>
    </row>
    <row r="531" spans="1:15" x14ac:dyDescent="0.25">
      <c r="A531" t="s">
        <v>234</v>
      </c>
      <c r="B531" t="s">
        <v>1502</v>
      </c>
      <c r="C531" s="114">
        <v>3612</v>
      </c>
      <c r="D531" s="115">
        <v>191.03</v>
      </c>
      <c r="E531" s="74">
        <f t="shared" si="41"/>
        <v>690000.36</v>
      </c>
      <c r="F531" s="39">
        <v>32876</v>
      </c>
      <c r="G531" s="115">
        <v>189.26</v>
      </c>
      <c r="H531" s="74">
        <f t="shared" si="42"/>
        <v>6222111.7599999998</v>
      </c>
      <c r="I531" s="39">
        <v>792</v>
      </c>
      <c r="J531" s="115">
        <v>191.03</v>
      </c>
      <c r="K531" s="74">
        <f t="shared" si="43"/>
        <v>151295.76</v>
      </c>
      <c r="L531" s="39">
        <v>7208</v>
      </c>
      <c r="M531" s="115">
        <v>189.26</v>
      </c>
      <c r="N531" s="74">
        <f t="shared" si="44"/>
        <v>1364186.0799999998</v>
      </c>
      <c r="O531" s="79">
        <f t="shared" si="40"/>
        <v>8427593.959999999</v>
      </c>
    </row>
    <row r="532" spans="1:15" x14ac:dyDescent="0.25">
      <c r="A532" t="s">
        <v>423</v>
      </c>
      <c r="B532" t="s">
        <v>1503</v>
      </c>
      <c r="C532" s="114">
        <v>2065</v>
      </c>
      <c r="D532" s="115">
        <v>258.7</v>
      </c>
      <c r="E532" s="74">
        <f t="shared" si="41"/>
        <v>534215.5</v>
      </c>
      <c r="F532" s="39">
        <v>29979</v>
      </c>
      <c r="G532" s="115">
        <v>255.93</v>
      </c>
      <c r="H532" s="74">
        <f t="shared" si="42"/>
        <v>7672525.4699999997</v>
      </c>
      <c r="I532" s="39">
        <v>309</v>
      </c>
      <c r="J532" s="115">
        <v>258.7</v>
      </c>
      <c r="K532" s="74">
        <f t="shared" si="43"/>
        <v>79938.3</v>
      </c>
      <c r="L532" s="39">
        <v>4492</v>
      </c>
      <c r="M532" s="115">
        <v>255.93</v>
      </c>
      <c r="N532" s="74">
        <f t="shared" si="44"/>
        <v>1149637.56</v>
      </c>
      <c r="O532" s="79">
        <f t="shared" si="40"/>
        <v>9436316.8300000001</v>
      </c>
    </row>
    <row r="533" spans="1:15" x14ac:dyDescent="0.25">
      <c r="A533" t="s">
        <v>330</v>
      </c>
      <c r="B533" t="s">
        <v>1126</v>
      </c>
      <c r="C533" s="114">
        <v>5381</v>
      </c>
      <c r="D533" s="115">
        <v>300.02999999999997</v>
      </c>
      <c r="E533" s="74">
        <f t="shared" si="41"/>
        <v>1614461.43</v>
      </c>
      <c r="F533" s="39">
        <v>55750</v>
      </c>
      <c r="G533" s="115">
        <v>297.64999999999998</v>
      </c>
      <c r="H533" s="74">
        <f t="shared" si="42"/>
        <v>16593987.499999998</v>
      </c>
      <c r="I533" s="39">
        <v>795</v>
      </c>
      <c r="J533" s="115">
        <v>300.02999999999997</v>
      </c>
      <c r="K533" s="74">
        <f t="shared" si="43"/>
        <v>238523.84999999998</v>
      </c>
      <c r="L533" s="39">
        <v>8241</v>
      </c>
      <c r="M533" s="115">
        <v>297.64999999999998</v>
      </c>
      <c r="N533" s="74">
        <f t="shared" si="44"/>
        <v>2452933.65</v>
      </c>
      <c r="O533" s="79">
        <f t="shared" si="40"/>
        <v>20899906.43</v>
      </c>
    </row>
    <row r="534" spans="1:15" x14ac:dyDescent="0.25">
      <c r="A534" t="s">
        <v>500</v>
      </c>
      <c r="B534" t="s">
        <v>1127</v>
      </c>
      <c r="C534" s="114">
        <v>3200</v>
      </c>
      <c r="D534" s="115">
        <v>265.93</v>
      </c>
      <c r="E534" s="74">
        <f t="shared" si="41"/>
        <v>850976</v>
      </c>
      <c r="F534" s="39">
        <v>14462</v>
      </c>
      <c r="G534" s="115">
        <v>263.39</v>
      </c>
      <c r="H534" s="74">
        <f t="shared" si="42"/>
        <v>3809146.1799999997</v>
      </c>
      <c r="I534" s="39">
        <v>0</v>
      </c>
      <c r="J534" s="115">
        <v>265.93</v>
      </c>
      <c r="K534" s="74">
        <f t="shared" si="43"/>
        <v>0</v>
      </c>
      <c r="L534" s="39">
        <v>0</v>
      </c>
      <c r="M534" s="115">
        <v>263.39</v>
      </c>
      <c r="N534" s="74">
        <f t="shared" si="44"/>
        <v>0</v>
      </c>
      <c r="O534" s="79">
        <f t="shared" si="40"/>
        <v>4660122.18</v>
      </c>
    </row>
    <row r="535" spans="1:15" x14ac:dyDescent="0.25">
      <c r="A535" t="s">
        <v>169</v>
      </c>
      <c r="B535" t="s">
        <v>1128</v>
      </c>
      <c r="C535" s="114">
        <v>82</v>
      </c>
      <c r="D535" s="115">
        <v>211.41</v>
      </c>
      <c r="E535" s="74">
        <f t="shared" si="41"/>
        <v>17335.62</v>
      </c>
      <c r="F535" s="39">
        <v>26142</v>
      </c>
      <c r="G535" s="115">
        <v>209.65</v>
      </c>
      <c r="H535" s="74">
        <f t="shared" si="42"/>
        <v>5480670.2999999998</v>
      </c>
      <c r="I535" s="39">
        <v>11</v>
      </c>
      <c r="J535" s="115">
        <v>211.41</v>
      </c>
      <c r="K535" s="74">
        <f t="shared" si="43"/>
        <v>2325.5099999999998</v>
      </c>
      <c r="L535" s="39">
        <v>3417</v>
      </c>
      <c r="M535" s="115">
        <v>209.65</v>
      </c>
      <c r="N535" s="74">
        <f t="shared" si="44"/>
        <v>716374.05</v>
      </c>
      <c r="O535" s="79">
        <f t="shared" si="40"/>
        <v>6216705.4799999995</v>
      </c>
    </row>
    <row r="536" spans="1:15" x14ac:dyDescent="0.25">
      <c r="A536" t="s">
        <v>181</v>
      </c>
      <c r="B536" t="s">
        <v>1504</v>
      </c>
      <c r="C536" s="114">
        <v>0</v>
      </c>
      <c r="D536" s="115">
        <v>193.63</v>
      </c>
      <c r="E536" s="74">
        <f t="shared" si="41"/>
        <v>0</v>
      </c>
      <c r="F536" s="39">
        <v>26739</v>
      </c>
      <c r="G536" s="115">
        <v>191.96</v>
      </c>
      <c r="H536" s="74">
        <f t="shared" si="42"/>
        <v>5132818.4400000004</v>
      </c>
      <c r="I536" s="39">
        <v>0</v>
      </c>
      <c r="J536" s="115">
        <v>193.63</v>
      </c>
      <c r="K536" s="74">
        <f t="shared" si="43"/>
        <v>0</v>
      </c>
      <c r="L536" s="39">
        <v>1694</v>
      </c>
      <c r="M536" s="115">
        <v>191.96</v>
      </c>
      <c r="N536" s="74">
        <f t="shared" si="44"/>
        <v>325180.24</v>
      </c>
      <c r="O536" s="79">
        <f t="shared" si="40"/>
        <v>5457998.6800000006</v>
      </c>
    </row>
    <row r="537" spans="1:15" x14ac:dyDescent="0.25">
      <c r="A537" t="s">
        <v>171</v>
      </c>
      <c r="B537" t="s">
        <v>1129</v>
      </c>
      <c r="C537" s="114">
        <v>1142</v>
      </c>
      <c r="D537" s="115">
        <v>191.89</v>
      </c>
      <c r="E537" s="74">
        <f t="shared" si="41"/>
        <v>219138.37999999998</v>
      </c>
      <c r="F537" s="39">
        <v>39217</v>
      </c>
      <c r="G537" s="115">
        <v>190.24</v>
      </c>
      <c r="H537" s="74">
        <f t="shared" si="42"/>
        <v>7460642.0800000001</v>
      </c>
      <c r="I537" s="39">
        <v>93</v>
      </c>
      <c r="J537" s="115">
        <v>191.89</v>
      </c>
      <c r="K537" s="74">
        <f t="shared" si="43"/>
        <v>17845.77</v>
      </c>
      <c r="L537" s="39">
        <v>3181</v>
      </c>
      <c r="M537" s="115">
        <v>190.24</v>
      </c>
      <c r="N537" s="74">
        <f t="shared" si="44"/>
        <v>605153.44000000006</v>
      </c>
      <c r="O537" s="79">
        <f t="shared" si="40"/>
        <v>8302779.6699999999</v>
      </c>
    </row>
    <row r="538" spans="1:15" x14ac:dyDescent="0.25">
      <c r="A538" t="s">
        <v>1231</v>
      </c>
      <c r="B538" t="s">
        <v>1505</v>
      </c>
      <c r="C538" s="114">
        <v>0</v>
      </c>
      <c r="D538" s="115">
        <v>170.27</v>
      </c>
      <c r="E538" s="74">
        <f t="shared" si="41"/>
        <v>0</v>
      </c>
      <c r="F538" s="39">
        <v>0</v>
      </c>
      <c r="G538" s="115">
        <v>168.87</v>
      </c>
      <c r="H538" s="74">
        <f t="shared" si="42"/>
        <v>0</v>
      </c>
      <c r="I538" s="39">
        <v>0</v>
      </c>
      <c r="J538" s="115">
        <v>170.27</v>
      </c>
      <c r="K538" s="74">
        <f t="shared" si="43"/>
        <v>0</v>
      </c>
      <c r="L538" s="39">
        <v>0</v>
      </c>
      <c r="M538" s="115">
        <v>168.87</v>
      </c>
      <c r="N538" s="74">
        <f t="shared" si="44"/>
        <v>0</v>
      </c>
      <c r="O538" s="79">
        <f t="shared" si="40"/>
        <v>0</v>
      </c>
    </row>
    <row r="539" spans="1:15" x14ac:dyDescent="0.25">
      <c r="A539" t="s">
        <v>377</v>
      </c>
      <c r="B539" t="s">
        <v>1130</v>
      </c>
      <c r="C539" s="114">
        <v>445</v>
      </c>
      <c r="D539" s="115">
        <v>211.75</v>
      </c>
      <c r="E539" s="74">
        <f t="shared" si="41"/>
        <v>94228.75</v>
      </c>
      <c r="F539" s="39">
        <v>13872</v>
      </c>
      <c r="G539" s="115">
        <v>209.94</v>
      </c>
      <c r="H539" s="74">
        <f t="shared" si="42"/>
        <v>2912287.68</v>
      </c>
      <c r="I539" s="39">
        <v>125</v>
      </c>
      <c r="J539" s="115">
        <v>211.75</v>
      </c>
      <c r="K539" s="74">
        <f t="shared" si="43"/>
        <v>26468.75</v>
      </c>
      <c r="L539" s="39">
        <v>3907</v>
      </c>
      <c r="M539" s="115">
        <v>209.94</v>
      </c>
      <c r="N539" s="74">
        <f t="shared" si="44"/>
        <v>820235.58</v>
      </c>
      <c r="O539" s="79">
        <f t="shared" si="40"/>
        <v>3853220.7600000002</v>
      </c>
    </row>
    <row r="540" spans="1:15" x14ac:dyDescent="0.25">
      <c r="A540" t="s">
        <v>517</v>
      </c>
      <c r="B540" t="s">
        <v>1506</v>
      </c>
      <c r="C540" s="114">
        <v>8028</v>
      </c>
      <c r="D540" s="115">
        <v>309.54000000000002</v>
      </c>
      <c r="E540" s="74">
        <f t="shared" si="41"/>
        <v>2484987.12</v>
      </c>
      <c r="F540" s="39">
        <v>90982</v>
      </c>
      <c r="G540" s="115">
        <v>307.10000000000002</v>
      </c>
      <c r="H540" s="74">
        <f t="shared" si="42"/>
        <v>27940572.200000003</v>
      </c>
      <c r="I540" s="39">
        <v>2895</v>
      </c>
      <c r="J540" s="115">
        <v>309.54000000000002</v>
      </c>
      <c r="K540" s="74">
        <f t="shared" si="43"/>
        <v>896118.3</v>
      </c>
      <c r="L540" s="39">
        <v>32810</v>
      </c>
      <c r="M540" s="115">
        <v>307.10000000000002</v>
      </c>
      <c r="N540" s="74">
        <f t="shared" si="44"/>
        <v>10075951</v>
      </c>
      <c r="O540" s="79">
        <f t="shared" si="40"/>
        <v>41397628.619999997</v>
      </c>
    </row>
    <row r="541" spans="1:15" x14ac:dyDescent="0.25">
      <c r="A541" t="s">
        <v>414</v>
      </c>
      <c r="B541" t="s">
        <v>1507</v>
      </c>
      <c r="C541" s="114">
        <v>966</v>
      </c>
      <c r="D541" s="115">
        <v>284.89</v>
      </c>
      <c r="E541" s="74">
        <f t="shared" si="41"/>
        <v>275203.74</v>
      </c>
      <c r="F541" s="39">
        <v>60922</v>
      </c>
      <c r="G541" s="115">
        <v>282.8</v>
      </c>
      <c r="H541" s="74">
        <f t="shared" si="42"/>
        <v>17228741.600000001</v>
      </c>
      <c r="I541" s="39">
        <v>239</v>
      </c>
      <c r="J541" s="115">
        <v>284.89</v>
      </c>
      <c r="K541" s="74">
        <f t="shared" si="43"/>
        <v>68088.709999999992</v>
      </c>
      <c r="L541" s="39">
        <v>15050</v>
      </c>
      <c r="M541" s="115">
        <v>282.8</v>
      </c>
      <c r="N541" s="74">
        <f t="shared" si="44"/>
        <v>4256140</v>
      </c>
      <c r="O541" s="79">
        <f t="shared" si="40"/>
        <v>21828174.050000001</v>
      </c>
    </row>
    <row r="542" spans="1:15" x14ac:dyDescent="0.25">
      <c r="A542" t="s">
        <v>387</v>
      </c>
      <c r="B542" t="s">
        <v>1131</v>
      </c>
      <c r="C542" s="114">
        <v>418</v>
      </c>
      <c r="D542" s="115">
        <v>182.45</v>
      </c>
      <c r="E542" s="74">
        <f t="shared" si="41"/>
        <v>76264.099999999991</v>
      </c>
      <c r="F542" s="39">
        <v>20846</v>
      </c>
      <c r="G542" s="115">
        <v>180.87</v>
      </c>
      <c r="H542" s="74">
        <f t="shared" si="42"/>
        <v>3770416.02</v>
      </c>
      <c r="I542" s="39">
        <v>25</v>
      </c>
      <c r="J542" s="115">
        <v>182.45</v>
      </c>
      <c r="K542" s="74">
        <f t="shared" si="43"/>
        <v>4561.25</v>
      </c>
      <c r="L542" s="39">
        <v>1225</v>
      </c>
      <c r="M542" s="115">
        <v>180.87</v>
      </c>
      <c r="N542" s="74">
        <f t="shared" si="44"/>
        <v>221565.75</v>
      </c>
      <c r="O542" s="79">
        <f t="shared" si="40"/>
        <v>4072807.12</v>
      </c>
    </row>
    <row r="543" spans="1:15" x14ac:dyDescent="0.25">
      <c r="A543" t="s">
        <v>581</v>
      </c>
      <c r="B543" t="s">
        <v>1508</v>
      </c>
      <c r="C543" s="114">
        <v>394</v>
      </c>
      <c r="D543" s="115">
        <v>324.02</v>
      </c>
      <c r="E543" s="74">
        <f t="shared" si="41"/>
        <v>127663.87999999999</v>
      </c>
      <c r="F543" s="39">
        <v>51078</v>
      </c>
      <c r="G543" s="115">
        <v>321.26</v>
      </c>
      <c r="H543" s="74">
        <f t="shared" si="42"/>
        <v>16409318.279999999</v>
      </c>
      <c r="I543" s="39">
        <v>7</v>
      </c>
      <c r="J543" s="115">
        <v>324.02</v>
      </c>
      <c r="K543" s="74">
        <f t="shared" si="43"/>
        <v>2268.14</v>
      </c>
      <c r="L543" s="39">
        <v>927</v>
      </c>
      <c r="M543" s="115">
        <v>321.26</v>
      </c>
      <c r="N543" s="74">
        <f t="shared" si="44"/>
        <v>297808.02</v>
      </c>
      <c r="O543" s="79">
        <f t="shared" si="40"/>
        <v>16837058.32</v>
      </c>
    </row>
    <row r="544" spans="1:15" x14ac:dyDescent="0.25">
      <c r="A544" t="s">
        <v>509</v>
      </c>
      <c r="B544" t="s">
        <v>1509</v>
      </c>
      <c r="C544" s="114">
        <v>8269</v>
      </c>
      <c r="D544" s="115">
        <v>271.56</v>
      </c>
      <c r="E544" s="74">
        <f t="shared" si="41"/>
        <v>2245529.64</v>
      </c>
      <c r="F544" s="39">
        <v>70959</v>
      </c>
      <c r="G544" s="115">
        <v>269.07</v>
      </c>
      <c r="H544" s="74">
        <f t="shared" si="42"/>
        <v>19092938.129999999</v>
      </c>
      <c r="I544" s="39">
        <v>4122</v>
      </c>
      <c r="J544" s="115">
        <v>271.56</v>
      </c>
      <c r="K544" s="74">
        <f t="shared" si="43"/>
        <v>1119370.32</v>
      </c>
      <c r="L544" s="39">
        <v>35371</v>
      </c>
      <c r="M544" s="115">
        <v>269.07</v>
      </c>
      <c r="N544" s="74">
        <f t="shared" si="44"/>
        <v>9517274.9700000007</v>
      </c>
      <c r="O544" s="79">
        <f t="shared" si="40"/>
        <v>31975113.060000002</v>
      </c>
    </row>
    <row r="545" spans="1:15" x14ac:dyDescent="0.25">
      <c r="A545" t="s">
        <v>135</v>
      </c>
      <c r="B545" t="s">
        <v>1510</v>
      </c>
      <c r="C545" s="114">
        <v>378</v>
      </c>
      <c r="D545" s="115">
        <v>218.98</v>
      </c>
      <c r="E545" s="74">
        <f t="shared" si="41"/>
        <v>82774.44</v>
      </c>
      <c r="F545" s="39">
        <v>26259</v>
      </c>
      <c r="G545" s="115">
        <v>217.01</v>
      </c>
      <c r="H545" s="74">
        <f t="shared" si="42"/>
        <v>5698465.5899999999</v>
      </c>
      <c r="I545" s="39">
        <v>26</v>
      </c>
      <c r="J545" s="115">
        <v>218.98</v>
      </c>
      <c r="K545" s="74">
        <f t="shared" si="43"/>
        <v>5693.48</v>
      </c>
      <c r="L545" s="39">
        <v>1792</v>
      </c>
      <c r="M545" s="115">
        <v>217.01</v>
      </c>
      <c r="N545" s="74">
        <f t="shared" si="44"/>
        <v>388881.91999999998</v>
      </c>
      <c r="O545" s="79">
        <f t="shared" si="40"/>
        <v>6175815.4300000006</v>
      </c>
    </row>
    <row r="546" spans="1:15" x14ac:dyDescent="0.25">
      <c r="A546" t="s">
        <v>383</v>
      </c>
      <c r="B546" t="s">
        <v>1511</v>
      </c>
      <c r="C546" s="114">
        <v>91</v>
      </c>
      <c r="D546" s="115">
        <v>210.8</v>
      </c>
      <c r="E546" s="74">
        <f t="shared" si="41"/>
        <v>19182.8</v>
      </c>
      <c r="F546" s="39">
        <v>20119</v>
      </c>
      <c r="G546" s="115">
        <v>209.03</v>
      </c>
      <c r="H546" s="74">
        <f t="shared" si="42"/>
        <v>4205474.57</v>
      </c>
      <c r="I546" s="39">
        <v>4</v>
      </c>
      <c r="J546" s="115">
        <v>210.8</v>
      </c>
      <c r="K546" s="74">
        <f t="shared" si="43"/>
        <v>843.2</v>
      </c>
      <c r="L546" s="39">
        <v>829</v>
      </c>
      <c r="M546" s="115">
        <v>209.03</v>
      </c>
      <c r="N546" s="74">
        <f t="shared" si="44"/>
        <v>173285.87</v>
      </c>
      <c r="O546" s="79">
        <f t="shared" si="40"/>
        <v>4398786.4400000004</v>
      </c>
    </row>
    <row r="547" spans="1:15" x14ac:dyDescent="0.25">
      <c r="A547" t="s">
        <v>78</v>
      </c>
      <c r="B547" t="s">
        <v>1512</v>
      </c>
      <c r="C547" s="114">
        <v>495</v>
      </c>
      <c r="D547" s="115">
        <v>211.57</v>
      </c>
      <c r="E547" s="74">
        <f t="shared" si="41"/>
        <v>104727.15</v>
      </c>
      <c r="F547" s="39">
        <v>40025</v>
      </c>
      <c r="G547" s="115">
        <v>209.71</v>
      </c>
      <c r="H547" s="74">
        <f t="shared" si="42"/>
        <v>8393642.75</v>
      </c>
      <c r="I547" s="39">
        <v>56</v>
      </c>
      <c r="J547" s="115">
        <v>211.57</v>
      </c>
      <c r="K547" s="74">
        <f t="shared" si="43"/>
        <v>11847.92</v>
      </c>
      <c r="L547" s="39">
        <v>4511</v>
      </c>
      <c r="M547" s="115">
        <v>209.71</v>
      </c>
      <c r="N547" s="74">
        <f t="shared" si="44"/>
        <v>946001.81</v>
      </c>
      <c r="O547" s="79">
        <f t="shared" si="40"/>
        <v>9456219.6300000008</v>
      </c>
    </row>
    <row r="548" spans="1:15" x14ac:dyDescent="0.25">
      <c r="A548" t="s">
        <v>239</v>
      </c>
      <c r="B548" t="s">
        <v>1135</v>
      </c>
      <c r="C548" s="114">
        <v>805</v>
      </c>
      <c r="D548" s="115">
        <v>199.95</v>
      </c>
      <c r="E548" s="74">
        <f t="shared" si="41"/>
        <v>160959.75</v>
      </c>
      <c r="F548" s="39">
        <v>16361</v>
      </c>
      <c r="G548" s="115">
        <v>198.33</v>
      </c>
      <c r="H548" s="74">
        <f t="shared" si="42"/>
        <v>3244877.1300000004</v>
      </c>
      <c r="I548" s="39">
        <v>462</v>
      </c>
      <c r="J548" s="115">
        <v>199.95</v>
      </c>
      <c r="K548" s="74">
        <f t="shared" si="43"/>
        <v>92376.9</v>
      </c>
      <c r="L548" s="39">
        <v>9395</v>
      </c>
      <c r="M548" s="115">
        <v>198.33</v>
      </c>
      <c r="N548" s="74">
        <f t="shared" si="44"/>
        <v>1863310.35</v>
      </c>
      <c r="O548" s="79">
        <f t="shared" si="40"/>
        <v>5361524.1300000008</v>
      </c>
    </row>
    <row r="549" spans="1:15" x14ac:dyDescent="0.25">
      <c r="A549" t="s">
        <v>42</v>
      </c>
      <c r="B549" t="s">
        <v>1513</v>
      </c>
      <c r="C549" s="114">
        <v>235</v>
      </c>
      <c r="D549" s="115">
        <v>220.37</v>
      </c>
      <c r="E549" s="74">
        <f t="shared" si="41"/>
        <v>51786.950000000004</v>
      </c>
      <c r="F549" s="39">
        <v>28141</v>
      </c>
      <c r="G549" s="115">
        <v>218.74</v>
      </c>
      <c r="H549" s="74">
        <f t="shared" si="42"/>
        <v>6155562.3399999999</v>
      </c>
      <c r="I549" s="39">
        <v>31</v>
      </c>
      <c r="J549" s="115">
        <v>220.37</v>
      </c>
      <c r="K549" s="74">
        <f t="shared" si="43"/>
        <v>6831.47</v>
      </c>
      <c r="L549" s="39">
        <v>3751</v>
      </c>
      <c r="M549" s="115">
        <v>218.74</v>
      </c>
      <c r="N549" s="74">
        <f t="shared" si="44"/>
        <v>820493.74</v>
      </c>
      <c r="O549" s="79">
        <f t="shared" si="40"/>
        <v>7034674.5</v>
      </c>
    </row>
    <row r="550" spans="1:15" x14ac:dyDescent="0.25">
      <c r="A550" t="s">
        <v>38</v>
      </c>
      <c r="B550" t="s">
        <v>1514</v>
      </c>
      <c r="C550" s="114">
        <v>1038</v>
      </c>
      <c r="D550" s="115">
        <v>195.29</v>
      </c>
      <c r="E550" s="74">
        <f t="shared" si="41"/>
        <v>202711.02</v>
      </c>
      <c r="F550" s="39">
        <v>27013</v>
      </c>
      <c r="G550" s="115">
        <v>193.69</v>
      </c>
      <c r="H550" s="74">
        <f t="shared" si="42"/>
        <v>5232147.97</v>
      </c>
      <c r="I550" s="39">
        <v>241</v>
      </c>
      <c r="J550" s="115">
        <v>195.29</v>
      </c>
      <c r="K550" s="74">
        <f t="shared" si="43"/>
        <v>47064.89</v>
      </c>
      <c r="L550" s="39">
        <v>6266</v>
      </c>
      <c r="M550" s="115">
        <v>193.69</v>
      </c>
      <c r="N550" s="74">
        <f t="shared" si="44"/>
        <v>1213661.54</v>
      </c>
      <c r="O550" s="79">
        <f t="shared" si="40"/>
        <v>6695585.419999999</v>
      </c>
    </row>
    <row r="551" spans="1:15" x14ac:dyDescent="0.25">
      <c r="A551" t="s">
        <v>471</v>
      </c>
      <c r="B551" t="s">
        <v>1515</v>
      </c>
      <c r="C551" s="114">
        <v>25117</v>
      </c>
      <c r="D551" s="115">
        <v>291.86</v>
      </c>
      <c r="E551" s="74">
        <f t="shared" si="41"/>
        <v>7330647.6200000001</v>
      </c>
      <c r="F551" s="39">
        <v>137010</v>
      </c>
      <c r="G551" s="115">
        <v>289.45999999999998</v>
      </c>
      <c r="H551" s="74">
        <f t="shared" si="42"/>
        <v>39658914.599999994</v>
      </c>
      <c r="I551" s="39">
        <v>10551</v>
      </c>
      <c r="J551" s="115">
        <v>291.86</v>
      </c>
      <c r="K551" s="74">
        <f t="shared" si="43"/>
        <v>3079414.8600000003</v>
      </c>
      <c r="L551" s="39">
        <v>57557</v>
      </c>
      <c r="M551" s="115">
        <v>289.45999999999998</v>
      </c>
      <c r="N551" s="74">
        <f t="shared" si="44"/>
        <v>16660449.219999999</v>
      </c>
      <c r="O551" s="79">
        <f t="shared" si="40"/>
        <v>66729426.29999999</v>
      </c>
    </row>
    <row r="552" spans="1:15" x14ac:dyDescent="0.25">
      <c r="A552" t="s">
        <v>527</v>
      </c>
      <c r="B552" t="s">
        <v>1138</v>
      </c>
      <c r="C552" s="114">
        <v>3803</v>
      </c>
      <c r="D552" s="115">
        <v>312.87</v>
      </c>
      <c r="E552" s="74">
        <f t="shared" si="41"/>
        <v>1189844.6100000001</v>
      </c>
      <c r="F552" s="39">
        <v>113996</v>
      </c>
      <c r="G552" s="115">
        <v>310.22000000000003</v>
      </c>
      <c r="H552" s="74">
        <f t="shared" si="42"/>
        <v>35363839.120000005</v>
      </c>
      <c r="I552" s="39">
        <v>584</v>
      </c>
      <c r="J552" s="115">
        <v>312.87</v>
      </c>
      <c r="K552" s="74">
        <f t="shared" si="43"/>
        <v>182716.08000000002</v>
      </c>
      <c r="L552" s="39">
        <v>17514</v>
      </c>
      <c r="M552" s="115">
        <v>310.22000000000003</v>
      </c>
      <c r="N552" s="74">
        <f t="shared" si="44"/>
        <v>5433193.0800000001</v>
      </c>
      <c r="O552" s="79">
        <f t="shared" si="40"/>
        <v>42169592.890000001</v>
      </c>
    </row>
    <row r="553" spans="1:15" x14ac:dyDescent="0.25">
      <c r="A553" t="s">
        <v>157</v>
      </c>
      <c r="B553" t="s">
        <v>1516</v>
      </c>
      <c r="C553" s="114">
        <v>4788</v>
      </c>
      <c r="D553" s="115">
        <v>179.54</v>
      </c>
      <c r="E553" s="74">
        <f t="shared" si="41"/>
        <v>859637.52</v>
      </c>
      <c r="F553" s="39">
        <v>27538</v>
      </c>
      <c r="G553" s="115">
        <v>177.98</v>
      </c>
      <c r="H553" s="74">
        <f t="shared" si="42"/>
        <v>4901213.2399999993</v>
      </c>
      <c r="I553" s="39">
        <v>5009</v>
      </c>
      <c r="J553" s="115">
        <v>179.54</v>
      </c>
      <c r="K553" s="74">
        <f t="shared" si="43"/>
        <v>899315.86</v>
      </c>
      <c r="L553" s="39">
        <v>28806</v>
      </c>
      <c r="M553" s="115">
        <v>177.98</v>
      </c>
      <c r="N553" s="74">
        <f t="shared" si="44"/>
        <v>5126891.88</v>
      </c>
      <c r="O553" s="79">
        <f t="shared" si="40"/>
        <v>11787058.5</v>
      </c>
    </row>
    <row r="554" spans="1:15" x14ac:dyDescent="0.25">
      <c r="A554" t="s">
        <v>290</v>
      </c>
      <c r="B554" t="s">
        <v>1140</v>
      </c>
      <c r="C554" s="114">
        <v>538</v>
      </c>
      <c r="D554" s="115">
        <v>217.76</v>
      </c>
      <c r="E554" s="74">
        <f t="shared" si="41"/>
        <v>117154.87999999999</v>
      </c>
      <c r="F554" s="39">
        <v>17027</v>
      </c>
      <c r="G554" s="115">
        <v>216</v>
      </c>
      <c r="H554" s="74">
        <f t="shared" si="42"/>
        <v>3677832</v>
      </c>
      <c r="I554" s="39">
        <v>125</v>
      </c>
      <c r="J554" s="115">
        <v>217.76</v>
      </c>
      <c r="K554" s="74">
        <f t="shared" si="43"/>
        <v>27220</v>
      </c>
      <c r="L554" s="39">
        <v>3968</v>
      </c>
      <c r="M554" s="115">
        <v>216</v>
      </c>
      <c r="N554" s="74">
        <f t="shared" si="44"/>
        <v>857088</v>
      </c>
      <c r="O554" s="79">
        <f t="shared" si="40"/>
        <v>4679294.88</v>
      </c>
    </row>
    <row r="555" spans="1:15" x14ac:dyDescent="0.25">
      <c r="A555" t="s">
        <v>382</v>
      </c>
      <c r="B555" t="s">
        <v>1141</v>
      </c>
      <c r="C555" s="114">
        <v>294</v>
      </c>
      <c r="D555" s="115">
        <v>169.33</v>
      </c>
      <c r="E555" s="74">
        <f t="shared" si="41"/>
        <v>49783.020000000004</v>
      </c>
      <c r="F555" s="39">
        <v>24240</v>
      </c>
      <c r="G555" s="115">
        <v>167.89</v>
      </c>
      <c r="H555" s="74">
        <f t="shared" si="42"/>
        <v>4069653.5999999996</v>
      </c>
      <c r="I555" s="39">
        <v>41</v>
      </c>
      <c r="J555" s="115">
        <v>169.33</v>
      </c>
      <c r="K555" s="74">
        <f t="shared" si="43"/>
        <v>6942.5300000000007</v>
      </c>
      <c r="L555" s="39">
        <v>3348</v>
      </c>
      <c r="M555" s="115">
        <v>167.89</v>
      </c>
      <c r="N555" s="74">
        <f t="shared" si="44"/>
        <v>562095.72</v>
      </c>
      <c r="O555" s="79">
        <f t="shared" si="40"/>
        <v>4688474.8699999992</v>
      </c>
    </row>
    <row r="556" spans="1:15" x14ac:dyDescent="0.25">
      <c r="A556" t="s">
        <v>268</v>
      </c>
      <c r="B556" t="s">
        <v>1517</v>
      </c>
      <c r="C556" s="114">
        <v>820</v>
      </c>
      <c r="D556" s="115">
        <v>280.98</v>
      </c>
      <c r="E556" s="74">
        <f t="shared" si="41"/>
        <v>230403.6</v>
      </c>
      <c r="F556" s="39">
        <v>71399</v>
      </c>
      <c r="G556" s="115">
        <v>278.49</v>
      </c>
      <c r="H556" s="74">
        <f t="shared" si="42"/>
        <v>19883907.510000002</v>
      </c>
      <c r="I556" s="39">
        <v>222</v>
      </c>
      <c r="J556" s="115">
        <v>280.98</v>
      </c>
      <c r="K556" s="74">
        <f t="shared" si="43"/>
        <v>62377.560000000005</v>
      </c>
      <c r="L556" s="39">
        <v>19297</v>
      </c>
      <c r="M556" s="115">
        <v>278.49</v>
      </c>
      <c r="N556" s="74">
        <f t="shared" si="44"/>
        <v>5374021.5300000003</v>
      </c>
      <c r="O556" s="79">
        <f t="shared" si="40"/>
        <v>25550710.200000003</v>
      </c>
    </row>
    <row r="557" spans="1:15" x14ac:dyDescent="0.25">
      <c r="A557" t="s">
        <v>274</v>
      </c>
      <c r="B557" t="s">
        <v>1518</v>
      </c>
      <c r="C557" s="114">
        <v>678</v>
      </c>
      <c r="D557" s="115">
        <v>209.14</v>
      </c>
      <c r="E557" s="74">
        <f t="shared" si="41"/>
        <v>141796.91999999998</v>
      </c>
      <c r="F557" s="39">
        <v>26997</v>
      </c>
      <c r="G557" s="115">
        <v>207.23</v>
      </c>
      <c r="H557" s="74">
        <f t="shared" si="42"/>
        <v>5594588.3099999996</v>
      </c>
      <c r="I557" s="39">
        <v>138</v>
      </c>
      <c r="J557" s="115">
        <v>209.14</v>
      </c>
      <c r="K557" s="74">
        <f t="shared" si="43"/>
        <v>28861.32</v>
      </c>
      <c r="L557" s="39">
        <v>5492</v>
      </c>
      <c r="M557" s="115">
        <v>207.23</v>
      </c>
      <c r="N557" s="74">
        <f t="shared" si="44"/>
        <v>1138107.1599999999</v>
      </c>
      <c r="O557" s="79">
        <f t="shared" si="40"/>
        <v>6903353.709999999</v>
      </c>
    </row>
    <row r="558" spans="1:15" x14ac:dyDescent="0.25">
      <c r="A558" t="s">
        <v>397</v>
      </c>
      <c r="B558" t="s">
        <v>1144</v>
      </c>
      <c r="C558" s="114">
        <v>24</v>
      </c>
      <c r="D558" s="115">
        <v>244.41</v>
      </c>
      <c r="E558" s="74">
        <f t="shared" si="41"/>
        <v>5865.84</v>
      </c>
      <c r="F558" s="39">
        <v>37223</v>
      </c>
      <c r="G558" s="115">
        <v>242.39</v>
      </c>
      <c r="H558" s="74">
        <f t="shared" si="42"/>
        <v>9022482.9699999988</v>
      </c>
      <c r="I558" s="39">
        <v>2</v>
      </c>
      <c r="J558" s="115">
        <v>244.41</v>
      </c>
      <c r="K558" s="74">
        <f t="shared" si="43"/>
        <v>488.82</v>
      </c>
      <c r="L558" s="39">
        <v>3825</v>
      </c>
      <c r="M558" s="115">
        <v>242.39</v>
      </c>
      <c r="N558" s="74">
        <f t="shared" si="44"/>
        <v>927141.75</v>
      </c>
      <c r="O558" s="79">
        <f t="shared" si="40"/>
        <v>9955979.379999999</v>
      </c>
    </row>
    <row r="559" spans="1:15" x14ac:dyDescent="0.25">
      <c r="A559" t="s">
        <v>296</v>
      </c>
      <c r="B559" t="s">
        <v>1519</v>
      </c>
      <c r="C559" s="114">
        <v>366</v>
      </c>
      <c r="D559" s="115">
        <v>266.94</v>
      </c>
      <c r="E559" s="74">
        <f t="shared" si="41"/>
        <v>97700.04</v>
      </c>
      <c r="F559" s="39">
        <v>38207</v>
      </c>
      <c r="G559" s="115">
        <v>264.38</v>
      </c>
      <c r="H559" s="74">
        <f t="shared" si="42"/>
        <v>10101166.66</v>
      </c>
      <c r="I559" s="39">
        <v>61</v>
      </c>
      <c r="J559" s="115">
        <v>266.94</v>
      </c>
      <c r="K559" s="74">
        <f t="shared" si="43"/>
        <v>16283.34</v>
      </c>
      <c r="L559" s="39">
        <v>6357</v>
      </c>
      <c r="M559" s="115">
        <v>264.38</v>
      </c>
      <c r="N559" s="74">
        <f t="shared" si="44"/>
        <v>1680663.66</v>
      </c>
      <c r="O559" s="79">
        <f t="shared" si="40"/>
        <v>11895813.699999999</v>
      </c>
    </row>
    <row r="560" spans="1:15" x14ac:dyDescent="0.25">
      <c r="A560" t="s">
        <v>463</v>
      </c>
      <c r="B560" t="s">
        <v>1520</v>
      </c>
      <c r="C560" s="114">
        <v>3205</v>
      </c>
      <c r="D560" s="115">
        <v>267.24</v>
      </c>
      <c r="E560" s="74">
        <f t="shared" si="41"/>
        <v>856504.20000000007</v>
      </c>
      <c r="F560" s="39">
        <v>43708</v>
      </c>
      <c r="G560" s="115">
        <v>264.92</v>
      </c>
      <c r="H560" s="74">
        <f t="shared" si="42"/>
        <v>11579123.360000001</v>
      </c>
      <c r="I560" s="39">
        <v>370</v>
      </c>
      <c r="J560" s="115">
        <v>267.24</v>
      </c>
      <c r="K560" s="74">
        <f t="shared" si="43"/>
        <v>98878.8</v>
      </c>
      <c r="L560" s="39">
        <v>5040</v>
      </c>
      <c r="M560" s="115">
        <v>264.92</v>
      </c>
      <c r="N560" s="74">
        <f t="shared" si="44"/>
        <v>1335196.8</v>
      </c>
      <c r="O560" s="79">
        <f t="shared" si="40"/>
        <v>13869703.16</v>
      </c>
    </row>
    <row r="561" spans="1:15" x14ac:dyDescent="0.25">
      <c r="A561" t="s">
        <v>605</v>
      </c>
      <c r="B561" t="s">
        <v>1521</v>
      </c>
      <c r="C561" s="114">
        <v>0</v>
      </c>
      <c r="D561" s="115">
        <v>242.42</v>
      </c>
      <c r="E561" s="74">
        <f t="shared" si="41"/>
        <v>0</v>
      </c>
      <c r="F561" s="39">
        <v>1100</v>
      </c>
      <c r="G561" s="115">
        <v>240.75</v>
      </c>
      <c r="H561" s="74">
        <f t="shared" si="42"/>
        <v>264825</v>
      </c>
      <c r="I561" s="39">
        <v>0</v>
      </c>
      <c r="J561" s="115">
        <v>242.42</v>
      </c>
      <c r="K561" s="74">
        <f t="shared" si="43"/>
        <v>0</v>
      </c>
      <c r="L561" s="39">
        <v>68</v>
      </c>
      <c r="M561" s="115">
        <v>240.75</v>
      </c>
      <c r="N561" s="74">
        <f t="shared" si="44"/>
        <v>16371</v>
      </c>
      <c r="O561" s="79">
        <f t="shared" si="40"/>
        <v>281196</v>
      </c>
    </row>
    <row r="562" spans="1:15" x14ac:dyDescent="0.25">
      <c r="A562" t="s">
        <v>297</v>
      </c>
      <c r="B562" t="s">
        <v>1522</v>
      </c>
      <c r="C562" s="114">
        <v>53</v>
      </c>
      <c r="D562" s="115">
        <v>180.07</v>
      </c>
      <c r="E562" s="74">
        <f t="shared" si="41"/>
        <v>9543.7099999999991</v>
      </c>
      <c r="F562" s="39">
        <v>20794</v>
      </c>
      <c r="G562" s="115">
        <v>178.54</v>
      </c>
      <c r="H562" s="74">
        <f t="shared" si="42"/>
        <v>3712560.76</v>
      </c>
      <c r="I562" s="39">
        <v>2</v>
      </c>
      <c r="J562" s="115">
        <v>180.07</v>
      </c>
      <c r="K562" s="74">
        <f t="shared" si="43"/>
        <v>360.14</v>
      </c>
      <c r="L562" s="39">
        <v>644</v>
      </c>
      <c r="M562" s="115">
        <v>178.54</v>
      </c>
      <c r="N562" s="74">
        <f t="shared" si="44"/>
        <v>114979.76</v>
      </c>
      <c r="O562" s="79">
        <f t="shared" si="40"/>
        <v>3837444.3699999996</v>
      </c>
    </row>
    <row r="563" spans="1:15" x14ac:dyDescent="0.25">
      <c r="A563" t="s">
        <v>210</v>
      </c>
      <c r="B563" t="s">
        <v>1147</v>
      </c>
      <c r="C563" s="114">
        <v>5303</v>
      </c>
      <c r="D563" s="115">
        <v>295.07</v>
      </c>
      <c r="E563" s="74">
        <f t="shared" si="41"/>
        <v>1564756.21</v>
      </c>
      <c r="F563" s="39">
        <v>50467</v>
      </c>
      <c r="G563" s="115">
        <v>292.52999999999997</v>
      </c>
      <c r="H563" s="74">
        <f t="shared" si="42"/>
        <v>14763111.509999998</v>
      </c>
      <c r="I563" s="39">
        <v>791</v>
      </c>
      <c r="J563" s="115">
        <v>295.07</v>
      </c>
      <c r="K563" s="74">
        <f t="shared" si="43"/>
        <v>233400.37</v>
      </c>
      <c r="L563" s="39">
        <v>7528</v>
      </c>
      <c r="M563" s="115">
        <v>292.52999999999997</v>
      </c>
      <c r="N563" s="74">
        <f t="shared" si="44"/>
        <v>2202165.84</v>
      </c>
      <c r="O563" s="79">
        <f t="shared" si="40"/>
        <v>18763433.93</v>
      </c>
    </row>
    <row r="564" spans="1:15" x14ac:dyDescent="0.25">
      <c r="A564" t="s">
        <v>473</v>
      </c>
      <c r="B564" t="s">
        <v>1523</v>
      </c>
      <c r="C564" s="114">
        <v>33817</v>
      </c>
      <c r="D564" s="115">
        <v>284.95999999999998</v>
      </c>
      <c r="E564" s="74">
        <f t="shared" si="41"/>
        <v>9636492.3199999984</v>
      </c>
      <c r="F564" s="39">
        <v>60143</v>
      </c>
      <c r="G564" s="115">
        <v>282.47000000000003</v>
      </c>
      <c r="H564" s="74">
        <f t="shared" si="42"/>
        <v>16988593.210000001</v>
      </c>
      <c r="I564" s="39">
        <v>7841</v>
      </c>
      <c r="J564" s="115">
        <v>284.95999999999998</v>
      </c>
      <c r="K564" s="74">
        <f t="shared" si="43"/>
        <v>2234371.36</v>
      </c>
      <c r="L564" s="39">
        <v>13946</v>
      </c>
      <c r="M564" s="115">
        <v>282.47000000000003</v>
      </c>
      <c r="N564" s="74">
        <f t="shared" si="44"/>
        <v>3939326.6200000006</v>
      </c>
      <c r="O564" s="79">
        <f t="shared" si="40"/>
        <v>32798783.509999998</v>
      </c>
    </row>
    <row r="565" spans="1:15" x14ac:dyDescent="0.25">
      <c r="A565" t="s">
        <v>564</v>
      </c>
      <c r="B565" t="s">
        <v>1149</v>
      </c>
      <c r="C565" s="114">
        <v>3889</v>
      </c>
      <c r="D565" s="115">
        <v>273.73</v>
      </c>
      <c r="E565" s="74">
        <f t="shared" si="41"/>
        <v>1064535.97</v>
      </c>
      <c r="F565" s="39">
        <v>49147</v>
      </c>
      <c r="G565" s="115">
        <v>271.54000000000002</v>
      </c>
      <c r="H565" s="74">
        <f t="shared" si="42"/>
        <v>13345376.380000001</v>
      </c>
      <c r="I565" s="39">
        <v>2398</v>
      </c>
      <c r="J565" s="115">
        <v>273.73</v>
      </c>
      <c r="K565" s="74">
        <f t="shared" si="43"/>
        <v>656404.54</v>
      </c>
      <c r="L565" s="39">
        <v>30299</v>
      </c>
      <c r="M565" s="115">
        <v>271.54000000000002</v>
      </c>
      <c r="N565" s="74">
        <f t="shared" si="44"/>
        <v>8227390.4600000009</v>
      </c>
      <c r="O565" s="79">
        <f t="shared" si="40"/>
        <v>23293707.350000001</v>
      </c>
    </row>
    <row r="566" spans="1:15" x14ac:dyDescent="0.25">
      <c r="A566" t="s">
        <v>399</v>
      </c>
      <c r="B566" t="s">
        <v>1150</v>
      </c>
      <c r="C566" s="114">
        <v>1492</v>
      </c>
      <c r="D566" s="115">
        <v>272.32</v>
      </c>
      <c r="E566" s="74">
        <f t="shared" si="41"/>
        <v>406301.44</v>
      </c>
      <c r="F566" s="39">
        <v>72548</v>
      </c>
      <c r="G566" s="115">
        <v>270.27999999999997</v>
      </c>
      <c r="H566" s="74">
        <f t="shared" si="42"/>
        <v>19608273.439999998</v>
      </c>
      <c r="I566" s="39">
        <v>0</v>
      </c>
      <c r="J566" s="115">
        <v>272.32</v>
      </c>
      <c r="K566" s="74">
        <f t="shared" si="43"/>
        <v>0</v>
      </c>
      <c r="L566" s="39">
        <v>0</v>
      </c>
      <c r="M566" s="115">
        <v>270.27999999999997</v>
      </c>
      <c r="N566" s="74">
        <f t="shared" si="44"/>
        <v>0</v>
      </c>
      <c r="O566" s="79">
        <f t="shared" si="40"/>
        <v>20014574.879999999</v>
      </c>
    </row>
    <row r="567" spans="1:15" x14ac:dyDescent="0.25">
      <c r="A567" t="s">
        <v>156</v>
      </c>
      <c r="B567" t="s">
        <v>1151</v>
      </c>
      <c r="C567" s="114">
        <v>2955</v>
      </c>
      <c r="D567" s="115">
        <v>223.21</v>
      </c>
      <c r="E567" s="74">
        <f t="shared" si="41"/>
        <v>659585.55000000005</v>
      </c>
      <c r="F567" s="39">
        <v>27259</v>
      </c>
      <c r="G567" s="115">
        <v>221.65</v>
      </c>
      <c r="H567" s="74">
        <f t="shared" si="42"/>
        <v>6041957.3500000006</v>
      </c>
      <c r="I567" s="39">
        <v>323</v>
      </c>
      <c r="J567" s="115">
        <v>223.21</v>
      </c>
      <c r="K567" s="74">
        <f t="shared" si="43"/>
        <v>72096.83</v>
      </c>
      <c r="L567" s="39">
        <v>2984</v>
      </c>
      <c r="M567" s="115">
        <v>221.65</v>
      </c>
      <c r="N567" s="74">
        <f t="shared" si="44"/>
        <v>661403.6</v>
      </c>
      <c r="O567" s="79">
        <f t="shared" si="40"/>
        <v>7435043.3300000001</v>
      </c>
    </row>
    <row r="568" spans="1:15" x14ac:dyDescent="0.25">
      <c r="A568" t="s">
        <v>443</v>
      </c>
      <c r="B568" t="s">
        <v>1152</v>
      </c>
      <c r="C568" s="114">
        <v>1411</v>
      </c>
      <c r="D568" s="115">
        <v>291.16000000000003</v>
      </c>
      <c r="E568" s="74">
        <f t="shared" si="41"/>
        <v>410826.76</v>
      </c>
      <c r="F568" s="39">
        <v>9568</v>
      </c>
      <c r="G568" s="115">
        <v>288.61</v>
      </c>
      <c r="H568" s="74">
        <f t="shared" si="42"/>
        <v>2761420.48</v>
      </c>
      <c r="I568" s="39">
        <v>349</v>
      </c>
      <c r="J568" s="115">
        <v>291.16000000000003</v>
      </c>
      <c r="K568" s="74">
        <f t="shared" si="43"/>
        <v>101614.84000000001</v>
      </c>
      <c r="L568" s="39">
        <v>2363</v>
      </c>
      <c r="M568" s="115">
        <v>288.61</v>
      </c>
      <c r="N568" s="74">
        <f t="shared" si="44"/>
        <v>681985.43</v>
      </c>
      <c r="O568" s="79">
        <f t="shared" si="40"/>
        <v>3955847.51</v>
      </c>
    </row>
    <row r="569" spans="1:15" x14ac:dyDescent="0.25">
      <c r="A569" t="s">
        <v>521</v>
      </c>
      <c r="B569" t="s">
        <v>1524</v>
      </c>
      <c r="C569" s="114">
        <v>483</v>
      </c>
      <c r="D569" s="115">
        <v>271.56</v>
      </c>
      <c r="E569" s="74">
        <f t="shared" si="41"/>
        <v>131163.48000000001</v>
      </c>
      <c r="F569" s="39">
        <v>97990</v>
      </c>
      <c r="G569" s="115">
        <v>269.33999999999997</v>
      </c>
      <c r="H569" s="74">
        <f t="shared" si="42"/>
        <v>26392626.599999998</v>
      </c>
      <c r="I569" s="39">
        <v>0</v>
      </c>
      <c r="J569" s="115">
        <v>271.56</v>
      </c>
      <c r="K569" s="74">
        <f t="shared" si="43"/>
        <v>0</v>
      </c>
      <c r="L569" s="39">
        <v>0</v>
      </c>
      <c r="M569" s="115">
        <v>269.33999999999997</v>
      </c>
      <c r="N569" s="74">
        <f t="shared" si="44"/>
        <v>0</v>
      </c>
      <c r="O569" s="79">
        <f t="shared" si="40"/>
        <v>26523790.079999998</v>
      </c>
    </row>
    <row r="570" spans="1:15" x14ac:dyDescent="0.25">
      <c r="A570" t="s">
        <v>240</v>
      </c>
      <c r="B570" t="s">
        <v>1525</v>
      </c>
      <c r="C570" s="114">
        <v>1985</v>
      </c>
      <c r="D570" s="115">
        <v>161.02000000000001</v>
      </c>
      <c r="E570" s="74">
        <f t="shared" si="41"/>
        <v>319624.7</v>
      </c>
      <c r="F570" s="39">
        <v>19317</v>
      </c>
      <c r="G570" s="115">
        <v>159.62</v>
      </c>
      <c r="H570" s="74">
        <f t="shared" si="42"/>
        <v>3083379.54</v>
      </c>
      <c r="I570" s="39">
        <v>785</v>
      </c>
      <c r="J570" s="115">
        <v>161.02000000000001</v>
      </c>
      <c r="K570" s="74">
        <f t="shared" si="43"/>
        <v>126400.70000000001</v>
      </c>
      <c r="L570" s="39">
        <v>7640</v>
      </c>
      <c r="M570" s="115">
        <v>159.62</v>
      </c>
      <c r="N570" s="74">
        <f t="shared" si="44"/>
        <v>1219496.8</v>
      </c>
      <c r="O570" s="79">
        <f t="shared" si="40"/>
        <v>4748901.74</v>
      </c>
    </row>
    <row r="571" spans="1:15" x14ac:dyDescent="0.25">
      <c r="A571" t="s">
        <v>138</v>
      </c>
      <c r="B571" t="s">
        <v>1153</v>
      </c>
      <c r="C571" s="114">
        <v>366</v>
      </c>
      <c r="D571" s="115">
        <v>172.34</v>
      </c>
      <c r="E571" s="74">
        <f t="shared" si="41"/>
        <v>63076.44</v>
      </c>
      <c r="F571" s="39">
        <v>35632</v>
      </c>
      <c r="G571" s="115">
        <v>171.01</v>
      </c>
      <c r="H571" s="74">
        <f t="shared" si="42"/>
        <v>6093428.3199999994</v>
      </c>
      <c r="I571" s="39">
        <v>3</v>
      </c>
      <c r="J571" s="115">
        <v>172.34</v>
      </c>
      <c r="K571" s="74">
        <f t="shared" si="43"/>
        <v>517.02</v>
      </c>
      <c r="L571" s="39">
        <v>255</v>
      </c>
      <c r="M571" s="115">
        <v>171.01</v>
      </c>
      <c r="N571" s="74">
        <f t="shared" si="44"/>
        <v>43607.549999999996</v>
      </c>
      <c r="O571" s="79">
        <f t="shared" si="40"/>
        <v>6200629.3300000001</v>
      </c>
    </row>
    <row r="572" spans="1:15" x14ac:dyDescent="0.25">
      <c r="A572" t="s">
        <v>61</v>
      </c>
      <c r="B572" t="s">
        <v>1154</v>
      </c>
      <c r="C572" s="114">
        <v>0</v>
      </c>
      <c r="D572" s="115">
        <v>184.08</v>
      </c>
      <c r="E572" s="74">
        <f t="shared" si="41"/>
        <v>0</v>
      </c>
      <c r="F572" s="39">
        <v>17801</v>
      </c>
      <c r="G572" s="115">
        <v>182.39</v>
      </c>
      <c r="H572" s="74">
        <f t="shared" si="42"/>
        <v>3246724.3899999997</v>
      </c>
      <c r="I572" s="39">
        <v>0</v>
      </c>
      <c r="J572" s="115">
        <v>184.08</v>
      </c>
      <c r="K572" s="74">
        <f t="shared" si="43"/>
        <v>0</v>
      </c>
      <c r="L572" s="39">
        <v>3864</v>
      </c>
      <c r="M572" s="115">
        <v>182.39</v>
      </c>
      <c r="N572" s="74">
        <f t="shared" si="44"/>
        <v>704754.96</v>
      </c>
      <c r="O572" s="79">
        <f t="shared" si="40"/>
        <v>3951479.3499999996</v>
      </c>
    </row>
    <row r="573" spans="1:15" x14ac:dyDescent="0.25">
      <c r="A573" t="s">
        <v>1232</v>
      </c>
      <c r="B573" t="s">
        <v>1526</v>
      </c>
      <c r="C573" s="114">
        <v>11959</v>
      </c>
      <c r="D573" s="115">
        <v>223.59</v>
      </c>
      <c r="E573" s="74">
        <f t="shared" si="41"/>
        <v>2673912.81</v>
      </c>
      <c r="F573" s="39">
        <v>103850</v>
      </c>
      <c r="G573" s="115">
        <v>221.96</v>
      </c>
      <c r="H573" s="74">
        <f t="shared" si="42"/>
        <v>23050546</v>
      </c>
      <c r="I573" s="39">
        <v>2342</v>
      </c>
      <c r="J573" s="115">
        <v>223.59</v>
      </c>
      <c r="K573" s="74">
        <f t="shared" si="43"/>
        <v>523647.78</v>
      </c>
      <c r="L573" s="39">
        <v>20336</v>
      </c>
      <c r="M573" s="115">
        <v>221.96</v>
      </c>
      <c r="N573" s="74">
        <f t="shared" si="44"/>
        <v>4513778.5600000005</v>
      </c>
      <c r="O573" s="79">
        <f t="shared" si="40"/>
        <v>30761885.149999999</v>
      </c>
    </row>
    <row r="574" spans="1:15" x14ac:dyDescent="0.25">
      <c r="A574" t="s">
        <v>287</v>
      </c>
      <c r="B574" t="s">
        <v>1155</v>
      </c>
      <c r="C574" s="114">
        <v>0</v>
      </c>
      <c r="D574" s="115">
        <v>222.5</v>
      </c>
      <c r="E574" s="74">
        <f t="shared" si="41"/>
        <v>0</v>
      </c>
      <c r="F574" s="39">
        <v>92018</v>
      </c>
      <c r="G574" s="115">
        <v>220.8</v>
      </c>
      <c r="H574" s="74">
        <f t="shared" si="42"/>
        <v>20317574.400000002</v>
      </c>
      <c r="I574" s="39">
        <v>0</v>
      </c>
      <c r="J574" s="115">
        <v>222.5</v>
      </c>
      <c r="K574" s="74">
        <f t="shared" si="43"/>
        <v>0</v>
      </c>
      <c r="L574" s="39">
        <v>14668</v>
      </c>
      <c r="M574" s="115">
        <v>220.8</v>
      </c>
      <c r="N574" s="74">
        <f t="shared" si="44"/>
        <v>3238694.4000000004</v>
      </c>
      <c r="O574" s="79">
        <f t="shared" si="40"/>
        <v>23556268.800000004</v>
      </c>
    </row>
    <row r="575" spans="1:15" x14ac:dyDescent="0.25">
      <c r="A575" t="s">
        <v>588</v>
      </c>
      <c r="B575" t="s">
        <v>1156</v>
      </c>
      <c r="C575" s="114">
        <v>3708</v>
      </c>
      <c r="D575" s="115">
        <v>231.11</v>
      </c>
      <c r="E575" s="74">
        <f t="shared" si="41"/>
        <v>856955.88</v>
      </c>
      <c r="F575" s="39">
        <v>32201</v>
      </c>
      <c r="G575" s="115">
        <v>229.09</v>
      </c>
      <c r="H575" s="74">
        <f t="shared" si="42"/>
        <v>7376927.0899999999</v>
      </c>
      <c r="I575" s="39">
        <v>60</v>
      </c>
      <c r="J575" s="115">
        <v>231.11</v>
      </c>
      <c r="K575" s="74">
        <f t="shared" si="43"/>
        <v>13866.6</v>
      </c>
      <c r="L575" s="39">
        <v>519</v>
      </c>
      <c r="M575" s="115">
        <v>229.09</v>
      </c>
      <c r="N575" s="74">
        <f t="shared" si="44"/>
        <v>118897.71</v>
      </c>
      <c r="O575" s="79">
        <f t="shared" ref="O575:O614" si="45">N575+K575+H575+E575</f>
        <v>8366647.2799999993</v>
      </c>
    </row>
    <row r="576" spans="1:15" x14ac:dyDescent="0.25">
      <c r="A576" t="s">
        <v>37</v>
      </c>
      <c r="B576" t="s">
        <v>1157</v>
      </c>
      <c r="C576" s="114">
        <v>947</v>
      </c>
      <c r="D576" s="115">
        <v>210.27</v>
      </c>
      <c r="E576" s="74">
        <f t="shared" si="41"/>
        <v>199125.69</v>
      </c>
      <c r="F576" s="39">
        <v>30718</v>
      </c>
      <c r="G576" s="115">
        <v>208.84</v>
      </c>
      <c r="H576" s="74">
        <f t="shared" si="42"/>
        <v>6415147.1200000001</v>
      </c>
      <c r="I576" s="39">
        <v>208</v>
      </c>
      <c r="J576" s="115">
        <v>210.27</v>
      </c>
      <c r="K576" s="74">
        <f t="shared" si="43"/>
        <v>43736.160000000003</v>
      </c>
      <c r="L576" s="39">
        <v>6734</v>
      </c>
      <c r="M576" s="115">
        <v>208.84</v>
      </c>
      <c r="N576" s="74">
        <f t="shared" si="44"/>
        <v>1406328.56</v>
      </c>
      <c r="O576" s="79">
        <f t="shared" si="45"/>
        <v>8064337.5300000003</v>
      </c>
    </row>
    <row r="577" spans="1:15" x14ac:dyDescent="0.25">
      <c r="A577" t="s">
        <v>406</v>
      </c>
      <c r="B577" t="s">
        <v>1158</v>
      </c>
      <c r="C577" s="114">
        <v>366</v>
      </c>
      <c r="D577" s="115">
        <v>247.34</v>
      </c>
      <c r="E577" s="74">
        <f t="shared" si="41"/>
        <v>90526.44</v>
      </c>
      <c r="F577" s="39">
        <v>10579</v>
      </c>
      <c r="G577" s="115">
        <v>245.38</v>
      </c>
      <c r="H577" s="74">
        <f t="shared" si="42"/>
        <v>2595875.02</v>
      </c>
      <c r="I577" s="39">
        <v>16</v>
      </c>
      <c r="J577" s="115">
        <v>247.34</v>
      </c>
      <c r="K577" s="74">
        <f t="shared" si="43"/>
        <v>3957.44</v>
      </c>
      <c r="L577" s="39">
        <v>468</v>
      </c>
      <c r="M577" s="115">
        <v>245.38</v>
      </c>
      <c r="N577" s="74">
        <f t="shared" si="44"/>
        <v>114837.84</v>
      </c>
      <c r="O577" s="79">
        <f t="shared" si="45"/>
        <v>2805196.7399999998</v>
      </c>
    </row>
    <row r="578" spans="1:15" x14ac:dyDescent="0.25">
      <c r="A578" t="s">
        <v>514</v>
      </c>
      <c r="B578" t="s">
        <v>1527</v>
      </c>
      <c r="C578" s="114">
        <v>0</v>
      </c>
      <c r="D578" s="115">
        <v>286.08999999999997</v>
      </c>
      <c r="E578" s="74">
        <f t="shared" si="41"/>
        <v>0</v>
      </c>
      <c r="F578" s="39">
        <v>1370</v>
      </c>
      <c r="G578" s="115">
        <v>283.93</v>
      </c>
      <c r="H578" s="74">
        <f t="shared" si="42"/>
        <v>388984.10000000003</v>
      </c>
      <c r="I578" s="39">
        <v>0</v>
      </c>
      <c r="J578" s="115">
        <v>286.08999999999997</v>
      </c>
      <c r="K578" s="74">
        <f t="shared" si="43"/>
        <v>0</v>
      </c>
      <c r="L578" s="39">
        <v>996</v>
      </c>
      <c r="M578" s="115">
        <v>283.93</v>
      </c>
      <c r="N578" s="74">
        <f t="shared" si="44"/>
        <v>282794.28000000003</v>
      </c>
      <c r="O578" s="79">
        <f t="shared" si="45"/>
        <v>671778.38000000012</v>
      </c>
    </row>
    <row r="579" spans="1:15" x14ac:dyDescent="0.25">
      <c r="A579" t="s">
        <v>250</v>
      </c>
      <c r="B579" t="s">
        <v>1528</v>
      </c>
      <c r="C579" s="114">
        <v>5428</v>
      </c>
      <c r="D579" s="115">
        <v>205.6</v>
      </c>
      <c r="E579" s="74">
        <f t="shared" si="41"/>
        <v>1115996.8</v>
      </c>
      <c r="F579" s="39">
        <v>38342</v>
      </c>
      <c r="G579" s="115">
        <v>203.99</v>
      </c>
      <c r="H579" s="74">
        <f t="shared" si="42"/>
        <v>7821384.5800000001</v>
      </c>
      <c r="I579" s="39">
        <v>766</v>
      </c>
      <c r="J579" s="115">
        <v>205.6</v>
      </c>
      <c r="K579" s="74">
        <f t="shared" si="43"/>
        <v>157489.60000000001</v>
      </c>
      <c r="L579" s="39">
        <v>5409</v>
      </c>
      <c r="M579" s="115">
        <v>203.99</v>
      </c>
      <c r="N579" s="74">
        <f t="shared" si="44"/>
        <v>1103381.9100000001</v>
      </c>
      <c r="O579" s="79">
        <f t="shared" si="45"/>
        <v>10198252.890000001</v>
      </c>
    </row>
    <row r="580" spans="1:15" x14ac:dyDescent="0.25">
      <c r="A580" t="s">
        <v>385</v>
      </c>
      <c r="B580" t="s">
        <v>1529</v>
      </c>
      <c r="C580" s="114">
        <v>322</v>
      </c>
      <c r="D580" s="115">
        <v>185.28</v>
      </c>
      <c r="E580" s="74">
        <f t="shared" si="41"/>
        <v>59660.160000000003</v>
      </c>
      <c r="F580" s="39">
        <v>15827</v>
      </c>
      <c r="G580" s="115">
        <v>183.77</v>
      </c>
      <c r="H580" s="74">
        <f t="shared" si="42"/>
        <v>2908527.79</v>
      </c>
      <c r="I580" s="39">
        <v>1</v>
      </c>
      <c r="J580" s="115">
        <v>185.28</v>
      </c>
      <c r="K580" s="74">
        <f t="shared" si="43"/>
        <v>185.28</v>
      </c>
      <c r="L580" s="39">
        <v>29</v>
      </c>
      <c r="M580" s="115">
        <v>183.77</v>
      </c>
      <c r="N580" s="74">
        <f t="shared" si="44"/>
        <v>5329.33</v>
      </c>
      <c r="O580" s="79">
        <f t="shared" si="45"/>
        <v>2973702.56</v>
      </c>
    </row>
    <row r="581" spans="1:15" x14ac:dyDescent="0.25">
      <c r="A581" t="s">
        <v>1233</v>
      </c>
      <c r="B581" t="s">
        <v>1530</v>
      </c>
      <c r="C581" s="114">
        <v>1737</v>
      </c>
      <c r="D581" s="115">
        <v>196.63</v>
      </c>
      <c r="E581" s="74">
        <f t="shared" si="41"/>
        <v>341546.31</v>
      </c>
      <c r="F581" s="39">
        <v>29449</v>
      </c>
      <c r="G581" s="115">
        <v>194.97</v>
      </c>
      <c r="H581" s="74">
        <f t="shared" si="42"/>
        <v>5741671.5300000003</v>
      </c>
      <c r="I581" s="39">
        <v>52</v>
      </c>
      <c r="J581" s="115">
        <v>196.63</v>
      </c>
      <c r="K581" s="74">
        <f t="shared" si="43"/>
        <v>10224.76</v>
      </c>
      <c r="L581" s="39">
        <v>882</v>
      </c>
      <c r="M581" s="115">
        <v>194.97</v>
      </c>
      <c r="N581" s="74">
        <f t="shared" si="44"/>
        <v>171963.54</v>
      </c>
      <c r="O581" s="79">
        <f t="shared" si="45"/>
        <v>6265406.1399999997</v>
      </c>
    </row>
    <row r="582" spans="1:15" x14ac:dyDescent="0.25">
      <c r="A582" t="s">
        <v>93</v>
      </c>
      <c r="B582" t="s">
        <v>1160</v>
      </c>
      <c r="C582" s="114">
        <v>6245</v>
      </c>
      <c r="D582" s="115">
        <v>220.61</v>
      </c>
      <c r="E582" s="74">
        <f t="shared" si="41"/>
        <v>1377709.4500000002</v>
      </c>
      <c r="F582" s="39">
        <v>29946</v>
      </c>
      <c r="G582" s="115">
        <v>218.68</v>
      </c>
      <c r="H582" s="74">
        <f t="shared" si="42"/>
        <v>6548591.2800000003</v>
      </c>
      <c r="I582" s="39">
        <v>481</v>
      </c>
      <c r="J582" s="115">
        <v>220.61</v>
      </c>
      <c r="K582" s="74">
        <f t="shared" si="43"/>
        <v>106113.41</v>
      </c>
      <c r="L582" s="39">
        <v>2306</v>
      </c>
      <c r="M582" s="115">
        <v>218.68</v>
      </c>
      <c r="N582" s="74">
        <f t="shared" si="44"/>
        <v>504276.08</v>
      </c>
      <c r="O582" s="79">
        <f t="shared" si="45"/>
        <v>8536690.2200000007</v>
      </c>
    </row>
    <row r="583" spans="1:15" x14ac:dyDescent="0.25">
      <c r="A583" t="s">
        <v>332</v>
      </c>
      <c r="B583" t="s">
        <v>1161</v>
      </c>
      <c r="C583" s="114">
        <v>378</v>
      </c>
      <c r="D583" s="115">
        <v>281.06</v>
      </c>
      <c r="E583" s="74">
        <f t="shared" si="41"/>
        <v>106240.68000000001</v>
      </c>
      <c r="F583" s="39">
        <v>22755</v>
      </c>
      <c r="G583" s="115">
        <v>278.45999999999998</v>
      </c>
      <c r="H583" s="74">
        <f t="shared" si="42"/>
        <v>6336357.2999999998</v>
      </c>
      <c r="I583" s="39">
        <v>122</v>
      </c>
      <c r="J583" s="115">
        <v>281.06</v>
      </c>
      <c r="K583" s="74">
        <f t="shared" si="43"/>
        <v>34289.32</v>
      </c>
      <c r="L583" s="39">
        <v>7335</v>
      </c>
      <c r="M583" s="115">
        <v>278.45999999999998</v>
      </c>
      <c r="N583" s="74">
        <f t="shared" si="44"/>
        <v>2042504.0999999999</v>
      </c>
      <c r="O583" s="79">
        <f t="shared" si="45"/>
        <v>8519391.3999999985</v>
      </c>
    </row>
    <row r="584" spans="1:15" x14ac:dyDescent="0.25">
      <c r="A584" t="s">
        <v>424</v>
      </c>
      <c r="B584" t="s">
        <v>1162</v>
      </c>
      <c r="C584" s="114">
        <v>383</v>
      </c>
      <c r="D584" s="115">
        <v>249.58</v>
      </c>
      <c r="E584" s="74">
        <f t="shared" si="41"/>
        <v>95589.14</v>
      </c>
      <c r="F584" s="39">
        <v>27407</v>
      </c>
      <c r="G584" s="115">
        <v>247.26</v>
      </c>
      <c r="H584" s="74">
        <f t="shared" si="42"/>
        <v>6776654.8199999994</v>
      </c>
      <c r="I584" s="39">
        <v>3</v>
      </c>
      <c r="J584" s="115">
        <v>249.58</v>
      </c>
      <c r="K584" s="74">
        <f t="shared" si="43"/>
        <v>748.74</v>
      </c>
      <c r="L584" s="39">
        <v>225</v>
      </c>
      <c r="M584" s="115">
        <v>247.26</v>
      </c>
      <c r="N584" s="74">
        <f t="shared" si="44"/>
        <v>55633.5</v>
      </c>
      <c r="O584" s="79">
        <f t="shared" si="45"/>
        <v>6928626.1999999993</v>
      </c>
    </row>
    <row r="585" spans="1:15" x14ac:dyDescent="0.25">
      <c r="A585" t="s">
        <v>548</v>
      </c>
      <c r="B585" t="s">
        <v>1163</v>
      </c>
      <c r="C585" s="114">
        <v>15121</v>
      </c>
      <c r="D585" s="115">
        <v>260.8</v>
      </c>
      <c r="E585" s="74">
        <f t="shared" ref="E585:E616" si="46">D585*C585</f>
        <v>3943556.8000000003</v>
      </c>
      <c r="F585" s="39">
        <v>28538</v>
      </c>
      <c r="G585" s="115">
        <v>258.37</v>
      </c>
      <c r="H585" s="74">
        <f t="shared" ref="H585:H616" si="47">G585*F585</f>
        <v>7373363.0600000005</v>
      </c>
      <c r="I585" s="39">
        <v>3992</v>
      </c>
      <c r="J585" s="115">
        <v>260.8</v>
      </c>
      <c r="K585" s="74">
        <f t="shared" ref="K585:K616" si="48">J585*I585</f>
        <v>1041113.6000000001</v>
      </c>
      <c r="L585" s="39">
        <v>7535</v>
      </c>
      <c r="M585" s="115">
        <v>258.37</v>
      </c>
      <c r="N585" s="74">
        <f t="shared" ref="N585:N616" si="49">M585*L585</f>
        <v>1946817.95</v>
      </c>
      <c r="O585" s="79">
        <f t="shared" si="45"/>
        <v>14304851.41</v>
      </c>
    </row>
    <row r="586" spans="1:15" x14ac:dyDescent="0.25">
      <c r="A586" t="s">
        <v>243</v>
      </c>
      <c r="B586" t="s">
        <v>1531</v>
      </c>
      <c r="C586" s="114">
        <v>1292</v>
      </c>
      <c r="D586" s="115">
        <v>148.31</v>
      </c>
      <c r="E586" s="74">
        <f t="shared" si="46"/>
        <v>191616.52</v>
      </c>
      <c r="F586" s="39">
        <v>19087</v>
      </c>
      <c r="G586" s="115">
        <v>147.09</v>
      </c>
      <c r="H586" s="74">
        <f t="shared" si="47"/>
        <v>2807506.83</v>
      </c>
      <c r="I586" s="39">
        <v>26</v>
      </c>
      <c r="J586" s="115">
        <v>148.31</v>
      </c>
      <c r="K586" s="74">
        <f t="shared" si="48"/>
        <v>3856.06</v>
      </c>
      <c r="L586" s="39">
        <v>390</v>
      </c>
      <c r="M586" s="115">
        <v>147.09</v>
      </c>
      <c r="N586" s="74">
        <f t="shared" si="49"/>
        <v>57365.1</v>
      </c>
      <c r="O586" s="79">
        <f t="shared" si="45"/>
        <v>3060344.5100000002</v>
      </c>
    </row>
    <row r="587" spans="1:15" x14ac:dyDescent="0.25">
      <c r="A587" t="s">
        <v>445</v>
      </c>
      <c r="B587" t="s">
        <v>1532</v>
      </c>
      <c r="C587" s="114">
        <v>40029</v>
      </c>
      <c r="D587" s="115">
        <v>217.26</v>
      </c>
      <c r="E587" s="74">
        <f t="shared" si="46"/>
        <v>8696700.5399999991</v>
      </c>
      <c r="F587" s="39">
        <v>15473</v>
      </c>
      <c r="G587" s="115">
        <v>215.43</v>
      </c>
      <c r="H587" s="74">
        <f t="shared" si="47"/>
        <v>3333348.39</v>
      </c>
      <c r="I587" s="39">
        <v>7400</v>
      </c>
      <c r="J587" s="115">
        <v>217.26</v>
      </c>
      <c r="K587" s="74">
        <f t="shared" si="48"/>
        <v>1607724</v>
      </c>
      <c r="L587" s="39">
        <v>2860</v>
      </c>
      <c r="M587" s="115">
        <v>215.43</v>
      </c>
      <c r="N587" s="74">
        <f t="shared" si="49"/>
        <v>616129.80000000005</v>
      </c>
      <c r="O587" s="79">
        <f t="shared" si="45"/>
        <v>14253902.729999999</v>
      </c>
    </row>
    <row r="588" spans="1:15" x14ac:dyDescent="0.25">
      <c r="A588" t="s">
        <v>391</v>
      </c>
      <c r="B588" t="s">
        <v>1165</v>
      </c>
      <c r="C588" s="114">
        <v>1031</v>
      </c>
      <c r="D588" s="115">
        <v>213.32</v>
      </c>
      <c r="E588" s="74">
        <f t="shared" si="46"/>
        <v>219932.91999999998</v>
      </c>
      <c r="F588" s="39">
        <v>41742</v>
      </c>
      <c r="G588" s="115">
        <v>211.68</v>
      </c>
      <c r="H588" s="74">
        <f t="shared" si="47"/>
        <v>8835946.5600000005</v>
      </c>
      <c r="I588" s="39">
        <v>144</v>
      </c>
      <c r="J588" s="115">
        <v>213.32</v>
      </c>
      <c r="K588" s="74">
        <f t="shared" si="48"/>
        <v>30718.079999999998</v>
      </c>
      <c r="L588" s="39">
        <v>5841</v>
      </c>
      <c r="M588" s="115">
        <v>211.68</v>
      </c>
      <c r="N588" s="74">
        <f t="shared" si="49"/>
        <v>1236422.8800000001</v>
      </c>
      <c r="O588" s="79">
        <f t="shared" si="45"/>
        <v>10323020.440000001</v>
      </c>
    </row>
    <row r="589" spans="1:15" x14ac:dyDescent="0.25">
      <c r="A589" t="s">
        <v>389</v>
      </c>
      <c r="B589" t="s">
        <v>1166</v>
      </c>
      <c r="C589" s="114">
        <v>1767</v>
      </c>
      <c r="D589" s="115">
        <v>232.88</v>
      </c>
      <c r="E589" s="74">
        <f t="shared" si="46"/>
        <v>411498.96</v>
      </c>
      <c r="F589" s="39">
        <v>32646</v>
      </c>
      <c r="G589" s="115">
        <v>231.21</v>
      </c>
      <c r="H589" s="74">
        <f t="shared" si="47"/>
        <v>7548081.6600000001</v>
      </c>
      <c r="I589" s="39">
        <v>48</v>
      </c>
      <c r="J589" s="115">
        <v>232.88</v>
      </c>
      <c r="K589" s="74">
        <f t="shared" si="48"/>
        <v>11178.24</v>
      </c>
      <c r="L589" s="39">
        <v>879</v>
      </c>
      <c r="M589" s="115">
        <v>231.21</v>
      </c>
      <c r="N589" s="74">
        <f t="shared" si="49"/>
        <v>203233.59</v>
      </c>
      <c r="O589" s="79">
        <f t="shared" si="45"/>
        <v>8173992.4500000002</v>
      </c>
    </row>
    <row r="590" spans="1:15" x14ac:dyDescent="0.25">
      <c r="A590" t="s">
        <v>162</v>
      </c>
      <c r="B590" t="s">
        <v>1167</v>
      </c>
      <c r="C590" s="114">
        <v>13</v>
      </c>
      <c r="D590" s="115">
        <v>176.19</v>
      </c>
      <c r="E590" s="74">
        <f t="shared" si="46"/>
        <v>2290.4699999999998</v>
      </c>
      <c r="F590" s="39">
        <v>6040</v>
      </c>
      <c r="G590" s="115">
        <v>174.69</v>
      </c>
      <c r="H590" s="74">
        <f t="shared" si="47"/>
        <v>1055127.6000000001</v>
      </c>
      <c r="I590" s="39">
        <v>3</v>
      </c>
      <c r="J590" s="115">
        <v>176.19</v>
      </c>
      <c r="K590" s="74">
        <f t="shared" si="48"/>
        <v>528.56999999999994</v>
      </c>
      <c r="L590" s="39">
        <v>1214</v>
      </c>
      <c r="M590" s="115">
        <v>174.69</v>
      </c>
      <c r="N590" s="74">
        <f t="shared" si="49"/>
        <v>212073.66</v>
      </c>
      <c r="O590" s="79">
        <f t="shared" si="45"/>
        <v>1270020.3</v>
      </c>
    </row>
    <row r="591" spans="1:15" x14ac:dyDescent="0.25">
      <c r="A591" t="s">
        <v>129</v>
      </c>
      <c r="B591" t="s">
        <v>1168</v>
      </c>
      <c r="C591" s="114">
        <v>4155</v>
      </c>
      <c r="D591" s="115">
        <v>161.93</v>
      </c>
      <c r="E591" s="74">
        <f t="shared" si="46"/>
        <v>672819.15</v>
      </c>
      <c r="F591" s="39">
        <v>18959</v>
      </c>
      <c r="G591" s="115">
        <v>160.56</v>
      </c>
      <c r="H591" s="74">
        <f t="shared" si="47"/>
        <v>3044057.04</v>
      </c>
      <c r="I591" s="39">
        <v>0</v>
      </c>
      <c r="J591" s="115">
        <v>161.93</v>
      </c>
      <c r="K591" s="74">
        <f t="shared" si="48"/>
        <v>0</v>
      </c>
      <c r="L591" s="39">
        <v>0</v>
      </c>
      <c r="M591" s="115">
        <v>160.56</v>
      </c>
      <c r="N591" s="74">
        <f t="shared" si="49"/>
        <v>0</v>
      </c>
      <c r="O591" s="79">
        <f t="shared" si="45"/>
        <v>3716876.19</v>
      </c>
    </row>
    <row r="592" spans="1:15" x14ac:dyDescent="0.25">
      <c r="A592" t="s">
        <v>27</v>
      </c>
      <c r="B592" t="s">
        <v>1169</v>
      </c>
      <c r="C592" s="114">
        <v>0</v>
      </c>
      <c r="D592" s="115">
        <v>186.92</v>
      </c>
      <c r="E592" s="74">
        <f t="shared" si="46"/>
        <v>0</v>
      </c>
      <c r="F592" s="39">
        <v>24053</v>
      </c>
      <c r="G592" s="115">
        <v>185.25</v>
      </c>
      <c r="H592" s="74">
        <f t="shared" si="47"/>
        <v>4455818.25</v>
      </c>
      <c r="I592" s="39">
        <v>0</v>
      </c>
      <c r="J592" s="115">
        <v>186.92</v>
      </c>
      <c r="K592" s="74">
        <f t="shared" si="48"/>
        <v>0</v>
      </c>
      <c r="L592" s="39">
        <v>4013</v>
      </c>
      <c r="M592" s="115">
        <v>185.25</v>
      </c>
      <c r="N592" s="74">
        <f t="shared" si="49"/>
        <v>743408.25</v>
      </c>
      <c r="O592" s="79">
        <f t="shared" si="45"/>
        <v>5199226.5</v>
      </c>
    </row>
    <row r="593" spans="1:15" x14ac:dyDescent="0.25">
      <c r="A593" t="s">
        <v>152</v>
      </c>
      <c r="B593" t="s">
        <v>1170</v>
      </c>
      <c r="C593" s="114">
        <v>984</v>
      </c>
      <c r="D593" s="115">
        <v>197.25</v>
      </c>
      <c r="E593" s="74">
        <f t="shared" si="46"/>
        <v>194094</v>
      </c>
      <c r="F593" s="39">
        <v>44094</v>
      </c>
      <c r="G593" s="115">
        <v>195.63</v>
      </c>
      <c r="H593" s="74">
        <f t="shared" si="47"/>
        <v>8626109.2200000007</v>
      </c>
      <c r="I593" s="39">
        <v>74</v>
      </c>
      <c r="J593" s="115">
        <v>197.25</v>
      </c>
      <c r="K593" s="74">
        <f t="shared" si="48"/>
        <v>14596.5</v>
      </c>
      <c r="L593" s="39">
        <v>3307</v>
      </c>
      <c r="M593" s="115">
        <v>195.63</v>
      </c>
      <c r="N593" s="74">
        <f t="shared" si="49"/>
        <v>646948.41</v>
      </c>
      <c r="O593" s="79">
        <f t="shared" si="45"/>
        <v>9481748.1300000008</v>
      </c>
    </row>
    <row r="594" spans="1:15" x14ac:dyDescent="0.25">
      <c r="A594" t="s">
        <v>308</v>
      </c>
      <c r="B594" t="s">
        <v>1171</v>
      </c>
      <c r="C594" s="114">
        <v>0</v>
      </c>
      <c r="D594" s="115">
        <v>214.72</v>
      </c>
      <c r="E594" s="74">
        <f t="shared" si="46"/>
        <v>0</v>
      </c>
      <c r="F594" s="39">
        <v>77255</v>
      </c>
      <c r="G594" s="115">
        <v>213.03</v>
      </c>
      <c r="H594" s="74">
        <f t="shared" si="47"/>
        <v>16457632.65</v>
      </c>
      <c r="I594" s="39">
        <v>0</v>
      </c>
      <c r="J594" s="115">
        <v>214.72</v>
      </c>
      <c r="K594" s="74">
        <f t="shared" si="48"/>
        <v>0</v>
      </c>
      <c r="L594" s="39">
        <v>16405</v>
      </c>
      <c r="M594" s="115">
        <v>213.03</v>
      </c>
      <c r="N594" s="74">
        <f t="shared" si="49"/>
        <v>3494757.15</v>
      </c>
      <c r="O594" s="79">
        <f t="shared" si="45"/>
        <v>19952389.800000001</v>
      </c>
    </row>
    <row r="595" spans="1:15" x14ac:dyDescent="0.25">
      <c r="A595" t="s">
        <v>572</v>
      </c>
      <c r="B595" t="s">
        <v>1533</v>
      </c>
      <c r="C595" s="114">
        <v>10844</v>
      </c>
      <c r="D595" s="115">
        <v>265.01</v>
      </c>
      <c r="E595" s="74">
        <f t="shared" si="46"/>
        <v>2873768.44</v>
      </c>
      <c r="F595" s="39">
        <v>41319</v>
      </c>
      <c r="G595" s="115">
        <v>262.45</v>
      </c>
      <c r="H595" s="74">
        <f t="shared" si="47"/>
        <v>10844171.549999999</v>
      </c>
      <c r="I595" s="39">
        <v>2996</v>
      </c>
      <c r="J595" s="115">
        <v>265.01</v>
      </c>
      <c r="K595" s="74">
        <f t="shared" si="48"/>
        <v>793969.96</v>
      </c>
      <c r="L595" s="39">
        <v>11416</v>
      </c>
      <c r="M595" s="115">
        <v>262.45</v>
      </c>
      <c r="N595" s="74">
        <f t="shared" si="49"/>
        <v>2996129.1999999997</v>
      </c>
      <c r="O595" s="79">
        <f t="shared" si="45"/>
        <v>17508039.149999999</v>
      </c>
    </row>
    <row r="596" spans="1:15" x14ac:dyDescent="0.25">
      <c r="A596" t="s">
        <v>398</v>
      </c>
      <c r="B596" t="s">
        <v>1174</v>
      </c>
      <c r="C596" s="114">
        <v>10845</v>
      </c>
      <c r="D596" s="115">
        <v>292.66000000000003</v>
      </c>
      <c r="E596" s="74">
        <f t="shared" si="46"/>
        <v>3173897.7</v>
      </c>
      <c r="F596" s="39">
        <v>49087</v>
      </c>
      <c r="G596" s="115">
        <v>289.87</v>
      </c>
      <c r="H596" s="74">
        <f t="shared" si="47"/>
        <v>14228848.689999999</v>
      </c>
      <c r="I596" s="39">
        <v>1844</v>
      </c>
      <c r="J596" s="115">
        <v>292.66000000000003</v>
      </c>
      <c r="K596" s="74">
        <f t="shared" si="48"/>
        <v>539665.04</v>
      </c>
      <c r="L596" s="39">
        <v>8346</v>
      </c>
      <c r="M596" s="115">
        <v>289.87</v>
      </c>
      <c r="N596" s="74">
        <f t="shared" si="49"/>
        <v>2419255.02</v>
      </c>
      <c r="O596" s="79">
        <f t="shared" si="45"/>
        <v>20361666.449999999</v>
      </c>
    </row>
    <row r="597" spans="1:15" x14ac:dyDescent="0.25">
      <c r="A597" t="s">
        <v>131</v>
      </c>
      <c r="B597" t="s">
        <v>1175</v>
      </c>
      <c r="C597" s="114">
        <v>245</v>
      </c>
      <c r="D597" s="115">
        <v>214.5</v>
      </c>
      <c r="E597" s="74">
        <f t="shared" si="46"/>
        <v>52552.5</v>
      </c>
      <c r="F597" s="39">
        <v>23020</v>
      </c>
      <c r="G597" s="115">
        <v>213.15</v>
      </c>
      <c r="H597" s="74">
        <f t="shared" si="47"/>
        <v>4906713</v>
      </c>
      <c r="I597" s="39">
        <v>24</v>
      </c>
      <c r="J597" s="115">
        <v>214.5</v>
      </c>
      <c r="K597" s="74">
        <f t="shared" si="48"/>
        <v>5148</v>
      </c>
      <c r="L597" s="39">
        <v>2270</v>
      </c>
      <c r="M597" s="115">
        <v>213.15</v>
      </c>
      <c r="N597" s="74">
        <f t="shared" si="49"/>
        <v>483850.5</v>
      </c>
      <c r="O597" s="79">
        <f t="shared" si="45"/>
        <v>5448264</v>
      </c>
    </row>
    <row r="598" spans="1:15" x14ac:dyDescent="0.25">
      <c r="A598" t="s">
        <v>365</v>
      </c>
      <c r="B598" t="s">
        <v>1177</v>
      </c>
      <c r="C598" s="114">
        <v>802</v>
      </c>
      <c r="D598" s="115">
        <v>240.13</v>
      </c>
      <c r="E598" s="74">
        <f t="shared" si="46"/>
        <v>192584.26</v>
      </c>
      <c r="F598" s="39">
        <v>31421</v>
      </c>
      <c r="G598" s="115">
        <v>238.02</v>
      </c>
      <c r="H598" s="74">
        <f t="shared" si="47"/>
        <v>7478826.4199999999</v>
      </c>
      <c r="I598" s="39">
        <v>292</v>
      </c>
      <c r="J598" s="115">
        <v>240.13</v>
      </c>
      <c r="K598" s="74">
        <f t="shared" si="48"/>
        <v>70117.959999999992</v>
      </c>
      <c r="L598" s="39">
        <v>11424</v>
      </c>
      <c r="M598" s="115">
        <v>238.02</v>
      </c>
      <c r="N598" s="74">
        <f t="shared" si="49"/>
        <v>2719140.48</v>
      </c>
      <c r="O598" s="79">
        <f t="shared" si="45"/>
        <v>10460669.119999999</v>
      </c>
    </row>
    <row r="599" spans="1:15" x14ac:dyDescent="0.25">
      <c r="A599" t="s">
        <v>216</v>
      </c>
      <c r="B599" t="s">
        <v>1179</v>
      </c>
      <c r="C599" s="114">
        <v>0</v>
      </c>
      <c r="D599" s="115">
        <v>239.46</v>
      </c>
      <c r="E599" s="74">
        <f t="shared" si="46"/>
        <v>0</v>
      </c>
      <c r="F599" s="39">
        <v>46235</v>
      </c>
      <c r="G599" s="115">
        <v>237.13</v>
      </c>
      <c r="H599" s="74">
        <f t="shared" si="47"/>
        <v>10963705.549999999</v>
      </c>
      <c r="I599" s="39">
        <v>0</v>
      </c>
      <c r="J599" s="115">
        <v>239.46</v>
      </c>
      <c r="K599" s="74">
        <f t="shared" si="48"/>
        <v>0</v>
      </c>
      <c r="L599" s="39">
        <v>6433</v>
      </c>
      <c r="M599" s="115">
        <v>237.13</v>
      </c>
      <c r="N599" s="74">
        <f t="shared" si="49"/>
        <v>1525457.29</v>
      </c>
      <c r="O599" s="79">
        <f t="shared" si="45"/>
        <v>12489162.84</v>
      </c>
    </row>
    <row r="600" spans="1:15" x14ac:dyDescent="0.25">
      <c r="A600" t="s">
        <v>396</v>
      </c>
      <c r="B600" t="s">
        <v>1534</v>
      </c>
      <c r="C600" s="114">
        <v>1923</v>
      </c>
      <c r="D600" s="115">
        <v>275.42</v>
      </c>
      <c r="E600" s="74">
        <f t="shared" si="46"/>
        <v>529632.66</v>
      </c>
      <c r="F600" s="39">
        <v>14705</v>
      </c>
      <c r="G600" s="115">
        <v>272.94</v>
      </c>
      <c r="H600" s="74">
        <f t="shared" si="47"/>
        <v>4013582.7</v>
      </c>
      <c r="I600" s="39">
        <v>117</v>
      </c>
      <c r="J600" s="115">
        <v>275.42</v>
      </c>
      <c r="K600" s="74">
        <f t="shared" si="48"/>
        <v>32224.140000000003</v>
      </c>
      <c r="L600" s="39">
        <v>896</v>
      </c>
      <c r="M600" s="115">
        <v>272.94</v>
      </c>
      <c r="N600" s="74">
        <f t="shared" si="49"/>
        <v>244554.23999999999</v>
      </c>
      <c r="O600" s="79">
        <f t="shared" si="45"/>
        <v>4819993.74</v>
      </c>
    </row>
    <row r="601" spans="1:15" x14ac:dyDescent="0.25">
      <c r="A601" t="s">
        <v>70</v>
      </c>
      <c r="B601" t="s">
        <v>1181</v>
      </c>
      <c r="C601" s="114">
        <v>0</v>
      </c>
      <c r="D601" s="115">
        <v>210.83</v>
      </c>
      <c r="E601" s="74">
        <f t="shared" si="46"/>
        <v>0</v>
      </c>
      <c r="F601" s="39">
        <v>27037</v>
      </c>
      <c r="G601" s="115">
        <v>209.33</v>
      </c>
      <c r="H601" s="74">
        <f t="shared" si="47"/>
        <v>5659655.21</v>
      </c>
      <c r="I601" s="39">
        <v>0</v>
      </c>
      <c r="J601" s="115">
        <v>210.83</v>
      </c>
      <c r="K601" s="74">
        <f t="shared" si="48"/>
        <v>0</v>
      </c>
      <c r="L601" s="39">
        <v>2046</v>
      </c>
      <c r="M601" s="115">
        <v>209.33</v>
      </c>
      <c r="N601" s="74">
        <f t="shared" si="49"/>
        <v>428289.18000000005</v>
      </c>
      <c r="O601" s="79">
        <f t="shared" si="45"/>
        <v>6087944.3899999997</v>
      </c>
    </row>
    <row r="602" spans="1:15" x14ac:dyDescent="0.25">
      <c r="A602" t="s">
        <v>182</v>
      </c>
      <c r="B602" t="s">
        <v>1182</v>
      </c>
      <c r="C602" s="114">
        <v>0</v>
      </c>
      <c r="D602" s="115">
        <v>194.95</v>
      </c>
      <c r="E602" s="74">
        <f t="shared" si="46"/>
        <v>0</v>
      </c>
      <c r="F602" s="39">
        <v>41724</v>
      </c>
      <c r="G602" s="115">
        <v>193.38</v>
      </c>
      <c r="H602" s="74">
        <f t="shared" si="47"/>
        <v>8068587.1200000001</v>
      </c>
      <c r="I602" s="39">
        <v>0</v>
      </c>
      <c r="J602" s="115">
        <v>194.95</v>
      </c>
      <c r="K602" s="74">
        <f t="shared" si="48"/>
        <v>0</v>
      </c>
      <c r="L602" s="39">
        <v>0</v>
      </c>
      <c r="M602" s="115">
        <v>193.38</v>
      </c>
      <c r="N602" s="74">
        <f t="shared" si="49"/>
        <v>0</v>
      </c>
      <c r="O602" s="79">
        <f t="shared" si="45"/>
        <v>8068587.1200000001</v>
      </c>
    </row>
    <row r="603" spans="1:15" x14ac:dyDescent="0.25">
      <c r="A603" t="s">
        <v>456</v>
      </c>
      <c r="B603" t="s">
        <v>1183</v>
      </c>
      <c r="C603" s="114">
        <v>4666</v>
      </c>
      <c r="D603" s="115">
        <v>252.79</v>
      </c>
      <c r="E603" s="74">
        <f t="shared" si="46"/>
        <v>1179518.1399999999</v>
      </c>
      <c r="F603" s="39">
        <v>13340</v>
      </c>
      <c r="G603" s="115">
        <v>250.47</v>
      </c>
      <c r="H603" s="74">
        <f t="shared" si="47"/>
        <v>3341269.8</v>
      </c>
      <c r="I603" s="39">
        <v>1289</v>
      </c>
      <c r="J603" s="115">
        <v>252.79</v>
      </c>
      <c r="K603" s="74">
        <f t="shared" si="48"/>
        <v>325846.31</v>
      </c>
      <c r="L603" s="39">
        <v>3685</v>
      </c>
      <c r="M603" s="115">
        <v>250.47</v>
      </c>
      <c r="N603" s="74">
        <f t="shared" si="49"/>
        <v>922981.95</v>
      </c>
      <c r="O603" s="79">
        <f t="shared" si="45"/>
        <v>5769616.1999999993</v>
      </c>
    </row>
    <row r="604" spans="1:15" x14ac:dyDescent="0.25">
      <c r="A604" t="s">
        <v>104</v>
      </c>
      <c r="B604" t="s">
        <v>1184</v>
      </c>
      <c r="C604" s="114">
        <v>3350</v>
      </c>
      <c r="D604" s="115">
        <v>184.43</v>
      </c>
      <c r="E604" s="74">
        <f t="shared" si="46"/>
        <v>617840.5</v>
      </c>
      <c r="F604" s="39">
        <v>47839</v>
      </c>
      <c r="G604" s="115">
        <v>182.74</v>
      </c>
      <c r="H604" s="74">
        <f t="shared" si="47"/>
        <v>8742098.8600000013</v>
      </c>
      <c r="I604" s="39">
        <v>219</v>
      </c>
      <c r="J604" s="115">
        <v>184.43</v>
      </c>
      <c r="K604" s="74">
        <f t="shared" si="48"/>
        <v>40390.17</v>
      </c>
      <c r="L604" s="39">
        <v>3134</v>
      </c>
      <c r="M604" s="115">
        <v>182.74</v>
      </c>
      <c r="N604" s="74">
        <f t="shared" si="49"/>
        <v>572707.16</v>
      </c>
      <c r="O604" s="79">
        <f t="shared" si="45"/>
        <v>9973036.6900000013</v>
      </c>
    </row>
    <row r="605" spans="1:15" x14ac:dyDescent="0.25">
      <c r="A605" t="s">
        <v>36</v>
      </c>
      <c r="B605" t="s">
        <v>1535</v>
      </c>
      <c r="C605" s="114">
        <v>758</v>
      </c>
      <c r="D605" s="115">
        <v>204.62</v>
      </c>
      <c r="E605" s="74">
        <f t="shared" si="46"/>
        <v>155101.96</v>
      </c>
      <c r="F605" s="39">
        <v>64636</v>
      </c>
      <c r="G605" s="115">
        <v>202.89</v>
      </c>
      <c r="H605" s="74">
        <f t="shared" si="47"/>
        <v>13113998.039999999</v>
      </c>
      <c r="I605" s="39">
        <v>157</v>
      </c>
      <c r="J605" s="115">
        <v>204.62</v>
      </c>
      <c r="K605" s="74">
        <f t="shared" si="48"/>
        <v>32125.34</v>
      </c>
      <c r="L605" s="39">
        <v>13404</v>
      </c>
      <c r="M605" s="115">
        <v>202.89</v>
      </c>
      <c r="N605" s="74">
        <f t="shared" si="49"/>
        <v>2719537.5599999996</v>
      </c>
      <c r="O605" s="79">
        <f t="shared" si="45"/>
        <v>16020762.899999999</v>
      </c>
    </row>
    <row r="606" spans="1:15" x14ac:dyDescent="0.25">
      <c r="A606" t="s">
        <v>542</v>
      </c>
      <c r="B606" t="s">
        <v>1186</v>
      </c>
      <c r="C606" s="114">
        <v>477</v>
      </c>
      <c r="D606" s="115">
        <v>248.43</v>
      </c>
      <c r="E606" s="74">
        <f t="shared" si="46"/>
        <v>118501.11</v>
      </c>
      <c r="F606" s="39">
        <v>18110</v>
      </c>
      <c r="G606" s="115">
        <v>246.04</v>
      </c>
      <c r="H606" s="74">
        <f t="shared" si="47"/>
        <v>4455784.3999999994</v>
      </c>
      <c r="I606" s="39">
        <v>62</v>
      </c>
      <c r="J606" s="115">
        <v>248.43</v>
      </c>
      <c r="K606" s="74">
        <f t="shared" si="48"/>
        <v>15402.66</v>
      </c>
      <c r="L606" s="39">
        <v>2337</v>
      </c>
      <c r="M606" s="115">
        <v>246.04</v>
      </c>
      <c r="N606" s="74">
        <f t="shared" si="49"/>
        <v>574995.48</v>
      </c>
      <c r="O606" s="79">
        <f t="shared" si="45"/>
        <v>5164683.6499999994</v>
      </c>
    </row>
    <row r="607" spans="1:15" x14ac:dyDescent="0.25">
      <c r="A607" t="s">
        <v>1234</v>
      </c>
      <c r="B607" t="s">
        <v>1536</v>
      </c>
      <c r="C607" s="114">
        <v>594</v>
      </c>
      <c r="D607" s="115">
        <v>243.9</v>
      </c>
      <c r="E607" s="74">
        <f t="shared" si="46"/>
        <v>144876.6</v>
      </c>
      <c r="F607" s="39">
        <v>34597</v>
      </c>
      <c r="G607" s="115">
        <v>242.06</v>
      </c>
      <c r="H607" s="74">
        <f t="shared" si="47"/>
        <v>8374549.8200000003</v>
      </c>
      <c r="I607" s="39">
        <v>0</v>
      </c>
      <c r="J607" s="115">
        <v>243.9</v>
      </c>
      <c r="K607" s="74">
        <f t="shared" si="48"/>
        <v>0</v>
      </c>
      <c r="L607" s="39">
        <v>0</v>
      </c>
      <c r="M607" s="115">
        <v>242.06</v>
      </c>
      <c r="N607" s="74">
        <f t="shared" si="49"/>
        <v>0</v>
      </c>
      <c r="O607" s="79">
        <f t="shared" si="45"/>
        <v>8519426.4199999999</v>
      </c>
    </row>
    <row r="608" spans="1:15" x14ac:dyDescent="0.25">
      <c r="A608" t="s">
        <v>80</v>
      </c>
      <c r="B608" t="s">
        <v>1187</v>
      </c>
      <c r="C608" s="114">
        <v>381</v>
      </c>
      <c r="D608" s="115">
        <v>241.98</v>
      </c>
      <c r="E608" s="74">
        <f t="shared" si="46"/>
        <v>92194.37999999999</v>
      </c>
      <c r="F608" s="39">
        <v>28345</v>
      </c>
      <c r="G608" s="115">
        <v>240.07</v>
      </c>
      <c r="H608" s="74">
        <f t="shared" si="47"/>
        <v>6804784.1499999994</v>
      </c>
      <c r="I608" s="39">
        <v>0</v>
      </c>
      <c r="J608" s="115">
        <v>241.98</v>
      </c>
      <c r="K608" s="74">
        <f t="shared" si="48"/>
        <v>0</v>
      </c>
      <c r="L608" s="39">
        <v>0</v>
      </c>
      <c r="M608" s="115">
        <v>240.07</v>
      </c>
      <c r="N608" s="74">
        <f t="shared" si="49"/>
        <v>0</v>
      </c>
      <c r="O608" s="79">
        <f t="shared" si="45"/>
        <v>6896978.5299999993</v>
      </c>
    </row>
    <row r="609" spans="1:15" x14ac:dyDescent="0.25">
      <c r="A609" t="s">
        <v>378</v>
      </c>
      <c r="B609" t="s">
        <v>1188</v>
      </c>
      <c r="C609" s="114">
        <v>0</v>
      </c>
      <c r="D609" s="115">
        <v>251.31</v>
      </c>
      <c r="E609" s="74">
        <f t="shared" si="46"/>
        <v>0</v>
      </c>
      <c r="F609" s="39">
        <v>20406</v>
      </c>
      <c r="G609" s="115">
        <v>249.51</v>
      </c>
      <c r="H609" s="74">
        <f t="shared" si="47"/>
        <v>5091501.0599999996</v>
      </c>
      <c r="I609" s="39">
        <v>0</v>
      </c>
      <c r="J609" s="115">
        <v>251.31</v>
      </c>
      <c r="K609" s="74">
        <f t="shared" si="48"/>
        <v>0</v>
      </c>
      <c r="L609" s="39">
        <v>0</v>
      </c>
      <c r="M609" s="115">
        <v>249.51</v>
      </c>
      <c r="N609" s="74">
        <f t="shared" si="49"/>
        <v>0</v>
      </c>
      <c r="O609" s="79">
        <f t="shared" si="45"/>
        <v>5091501.0599999996</v>
      </c>
    </row>
    <row r="610" spans="1:15" x14ac:dyDescent="0.25">
      <c r="A610" t="s">
        <v>535</v>
      </c>
      <c r="B610" t="s">
        <v>1537</v>
      </c>
      <c r="C610" s="114">
        <v>11445</v>
      </c>
      <c r="D610" s="115">
        <v>229.57</v>
      </c>
      <c r="E610" s="74">
        <f t="shared" si="46"/>
        <v>2627428.65</v>
      </c>
      <c r="F610" s="39">
        <v>35365</v>
      </c>
      <c r="G610" s="115">
        <v>227.55</v>
      </c>
      <c r="H610" s="74">
        <f t="shared" si="47"/>
        <v>8047305.75</v>
      </c>
      <c r="I610" s="39">
        <v>3257</v>
      </c>
      <c r="J610" s="115">
        <v>229.57</v>
      </c>
      <c r="K610" s="74">
        <f t="shared" si="48"/>
        <v>747709.49</v>
      </c>
      <c r="L610" s="39">
        <v>10066</v>
      </c>
      <c r="M610" s="115">
        <v>227.55</v>
      </c>
      <c r="N610" s="74">
        <f t="shared" si="49"/>
        <v>2290518.3000000003</v>
      </c>
      <c r="O610" s="79">
        <f t="shared" si="45"/>
        <v>13712962.189999999</v>
      </c>
    </row>
    <row r="611" spans="1:15" x14ac:dyDescent="0.25">
      <c r="A611" t="s">
        <v>342</v>
      </c>
      <c r="B611" t="s">
        <v>1190</v>
      </c>
      <c r="C611" s="114">
        <v>622</v>
      </c>
      <c r="D611" s="115">
        <v>272.12</v>
      </c>
      <c r="E611" s="74">
        <f t="shared" si="46"/>
        <v>169258.64</v>
      </c>
      <c r="F611" s="39">
        <v>21481</v>
      </c>
      <c r="G611" s="115">
        <v>269.39999999999998</v>
      </c>
      <c r="H611" s="74">
        <f t="shared" si="47"/>
        <v>5786981.3999999994</v>
      </c>
      <c r="I611" s="39">
        <v>128</v>
      </c>
      <c r="J611" s="115">
        <v>272.12</v>
      </c>
      <c r="K611" s="74">
        <f t="shared" si="48"/>
        <v>34831.360000000001</v>
      </c>
      <c r="L611" s="39">
        <v>4428</v>
      </c>
      <c r="M611" s="115">
        <v>269.39999999999998</v>
      </c>
      <c r="N611" s="74">
        <f t="shared" si="49"/>
        <v>1192903.2</v>
      </c>
      <c r="O611" s="79">
        <f t="shared" si="45"/>
        <v>7183974.5999999987</v>
      </c>
    </row>
    <row r="612" spans="1:15" x14ac:dyDescent="0.25">
      <c r="A612" t="s">
        <v>1235</v>
      </c>
      <c r="B612" t="s">
        <v>1538</v>
      </c>
      <c r="C612" s="114">
        <v>0</v>
      </c>
      <c r="D612" s="115">
        <v>181.64</v>
      </c>
      <c r="E612" s="74">
        <f t="shared" si="46"/>
        <v>0</v>
      </c>
      <c r="F612" s="39">
        <v>1832</v>
      </c>
      <c r="G612" s="115">
        <v>180.56</v>
      </c>
      <c r="H612" s="74">
        <f t="shared" si="47"/>
        <v>330785.91999999998</v>
      </c>
      <c r="I612" s="39">
        <v>0</v>
      </c>
      <c r="J612" s="115">
        <v>181.64</v>
      </c>
      <c r="K612" s="74">
        <f t="shared" si="48"/>
        <v>0</v>
      </c>
      <c r="L612" s="39">
        <v>0</v>
      </c>
      <c r="M612" s="115">
        <v>180.56</v>
      </c>
      <c r="N612" s="74">
        <f t="shared" si="49"/>
        <v>0</v>
      </c>
      <c r="O612" s="79">
        <f t="shared" si="45"/>
        <v>330785.91999999998</v>
      </c>
    </row>
    <row r="613" spans="1:15" x14ac:dyDescent="0.25">
      <c r="A613" t="s">
        <v>207</v>
      </c>
      <c r="B613" t="s">
        <v>1539</v>
      </c>
      <c r="C613" s="114">
        <v>5643</v>
      </c>
      <c r="D613" s="115">
        <v>277.93</v>
      </c>
      <c r="E613" s="74">
        <f t="shared" si="46"/>
        <v>1568358.99</v>
      </c>
      <c r="F613" s="39">
        <v>20528</v>
      </c>
      <c r="G613" s="115">
        <v>275.20999999999998</v>
      </c>
      <c r="H613" s="74">
        <f t="shared" si="47"/>
        <v>5649510.8799999999</v>
      </c>
      <c r="I613" s="39">
        <v>1739</v>
      </c>
      <c r="J613" s="115">
        <v>277.93</v>
      </c>
      <c r="K613" s="74">
        <f t="shared" si="48"/>
        <v>483320.27</v>
      </c>
      <c r="L613" s="39">
        <v>6327</v>
      </c>
      <c r="M613" s="115">
        <v>275.20999999999998</v>
      </c>
      <c r="N613" s="74">
        <f t="shared" si="49"/>
        <v>1741253.67</v>
      </c>
      <c r="O613" s="79">
        <f t="shared" si="45"/>
        <v>9442443.8100000005</v>
      </c>
    </row>
    <row r="614" spans="1:15" x14ac:dyDescent="0.25">
      <c r="A614" t="s">
        <v>167</v>
      </c>
      <c r="B614" t="s">
        <v>1192</v>
      </c>
      <c r="C614" s="114">
        <v>0</v>
      </c>
      <c r="D614" s="115">
        <v>202.45</v>
      </c>
      <c r="E614" s="74">
        <f t="shared" si="46"/>
        <v>0</v>
      </c>
      <c r="F614" s="39">
        <v>9402</v>
      </c>
      <c r="G614" s="115">
        <v>200.5</v>
      </c>
      <c r="H614" s="74">
        <f t="shared" si="47"/>
        <v>1885101</v>
      </c>
      <c r="I614" s="39">
        <v>0</v>
      </c>
      <c r="J614" s="115">
        <v>202.45</v>
      </c>
      <c r="K614" s="74">
        <f t="shared" si="48"/>
        <v>0</v>
      </c>
      <c r="L614" s="39">
        <v>1242</v>
      </c>
      <c r="M614" s="115">
        <v>200.5</v>
      </c>
      <c r="N614" s="74">
        <f t="shared" si="49"/>
        <v>249021</v>
      </c>
      <c r="O614" s="79">
        <f t="shared" si="45"/>
        <v>2134122</v>
      </c>
    </row>
    <row r="615" spans="1:15" x14ac:dyDescent="0.25">
      <c r="A615" t="s">
        <v>466</v>
      </c>
      <c r="B615" t="s">
        <v>1540</v>
      </c>
      <c r="C615" s="64">
        <v>5097</v>
      </c>
      <c r="D615" s="34">
        <v>323.77999999999997</v>
      </c>
      <c r="E615" s="74">
        <f t="shared" si="46"/>
        <v>1650306.66</v>
      </c>
      <c r="F615" s="64">
        <v>115512</v>
      </c>
      <c r="G615" s="34">
        <v>321.42</v>
      </c>
      <c r="H615" s="74">
        <f t="shared" si="47"/>
        <v>37127867.039999999</v>
      </c>
      <c r="I615" s="64">
        <v>798</v>
      </c>
      <c r="J615" s="34">
        <v>323.77999999999997</v>
      </c>
      <c r="K615" s="74">
        <f t="shared" si="48"/>
        <v>258376.43999999997</v>
      </c>
      <c r="L615" s="64">
        <v>18076</v>
      </c>
      <c r="M615" s="34">
        <v>321.42</v>
      </c>
      <c r="N615" s="74">
        <f t="shared" si="49"/>
        <v>5809987.9199999999</v>
      </c>
      <c r="O615" s="79"/>
    </row>
    <row r="616" spans="1:15" x14ac:dyDescent="0.25">
      <c r="A616" t="s">
        <v>428</v>
      </c>
      <c r="B616" t="s">
        <v>1541</v>
      </c>
      <c r="C616" s="34">
        <v>38</v>
      </c>
      <c r="D616">
        <v>222.78</v>
      </c>
      <c r="E616" s="74">
        <f t="shared" si="46"/>
        <v>8465.64</v>
      </c>
      <c r="F616" s="34">
        <v>32668</v>
      </c>
      <c r="G616">
        <v>220.97</v>
      </c>
      <c r="H616" s="74">
        <f t="shared" si="47"/>
        <v>7218647.96</v>
      </c>
      <c r="I616" s="34">
        <v>4</v>
      </c>
      <c r="J616">
        <v>222.78</v>
      </c>
      <c r="K616" s="74">
        <f t="shared" si="48"/>
        <v>891.12</v>
      </c>
      <c r="L616" s="34">
        <v>3227</v>
      </c>
      <c r="M616">
        <v>220.97</v>
      </c>
      <c r="N616" s="74">
        <f t="shared" si="49"/>
        <v>713070.19</v>
      </c>
    </row>
  </sheetData>
  <mergeCells count="10">
    <mergeCell ref="C5:E5"/>
    <mergeCell ref="F5:H5"/>
    <mergeCell ref="I5:K5"/>
    <mergeCell ref="L5:N5"/>
    <mergeCell ref="A1:O1"/>
    <mergeCell ref="A2:O2"/>
    <mergeCell ref="C4:E4"/>
    <mergeCell ref="F4:H4"/>
    <mergeCell ref="I4:K4"/>
    <mergeCell ref="L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2013 NHQP</vt:lpstr>
      <vt:lpstr>2013 Revenue</vt:lpstr>
      <vt:lpstr>2014 NHQP</vt:lpstr>
      <vt:lpstr>2014 Revenue</vt:lpstr>
      <vt:lpstr>2015 NHQP</vt:lpstr>
      <vt:lpstr>2015 Revenue</vt:lpstr>
      <vt:lpstr>2015 Managed Care Analysis</vt:lpstr>
      <vt:lpstr>2016 NHQP</vt:lpstr>
      <vt:lpstr>2016 Revenue</vt:lpstr>
      <vt:lpstr>2016 Managed Care Analysis</vt:lpstr>
      <vt:lpstr>2017 NHQP</vt:lpstr>
      <vt:lpstr>2017 Revenue</vt:lpstr>
      <vt:lpstr>2017 Managed Care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dcterms:created xsi:type="dcterms:W3CDTF">2020-01-27T19:00:36Z</dcterms:created>
  <dcterms:modified xsi:type="dcterms:W3CDTF">2020-02-04T13:23:19Z</dcterms:modified>
</cp:coreProperties>
</file>