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ursing Home Quality Impacts\Revised Calc's to fix Days\Files for Posting\"/>
    </mc:Choice>
  </mc:AlternateContent>
  <xr:revisionPtr revIDLastSave="0" documentId="13_ncr:1_{682CBD04-C3EA-47BF-BF09-1E935890A12C}" xr6:coauthVersionLast="41" xr6:coauthVersionMax="41" xr10:uidLastSave="{00000000-0000-0000-0000-000000000000}"/>
  <bookViews>
    <workbookView xWindow="28680" yWindow="-120" windowWidth="29040" windowHeight="15840" xr2:uid="{14F169D3-1162-46D8-B094-6AC129BA4704}"/>
  </bookViews>
  <sheets>
    <sheet name="2018 NHQP" sheetId="1" r:id="rId1"/>
    <sheet name="2018 Revenu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7" i="2" l="1"/>
  <c r="O607" i="2"/>
  <c r="O608" i="2"/>
  <c r="O609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8" i="2"/>
  <c r="H494" i="1"/>
  <c r="H467" i="1"/>
  <c r="H455" i="1"/>
  <c r="O606" i="2" l="1"/>
  <c r="O605" i="2"/>
  <c r="O604" i="2"/>
  <c r="O603" i="2"/>
  <c r="O602" i="2"/>
  <c r="O601" i="2"/>
  <c r="O600" i="2"/>
  <c r="O599" i="2"/>
  <c r="O598" i="2"/>
  <c r="O597" i="2"/>
  <c r="O596" i="2"/>
  <c r="O595" i="2"/>
  <c r="O594" i="2"/>
  <c r="O593" i="2"/>
  <c r="O592" i="2"/>
  <c r="O591" i="2"/>
  <c r="O590" i="2"/>
  <c r="O589" i="2"/>
  <c r="O588" i="2"/>
  <c r="O587" i="2"/>
  <c r="O586" i="2"/>
  <c r="O585" i="2"/>
  <c r="O584" i="2"/>
  <c r="O583" i="2"/>
  <c r="O582" i="2"/>
  <c r="O581" i="2"/>
  <c r="O580" i="2"/>
  <c r="O579" i="2"/>
  <c r="O578" i="2"/>
  <c r="O577" i="2"/>
  <c r="O576" i="2"/>
  <c r="O575" i="2"/>
  <c r="O574" i="2"/>
  <c r="O573" i="2"/>
  <c r="O572" i="2"/>
  <c r="O571" i="2"/>
  <c r="O570" i="2"/>
  <c r="O569" i="2"/>
  <c r="O568" i="2"/>
  <c r="O567" i="2"/>
  <c r="O566" i="2"/>
  <c r="O565" i="2"/>
  <c r="O564" i="2"/>
  <c r="O563" i="2"/>
  <c r="O562" i="2"/>
  <c r="O561" i="2"/>
  <c r="O560" i="2"/>
  <c r="O559" i="2"/>
  <c r="O558" i="2"/>
  <c r="O557" i="2"/>
  <c r="O556" i="2"/>
  <c r="O555" i="2"/>
  <c r="O554" i="2"/>
  <c r="O553" i="2"/>
  <c r="O552" i="2"/>
  <c r="O551" i="2"/>
  <c r="O550" i="2"/>
  <c r="O549" i="2"/>
  <c r="O548" i="2"/>
  <c r="O547" i="2"/>
  <c r="O546" i="2"/>
  <c r="O545" i="2"/>
  <c r="O544" i="2"/>
  <c r="O543" i="2"/>
  <c r="O542" i="2"/>
  <c r="O541" i="2"/>
  <c r="O540" i="2"/>
  <c r="O539" i="2"/>
  <c r="O538" i="2"/>
  <c r="O537" i="2"/>
  <c r="O536" i="2"/>
  <c r="O535" i="2"/>
  <c r="O534" i="2"/>
  <c r="O533" i="2"/>
  <c r="O532" i="2"/>
  <c r="O531" i="2"/>
  <c r="O530" i="2"/>
  <c r="O529" i="2"/>
  <c r="O528" i="2"/>
  <c r="O527" i="2"/>
  <c r="O526" i="2"/>
  <c r="O525" i="2"/>
  <c r="O524" i="2"/>
  <c r="O523" i="2"/>
  <c r="O522" i="2"/>
  <c r="O521" i="2"/>
  <c r="O520" i="2"/>
  <c r="O519" i="2"/>
  <c r="O518" i="2"/>
  <c r="O517" i="2"/>
  <c r="O516" i="2"/>
  <c r="O515" i="2"/>
  <c r="O514" i="2"/>
  <c r="O513" i="2"/>
  <c r="O512" i="2"/>
  <c r="O511" i="2"/>
  <c r="O510" i="2"/>
  <c r="O509" i="2"/>
  <c r="O508" i="2"/>
  <c r="O507" i="2"/>
  <c r="O506" i="2"/>
  <c r="O505" i="2"/>
  <c r="O504" i="2"/>
  <c r="O503" i="2"/>
  <c r="O502" i="2"/>
  <c r="O501" i="2"/>
  <c r="O500" i="2"/>
  <c r="O499" i="2"/>
  <c r="O498" i="2"/>
  <c r="O497" i="2"/>
  <c r="O496" i="2"/>
  <c r="O495" i="2"/>
  <c r="O494" i="2"/>
  <c r="O493" i="2"/>
  <c r="O492" i="2"/>
  <c r="O491" i="2"/>
  <c r="O490" i="2"/>
  <c r="O489" i="2"/>
  <c r="O488" i="2"/>
  <c r="O487" i="2"/>
  <c r="O486" i="2"/>
  <c r="O485" i="2"/>
  <c r="O484" i="2"/>
  <c r="O483" i="2"/>
  <c r="O482" i="2"/>
  <c r="O481" i="2"/>
  <c r="O480" i="2"/>
  <c r="O479" i="2"/>
  <c r="O478" i="2"/>
  <c r="O477" i="2"/>
  <c r="O476" i="2"/>
  <c r="O475" i="2"/>
  <c r="O474" i="2"/>
  <c r="O473" i="2"/>
  <c r="O472" i="2"/>
  <c r="O471" i="2"/>
  <c r="O470" i="2"/>
  <c r="O469" i="2"/>
  <c r="O468" i="2"/>
  <c r="O467" i="2"/>
  <c r="O466" i="2"/>
  <c r="O465" i="2"/>
  <c r="O464" i="2"/>
  <c r="O463" i="2"/>
  <c r="O462" i="2"/>
  <c r="O461" i="2"/>
  <c r="O460" i="2"/>
  <c r="O459" i="2"/>
  <c r="O458" i="2"/>
  <c r="O457" i="2"/>
  <c r="O456" i="2"/>
  <c r="O455" i="2"/>
  <c r="O454" i="2"/>
  <c r="O453" i="2"/>
  <c r="O452" i="2"/>
  <c r="O451" i="2"/>
  <c r="O450" i="2"/>
  <c r="O449" i="2"/>
  <c r="O448" i="2"/>
  <c r="O447" i="2"/>
  <c r="O446" i="2"/>
  <c r="O445" i="2"/>
  <c r="O444" i="2"/>
  <c r="O443" i="2"/>
  <c r="O442" i="2"/>
  <c r="O441" i="2"/>
  <c r="O440" i="2"/>
  <c r="O439" i="2"/>
  <c r="O438" i="2"/>
  <c r="O437" i="2"/>
  <c r="O436" i="2"/>
  <c r="O435" i="2"/>
  <c r="O434" i="2"/>
  <c r="O433" i="2"/>
  <c r="O432" i="2"/>
  <c r="O431" i="2"/>
  <c r="O430" i="2"/>
  <c r="O429" i="2"/>
  <c r="O428" i="2"/>
  <c r="O427" i="2"/>
  <c r="O426" i="2"/>
  <c r="O425" i="2"/>
  <c r="O424" i="2"/>
  <c r="O423" i="2"/>
  <c r="O422" i="2"/>
  <c r="O421" i="2"/>
  <c r="O420" i="2"/>
  <c r="O419" i="2"/>
  <c r="O418" i="2"/>
  <c r="O417" i="2"/>
  <c r="O416" i="2"/>
  <c r="O415" i="2"/>
  <c r="O414" i="2"/>
  <c r="O413" i="2"/>
  <c r="O412" i="2"/>
  <c r="O411" i="2"/>
  <c r="O410" i="2"/>
  <c r="O409" i="2"/>
  <c r="O408" i="2"/>
  <c r="O407" i="2"/>
  <c r="O406" i="2"/>
  <c r="O405" i="2"/>
  <c r="O404" i="2"/>
  <c r="O403" i="2"/>
  <c r="O402" i="2"/>
  <c r="O401" i="2"/>
  <c r="O400" i="2"/>
  <c r="O399" i="2"/>
  <c r="O398" i="2"/>
  <c r="O397" i="2"/>
  <c r="O396" i="2"/>
  <c r="O395" i="2"/>
  <c r="O394" i="2"/>
  <c r="O393" i="2"/>
  <c r="O392" i="2"/>
  <c r="O391" i="2"/>
  <c r="O390" i="2"/>
  <c r="O389" i="2"/>
  <c r="O388" i="2"/>
  <c r="O387" i="2"/>
  <c r="O386" i="2"/>
  <c r="O385" i="2"/>
  <c r="O384" i="2"/>
  <c r="O383" i="2"/>
  <c r="O382" i="2"/>
  <c r="O381" i="2"/>
  <c r="O380" i="2"/>
  <c r="O379" i="2"/>
  <c r="O378" i="2"/>
  <c r="O377" i="2"/>
  <c r="O376" i="2"/>
  <c r="O375" i="2"/>
  <c r="O374" i="2"/>
  <c r="O373" i="2"/>
  <c r="O372" i="2"/>
  <c r="O371" i="2"/>
  <c r="O370" i="2"/>
  <c r="O369" i="2"/>
  <c r="O368" i="2"/>
  <c r="O367" i="2"/>
  <c r="O366" i="2"/>
  <c r="O365" i="2"/>
  <c r="O364" i="2"/>
  <c r="O363" i="2"/>
  <c r="O362" i="2"/>
  <c r="O361" i="2"/>
  <c r="O360" i="2"/>
  <c r="O359" i="2"/>
  <c r="O358" i="2"/>
  <c r="O357" i="2"/>
  <c r="O356" i="2"/>
  <c r="O355" i="2"/>
  <c r="O354" i="2"/>
  <c r="O353" i="2"/>
  <c r="O352" i="2"/>
  <c r="O351" i="2"/>
  <c r="O350" i="2"/>
  <c r="O349" i="2"/>
  <c r="O348" i="2"/>
  <c r="O347" i="2"/>
  <c r="O346" i="2"/>
  <c r="O345" i="2"/>
  <c r="O344" i="2"/>
  <c r="O343" i="2"/>
  <c r="O342" i="2"/>
  <c r="O341" i="2"/>
  <c r="O340" i="2"/>
  <c r="O339" i="2"/>
  <c r="O338" i="2"/>
  <c r="O337" i="2"/>
  <c r="O336" i="2"/>
  <c r="O335" i="2"/>
  <c r="O334" i="2"/>
  <c r="O333" i="2"/>
  <c r="O332" i="2"/>
  <c r="O331" i="2"/>
  <c r="O330" i="2"/>
  <c r="O329" i="2"/>
  <c r="O328" i="2"/>
  <c r="O327" i="2"/>
  <c r="O326" i="2"/>
  <c r="O325" i="2"/>
  <c r="O324" i="2"/>
  <c r="O323" i="2"/>
  <c r="O322" i="2"/>
  <c r="O321" i="2"/>
  <c r="O320" i="2"/>
  <c r="O319" i="2"/>
  <c r="O318" i="2"/>
  <c r="O317" i="2"/>
  <c r="O316" i="2"/>
  <c r="O315" i="2"/>
  <c r="O314" i="2"/>
  <c r="O313" i="2"/>
  <c r="O312" i="2"/>
  <c r="O311" i="2"/>
  <c r="O310" i="2"/>
  <c r="O309" i="2"/>
  <c r="O308" i="2"/>
  <c r="O307" i="2"/>
  <c r="O306" i="2"/>
  <c r="O305" i="2"/>
  <c r="O304" i="2"/>
  <c r="O303" i="2"/>
  <c r="O302" i="2"/>
  <c r="O301" i="2"/>
  <c r="O300" i="2"/>
  <c r="O299" i="2"/>
  <c r="O298" i="2"/>
  <c r="O297" i="2"/>
  <c r="O296" i="2"/>
  <c r="O295" i="2"/>
  <c r="O294" i="2"/>
  <c r="O293" i="2"/>
  <c r="O292" i="2"/>
  <c r="O291" i="2"/>
  <c r="O290" i="2"/>
  <c r="O289" i="2"/>
  <c r="O288" i="2"/>
  <c r="O287" i="2"/>
  <c r="O286" i="2"/>
  <c r="O285" i="2"/>
  <c r="O284" i="2"/>
  <c r="O283" i="2"/>
  <c r="O282" i="2"/>
  <c r="O281" i="2"/>
  <c r="O280" i="2"/>
  <c r="O279" i="2"/>
  <c r="O278" i="2"/>
  <c r="O277" i="2"/>
  <c r="O276" i="2"/>
  <c r="O275" i="2"/>
  <c r="O274" i="2"/>
  <c r="O273" i="2"/>
  <c r="O272" i="2"/>
  <c r="O271" i="2"/>
  <c r="O270" i="2"/>
  <c r="O269" i="2"/>
  <c r="O268" i="2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6" i="1"/>
  <c r="H465" i="1"/>
  <c r="H464" i="1"/>
  <c r="H463" i="1"/>
  <c r="H462" i="1"/>
  <c r="H461" i="1"/>
  <c r="H460" i="1"/>
  <c r="H459" i="1"/>
  <c r="H458" i="1"/>
  <c r="H457" i="1"/>
  <c r="H456" i="1"/>
  <c r="H454" i="1"/>
  <c r="H453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F6" i="1"/>
  <c r="G51" i="1" s="1"/>
  <c r="H6" i="1" l="1"/>
  <c r="I579" i="1" s="1"/>
  <c r="G13" i="1"/>
  <c r="G19" i="1"/>
  <c r="G21" i="1"/>
  <c r="G27" i="1"/>
  <c r="G29" i="1"/>
  <c r="G35" i="1"/>
  <c r="G37" i="1"/>
  <c r="G43" i="1"/>
  <c r="G57" i="1"/>
  <c r="G60" i="1"/>
  <c r="G67" i="1"/>
  <c r="G75" i="1"/>
  <c r="G10" i="1"/>
  <c r="G583" i="1"/>
  <c r="G575" i="1"/>
  <c r="G567" i="1"/>
  <c r="G559" i="1"/>
  <c r="G551" i="1"/>
  <c r="G543" i="1"/>
  <c r="G535" i="1"/>
  <c r="G527" i="1"/>
  <c r="G519" i="1"/>
  <c r="G511" i="1"/>
  <c r="G503" i="1"/>
  <c r="G495" i="1"/>
  <c r="G490" i="1"/>
  <c r="G482" i="1"/>
  <c r="G474" i="1"/>
  <c r="G461" i="1"/>
  <c r="G448" i="1"/>
  <c r="G440" i="1"/>
  <c r="G432" i="1"/>
  <c r="G424" i="1"/>
  <c r="G586" i="1"/>
  <c r="G578" i="1"/>
  <c r="G570" i="1"/>
  <c r="G562" i="1"/>
  <c r="G554" i="1"/>
  <c r="G546" i="1"/>
  <c r="G538" i="1"/>
  <c r="G530" i="1"/>
  <c r="G522" i="1"/>
  <c r="G514" i="1"/>
  <c r="G506" i="1"/>
  <c r="G498" i="1"/>
  <c r="G493" i="1"/>
  <c r="G485" i="1"/>
  <c r="G477" i="1"/>
  <c r="G469" i="1"/>
  <c r="G464" i="1"/>
  <c r="G456" i="1"/>
  <c r="G451" i="1"/>
  <c r="G443" i="1"/>
  <c r="G435" i="1"/>
  <c r="G427" i="1"/>
  <c r="G581" i="1"/>
  <c r="G573" i="1"/>
  <c r="G565" i="1"/>
  <c r="G557" i="1"/>
  <c r="G549" i="1"/>
  <c r="G541" i="1"/>
  <c r="G533" i="1"/>
  <c r="G525" i="1"/>
  <c r="G517" i="1"/>
  <c r="G509" i="1"/>
  <c r="G501" i="1"/>
  <c r="G488" i="1"/>
  <c r="G480" i="1"/>
  <c r="G472" i="1"/>
  <c r="G467" i="1"/>
  <c r="G459" i="1"/>
  <c r="G454" i="1"/>
  <c r="G446" i="1"/>
  <c r="G438" i="1"/>
  <c r="G430" i="1"/>
  <c r="G422" i="1"/>
  <c r="G584" i="1"/>
  <c r="G576" i="1"/>
  <c r="G568" i="1"/>
  <c r="G560" i="1"/>
  <c r="G552" i="1"/>
  <c r="G544" i="1"/>
  <c r="G536" i="1"/>
  <c r="G528" i="1"/>
  <c r="G520" i="1"/>
  <c r="G512" i="1"/>
  <c r="G504" i="1"/>
  <c r="G496" i="1"/>
  <c r="G491" i="1"/>
  <c r="G483" i="1"/>
  <c r="G475" i="1"/>
  <c r="G462" i="1"/>
  <c r="G449" i="1"/>
  <c r="G441" i="1"/>
  <c r="G433" i="1"/>
  <c r="G425" i="1"/>
  <c r="G587" i="1"/>
  <c r="G579" i="1"/>
  <c r="G571" i="1"/>
  <c r="G563" i="1"/>
  <c r="G555" i="1"/>
  <c r="G547" i="1"/>
  <c r="G539" i="1"/>
  <c r="G531" i="1"/>
  <c r="G523" i="1"/>
  <c r="G515" i="1"/>
  <c r="G507" i="1"/>
  <c r="G499" i="1"/>
  <c r="G494" i="1"/>
  <c r="G486" i="1"/>
  <c r="G478" i="1"/>
  <c r="G470" i="1"/>
  <c r="G465" i="1"/>
  <c r="G457" i="1"/>
  <c r="G452" i="1"/>
  <c r="G444" i="1"/>
  <c r="G436" i="1"/>
  <c r="G428" i="1"/>
  <c r="G582" i="1"/>
  <c r="G574" i="1"/>
  <c r="G566" i="1"/>
  <c r="G558" i="1"/>
  <c r="G550" i="1"/>
  <c r="G542" i="1"/>
  <c r="G534" i="1"/>
  <c r="G526" i="1"/>
  <c r="G518" i="1"/>
  <c r="G510" i="1"/>
  <c r="G502" i="1"/>
  <c r="G489" i="1"/>
  <c r="G481" i="1"/>
  <c r="G473" i="1"/>
  <c r="G460" i="1"/>
  <c r="G455" i="1"/>
  <c r="G447" i="1"/>
  <c r="G439" i="1"/>
  <c r="G431" i="1"/>
  <c r="G423" i="1"/>
  <c r="G585" i="1"/>
  <c r="G577" i="1"/>
  <c r="G569" i="1"/>
  <c r="G561" i="1"/>
  <c r="G553" i="1"/>
  <c r="G545" i="1"/>
  <c r="G537" i="1"/>
  <c r="G529" i="1"/>
  <c r="G521" i="1"/>
  <c r="G513" i="1"/>
  <c r="G505" i="1"/>
  <c r="G497" i="1"/>
  <c r="G492" i="1"/>
  <c r="G484" i="1"/>
  <c r="G476" i="1"/>
  <c r="G468" i="1"/>
  <c r="G463" i="1"/>
  <c r="G450" i="1"/>
  <c r="G442" i="1"/>
  <c r="G434" i="1"/>
  <c r="G426" i="1"/>
  <c r="G580" i="1"/>
  <c r="G572" i="1"/>
  <c r="G564" i="1"/>
  <c r="G556" i="1"/>
  <c r="G548" i="1"/>
  <c r="G540" i="1"/>
  <c r="G532" i="1"/>
  <c r="G524" i="1"/>
  <c r="G516" i="1"/>
  <c r="G508" i="1"/>
  <c r="G500" i="1"/>
  <c r="G487" i="1"/>
  <c r="G479" i="1"/>
  <c r="G471" i="1"/>
  <c r="G466" i="1"/>
  <c r="G458" i="1"/>
  <c r="G453" i="1"/>
  <c r="G445" i="1"/>
  <c r="G437" i="1"/>
  <c r="G429" i="1"/>
  <c r="G421" i="1"/>
  <c r="G413" i="1"/>
  <c r="G405" i="1"/>
  <c r="G397" i="1"/>
  <c r="G389" i="1"/>
  <c r="G381" i="1"/>
  <c r="G373" i="1"/>
  <c r="G365" i="1"/>
  <c r="G357" i="1"/>
  <c r="G349" i="1"/>
  <c r="G341" i="1"/>
  <c r="G333" i="1"/>
  <c r="G325" i="1"/>
  <c r="G317" i="1"/>
  <c r="G309" i="1"/>
  <c r="G301" i="1"/>
  <c r="G293" i="1"/>
  <c r="G416" i="1"/>
  <c r="G408" i="1"/>
  <c r="G400" i="1"/>
  <c r="G392" i="1"/>
  <c r="G384" i="1"/>
  <c r="G376" i="1"/>
  <c r="G368" i="1"/>
  <c r="G360" i="1"/>
  <c r="G352" i="1"/>
  <c r="G344" i="1"/>
  <c r="G336" i="1"/>
  <c r="G328" i="1"/>
  <c r="G419" i="1"/>
  <c r="G411" i="1"/>
  <c r="G403" i="1"/>
  <c r="G395" i="1"/>
  <c r="G387" i="1"/>
  <c r="G379" i="1"/>
  <c r="G371" i="1"/>
  <c r="G363" i="1"/>
  <c r="G355" i="1"/>
  <c r="G347" i="1"/>
  <c r="G339" i="1"/>
  <c r="G331" i="1"/>
  <c r="G323" i="1"/>
  <c r="G414" i="1"/>
  <c r="G406" i="1"/>
  <c r="G398" i="1"/>
  <c r="G390" i="1"/>
  <c r="G382" i="1"/>
  <c r="G374" i="1"/>
  <c r="G366" i="1"/>
  <c r="G358" i="1"/>
  <c r="G350" i="1"/>
  <c r="G342" i="1"/>
  <c r="G334" i="1"/>
  <c r="G326" i="1"/>
  <c r="G417" i="1"/>
  <c r="G409" i="1"/>
  <c r="G401" i="1"/>
  <c r="G393" i="1"/>
  <c r="G385" i="1"/>
  <c r="G377" i="1"/>
  <c r="G369" i="1"/>
  <c r="G361" i="1"/>
  <c r="G353" i="1"/>
  <c r="G345" i="1"/>
  <c r="G337" i="1"/>
  <c r="G329" i="1"/>
  <c r="G321" i="1"/>
  <c r="G313" i="1"/>
  <c r="G305" i="1"/>
  <c r="G297" i="1"/>
  <c r="G412" i="1"/>
  <c r="G404" i="1"/>
  <c r="G396" i="1"/>
  <c r="G388" i="1"/>
  <c r="G380" i="1"/>
  <c r="G372" i="1"/>
  <c r="G364" i="1"/>
  <c r="G356" i="1"/>
  <c r="G348" i="1"/>
  <c r="G340" i="1"/>
  <c r="G332" i="1"/>
  <c r="G324" i="1"/>
  <c r="G420" i="1"/>
  <c r="G415" i="1"/>
  <c r="G407" i="1"/>
  <c r="G399" i="1"/>
  <c r="G391" i="1"/>
  <c r="G383" i="1"/>
  <c r="G375" i="1"/>
  <c r="G367" i="1"/>
  <c r="G359" i="1"/>
  <c r="G351" i="1"/>
  <c r="G343" i="1"/>
  <c r="G335" i="1"/>
  <c r="G327" i="1"/>
  <c r="G319" i="1"/>
  <c r="G311" i="1"/>
  <c r="G303" i="1"/>
  <c r="G295" i="1"/>
  <c r="G418" i="1"/>
  <c r="G410" i="1"/>
  <c r="G402" i="1"/>
  <c r="G394" i="1"/>
  <c r="G386" i="1"/>
  <c r="G378" i="1"/>
  <c r="G370" i="1"/>
  <c r="G362" i="1"/>
  <c r="G354" i="1"/>
  <c r="G346" i="1"/>
  <c r="G338" i="1"/>
  <c r="G330" i="1"/>
  <c r="G322" i="1"/>
  <c r="G314" i="1"/>
  <c r="G306" i="1"/>
  <c r="G298" i="1"/>
  <c r="G312" i="1"/>
  <c r="G304" i="1"/>
  <c r="G296" i="1"/>
  <c r="G291" i="1"/>
  <c r="G286" i="1"/>
  <c r="G278" i="1"/>
  <c r="G270" i="1"/>
  <c r="G262" i="1"/>
  <c r="G254" i="1"/>
  <c r="G246" i="1"/>
  <c r="G238" i="1"/>
  <c r="G230" i="1"/>
  <c r="G222" i="1"/>
  <c r="G214" i="1"/>
  <c r="G206" i="1"/>
  <c r="G198" i="1"/>
  <c r="G190" i="1"/>
  <c r="G182" i="1"/>
  <c r="G174" i="1"/>
  <c r="G320" i="1"/>
  <c r="G289" i="1"/>
  <c r="G281" i="1"/>
  <c r="G273" i="1"/>
  <c r="G265" i="1"/>
  <c r="G257" i="1"/>
  <c r="G249" i="1"/>
  <c r="G241" i="1"/>
  <c r="G233" i="1"/>
  <c r="G225" i="1"/>
  <c r="G217" i="1"/>
  <c r="G209" i="1"/>
  <c r="G284" i="1"/>
  <c r="G276" i="1"/>
  <c r="G268" i="1"/>
  <c r="G260" i="1"/>
  <c r="G252" i="1"/>
  <c r="G244" i="1"/>
  <c r="G236" i="1"/>
  <c r="G228" i="1"/>
  <c r="G220" i="1"/>
  <c r="G212" i="1"/>
  <c r="G287" i="1"/>
  <c r="G279" i="1"/>
  <c r="G271" i="1"/>
  <c r="G263" i="1"/>
  <c r="G255" i="1"/>
  <c r="G247" i="1"/>
  <c r="G239" i="1"/>
  <c r="G231" i="1"/>
  <c r="G223" i="1"/>
  <c r="G215" i="1"/>
  <c r="G282" i="1"/>
  <c r="G274" i="1"/>
  <c r="G266" i="1"/>
  <c r="G258" i="1"/>
  <c r="G250" i="1"/>
  <c r="G242" i="1"/>
  <c r="G234" i="1"/>
  <c r="G226" i="1"/>
  <c r="G218" i="1"/>
  <c r="G210" i="1"/>
  <c r="G202" i="1"/>
  <c r="G194" i="1"/>
  <c r="G186" i="1"/>
  <c r="G178" i="1"/>
  <c r="G316" i="1"/>
  <c r="G308" i="1"/>
  <c r="G300" i="1"/>
  <c r="G292" i="1"/>
  <c r="G290" i="1"/>
  <c r="G285" i="1"/>
  <c r="G277" i="1"/>
  <c r="G269" i="1"/>
  <c r="G261" i="1"/>
  <c r="G253" i="1"/>
  <c r="G245" i="1"/>
  <c r="G237" i="1"/>
  <c r="G318" i="1"/>
  <c r="G310" i="1"/>
  <c r="G302" i="1"/>
  <c r="G294" i="1"/>
  <c r="G288" i="1"/>
  <c r="G280" i="1"/>
  <c r="G272" i="1"/>
  <c r="G264" i="1"/>
  <c r="G256" i="1"/>
  <c r="G248" i="1"/>
  <c r="G240" i="1"/>
  <c r="G232" i="1"/>
  <c r="G224" i="1"/>
  <c r="G216" i="1"/>
  <c r="G208" i="1"/>
  <c r="G200" i="1"/>
  <c r="G192" i="1"/>
  <c r="G184" i="1"/>
  <c r="G176" i="1"/>
  <c r="G168" i="1"/>
  <c r="G315" i="1"/>
  <c r="G307" i="1"/>
  <c r="G299" i="1"/>
  <c r="G283" i="1"/>
  <c r="G275" i="1"/>
  <c r="G267" i="1"/>
  <c r="G259" i="1"/>
  <c r="G251" i="1"/>
  <c r="G243" i="1"/>
  <c r="G235" i="1"/>
  <c r="G227" i="1"/>
  <c r="G219" i="1"/>
  <c r="G211" i="1"/>
  <c r="G203" i="1"/>
  <c r="G195" i="1"/>
  <c r="G187" i="1"/>
  <c r="G179" i="1"/>
  <c r="G171" i="1"/>
  <c r="G157" i="1"/>
  <c r="G149" i="1"/>
  <c r="G141" i="1"/>
  <c r="G133" i="1"/>
  <c r="G125" i="1"/>
  <c r="G117" i="1"/>
  <c r="G109" i="1"/>
  <c r="G101" i="1"/>
  <c r="G93" i="1"/>
  <c r="G85" i="1"/>
  <c r="G77" i="1"/>
  <c r="G69" i="1"/>
  <c r="G61" i="1"/>
  <c r="G53" i="1"/>
  <c r="G221" i="1"/>
  <c r="G169" i="1"/>
  <c r="G167" i="1"/>
  <c r="G160" i="1"/>
  <c r="G152" i="1"/>
  <c r="G144" i="1"/>
  <c r="G136" i="1"/>
  <c r="G128" i="1"/>
  <c r="G120" i="1"/>
  <c r="G112" i="1"/>
  <c r="G104" i="1"/>
  <c r="G96" i="1"/>
  <c r="G88" i="1"/>
  <c r="G80" i="1"/>
  <c r="G72" i="1"/>
  <c r="G64" i="1"/>
  <c r="G56" i="1"/>
  <c r="G48" i="1"/>
  <c r="G165" i="1"/>
  <c r="G163" i="1"/>
  <c r="G155" i="1"/>
  <c r="G147" i="1"/>
  <c r="G139" i="1"/>
  <c r="G131" i="1"/>
  <c r="G123" i="1"/>
  <c r="G115" i="1"/>
  <c r="G107" i="1"/>
  <c r="G99" i="1"/>
  <c r="G91" i="1"/>
  <c r="G83" i="1"/>
  <c r="G158" i="1"/>
  <c r="G150" i="1"/>
  <c r="G142" i="1"/>
  <c r="G134" i="1"/>
  <c r="G126" i="1"/>
  <c r="G118" i="1"/>
  <c r="G110" i="1"/>
  <c r="G102" i="1"/>
  <c r="G94" i="1"/>
  <c r="G86" i="1"/>
  <c r="G78" i="1"/>
  <c r="G70" i="1"/>
  <c r="G62" i="1"/>
  <c r="G54" i="1"/>
  <c r="G197" i="1"/>
  <c r="G189" i="1"/>
  <c r="G181" i="1"/>
  <c r="G173" i="1"/>
  <c r="G161" i="1"/>
  <c r="G153" i="1"/>
  <c r="G145" i="1"/>
  <c r="G137" i="1"/>
  <c r="G129" i="1"/>
  <c r="G121" i="1"/>
  <c r="G113" i="1"/>
  <c r="G105" i="1"/>
  <c r="G97" i="1"/>
  <c r="G89" i="1"/>
  <c r="G81" i="1"/>
  <c r="G229" i="1"/>
  <c r="G213" i="1"/>
  <c r="G205" i="1"/>
  <c r="G199" i="1"/>
  <c r="G191" i="1"/>
  <c r="G183" i="1"/>
  <c r="G175" i="1"/>
  <c r="G166" i="1"/>
  <c r="G164" i="1"/>
  <c r="G156" i="1"/>
  <c r="G148" i="1"/>
  <c r="G140" i="1"/>
  <c r="G132" i="1"/>
  <c r="G124" i="1"/>
  <c r="G116" i="1"/>
  <c r="G108" i="1"/>
  <c r="G100" i="1"/>
  <c r="G92" i="1"/>
  <c r="G84" i="1"/>
  <c r="G76" i="1"/>
  <c r="G68" i="1"/>
  <c r="G196" i="1"/>
  <c r="G188" i="1"/>
  <c r="G180" i="1"/>
  <c r="G172" i="1"/>
  <c r="G170" i="1"/>
  <c r="G159" i="1"/>
  <c r="G151" i="1"/>
  <c r="G143" i="1"/>
  <c r="G135" i="1"/>
  <c r="G127" i="1"/>
  <c r="G119" i="1"/>
  <c r="G111" i="1"/>
  <c r="G103" i="1"/>
  <c r="G95" i="1"/>
  <c r="G87" i="1"/>
  <c r="G79" i="1"/>
  <c r="G71" i="1"/>
  <c r="G63" i="1"/>
  <c r="G55" i="1"/>
  <c r="G47" i="1"/>
  <c r="G39" i="1"/>
  <c r="G31" i="1"/>
  <c r="G23" i="1"/>
  <c r="G15" i="1"/>
  <c r="G207" i="1"/>
  <c r="G204" i="1"/>
  <c r="G201" i="1"/>
  <c r="G193" i="1"/>
  <c r="G185" i="1"/>
  <c r="G177" i="1"/>
  <c r="G162" i="1"/>
  <c r="G154" i="1"/>
  <c r="G146" i="1"/>
  <c r="G138" i="1"/>
  <c r="G130" i="1"/>
  <c r="G122" i="1"/>
  <c r="G114" i="1"/>
  <c r="G106" i="1"/>
  <c r="G98" i="1"/>
  <c r="G90" i="1"/>
  <c r="G82" i="1"/>
  <c r="G74" i="1"/>
  <c r="G66" i="1"/>
  <c r="G58" i="1"/>
  <c r="G50" i="1"/>
  <c r="G42" i="1"/>
  <c r="G34" i="1"/>
  <c r="G26" i="1"/>
  <c r="G18" i="1"/>
  <c r="G8" i="1"/>
  <c r="G7" i="1"/>
  <c r="G12" i="1"/>
  <c r="G20" i="1"/>
  <c r="G28" i="1"/>
  <c r="G36" i="1"/>
  <c r="G44" i="1"/>
  <c r="G46" i="1"/>
  <c r="G65" i="1"/>
  <c r="G73" i="1"/>
  <c r="G22" i="1"/>
  <c r="G24" i="1"/>
  <c r="G30" i="1"/>
  <c r="G32" i="1"/>
  <c r="G38" i="1"/>
  <c r="G40" i="1"/>
  <c r="G49" i="1"/>
  <c r="G52" i="1"/>
  <c r="G14" i="1"/>
  <c r="G16" i="1"/>
  <c r="G9" i="1"/>
  <c r="G59" i="1"/>
  <c r="G11" i="1"/>
  <c r="G17" i="1"/>
  <c r="G25" i="1"/>
  <c r="G33" i="1"/>
  <c r="G41" i="1"/>
  <c r="G45" i="1"/>
  <c r="I160" i="1"/>
  <c r="I441" i="1"/>
  <c r="I249" i="1" l="1"/>
  <c r="I569" i="1"/>
  <c r="I445" i="1"/>
  <c r="I433" i="1"/>
  <c r="J433" i="1" s="1"/>
  <c r="I358" i="1"/>
  <c r="I157" i="1"/>
  <c r="I393" i="1"/>
  <c r="J393" i="1" s="1"/>
  <c r="I263" i="1"/>
  <c r="I423" i="1"/>
  <c r="I284" i="1"/>
  <c r="I536" i="1"/>
  <c r="I425" i="1"/>
  <c r="I247" i="1"/>
  <c r="I453" i="1"/>
  <c r="I343" i="1"/>
  <c r="J343" i="1" s="1"/>
  <c r="I239" i="1"/>
  <c r="I435" i="1"/>
  <c r="I342" i="1"/>
  <c r="J342" i="1" s="1"/>
  <c r="I208" i="1"/>
  <c r="I482" i="1"/>
  <c r="I581" i="1"/>
  <c r="J581" i="1" s="1"/>
  <c r="I363" i="1"/>
  <c r="J363" i="1" s="1"/>
  <c r="I196" i="1"/>
  <c r="I431" i="1"/>
  <c r="J431" i="1" s="1"/>
  <c r="I509" i="1"/>
  <c r="I355" i="1"/>
  <c r="I257" i="1"/>
  <c r="I474" i="1"/>
  <c r="I497" i="1"/>
  <c r="I437" i="1"/>
  <c r="I492" i="1"/>
  <c r="J492" i="1" s="1"/>
  <c r="I336" i="1"/>
  <c r="I334" i="1"/>
  <c r="J334" i="1" s="1"/>
  <c r="I385" i="1"/>
  <c r="I286" i="1"/>
  <c r="I180" i="1"/>
  <c r="I136" i="1"/>
  <c r="I149" i="1"/>
  <c r="I465" i="1"/>
  <c r="I480" i="1"/>
  <c r="I542" i="1"/>
  <c r="I484" i="1"/>
  <c r="I328" i="1"/>
  <c r="J328" i="1" s="1"/>
  <c r="I349" i="1"/>
  <c r="I369" i="1"/>
  <c r="J369" i="1" s="1"/>
  <c r="I262" i="1"/>
  <c r="I228" i="1"/>
  <c r="I128" i="1"/>
  <c r="J128" i="1" s="1"/>
  <c r="I142" i="1"/>
  <c r="I530" i="1"/>
  <c r="I472" i="1"/>
  <c r="I534" i="1"/>
  <c r="I556" i="1"/>
  <c r="I317" i="1"/>
  <c r="J317" i="1" s="1"/>
  <c r="I325" i="1"/>
  <c r="I288" i="1"/>
  <c r="I254" i="1"/>
  <c r="J254" i="1" s="1"/>
  <c r="I212" i="1"/>
  <c r="J212" i="1" s="1"/>
  <c r="I126" i="1"/>
  <c r="I522" i="1"/>
  <c r="I568" i="1"/>
  <c r="J568" i="1" s="1"/>
  <c r="I518" i="1"/>
  <c r="J518" i="1" s="1"/>
  <c r="I532" i="1"/>
  <c r="I375" i="1"/>
  <c r="I319" i="1"/>
  <c r="I280" i="1"/>
  <c r="I214" i="1"/>
  <c r="I201" i="1"/>
  <c r="I86" i="1"/>
  <c r="I61" i="1"/>
  <c r="I506" i="1"/>
  <c r="I544" i="1"/>
  <c r="I443" i="1"/>
  <c r="I524" i="1"/>
  <c r="J524" i="1" s="1"/>
  <c r="I367" i="1"/>
  <c r="I371" i="1"/>
  <c r="I256" i="1"/>
  <c r="I209" i="1"/>
  <c r="I273" i="1"/>
  <c r="I424" i="1"/>
  <c r="I498" i="1"/>
  <c r="I561" i="1"/>
  <c r="I463" i="1"/>
  <c r="I520" i="1"/>
  <c r="I495" i="1"/>
  <c r="I510" i="1"/>
  <c r="I573" i="1"/>
  <c r="I476" i="1"/>
  <c r="I508" i="1"/>
  <c r="I400" i="1"/>
  <c r="I309" i="1"/>
  <c r="I335" i="1"/>
  <c r="I326" i="1"/>
  <c r="I303" i="1"/>
  <c r="I331" i="1"/>
  <c r="I361" i="1"/>
  <c r="I248" i="1"/>
  <c r="I231" i="1"/>
  <c r="I238" i="1"/>
  <c r="I260" i="1"/>
  <c r="I172" i="1"/>
  <c r="I193" i="1"/>
  <c r="J193" i="1" s="1"/>
  <c r="I241" i="1"/>
  <c r="I104" i="1"/>
  <c r="I40" i="1"/>
  <c r="I141" i="1"/>
  <c r="I586" i="1"/>
  <c r="I489" i="1"/>
  <c r="I545" i="1"/>
  <c r="I438" i="1"/>
  <c r="J438" i="1" s="1"/>
  <c r="I512" i="1"/>
  <c r="I452" i="1"/>
  <c r="I502" i="1"/>
  <c r="I557" i="1"/>
  <c r="I450" i="1"/>
  <c r="I500" i="1"/>
  <c r="I392" i="1"/>
  <c r="I301" i="1"/>
  <c r="J301" i="1" s="1"/>
  <c r="I406" i="1"/>
  <c r="I389" i="1"/>
  <c r="I295" i="1"/>
  <c r="I323" i="1"/>
  <c r="I353" i="1"/>
  <c r="I232" i="1"/>
  <c r="I210" i="1"/>
  <c r="I220" i="1"/>
  <c r="J220" i="1" s="1"/>
  <c r="I252" i="1"/>
  <c r="I282" i="1"/>
  <c r="I177" i="1"/>
  <c r="I217" i="1"/>
  <c r="I96" i="1"/>
  <c r="I191" i="1"/>
  <c r="I32" i="1"/>
  <c r="J32" i="1" s="1"/>
  <c r="I85" i="1"/>
  <c r="J85" i="1" s="1"/>
  <c r="I19" i="1"/>
  <c r="I570" i="1"/>
  <c r="I464" i="1"/>
  <c r="I537" i="1"/>
  <c r="I430" i="1"/>
  <c r="I504" i="1"/>
  <c r="I436" i="1"/>
  <c r="J436" i="1" s="1"/>
  <c r="I477" i="1"/>
  <c r="I549" i="1"/>
  <c r="I442" i="1"/>
  <c r="I491" i="1"/>
  <c r="I376" i="1"/>
  <c r="I407" i="1"/>
  <c r="I398" i="1"/>
  <c r="I381" i="1"/>
  <c r="I419" i="1"/>
  <c r="I307" i="1"/>
  <c r="I329" i="1"/>
  <c r="I216" i="1"/>
  <c r="I206" i="1"/>
  <c r="I200" i="1"/>
  <c r="I236" i="1"/>
  <c r="I258" i="1"/>
  <c r="I313" i="1"/>
  <c r="I198" i="1"/>
  <c r="I88" i="1"/>
  <c r="I62" i="1"/>
  <c r="I24" i="1"/>
  <c r="I69" i="1"/>
  <c r="I90" i="1"/>
  <c r="I562" i="1"/>
  <c r="I456" i="1"/>
  <c r="I529" i="1"/>
  <c r="I584" i="1"/>
  <c r="I479" i="1"/>
  <c r="I428" i="1"/>
  <c r="I469" i="1"/>
  <c r="I541" i="1"/>
  <c r="I426" i="1"/>
  <c r="I466" i="1"/>
  <c r="J466" i="1" s="1"/>
  <c r="I368" i="1"/>
  <c r="I399" i="1"/>
  <c r="I390" i="1"/>
  <c r="I365" i="1"/>
  <c r="I395" i="1"/>
  <c r="I299" i="1"/>
  <c r="I321" i="1"/>
  <c r="J321" i="1" s="1"/>
  <c r="I169" i="1"/>
  <c r="I302" i="1"/>
  <c r="I176" i="1"/>
  <c r="I224" i="1"/>
  <c r="I250" i="1"/>
  <c r="I305" i="1"/>
  <c r="I182" i="1"/>
  <c r="I156" i="1"/>
  <c r="J156" i="1" s="1"/>
  <c r="I54" i="1"/>
  <c r="I197" i="1"/>
  <c r="J445" i="1"/>
  <c r="J569" i="1"/>
  <c r="J425" i="1"/>
  <c r="I554" i="1"/>
  <c r="I439" i="1"/>
  <c r="I505" i="1"/>
  <c r="I576" i="1"/>
  <c r="I471" i="1"/>
  <c r="I566" i="1"/>
  <c r="I451" i="1"/>
  <c r="I517" i="1"/>
  <c r="I564" i="1"/>
  <c r="J564" i="1" s="1"/>
  <c r="I458" i="1"/>
  <c r="I360" i="1"/>
  <c r="I383" i="1"/>
  <c r="I366" i="1"/>
  <c r="I357" i="1"/>
  <c r="I387" i="1"/>
  <c r="I417" i="1"/>
  <c r="I291" i="1"/>
  <c r="I271" i="1"/>
  <c r="I294" i="1"/>
  <c r="I230" i="1"/>
  <c r="I166" i="1"/>
  <c r="I234" i="1"/>
  <c r="I281" i="1"/>
  <c r="I174" i="1"/>
  <c r="I150" i="1"/>
  <c r="I92" i="1"/>
  <c r="J257" i="1"/>
  <c r="J336" i="1"/>
  <c r="J371" i="1"/>
  <c r="I490" i="1"/>
  <c r="I578" i="1"/>
  <c r="I514" i="1"/>
  <c r="I447" i="1"/>
  <c r="I553" i="1"/>
  <c r="I488" i="1"/>
  <c r="I422" i="1"/>
  <c r="I528" i="1"/>
  <c r="J528" i="1" s="1"/>
  <c r="I462" i="1"/>
  <c r="I444" i="1"/>
  <c r="I526" i="1"/>
  <c r="I460" i="1"/>
  <c r="I565" i="1"/>
  <c r="I501" i="1"/>
  <c r="I434" i="1"/>
  <c r="I516" i="1"/>
  <c r="I449" i="1"/>
  <c r="I384" i="1"/>
  <c r="I320" i="1"/>
  <c r="I391" i="1"/>
  <c r="I327" i="1"/>
  <c r="J327" i="1" s="1"/>
  <c r="I350" i="1"/>
  <c r="I373" i="1"/>
  <c r="I311" i="1"/>
  <c r="I379" i="1"/>
  <c r="I315" i="1"/>
  <c r="I377" i="1"/>
  <c r="I296" i="1"/>
  <c r="I240" i="1"/>
  <c r="J240" i="1" s="1"/>
  <c r="I255" i="1"/>
  <c r="I310" i="1"/>
  <c r="I246" i="1"/>
  <c r="I225" i="1"/>
  <c r="I244" i="1"/>
  <c r="I188" i="1"/>
  <c r="I242" i="1"/>
  <c r="I185" i="1"/>
  <c r="I265" i="1"/>
  <c r="I190" i="1"/>
  <c r="I112" i="1"/>
  <c r="I78" i="1"/>
  <c r="I77" i="1"/>
  <c r="I48" i="1"/>
  <c r="I55" i="1"/>
  <c r="J476" i="1"/>
  <c r="J241" i="1"/>
  <c r="I229" i="1"/>
  <c r="I440" i="1"/>
  <c r="I546" i="1"/>
  <c r="I481" i="1"/>
  <c r="I585" i="1"/>
  <c r="I521" i="1"/>
  <c r="I454" i="1"/>
  <c r="I560" i="1"/>
  <c r="I496" i="1"/>
  <c r="I429" i="1"/>
  <c r="I558" i="1"/>
  <c r="I493" i="1"/>
  <c r="I427" i="1"/>
  <c r="I533" i="1"/>
  <c r="I468" i="1"/>
  <c r="I548" i="1"/>
  <c r="I483" i="1"/>
  <c r="I416" i="1"/>
  <c r="I352" i="1"/>
  <c r="I293" i="1"/>
  <c r="I359" i="1"/>
  <c r="I382" i="1"/>
  <c r="I405" i="1"/>
  <c r="I341" i="1"/>
  <c r="I411" i="1"/>
  <c r="I347" i="1"/>
  <c r="J347" i="1" s="1"/>
  <c r="I409" i="1"/>
  <c r="I345" i="1"/>
  <c r="I272" i="1"/>
  <c r="I287" i="1"/>
  <c r="I226" i="1"/>
  <c r="I278" i="1"/>
  <c r="I192" i="1"/>
  <c r="I276" i="1"/>
  <c r="I223" i="1"/>
  <c r="I274" i="1"/>
  <c r="I207" i="1"/>
  <c r="I297" i="1"/>
  <c r="I233" i="1"/>
  <c r="I152" i="1"/>
  <c r="I53" i="1"/>
  <c r="I183" i="1"/>
  <c r="J183" i="1" s="1"/>
  <c r="I118" i="1"/>
  <c r="I16" i="1"/>
  <c r="I133" i="1"/>
  <c r="I46" i="1"/>
  <c r="I132" i="1"/>
  <c r="I237" i="1"/>
  <c r="I432" i="1"/>
  <c r="I538" i="1"/>
  <c r="I473" i="1"/>
  <c r="I577" i="1"/>
  <c r="I513" i="1"/>
  <c r="I446" i="1"/>
  <c r="I552" i="1"/>
  <c r="I487" i="1"/>
  <c r="I421" i="1"/>
  <c r="I550" i="1"/>
  <c r="J550" i="1" s="1"/>
  <c r="I485" i="1"/>
  <c r="I420" i="1"/>
  <c r="I525" i="1"/>
  <c r="I459" i="1"/>
  <c r="I540" i="1"/>
  <c r="I475" i="1"/>
  <c r="I408" i="1"/>
  <c r="I344" i="1"/>
  <c r="I415" i="1"/>
  <c r="I351" i="1"/>
  <c r="I374" i="1"/>
  <c r="I397" i="1"/>
  <c r="I333" i="1"/>
  <c r="I403" i="1"/>
  <c r="I339" i="1"/>
  <c r="I401" i="1"/>
  <c r="J401" i="1" s="1"/>
  <c r="I337" i="1"/>
  <c r="I264" i="1"/>
  <c r="I279" i="1"/>
  <c r="I215" i="1"/>
  <c r="I270" i="1"/>
  <c r="I184" i="1"/>
  <c r="I268" i="1"/>
  <c r="I218" i="1"/>
  <c r="I266" i="1"/>
  <c r="I204" i="1"/>
  <c r="I289" i="1"/>
  <c r="I222" i="1"/>
  <c r="I144" i="1"/>
  <c r="I167" i="1"/>
  <c r="I110" i="1"/>
  <c r="I109" i="1"/>
  <c r="I124" i="1"/>
  <c r="I261" i="1"/>
  <c r="J424" i="1"/>
  <c r="I70" i="1"/>
  <c r="I102" i="1"/>
  <c r="I7" i="1"/>
  <c r="I93" i="1"/>
  <c r="I116" i="1"/>
  <c r="I64" i="1"/>
  <c r="I8" i="1"/>
  <c r="J573" i="1"/>
  <c r="J381" i="1"/>
  <c r="J474" i="1"/>
  <c r="I106" i="1"/>
  <c r="I356" i="1"/>
  <c r="J482" i="1"/>
  <c r="J556" i="1"/>
  <c r="I162" i="1"/>
  <c r="I511" i="1"/>
  <c r="I219" i="1"/>
  <c r="I519" i="1"/>
  <c r="I97" i="1"/>
  <c r="J331" i="1"/>
  <c r="J256" i="1"/>
  <c r="J19" i="1"/>
  <c r="J249" i="1"/>
  <c r="I31" i="1"/>
  <c r="I26" i="1"/>
  <c r="I79" i="1"/>
  <c r="I171" i="1"/>
  <c r="I304" i="1"/>
  <c r="I543" i="1"/>
  <c r="J286" i="1"/>
  <c r="J160" i="1"/>
  <c r="I37" i="1"/>
  <c r="I44" i="1"/>
  <c r="I42" i="1"/>
  <c r="I103" i="1"/>
  <c r="I59" i="1"/>
  <c r="I312" i="1"/>
  <c r="I470" i="1"/>
  <c r="J429" i="1"/>
  <c r="I29" i="1"/>
  <c r="I20" i="1"/>
  <c r="I10" i="1"/>
  <c r="I127" i="1"/>
  <c r="I155" i="1"/>
  <c r="I330" i="1"/>
  <c r="I523" i="1"/>
  <c r="J109" i="1"/>
  <c r="I21" i="1"/>
  <c r="I33" i="1"/>
  <c r="I30" i="1"/>
  <c r="I143" i="1"/>
  <c r="I163" i="1"/>
  <c r="I324" i="1"/>
  <c r="I531" i="1"/>
  <c r="J271" i="1"/>
  <c r="J210" i="1"/>
  <c r="J208" i="1"/>
  <c r="J201" i="1"/>
  <c r="I76" i="1"/>
  <c r="I47" i="1"/>
  <c r="I66" i="1"/>
  <c r="I205" i="1"/>
  <c r="I187" i="1"/>
  <c r="J187" i="1" s="1"/>
  <c r="I332" i="1"/>
  <c r="J522" i="1"/>
  <c r="J536" i="1"/>
  <c r="J497" i="1"/>
  <c r="J471" i="1"/>
  <c r="J534" i="1"/>
  <c r="J358" i="1"/>
  <c r="J387" i="1"/>
  <c r="J252" i="1"/>
  <c r="J86" i="1"/>
  <c r="I121" i="1"/>
  <c r="I83" i="1"/>
  <c r="I243" i="1"/>
  <c r="J243" i="1" s="1"/>
  <c r="I285" i="1"/>
  <c r="I354" i="1"/>
  <c r="I380" i="1"/>
  <c r="I567" i="1"/>
  <c r="I539" i="1"/>
  <c r="J136" i="1"/>
  <c r="I17" i="1"/>
  <c r="I34" i="1"/>
  <c r="I98" i="1"/>
  <c r="I135" i="1"/>
  <c r="I129" i="1"/>
  <c r="I91" i="1"/>
  <c r="I251" i="1"/>
  <c r="I290" i="1"/>
  <c r="I362" i="1"/>
  <c r="I388" i="1"/>
  <c r="I575" i="1"/>
  <c r="I587" i="1"/>
  <c r="J441" i="1"/>
  <c r="J247" i="1"/>
  <c r="I137" i="1"/>
  <c r="I99" i="1"/>
  <c r="I259" i="1"/>
  <c r="I292" i="1"/>
  <c r="I370" i="1"/>
  <c r="I396" i="1"/>
  <c r="I583" i="1"/>
  <c r="I467" i="1"/>
  <c r="J562" i="1"/>
  <c r="J472" i="1"/>
  <c r="J512" i="1"/>
  <c r="J61" i="1"/>
  <c r="I63" i="1"/>
  <c r="I14" i="1"/>
  <c r="I130" i="1"/>
  <c r="I168" i="1"/>
  <c r="I161" i="1"/>
  <c r="I123" i="1"/>
  <c r="I283" i="1"/>
  <c r="I316" i="1"/>
  <c r="I394" i="1"/>
  <c r="I414" i="1"/>
  <c r="I582" i="1"/>
  <c r="I41" i="1"/>
  <c r="J367" i="1"/>
  <c r="J349" i="1"/>
  <c r="I186" i="1"/>
  <c r="I45" i="1"/>
  <c r="I57" i="1"/>
  <c r="I49" i="1"/>
  <c r="I154" i="1"/>
  <c r="I202" i="1"/>
  <c r="I189" i="1"/>
  <c r="I147" i="1"/>
  <c r="I221" i="1"/>
  <c r="I314" i="1"/>
  <c r="I418" i="1"/>
  <c r="I503" i="1"/>
  <c r="I457" i="1"/>
  <c r="J533" i="1"/>
  <c r="J416" i="1"/>
  <c r="I80" i="1"/>
  <c r="I56" i="1"/>
  <c r="I158" i="1"/>
  <c r="I94" i="1"/>
  <c r="I125" i="1"/>
  <c r="I108" i="1"/>
  <c r="I13" i="1"/>
  <c r="I36" i="1"/>
  <c r="I23" i="1"/>
  <c r="I27" i="1"/>
  <c r="I65" i="1"/>
  <c r="I211" i="1"/>
  <c r="I114" i="1"/>
  <c r="I87" i="1"/>
  <c r="I151" i="1"/>
  <c r="I81" i="1"/>
  <c r="I145" i="1"/>
  <c r="I203" i="1"/>
  <c r="I107" i="1"/>
  <c r="I165" i="1"/>
  <c r="I267" i="1"/>
  <c r="I245" i="1"/>
  <c r="I300" i="1"/>
  <c r="I413" i="1"/>
  <c r="I378" i="1"/>
  <c r="I340" i="1"/>
  <c r="I404" i="1"/>
  <c r="I527" i="1"/>
  <c r="I572" i="1"/>
  <c r="I478" i="1"/>
  <c r="I547" i="1"/>
  <c r="I25" i="1"/>
  <c r="I117" i="1"/>
  <c r="I164" i="1"/>
  <c r="I100" i="1"/>
  <c r="I194" i="1"/>
  <c r="I28" i="1"/>
  <c r="I50" i="1"/>
  <c r="I35" i="1"/>
  <c r="I73" i="1"/>
  <c r="I227" i="1"/>
  <c r="I122" i="1"/>
  <c r="I95" i="1"/>
  <c r="I159" i="1"/>
  <c r="I89" i="1"/>
  <c r="I153" i="1"/>
  <c r="I51" i="1"/>
  <c r="I115" i="1"/>
  <c r="I179" i="1"/>
  <c r="I275" i="1"/>
  <c r="I253" i="1"/>
  <c r="I308" i="1"/>
  <c r="I322" i="1"/>
  <c r="I386" i="1"/>
  <c r="I348" i="1"/>
  <c r="I412" i="1"/>
  <c r="I535" i="1"/>
  <c r="I580" i="1"/>
  <c r="I486" i="1"/>
  <c r="I555" i="1"/>
  <c r="I9" i="1"/>
  <c r="I455" i="1"/>
  <c r="I499" i="1"/>
  <c r="I563" i="1"/>
  <c r="I39" i="1"/>
  <c r="I120" i="1"/>
  <c r="I175" i="1"/>
  <c r="I134" i="1"/>
  <c r="I52" i="1"/>
  <c r="I101" i="1"/>
  <c r="I148" i="1"/>
  <c r="I84" i="1"/>
  <c r="I72" i="1"/>
  <c r="I178" i="1"/>
  <c r="I12" i="1"/>
  <c r="I71" i="1"/>
  <c r="I58" i="1"/>
  <c r="I22" i="1"/>
  <c r="I74" i="1"/>
  <c r="I138" i="1"/>
  <c r="I111" i="1"/>
  <c r="I170" i="1"/>
  <c r="I105" i="1"/>
  <c r="I173" i="1"/>
  <c r="I67" i="1"/>
  <c r="I131" i="1"/>
  <c r="I195" i="1"/>
  <c r="I318" i="1"/>
  <c r="I269" i="1"/>
  <c r="I298" i="1"/>
  <c r="I338" i="1"/>
  <c r="I402" i="1"/>
  <c r="I364" i="1"/>
  <c r="I448" i="1"/>
  <c r="I551" i="1"/>
  <c r="I494" i="1"/>
  <c r="I507" i="1"/>
  <c r="I571" i="1"/>
  <c r="I15" i="1"/>
  <c r="I140" i="1"/>
  <c r="I68" i="1"/>
  <c r="I60" i="1"/>
  <c r="I11" i="1"/>
  <c r="I43" i="1"/>
  <c r="I18" i="1"/>
  <c r="I38" i="1"/>
  <c r="I82" i="1"/>
  <c r="I146" i="1"/>
  <c r="I119" i="1"/>
  <c r="I199" i="1"/>
  <c r="I113" i="1"/>
  <c r="I181" i="1"/>
  <c r="I75" i="1"/>
  <c r="I139" i="1"/>
  <c r="I235" i="1"/>
  <c r="I213" i="1"/>
  <c r="I277" i="1"/>
  <c r="I306" i="1"/>
  <c r="I346" i="1"/>
  <c r="I410" i="1"/>
  <c r="I372" i="1"/>
  <c r="I461" i="1"/>
  <c r="I559" i="1"/>
  <c r="I574" i="1"/>
  <c r="I515" i="1"/>
  <c r="J214" i="1"/>
  <c r="J180" i="1"/>
  <c r="J112" i="1"/>
  <c r="J126" i="1"/>
  <c r="J579" i="1"/>
  <c r="G6" i="1"/>
  <c r="J91" i="1"/>
  <c r="J519" i="1"/>
  <c r="J218" i="1"/>
  <c r="J92" i="1"/>
  <c r="J147" i="1" l="1"/>
  <c r="J262" i="1"/>
  <c r="J184" i="1"/>
  <c r="J90" i="1"/>
  <c r="J541" i="1"/>
  <c r="J273" i="1"/>
  <c r="J255" i="1"/>
  <c r="J396" i="1"/>
  <c r="J453" i="1"/>
  <c r="J532" i="1"/>
  <c r="J370" i="1"/>
  <c r="J69" i="1"/>
  <c r="J430" i="1"/>
  <c r="J200" i="1"/>
  <c r="J395" i="1"/>
  <c r="J462" i="1"/>
  <c r="J304" i="1"/>
  <c r="J167" i="1"/>
  <c r="J379" i="1"/>
  <c r="J469" i="1"/>
  <c r="J133" i="1"/>
  <c r="J272" i="1"/>
  <c r="J196" i="1"/>
  <c r="J557" i="1"/>
  <c r="J359" i="1"/>
  <c r="J465" i="1"/>
  <c r="J228" i="1"/>
  <c r="J417" i="1"/>
  <c r="J506" i="1"/>
  <c r="J325" i="1"/>
  <c r="J211" i="1"/>
  <c r="J207" i="1"/>
  <c r="J172" i="1"/>
  <c r="J288" i="1"/>
  <c r="J480" i="1"/>
  <c r="J558" i="1"/>
  <c r="J585" i="1"/>
  <c r="J495" i="1"/>
  <c r="J326" i="1"/>
  <c r="J130" i="1"/>
  <c r="J83" i="1"/>
  <c r="J182" i="1"/>
  <c r="J554" i="1"/>
  <c r="J209" i="1"/>
  <c r="J248" i="1"/>
  <c r="J544" i="1"/>
  <c r="J7" i="1"/>
  <c r="J171" i="1"/>
  <c r="J236" i="1"/>
  <c r="J239" i="1"/>
  <c r="J263" i="1"/>
  <c r="J437" i="1"/>
  <c r="J149" i="1"/>
  <c r="J192" i="1"/>
  <c r="J299" i="1"/>
  <c r="J449" i="1"/>
  <c r="J143" i="1"/>
  <c r="J157" i="1"/>
  <c r="J268" i="1"/>
  <c r="J576" i="1"/>
  <c r="J110" i="1"/>
  <c r="J375" i="1"/>
  <c r="J520" i="1"/>
  <c r="J121" i="1"/>
  <c r="J55" i="1"/>
  <c r="J531" i="1"/>
  <c r="J460" i="1"/>
  <c r="J409" i="1"/>
  <c r="J423" i="1"/>
  <c r="J360" i="1"/>
  <c r="J124" i="1"/>
  <c r="J93" i="1"/>
  <c r="J198" i="1"/>
  <c r="J456" i="1"/>
  <c r="J339" i="1"/>
  <c r="J302" i="1"/>
  <c r="J118" i="1"/>
  <c r="J309" i="1"/>
  <c r="J335" i="1"/>
  <c r="J264" i="1"/>
  <c r="J316" i="1"/>
  <c r="J261" i="1"/>
  <c r="J204" i="1"/>
  <c r="J99" i="1"/>
  <c r="J352" i="1"/>
  <c r="J179" i="1"/>
  <c r="J266" i="1"/>
  <c r="J421" i="1"/>
  <c r="J260" i="1"/>
  <c r="J284" i="1"/>
  <c r="J223" i="1"/>
  <c r="J391" i="1"/>
  <c r="J464" i="1"/>
  <c r="J224" i="1"/>
  <c r="J584" i="1"/>
  <c r="J166" i="1"/>
  <c r="J176" i="1"/>
  <c r="J498" i="1"/>
  <c r="J526" i="1"/>
  <c r="J561" i="1"/>
  <c r="J353" i="1"/>
  <c r="J355" i="1"/>
  <c r="J234" i="1"/>
  <c r="J527" i="1"/>
  <c r="J323" i="1"/>
  <c r="J366" i="1"/>
  <c r="J509" i="1"/>
  <c r="J66" i="1"/>
  <c r="J404" i="1"/>
  <c r="J48" i="1"/>
  <c r="J40" i="1"/>
  <c r="J586" i="1"/>
  <c r="J411" i="1"/>
  <c r="J450" i="1"/>
  <c r="J570" i="1"/>
  <c r="J491" i="1"/>
  <c r="J280" i="1"/>
  <c r="J15" i="1"/>
  <c r="J165" i="1"/>
  <c r="J470" i="1"/>
  <c r="J405" i="1"/>
  <c r="J62" i="1"/>
  <c r="J403" i="1"/>
  <c r="J142" i="1"/>
  <c r="J542" i="1"/>
  <c r="J185" i="1"/>
  <c r="J88" i="1"/>
  <c r="J357" i="1"/>
  <c r="J399" i="1"/>
  <c r="J95" i="1"/>
  <c r="J105" i="1"/>
  <c r="J33" i="1"/>
  <c r="J443" i="1"/>
  <c r="J442" i="1"/>
  <c r="J96" i="1"/>
  <c r="J479" i="1"/>
  <c r="J390" i="1"/>
  <c r="J566" i="1"/>
  <c r="J82" i="1"/>
  <c r="J12" i="1"/>
  <c r="J486" i="1"/>
  <c r="J65" i="1"/>
  <c r="J435" i="1"/>
  <c r="J320" i="1"/>
  <c r="J319" i="1"/>
  <c r="J217" i="1"/>
  <c r="J46" i="1"/>
  <c r="J413" i="1"/>
  <c r="J289" i="1"/>
  <c r="J483" i="1"/>
  <c r="J311" i="1"/>
  <c r="J530" i="1"/>
  <c r="J484" i="1"/>
  <c r="J250" i="1"/>
  <c r="J489" i="1"/>
  <c r="J500" i="1"/>
  <c r="J365" i="1"/>
  <c r="J521" i="1"/>
  <c r="J513" i="1"/>
  <c r="J125" i="1"/>
  <c r="J206" i="1"/>
  <c r="J374" i="1"/>
  <c r="J451" i="1"/>
  <c r="J324" i="1"/>
  <c r="J111" i="1"/>
  <c r="J49" i="1"/>
  <c r="J475" i="1"/>
  <c r="J186" i="1"/>
  <c r="J77" i="1"/>
  <c r="J330" i="1"/>
  <c r="J340" i="1"/>
  <c r="J24" i="1"/>
  <c r="J428" i="1"/>
  <c r="J303" i="1"/>
  <c r="J385" i="1"/>
  <c r="J487" i="1"/>
  <c r="J16" i="1"/>
  <c r="J382" i="1"/>
  <c r="J281" i="1"/>
  <c r="J191" i="1"/>
  <c r="J444" i="1"/>
  <c r="J131" i="1"/>
  <c r="J50" i="1"/>
  <c r="J47" i="1"/>
  <c r="J397" i="1"/>
  <c r="J446" i="1"/>
  <c r="J132" i="1"/>
  <c r="J233" i="1"/>
  <c r="J502" i="1"/>
  <c r="J265" i="1"/>
  <c r="J501" i="1"/>
  <c r="J488" i="1"/>
  <c r="J294" i="1"/>
  <c r="J505" i="1"/>
  <c r="J313" i="1"/>
  <c r="J477" i="1"/>
  <c r="J389" i="1"/>
  <c r="J231" i="1"/>
  <c r="J400" i="1"/>
  <c r="J338" i="1"/>
  <c r="J123" i="1"/>
  <c r="J253" i="1"/>
  <c r="J378" i="1"/>
  <c r="J158" i="1"/>
  <c r="J129" i="1"/>
  <c r="J189" i="1"/>
  <c r="J235" i="1"/>
  <c r="J574" i="1"/>
  <c r="J213" i="1"/>
  <c r="J146" i="1"/>
  <c r="J140" i="1"/>
  <c r="J402" i="1"/>
  <c r="J173" i="1"/>
  <c r="J71" i="1"/>
  <c r="J134" i="1"/>
  <c r="J555" i="1"/>
  <c r="J308" i="1"/>
  <c r="J159" i="1"/>
  <c r="J194" i="1"/>
  <c r="J94" i="1"/>
  <c r="J457" i="1"/>
  <c r="J154" i="1"/>
  <c r="J41" i="1"/>
  <c r="J168" i="1"/>
  <c r="J575" i="1"/>
  <c r="J98" i="1"/>
  <c r="J285" i="1"/>
  <c r="J523" i="1"/>
  <c r="J481" i="1"/>
  <c r="J543" i="1"/>
  <c r="J337" i="1"/>
  <c r="J162" i="1"/>
  <c r="J463" i="1"/>
  <c r="J116" i="1"/>
  <c r="J279" i="1"/>
  <c r="J525" i="1"/>
  <c r="J297" i="1"/>
  <c r="J287" i="1"/>
  <c r="J169" i="1"/>
  <c r="J565" i="1"/>
  <c r="J553" i="1"/>
  <c r="J458" i="1"/>
  <c r="J439" i="1"/>
  <c r="J426" i="1"/>
  <c r="J258" i="1"/>
  <c r="J406" i="1"/>
  <c r="J508" i="1"/>
  <c r="J448" i="1"/>
  <c r="J153" i="1"/>
  <c r="J108" i="1"/>
  <c r="J44" i="1"/>
  <c r="J540" i="1"/>
  <c r="J278" i="1"/>
  <c r="J229" i="1"/>
  <c r="J434" i="1"/>
  <c r="J197" i="1"/>
  <c r="J68" i="1"/>
  <c r="J58" i="1"/>
  <c r="J89" i="1"/>
  <c r="J202" i="1"/>
  <c r="J587" i="1"/>
  <c r="J76" i="1"/>
  <c r="J106" i="1"/>
  <c r="J222" i="1"/>
  <c r="J215" i="1"/>
  <c r="J459" i="1"/>
  <c r="J332" i="1"/>
  <c r="J54" i="1"/>
  <c r="J177" i="1"/>
  <c r="J559" i="1"/>
  <c r="J175" i="1"/>
  <c r="J100" i="1"/>
  <c r="J503" i="1"/>
  <c r="J137" i="1"/>
  <c r="J388" i="1"/>
  <c r="J34" i="1"/>
  <c r="J383" i="1"/>
  <c r="J351" i="1"/>
  <c r="J420" i="1"/>
  <c r="J427" i="1"/>
  <c r="J242" i="1"/>
  <c r="J296" i="1"/>
  <c r="J447" i="1"/>
  <c r="J150" i="1"/>
  <c r="J291" i="1"/>
  <c r="J398" i="1"/>
  <c r="J504" i="1"/>
  <c r="J104" i="1"/>
  <c r="J361" i="1"/>
  <c r="J356" i="1"/>
  <c r="J322" i="1"/>
  <c r="J38" i="1"/>
  <c r="J27" i="1"/>
  <c r="J230" i="1"/>
  <c r="J219" i="1"/>
  <c r="J141" i="1"/>
  <c r="J549" i="1"/>
  <c r="J415" i="1"/>
  <c r="J485" i="1"/>
  <c r="J188" i="1"/>
  <c r="J377" i="1"/>
  <c r="J514" i="1"/>
  <c r="J174" i="1"/>
  <c r="J517" i="1"/>
  <c r="J305" i="1"/>
  <c r="J407" i="1"/>
  <c r="J392" i="1"/>
  <c r="J545" i="1"/>
  <c r="J60" i="1"/>
  <c r="J101" i="1"/>
  <c r="J478" i="1"/>
  <c r="J380" i="1"/>
  <c r="J8" i="1"/>
  <c r="J333" i="1"/>
  <c r="J152" i="1"/>
  <c r="J560" i="1"/>
  <c r="J515" i="1"/>
  <c r="J364" i="1"/>
  <c r="J28" i="1"/>
  <c r="J114" i="1"/>
  <c r="J161" i="1"/>
  <c r="J259" i="1"/>
  <c r="J354" i="1"/>
  <c r="J454" i="1"/>
  <c r="J571" i="1"/>
  <c r="J170" i="1"/>
  <c r="J580" i="1"/>
  <c r="J56" i="1"/>
  <c r="J57" i="1"/>
  <c r="J14" i="1"/>
  <c r="J362" i="1"/>
  <c r="J312" i="1"/>
  <c r="J372" i="1"/>
  <c r="J75" i="1"/>
  <c r="J507" i="1"/>
  <c r="J269" i="1"/>
  <c r="J72" i="1"/>
  <c r="J39" i="1"/>
  <c r="J535" i="1"/>
  <c r="J227" i="1"/>
  <c r="J117" i="1"/>
  <c r="J145" i="1"/>
  <c r="J23" i="1"/>
  <c r="J80" i="1"/>
  <c r="J314" i="1"/>
  <c r="J45" i="1"/>
  <c r="J394" i="1"/>
  <c r="J63" i="1"/>
  <c r="J583" i="1"/>
  <c r="J290" i="1"/>
  <c r="J127" i="1"/>
  <c r="J274" i="1"/>
  <c r="J468" i="1"/>
  <c r="J59" i="1"/>
  <c r="J79" i="1"/>
  <c r="J373" i="1"/>
  <c r="J102" i="1"/>
  <c r="J344" i="1"/>
  <c r="J538" i="1"/>
  <c r="J546" i="1"/>
  <c r="J419" i="1"/>
  <c r="J244" i="1"/>
  <c r="J315" i="1"/>
  <c r="J384" i="1"/>
  <c r="J578" i="1"/>
  <c r="J376" i="1"/>
  <c r="J537" i="1"/>
  <c r="J232" i="1"/>
  <c r="J510" i="1"/>
  <c r="J306" i="1"/>
  <c r="J22" i="1"/>
  <c r="J386" i="1"/>
  <c r="J87" i="1"/>
  <c r="J29" i="1"/>
  <c r="J144" i="1"/>
  <c r="J552" i="1"/>
  <c r="J548" i="1"/>
  <c r="J310" i="1"/>
  <c r="J238" i="1"/>
  <c r="J119" i="1"/>
  <c r="J226" i="1"/>
  <c r="J461" i="1"/>
  <c r="J178" i="1"/>
  <c r="J275" i="1"/>
  <c r="J164" i="1"/>
  <c r="J414" i="1"/>
  <c r="J467" i="1"/>
  <c r="J17" i="1"/>
  <c r="J18" i="1"/>
  <c r="J572" i="1"/>
  <c r="J107" i="1"/>
  <c r="J292" i="1"/>
  <c r="J582" i="1"/>
  <c r="J410" i="1"/>
  <c r="J181" i="1"/>
  <c r="J43" i="1"/>
  <c r="J494" i="1"/>
  <c r="J318" i="1"/>
  <c r="J138" i="1"/>
  <c r="J84" i="1"/>
  <c r="J563" i="1"/>
  <c r="J412" i="1"/>
  <c r="J115" i="1"/>
  <c r="J73" i="1"/>
  <c r="J25" i="1"/>
  <c r="J81" i="1"/>
  <c r="J36" i="1"/>
  <c r="J37" i="1"/>
  <c r="J493" i="1"/>
  <c r="J221" i="1"/>
  <c r="J251" i="1"/>
  <c r="J539" i="1"/>
  <c r="J452" i="1"/>
  <c r="J205" i="1"/>
  <c r="J30" i="1"/>
  <c r="J10" i="1"/>
  <c r="J103" i="1"/>
  <c r="J26" i="1"/>
  <c r="J577" i="1"/>
  <c r="J293" i="1"/>
  <c r="J70" i="1"/>
  <c r="J408" i="1"/>
  <c r="J432" i="1"/>
  <c r="J276" i="1"/>
  <c r="J440" i="1"/>
  <c r="J78" i="1"/>
  <c r="J225" i="1"/>
  <c r="J490" i="1"/>
  <c r="J216" i="1"/>
  <c r="J199" i="1"/>
  <c r="J455" i="1"/>
  <c r="J245" i="1"/>
  <c r="J21" i="1"/>
  <c r="J97" i="1"/>
  <c r="J270" i="1"/>
  <c r="J237" i="1"/>
  <c r="J341" i="1"/>
  <c r="J190" i="1"/>
  <c r="J422" i="1"/>
  <c r="J307" i="1"/>
  <c r="J277" i="1"/>
  <c r="J67" i="1"/>
  <c r="J52" i="1"/>
  <c r="J135" i="1"/>
  <c r="J368" i="1"/>
  <c r="J511" i="1"/>
  <c r="J267" i="1"/>
  <c r="J139" i="1"/>
  <c r="J298" i="1"/>
  <c r="J120" i="1"/>
  <c r="J122" i="1"/>
  <c r="J203" i="1"/>
  <c r="J418" i="1"/>
  <c r="J295" i="1"/>
  <c r="J163" i="1"/>
  <c r="J155" i="1"/>
  <c r="J64" i="1"/>
  <c r="J346" i="1"/>
  <c r="J113" i="1"/>
  <c r="J11" i="1"/>
  <c r="J551" i="1"/>
  <c r="J195" i="1"/>
  <c r="J74" i="1"/>
  <c r="J148" i="1"/>
  <c r="J499" i="1"/>
  <c r="J348" i="1"/>
  <c r="J51" i="1"/>
  <c r="J35" i="1"/>
  <c r="J547" i="1"/>
  <c r="J300" i="1"/>
  <c r="J151" i="1"/>
  <c r="J13" i="1"/>
  <c r="J282" i="1"/>
  <c r="J283" i="1"/>
  <c r="J350" i="1"/>
  <c r="J567" i="1"/>
  <c r="J20" i="1"/>
  <c r="J345" i="1"/>
  <c r="J42" i="1"/>
  <c r="J529" i="1"/>
  <c r="J31" i="1"/>
  <c r="J473" i="1"/>
  <c r="J53" i="1"/>
  <c r="J496" i="1"/>
  <c r="J246" i="1"/>
  <c r="J516" i="1"/>
  <c r="J329" i="1"/>
  <c r="I6" i="1"/>
  <c r="J9" i="1"/>
  <c r="J6" i="1" l="1"/>
</calcChain>
</file>

<file path=xl/sharedStrings.xml><?xml version="1.0" encoding="utf-8"?>
<sst xmlns="http://schemas.openxmlformats.org/spreadsheetml/2006/main" count="2405" uniqueCount="1418">
  <si>
    <t xml:space="preserve">New York State Department of Health </t>
  </si>
  <si>
    <t xml:space="preserve"> </t>
  </si>
  <si>
    <t>NHQP Contribution</t>
  </si>
  <si>
    <t>NHQP Award</t>
  </si>
  <si>
    <t xml:space="preserve">NET  </t>
  </si>
  <si>
    <t>OPCERT</t>
  </si>
  <si>
    <t>Quality Score</t>
  </si>
  <si>
    <t>JKL</t>
  </si>
  <si>
    <t>Contribution to the $50M pool</t>
  </si>
  <si>
    <t>Medicaid Revenue x AWARD FACTOR</t>
  </si>
  <si>
    <t>Share of $50 million</t>
  </si>
  <si>
    <t>Net Contribution / Award</t>
  </si>
  <si>
    <t>2950302N</t>
  </si>
  <si>
    <t>A Holly Patterson Extended Care Facility</t>
  </si>
  <si>
    <t>2725301N</t>
  </si>
  <si>
    <t>Aaron Manor Rehabilitation and Nursing Center</t>
  </si>
  <si>
    <t>0420302N</t>
  </si>
  <si>
    <t>Absolut Center for Nursing and Rehabilitation at Allegany, LLC</t>
  </si>
  <si>
    <t>1422303N</t>
  </si>
  <si>
    <t>Absolut Center for Nursing and Rehabilitation at Aurora Park, LLC</t>
  </si>
  <si>
    <t>0601303N</t>
  </si>
  <si>
    <t>1461302N</t>
  </si>
  <si>
    <t>0302303N</t>
  </si>
  <si>
    <t>Absolut Center for Nursing and Rehabilitation at Endicott, LLC</t>
  </si>
  <si>
    <t>3158302N</t>
  </si>
  <si>
    <t>Absolut Center for Nursing and Rehabilitation at Gasport, LLC</t>
  </si>
  <si>
    <t>0226302N</t>
  </si>
  <si>
    <t>1435303N</t>
  </si>
  <si>
    <t>Absolut Center for Nursing and Rehabilitation at Orchard Park, LLC</t>
  </si>
  <si>
    <t>0433303N</t>
  </si>
  <si>
    <t>5026301N</t>
  </si>
  <si>
    <t>Absolut Center for Nursing and Rehabilitation at Three Rivers, LLC</t>
  </si>
  <si>
    <t>0675302N</t>
  </si>
  <si>
    <t>Absolut Center for Nursing and Rehabilitation at Westfield, LLC</t>
  </si>
  <si>
    <t>5155301N</t>
  </si>
  <si>
    <t>Acadia Center for Nursing and Rehabilitation</t>
  </si>
  <si>
    <t>5220303N</t>
  </si>
  <si>
    <t>Achieve Rehab and Nursing Facility</t>
  </si>
  <si>
    <t>5907318N</t>
  </si>
  <si>
    <t>Adira at Riverside Rehabilitation and Nursing</t>
  </si>
  <si>
    <t>5154323N</t>
  </si>
  <si>
    <t>Affinity Skilled Living and Rehabilitation Center</t>
  </si>
  <si>
    <t>0153302N</t>
  </si>
  <si>
    <t>Albany County Nursing Home</t>
  </si>
  <si>
    <t>1624000N</t>
  </si>
  <si>
    <t>Alice Hyde Medical Center</t>
  </si>
  <si>
    <t>2129303N</t>
  </si>
  <si>
    <t>Alpine Rehabilitation and Nursing Center</t>
  </si>
  <si>
    <t>7002356N</t>
  </si>
  <si>
    <t>Amsterdam Nursing Home Corp (1992)</t>
  </si>
  <si>
    <t>5926300N</t>
  </si>
  <si>
    <t>Andrus On Hudson</t>
  </si>
  <si>
    <t>5153311N</t>
  </si>
  <si>
    <t>Apex Rehabilitation &amp; Care Center</t>
  </si>
  <si>
    <t>7001378N</t>
  </si>
  <si>
    <t>Atrium Center for Rehabilitation and Nursing</t>
  </si>
  <si>
    <t>0501310N</t>
  </si>
  <si>
    <t>Auburn Rehabilitation &amp; Nursing Center</t>
  </si>
  <si>
    <t>3801000N</t>
  </si>
  <si>
    <t>Aurelia Osborn Fox Memorial Hospital</t>
  </si>
  <si>
    <t>1430301N</t>
  </si>
  <si>
    <t>Autumn View Health Care Facility, LLC</t>
  </si>
  <si>
    <t>2520301N</t>
  </si>
  <si>
    <t>Avon Nursing Home, LLC</t>
  </si>
  <si>
    <t>7000319N</t>
  </si>
  <si>
    <t>Bainbridge Nursing &amp; Rehabilitation Center</t>
  </si>
  <si>
    <t>2701357N</t>
  </si>
  <si>
    <t>Baird Nursing Home LLC</t>
  </si>
  <si>
    <t>4620300N</t>
  </si>
  <si>
    <t>Baptist Health Nursing and Rehabilitation Center, Inc</t>
  </si>
  <si>
    <t>1801307N</t>
  </si>
  <si>
    <t>Batavia Health Care Center, LLC</t>
  </si>
  <si>
    <t>7000389N</t>
  </si>
  <si>
    <t>Bay Park Center for Nursing and Rehabilitation, LLC</t>
  </si>
  <si>
    <t>5904317N</t>
  </si>
  <si>
    <t>Bayberry Nursing Home</t>
  </si>
  <si>
    <t>7003412N</t>
  </si>
  <si>
    <t>Beach Gardens Rehab and Nursing Center</t>
  </si>
  <si>
    <t>2902303N</t>
  </si>
  <si>
    <t>Beach Terrace Care Center</t>
  </si>
  <si>
    <t>7003401N</t>
  </si>
  <si>
    <t>Beacon Rehabilitation and Nursing Center</t>
  </si>
  <si>
    <t>7001805N</t>
  </si>
  <si>
    <t>Bedford Center for Nursing and Rehabilitation</t>
  </si>
  <si>
    <t>5401312N</t>
  </si>
  <si>
    <t>Beechtree Center for Rehabilitation and Nursing</t>
  </si>
  <si>
    <t>1451306N</t>
  </si>
  <si>
    <t>Beechwood Homes</t>
  </si>
  <si>
    <t>2950301N</t>
  </si>
  <si>
    <t>Belair Care Center Inc</t>
  </si>
  <si>
    <t>5151321N</t>
  </si>
  <si>
    <t>Bellhaven Center for Rehabilitation and Nursing Care</t>
  </si>
  <si>
    <t>7001396N</t>
  </si>
  <si>
    <t>Bensonhurst Center for Rehabilitation and Healthcare</t>
  </si>
  <si>
    <t>5101301N</t>
  </si>
  <si>
    <t>Berkshire Nursing &amp; Rehabilitation  Center</t>
  </si>
  <si>
    <t>Beth Abraham Center for Rehabilitation and Nursing</t>
  </si>
  <si>
    <t>3201308N</t>
  </si>
  <si>
    <t>Bethany Gardens Skilled Living Center</t>
  </si>
  <si>
    <t>0722301N</t>
  </si>
  <si>
    <t>Bethany Nursing Home &amp; Health Related Facility Inc</t>
  </si>
  <si>
    <t>5921301N</t>
  </si>
  <si>
    <t>Bethel Nursing &amp; Rehabilitation Center</t>
  </si>
  <si>
    <t>5905303N</t>
  </si>
  <si>
    <t>Bethel Nursing Home Company Inc</t>
  </si>
  <si>
    <t>0151300N</t>
  </si>
  <si>
    <t>Bethlehem Commons Care Center</t>
  </si>
  <si>
    <t>3201307N</t>
  </si>
  <si>
    <t>Betsy Ross Rehabilitation Center, Inc</t>
  </si>
  <si>
    <t>7003352N</t>
  </si>
  <si>
    <t>Bezalel Rehabilitation and Nursing Center</t>
  </si>
  <si>
    <t>7001394N</t>
  </si>
  <si>
    <t>Boro Park Center for Rehabilitation and Healthcare</t>
  </si>
  <si>
    <t>5931301N</t>
  </si>
  <si>
    <t>Briarcliff Manor Center for Rehabilitation and Nursing Care</t>
  </si>
  <si>
    <t>7003309N</t>
  </si>
  <si>
    <t>Bridge View Nursing Home</t>
  </si>
  <si>
    <t>0301308N</t>
  </si>
  <si>
    <t>Bridgewater Center for Rehabilitation &amp; Nursing, LLC</t>
  </si>
  <si>
    <t>2701354N</t>
  </si>
  <si>
    <t>Brighton Manor</t>
  </si>
  <si>
    <t>3101307N</t>
  </si>
  <si>
    <t>7000381N</t>
  </si>
  <si>
    <t>Bronx Center for Rehabilitation &amp; Health Care</t>
  </si>
  <si>
    <t>7000397N</t>
  </si>
  <si>
    <t>Bronx Gardens Rehabilitation and Nursing Center</t>
  </si>
  <si>
    <t>7000364N</t>
  </si>
  <si>
    <t>7000380N</t>
  </si>
  <si>
    <t>Bronx Park Rehabilitation &amp; Nursing Center</t>
  </si>
  <si>
    <t>5123304N</t>
  </si>
  <si>
    <t>Brookhaven Health Care Facility, LLC</t>
  </si>
  <si>
    <t>7003399N</t>
  </si>
  <si>
    <t>Brookhaven Rehabilitation &amp; Health Care Center LLC</t>
  </si>
  <si>
    <t>7001388N</t>
  </si>
  <si>
    <t>Brooklyn Center for Rehabilitation and Residential Health Care</t>
  </si>
  <si>
    <t>7001800N</t>
  </si>
  <si>
    <t>Brooklyn Gardens Nursing &amp; Rehabilitation Center</t>
  </si>
  <si>
    <t>7001308N</t>
  </si>
  <si>
    <t>Brooklyn United Methodist Church Home</t>
  </si>
  <si>
    <t>7001382N</t>
  </si>
  <si>
    <t>Brooklyn-Queens Nursing Home</t>
  </si>
  <si>
    <t>Brookside Multicare Nursing Center</t>
  </si>
  <si>
    <t>1456300N</t>
  </si>
  <si>
    <t>Brothers of Mercy Nursing &amp; Rehabilitation Center</t>
  </si>
  <si>
    <t>7001383N</t>
  </si>
  <si>
    <t>Buena Vida Continuing Care &amp; Rehab Center</t>
  </si>
  <si>
    <t>1401341N</t>
  </si>
  <si>
    <t>Buffalo Center for Rehabilitation and Nursing</t>
  </si>
  <si>
    <t>7001364N</t>
  </si>
  <si>
    <t>Bushwick Center for Rehabilitation and Health Care</t>
  </si>
  <si>
    <t>3557302N</t>
  </si>
  <si>
    <t>Campbell Hall Rehabilitation Center Inc</t>
  </si>
  <si>
    <t>2850301N</t>
  </si>
  <si>
    <t>Capstone Center for Rehabilitation and Nursing</t>
  </si>
  <si>
    <t>5153306N</t>
  </si>
  <si>
    <t>Carillon Nursing and Rehabilitation Center</t>
  </si>
  <si>
    <t>7004310N</t>
  </si>
  <si>
    <t>Carmel Richmond Healthcare and Rehabilitation Center</t>
  </si>
  <si>
    <t>7001366N</t>
  </si>
  <si>
    <t>Caton Park Rehabilitation and Nursing Center, LLC</t>
  </si>
  <si>
    <t>5263000N</t>
  </si>
  <si>
    <t>Catskill Regional Medical Center</t>
  </si>
  <si>
    <t>5401311N</t>
  </si>
  <si>
    <t>Cayuga Ridge Extened Care</t>
  </si>
  <si>
    <t>Cedar Manor Nursing &amp; Rehabilitation Center</t>
  </si>
  <si>
    <t>Center for Nursing &amp; Rehabilitation Inc</t>
  </si>
  <si>
    <t>2952308N</t>
  </si>
  <si>
    <t>Central Island Healthcare</t>
  </si>
  <si>
    <t>3301326N</t>
  </si>
  <si>
    <t>Central Park Rehabilitation and Nursing Center</t>
  </si>
  <si>
    <t>0901001N</t>
  </si>
  <si>
    <t>Champlain Valley Physicians Hospital Medical Center SNF</t>
  </si>
  <si>
    <t>7003351N</t>
  </si>
  <si>
    <t>Chapin Home for the Aging</t>
  </si>
  <si>
    <t>3227304N</t>
  </si>
  <si>
    <t>Charles T Sitrin Health Care Center Inc</t>
  </si>
  <si>
    <t>0823300N</t>
  </si>
  <si>
    <t>ChaseHealth Rehab and Residential Care</t>
  </si>
  <si>
    <t>0601304N</t>
  </si>
  <si>
    <t>Chautauqua Nursing and Rehabilitation Center</t>
  </si>
  <si>
    <t>0701301N</t>
  </si>
  <si>
    <t>Chemung County Health Center-Nursing Facility</t>
  </si>
  <si>
    <t>0824000N</t>
  </si>
  <si>
    <t>Chenango Memorial Hospital Inc SNF</t>
  </si>
  <si>
    <t>3801304N</t>
  </si>
  <si>
    <t>Chestnut Park Rehabilitation and Nursing Center</t>
  </si>
  <si>
    <t>2701339N</t>
  </si>
  <si>
    <t>Church Home of the Protestant Episcopal Church</t>
  </si>
  <si>
    <t>7003380N</t>
  </si>
  <si>
    <t>Cliffside Rehabilitation &amp; Residential Health Care Center</t>
  </si>
  <si>
    <t>3421000N</t>
  </si>
  <si>
    <t>Clifton Springs Hospital and Clinic Extended Care</t>
  </si>
  <si>
    <t>0952300N</t>
  </si>
  <si>
    <t>Clinton County Nursing Home</t>
  </si>
  <si>
    <t>7004321N</t>
  </si>
  <si>
    <t>Clove Lakes Health Care and Rehabilitation Center, Inc</t>
  </si>
  <si>
    <t>7001323N</t>
  </si>
  <si>
    <t>Cobble Hill Health Center, Inc</t>
  </si>
  <si>
    <t>2952310N</t>
  </si>
  <si>
    <t>Cold Spring Hills Center for Nursing and Rehabilitation</t>
  </si>
  <si>
    <t>7002336N</t>
  </si>
  <si>
    <t>Coler Rehabilitation and Nursing Care Center</t>
  </si>
  <si>
    <t>3201311N</t>
  </si>
  <si>
    <t>Colonial Park Rehabilitation and Nursing Center</t>
  </si>
  <si>
    <t>1421308N</t>
  </si>
  <si>
    <t>Comprehensive Rehabilitation and Nursing Center at Williamsville</t>
  </si>
  <si>
    <t>7001348N</t>
  </si>
  <si>
    <t>7000375N</t>
  </si>
  <si>
    <t>Concourse Rehabilitation and Nursing Center, Inc</t>
  </si>
  <si>
    <t>2525301N</t>
  </si>
  <si>
    <t>Conesus Lake Nursing Home</t>
  </si>
  <si>
    <t>5001300N</t>
  </si>
  <si>
    <t>Corning Center for Rehabilitation and Healthcare</t>
  </si>
  <si>
    <t>1101310N</t>
  </si>
  <si>
    <t>Cortland Park Rehabilitation and Nursing Center</t>
  </si>
  <si>
    <t>1101306N</t>
  </si>
  <si>
    <t>Cortland Regional Nursing and Rehabilitation Center</t>
  </si>
  <si>
    <t>5901307N</t>
  </si>
  <si>
    <t>Cortlandt Healthcare</t>
  </si>
  <si>
    <t>2753301N</t>
  </si>
  <si>
    <t>Creekview Nursing and Rehab Center</t>
  </si>
  <si>
    <t>2762301N</t>
  </si>
  <si>
    <t>Crest Manor Living and Rehabilitation Center</t>
  </si>
  <si>
    <t>2623300N</t>
  </si>
  <si>
    <t>Crouse Community Center Inc</t>
  </si>
  <si>
    <t>7001398N</t>
  </si>
  <si>
    <t>Crown Heights Center for Nursing and Rehabilitation</t>
  </si>
  <si>
    <t>1101312N</t>
  </si>
  <si>
    <t>Crown Park Rehabilitation and Nursing Center</t>
  </si>
  <si>
    <t>0226000N</t>
  </si>
  <si>
    <t>Cuba Memorial Hospital Inc SNF</t>
  </si>
  <si>
    <t>7003413N</t>
  </si>
  <si>
    <t>Cypress Garden Center for Nursing and Rehabilitation</t>
  </si>
  <si>
    <t>5150302N</t>
  </si>
  <si>
    <t>Daleview Care Center</t>
  </si>
  <si>
    <t>0101312N</t>
  </si>
  <si>
    <t>Daughters of Sarah Nursing Center</t>
  </si>
  <si>
    <t>3103000N</t>
  </si>
  <si>
    <t>Degraff Memorial Hospital-Skilled Nursing Facility</t>
  </si>
  <si>
    <t>4161305N</t>
  </si>
  <si>
    <t>Diamond Hill Nursing and Rehabilitation Center</t>
  </si>
  <si>
    <t>7001393N</t>
  </si>
  <si>
    <t>Ditmas Park Care Center</t>
  </si>
  <si>
    <t>7001380N</t>
  </si>
  <si>
    <t>Dr Susan Smith Mckinney Nursing and Rehabilitation Center</t>
  </si>
  <si>
    <t>7003359N</t>
  </si>
  <si>
    <t>Dry Harbor Nursing Home</t>
  </si>
  <si>
    <t>5904321N</t>
  </si>
  <si>
    <t>Dumont Center for Rehabilitation and Nursing Care</t>
  </si>
  <si>
    <t>7000360N</t>
  </si>
  <si>
    <t>East Haven Nursing &amp; Rehabilitation Center</t>
  </si>
  <si>
    <t>5150303N</t>
  </si>
  <si>
    <t>East Neck Nursing &amp; Rehabilitation Center</t>
  </si>
  <si>
    <t>6027303N</t>
  </si>
  <si>
    <t>East Side Nursing Home</t>
  </si>
  <si>
    <t>7000383N</t>
  </si>
  <si>
    <t>Eastchester Rehabilitation and Health Care Center</t>
  </si>
  <si>
    <t>4102311N</t>
  </si>
  <si>
    <t>Eddy Heritage House Nursing and Rehabilitation Center</t>
  </si>
  <si>
    <t>0102001N</t>
  </si>
  <si>
    <t>Eddy Village Green</t>
  </si>
  <si>
    <t>0151301N</t>
  </si>
  <si>
    <t>Eddy Village Green at Beverwyck</t>
  </si>
  <si>
    <t>2754304N</t>
  </si>
  <si>
    <t>Edna Tina Wilson Living Center</t>
  </si>
  <si>
    <t>7004303N</t>
  </si>
  <si>
    <t>Eger Health Care and Rehabilitation Center</t>
  </si>
  <si>
    <t>0722304N</t>
  </si>
  <si>
    <t>Elcor Nursing and Rehabilitation Center</t>
  </si>
  <si>
    <t>1451307N</t>
  </si>
  <si>
    <t>Elderwood at Amherst</t>
  </si>
  <si>
    <t>1455303N</t>
  </si>
  <si>
    <t>Elderwood at Cheektowaga</t>
  </si>
  <si>
    <t>1464302N</t>
  </si>
  <si>
    <t>Elderwood at Grand Island</t>
  </si>
  <si>
    <t>1430303N</t>
  </si>
  <si>
    <t>Elderwood at Hamburg</t>
  </si>
  <si>
    <t>5034300N</t>
  </si>
  <si>
    <t>Elderwood at Hornell</t>
  </si>
  <si>
    <t>1406303N</t>
  </si>
  <si>
    <t>Elderwood at Lancaster</t>
  </si>
  <si>
    <t>3331301N</t>
  </si>
  <si>
    <t>Elderwood at Liverpool</t>
  </si>
  <si>
    <t>5320302N</t>
  </si>
  <si>
    <t>Elderwood at Waverly</t>
  </si>
  <si>
    <t>3121304N</t>
  </si>
  <si>
    <t>Elderwood at Wheatfield</t>
  </si>
  <si>
    <t>1421307N</t>
  </si>
  <si>
    <t>Elderwood at Williamsville</t>
  </si>
  <si>
    <t>1560302N</t>
  </si>
  <si>
    <t>Elderwood of Uihlein at Lake Placid</t>
  </si>
  <si>
    <t>0301307N</t>
  </si>
  <si>
    <t>Elizabeth Church Manor Nursing Home</t>
  </si>
  <si>
    <t>4601001N</t>
  </si>
  <si>
    <t>Ellis Residential &amp; Rehabilitation Center</t>
  </si>
  <si>
    <t>7003396N</t>
  </si>
  <si>
    <t>Elmhurst Care Center, Inc</t>
  </si>
  <si>
    <t>1401339N</t>
  </si>
  <si>
    <t>Emerald North Nursing and Rehabilitation Center</t>
  </si>
  <si>
    <t>1401338N</t>
  </si>
  <si>
    <t>Emerald South Nursing and Rehabilitation Center</t>
  </si>
  <si>
    <t>1552300N</t>
  </si>
  <si>
    <t>Essex Center for Rehabilitation and Healthcare</t>
  </si>
  <si>
    <t>4152305N</t>
  </si>
  <si>
    <t>Evergreen Commons Rehabilitation and Nursing Center</t>
  </si>
  <si>
    <t>2952309N</t>
  </si>
  <si>
    <t>Excel at Woodbury for Rehabilitation and Nursing, LLC</t>
  </si>
  <si>
    <t>2725300N</t>
  </si>
  <si>
    <t>Fairport Baptist Homes</t>
  </si>
  <si>
    <t>7003375N</t>
  </si>
  <si>
    <t>Fairview Nursing Care Center Inc</t>
  </si>
  <si>
    <t>Far Rockaway Center for Rehabilitation and Nursing</t>
  </si>
  <si>
    <t>1435302N</t>
  </si>
  <si>
    <t>Father Baker Manor</t>
  </si>
  <si>
    <t>1327300N</t>
  </si>
  <si>
    <t>Ferncliff Nursing Home Co Inc</t>
  </si>
  <si>
    <t>1427303N</t>
  </si>
  <si>
    <t>Fiddlers Green Manor Rehabilitation and Nursing Center</t>
  </si>
  <si>
    <t>7000385N</t>
  </si>
  <si>
    <t>Fieldston Lodge Care Center</t>
  </si>
  <si>
    <t>0501000N</t>
  </si>
  <si>
    <t>Finger Lakes Center for Living</t>
  </si>
  <si>
    <t>Fishkill Center for Rehabilitation and Nursing</t>
  </si>
  <si>
    <t>7000395N</t>
  </si>
  <si>
    <t>Fordham Nursing and Rehabilitation Center</t>
  </si>
  <si>
    <t>7003394N</t>
  </si>
  <si>
    <t>Forest Hills Care Center</t>
  </si>
  <si>
    <t>7003387N</t>
  </si>
  <si>
    <t>Forest View Center for Rehabilitation &amp; Nursing</t>
  </si>
  <si>
    <t>5724302N</t>
  </si>
  <si>
    <t>Fort Hudson Nursing Center, Inc.</t>
  </si>
  <si>
    <t>7002359N</t>
  </si>
  <si>
    <t>Fort Tryon Center for Rehabilitation and Nursing</t>
  </si>
  <si>
    <t>Four Seasons Nursing and Rehabilitation Center</t>
  </si>
  <si>
    <t>7003402N</t>
  </si>
  <si>
    <t>Franklin Center for Rehabilitation and Nursing</t>
  </si>
  <si>
    <t>4350305N</t>
  </si>
  <si>
    <t>Friedwald Center for Rehabilitation and Nursing, LLC</t>
  </si>
  <si>
    <t>1754301N</t>
  </si>
  <si>
    <t>Fulton Center for Rehabilitation and Healthcare</t>
  </si>
  <si>
    <t>2950317N</t>
  </si>
  <si>
    <t>Fulton Commons Care Center Inc</t>
  </si>
  <si>
    <t>2950316N</t>
  </si>
  <si>
    <t>Garden Care Center</t>
  </si>
  <si>
    <t>1455300N</t>
  </si>
  <si>
    <t>Garden Gate Health Care Facility</t>
  </si>
  <si>
    <t>2901305N</t>
  </si>
  <si>
    <t>Glen Cove Center for Nursing and Rehabilitation</t>
  </si>
  <si>
    <t>5904318N</t>
  </si>
  <si>
    <t>Glen Island Center for Nursing and Rehabilitation</t>
  </si>
  <si>
    <t>4651300N</t>
  </si>
  <si>
    <t>Glendale Home-Schdy Cnty Dept Social Services</t>
  </si>
  <si>
    <t>Glengariff Health Care Center</t>
  </si>
  <si>
    <t>7000376N</t>
  </si>
  <si>
    <t>Gold Crest Care Center</t>
  </si>
  <si>
    <t>7004322N</t>
  </si>
  <si>
    <t>Golden Gate Rehabilitation &amp; Health Care Center</t>
  </si>
  <si>
    <t>5501311N</t>
  </si>
  <si>
    <t>Golden Hill Nursing and Rehabilitation Center</t>
  </si>
  <si>
    <t>5154310N</t>
  </si>
  <si>
    <t>Good Samaritan Nursing Home</t>
  </si>
  <si>
    <t>0301305N</t>
  </si>
  <si>
    <t>Good Shepherd-Fairview Home Inc</t>
  </si>
  <si>
    <t>0427302N</t>
  </si>
  <si>
    <t>Gowanda Rehabilitation and Nursing Center</t>
  </si>
  <si>
    <t>2913301N</t>
  </si>
  <si>
    <t>Grace Plaza Nursing and Rehabilitation Center</t>
  </si>
  <si>
    <t>7000361N</t>
  </si>
  <si>
    <t>Grand Manor Nursing &amp; Rehabilitation Center</t>
  </si>
  <si>
    <t>2902304N</t>
  </si>
  <si>
    <t>Grandell Rehabilitation and Nursing Center</t>
  </si>
  <si>
    <t>1953300N</t>
  </si>
  <si>
    <t>Greene Meadows Nursing and Rehabilitation Center</t>
  </si>
  <si>
    <t>1467301N</t>
  </si>
  <si>
    <t>Greenfield Health &amp; Rehab Center</t>
  </si>
  <si>
    <t>5401305N</t>
  </si>
  <si>
    <t>Groton Community Health Care Center Residential Care Facility</t>
  </si>
  <si>
    <t>5153307N</t>
  </si>
  <si>
    <t>Gurwin Jewish Nursing and Rehabilitation Center</t>
  </si>
  <si>
    <t>2701364N</t>
  </si>
  <si>
    <t>Hamilton Manor Nursing Home</t>
  </si>
  <si>
    <t>7001034N</t>
  </si>
  <si>
    <t>Hamilton Park Nursing and Rehabilitation Center</t>
  </si>
  <si>
    <t>1406301N</t>
  </si>
  <si>
    <t>Harris Hill Nursing Facility, LLC</t>
  </si>
  <si>
    <t>7003378N</t>
  </si>
  <si>
    <t>Haven Manor Health Care Center,LLC</t>
  </si>
  <si>
    <t>7001369N</t>
  </si>
  <si>
    <t>Haym Solomon Home for the Aged</t>
  </si>
  <si>
    <t>7000302N</t>
  </si>
  <si>
    <t>Hebrew Home for the Aged at Riverdale</t>
  </si>
  <si>
    <t>2906304N</t>
  </si>
  <si>
    <t>Hempstead Park Nursing Home</t>
  </si>
  <si>
    <t>7002337N</t>
  </si>
  <si>
    <t>Henry J. Carter Skilled Nursing Facility</t>
  </si>
  <si>
    <t>0658301N</t>
  </si>
  <si>
    <t>3202314N</t>
  </si>
  <si>
    <t>Heritage Health Care Center</t>
  </si>
  <si>
    <t>0602310N</t>
  </si>
  <si>
    <t>0662301N</t>
  </si>
  <si>
    <t>Heritage Village Rehab and Skilled Nursing, Inc.</t>
  </si>
  <si>
    <t>2951306N</t>
  </si>
  <si>
    <t>Highfield Gardens Care Center of Great Neck</t>
  </si>
  <si>
    <t>7003363N</t>
  </si>
  <si>
    <t>Highland Care Center</t>
  </si>
  <si>
    <t>4402300N</t>
  </si>
  <si>
    <t>Highland Nursing Home Inc</t>
  </si>
  <si>
    <t>0228306N</t>
  </si>
  <si>
    <t>Highland Park Rehabilitation and Nursing Center</t>
  </si>
  <si>
    <t>3501305N</t>
  </si>
  <si>
    <t>Highland Rehabilitation and Nursing Center</t>
  </si>
  <si>
    <t>2763300N</t>
  </si>
  <si>
    <t>Highlands Living Center</t>
  </si>
  <si>
    <t>1401001N</t>
  </si>
  <si>
    <t>Highpointe on Michigan Health Care Facility</t>
  </si>
  <si>
    <t>5153310N</t>
  </si>
  <si>
    <t>Hilaire Rehab &amp; Nursing</t>
  </si>
  <si>
    <t>2761302N</t>
  </si>
  <si>
    <t>Hill Haven Nursing Home</t>
  </si>
  <si>
    <t>7003350N</t>
  </si>
  <si>
    <t>Hillside Manor Rehab &amp; Extended Care Center</t>
  </si>
  <si>
    <t>7003381N</t>
  </si>
  <si>
    <t>Hollis Park Manor Nursing Home</t>
  </si>
  <si>
    <t>7003409N</t>
  </si>
  <si>
    <t>Holliswood Center for Rehabilitation and Healthcare</t>
  </si>
  <si>
    <t>7001395N</t>
  </si>
  <si>
    <t>Hopkins Center for Rehabilitation and Healthcare</t>
  </si>
  <si>
    <t>7003389N</t>
  </si>
  <si>
    <t>Horizon Care Center</t>
  </si>
  <si>
    <t>5002302N</t>
  </si>
  <si>
    <t>Hornell Gardens, LLC</t>
  </si>
  <si>
    <t>0101315N</t>
  </si>
  <si>
    <t>Hudson Park Rehabilitation and Nursing Center</t>
  </si>
  <si>
    <t>7000394N</t>
  </si>
  <si>
    <t>Hudson Pointe at Riverdale Center for Nursing and Rehabilitation</t>
  </si>
  <si>
    <t>5556302N</t>
  </si>
  <si>
    <t>Hudson Valley Rehabilitation &amp; Extended Care Center</t>
  </si>
  <si>
    <t>1401340N</t>
  </si>
  <si>
    <t>Humboldt House Rehabilitation and Nursing Center</t>
  </si>
  <si>
    <t>5153309N</t>
  </si>
  <si>
    <t>Huntington Hills Center for Health and Rehabilitation</t>
  </si>
  <si>
    <t>4921302N</t>
  </si>
  <si>
    <t>Huntington Living Center</t>
  </si>
  <si>
    <t>0302302N</t>
  </si>
  <si>
    <t>Ideal Senior Living Center</t>
  </si>
  <si>
    <t>5022301N</t>
  </si>
  <si>
    <t>Ira Davenport Memorial Hospital SNF/HRF</t>
  </si>
  <si>
    <t>3353300N</t>
  </si>
  <si>
    <t>Iroquois Nursing Home Inc</t>
  </si>
  <si>
    <t>7002352N</t>
  </si>
  <si>
    <t>Isabella Geriatric Center Inc</t>
  </si>
  <si>
    <t>5151318N</t>
  </si>
  <si>
    <t>Island Nursing and Rehab Center</t>
  </si>
  <si>
    <t>7003346N</t>
  </si>
  <si>
    <t>Jamaica Hospital Nursing Home Co Inc</t>
  </si>
  <si>
    <t>4102309N</t>
  </si>
  <si>
    <t>James A Eddy Memorial Geriatric Center</t>
  </si>
  <si>
    <t>0303306N</t>
  </si>
  <si>
    <t>James G. Johnston Memorial Nursing Home</t>
  </si>
  <si>
    <t>7000313N</t>
  </si>
  <si>
    <t>Jeanne Jugan Residence</t>
  </si>
  <si>
    <t>1427000N</t>
  </si>
  <si>
    <t>Jennie B Richmond Chaffee Nursing Home Company Inc</t>
  </si>
  <si>
    <t>3301309N</t>
  </si>
  <si>
    <t>Jewish Home of Central New York</t>
  </si>
  <si>
    <t>Jewish Home of Rochester</t>
  </si>
  <si>
    <t>3225303N</t>
  </si>
  <si>
    <t>Katherine Luther Residential Health Care and Rehabilitation Center</t>
  </si>
  <si>
    <t>7001803N</t>
  </si>
  <si>
    <t>King David Center for Nursing and Rehabilitation</t>
  </si>
  <si>
    <t>5906300N</t>
  </si>
  <si>
    <t>King Street Home Inc</t>
  </si>
  <si>
    <t>7000372N</t>
  </si>
  <si>
    <t>Kings Harbor Multicare Center</t>
  </si>
  <si>
    <t>4601305N</t>
  </si>
  <si>
    <t>Kingsway Arms Nursing Center Inc</t>
  </si>
  <si>
    <t>2701345N</t>
  </si>
  <si>
    <t>Kirkhaven</t>
  </si>
  <si>
    <t>7000370N</t>
  </si>
  <si>
    <t>Laconia Nursing Home</t>
  </si>
  <si>
    <t>2701363N</t>
  </si>
  <si>
    <t>Latta Road Nursing Home East</t>
  </si>
  <si>
    <t>2701362N</t>
  </si>
  <si>
    <t>Latta Road Nursing Home West</t>
  </si>
  <si>
    <t>7003385N</t>
  </si>
  <si>
    <t>Lawrence Nursing Care Center, Inc</t>
  </si>
  <si>
    <t>1823300N</t>
  </si>
  <si>
    <t>Leroy Village Green Residential Health Care Facility, Inc</t>
  </si>
  <si>
    <t>2424000N</t>
  </si>
  <si>
    <t>Lewis County General Hospital-Nursing Home Unit</t>
  </si>
  <si>
    <t>7001397N</t>
  </si>
  <si>
    <t>Linden Center for Nursing and Rehabilitation</t>
  </si>
  <si>
    <t>7003408N</t>
  </si>
  <si>
    <t>Little Neck Care Center</t>
  </si>
  <si>
    <t>3402303N</t>
  </si>
  <si>
    <t>Living Center at Geneva - North</t>
  </si>
  <si>
    <t>3402302N</t>
  </si>
  <si>
    <t>Living Center at Geneva - South</t>
  </si>
  <si>
    <t>2522300N</t>
  </si>
  <si>
    <t>Livingston County Center for Nursing and Rehabilitation</t>
  </si>
  <si>
    <t>1063302N</t>
  </si>
  <si>
    <t>Livingston Hills Nursing and Rehabilitation Center</t>
  </si>
  <si>
    <t>2902307N</t>
  </si>
  <si>
    <t>Long Beach Nursing and Rehabilitation Center</t>
  </si>
  <si>
    <t>7003377N</t>
  </si>
  <si>
    <t>Long Island Care Center Inc</t>
  </si>
  <si>
    <t>5151310N</t>
  </si>
  <si>
    <t>Long Island State Veterans Home</t>
  </si>
  <si>
    <t>3301327N</t>
  </si>
  <si>
    <t>Loretto Health and Rehabilitation Center</t>
  </si>
  <si>
    <t>1302306N</t>
  </si>
  <si>
    <t>Lutheran Center at Poughkeepsie, Inc</t>
  </si>
  <si>
    <t>0602308N</t>
  </si>
  <si>
    <t>Lutheran Retirement Home</t>
  </si>
  <si>
    <t>2911303N</t>
  </si>
  <si>
    <t>Lynbrook Restorative Therapy and Nursing</t>
  </si>
  <si>
    <t>3429300N</t>
  </si>
  <si>
    <t>M.M. Ewing Continuing Care Center</t>
  </si>
  <si>
    <t>7000387N</t>
  </si>
  <si>
    <t>Manhattanville Health Care Center</t>
  </si>
  <si>
    <t>4420301N</t>
  </si>
  <si>
    <t>Maplewood Health Care and Rehabilitation Center</t>
  </si>
  <si>
    <t>2729300N</t>
  </si>
  <si>
    <t>Maplewood Nursing Home Inc</t>
  </si>
  <si>
    <t>Margaret Tietz Center for Nursing Care Inc</t>
  </si>
  <si>
    <t>5154321N</t>
  </si>
  <si>
    <t>Maria Regina Residence Inc</t>
  </si>
  <si>
    <t>2901304N</t>
  </si>
  <si>
    <t>Marquis Rehabilitation &amp; Nursing Center</t>
  </si>
  <si>
    <t>Martine Center for Rehabilitation and Nursing</t>
  </si>
  <si>
    <t>7002305N</t>
  </si>
  <si>
    <t>Mary Manning Walsh Nursing Home Co Inc</t>
  </si>
  <si>
    <t>3202308N</t>
  </si>
  <si>
    <t>Masonic Care Community of New York</t>
  </si>
  <si>
    <t>2906302N</t>
  </si>
  <si>
    <t>Mayfair Care Center</t>
  </si>
  <si>
    <t>1404000N</t>
  </si>
  <si>
    <t>Mcauley Residence</t>
  </si>
  <si>
    <t>7003398N</t>
  </si>
  <si>
    <t>Meadow Park Rehabilitation and Health Care Center LLC</t>
  </si>
  <si>
    <t>2904301N</t>
  </si>
  <si>
    <t>Meadowbrook Care Center, Inc</t>
  </si>
  <si>
    <t>0901303N</t>
  </si>
  <si>
    <t>Meadowbrook Healthcare</t>
  </si>
  <si>
    <t>3622000N</t>
  </si>
  <si>
    <t>Medina Memorial Hospital SNF</t>
  </si>
  <si>
    <t>7001372N</t>
  </si>
  <si>
    <t>Menorah Home &amp; Hospital for Aged &amp; Infirm</t>
  </si>
  <si>
    <t>1401008N</t>
  </si>
  <si>
    <t>Mercy Hospital Skilled Nursing Facility</t>
  </si>
  <si>
    <t>1620300N</t>
  </si>
  <si>
    <t>Mercy Living Center</t>
  </si>
  <si>
    <t>7000311N</t>
  </si>
  <si>
    <t>Methodist Home for Nursing and Rehabilitation</t>
  </si>
  <si>
    <t>3701301N</t>
  </si>
  <si>
    <t>3501304N</t>
  </si>
  <si>
    <t>Middletown Park Rehabilitation &amp; Health Care Center</t>
  </si>
  <si>
    <t>7003340N</t>
  </si>
  <si>
    <t>Midway Nursing Home</t>
  </si>
  <si>
    <t>Mills Pond Nursing and Rehabilitation Center</t>
  </si>
  <si>
    <t>2101301N</t>
  </si>
  <si>
    <t>Mohawk Valley Health Care Center</t>
  </si>
  <si>
    <t>5154324N</t>
  </si>
  <si>
    <t>Momentum at South Bay for Rehabilitation and Nursing</t>
  </si>
  <si>
    <t>2701006N</t>
  </si>
  <si>
    <t>Monroe Community Hospital</t>
  </si>
  <si>
    <t>3561302N</t>
  </si>
  <si>
    <t>Montgomery Nursing and Rehabilitation Center</t>
  </si>
  <si>
    <t>7000391N</t>
  </si>
  <si>
    <t>Morningside Nursing and Rehabilitation Center</t>
  </si>
  <si>
    <t>3702315N</t>
  </si>
  <si>
    <t>Morningstar Residential Care Center</t>
  </si>
  <si>
    <t>7000328N</t>
  </si>
  <si>
    <t>Morris Park Nursing Home</t>
  </si>
  <si>
    <t>7000329N</t>
  </si>
  <si>
    <t>Mosholu Parkway Nursing &amp; Rehabilitation Center</t>
  </si>
  <si>
    <t>1226300N</t>
  </si>
  <si>
    <t>Mountainside Residential Care Center</t>
  </si>
  <si>
    <t>2906305N</t>
  </si>
  <si>
    <t>Nassau Rehabilitation &amp; Nursing Center</t>
  </si>
  <si>
    <t>1701000N</t>
  </si>
  <si>
    <t>Nathan Littauer Hospital Nursing Home</t>
  </si>
  <si>
    <t>5157315N</t>
  </si>
  <si>
    <t>Nesconset Center for Nursing and Rehabilitation</t>
  </si>
  <si>
    <t>7001386N</t>
  </si>
  <si>
    <t>New Carlton Rehab and Nursing Center, LLC</t>
  </si>
  <si>
    <t>7002358N</t>
  </si>
  <si>
    <t>New East Side Nursing Home</t>
  </si>
  <si>
    <t>7003391N</t>
  </si>
  <si>
    <t>New Glen Oaks Nursing Home, Inc</t>
  </si>
  <si>
    <t>7002343N</t>
  </si>
  <si>
    <t>New Gouverneur Hospital SNF</t>
  </si>
  <si>
    <t>2701360N</t>
  </si>
  <si>
    <t>New Roc Nursing and Rehabilitation Center</t>
  </si>
  <si>
    <t>7003373N</t>
  </si>
  <si>
    <t>7004316N</t>
  </si>
  <si>
    <t>New Vanderbilt Rehabilitation and Care Center, Inc</t>
  </si>
  <si>
    <t>7003405N</t>
  </si>
  <si>
    <t>New York Center for Rehabilitation &amp; Nursing</t>
  </si>
  <si>
    <t>5951300N</t>
  </si>
  <si>
    <t>New York State Veterans Home at Montrose</t>
  </si>
  <si>
    <t>5820302N</t>
  </si>
  <si>
    <t>Newark Manor Nursing Home Inc</t>
  </si>
  <si>
    <t>3154303N</t>
  </si>
  <si>
    <t>Newfane Rehab &amp; Health Care Center</t>
  </si>
  <si>
    <t>3102311N</t>
  </si>
  <si>
    <t>Niagara Rehabilitation and Nursing Center</t>
  </si>
  <si>
    <t>3160301N</t>
  </si>
  <si>
    <t>North Gate Health Care Facility</t>
  </si>
  <si>
    <t>2910300N</t>
  </si>
  <si>
    <t>North Shore-LIJ Orzac Center for Rehabilitation</t>
  </si>
  <si>
    <t>5968302N</t>
  </si>
  <si>
    <t>North Westchester Restorative Therapy and Nursing Center</t>
  </si>
  <si>
    <t>5567302N</t>
  </si>
  <si>
    <t>Northeast Center for Rehabilitation and Brain Injury</t>
  </si>
  <si>
    <t>1327302N</t>
  </si>
  <si>
    <t>Northern Dutchess Res Health Care Facility, Inc</t>
  </si>
  <si>
    <t>7002355N</t>
  </si>
  <si>
    <t>Northern Manhattan Rehabilitation and Nursing Center</t>
  </si>
  <si>
    <t>4350304N</t>
  </si>
  <si>
    <t>Northern Manor Geriatric Center Inc</t>
  </si>
  <si>
    <t>4353301N</t>
  </si>
  <si>
    <t>Northern Metropolitan Residential Health Care Facility Inc</t>
  </si>
  <si>
    <t>4321302N</t>
  </si>
  <si>
    <t>Northern Riverview Health Care Center, Inc</t>
  </si>
  <si>
    <t>2951305N</t>
  </si>
  <si>
    <t>Northwell Health Stern Family Center for Rehabilitation</t>
  </si>
  <si>
    <t>0526304N</t>
  </si>
  <si>
    <t>Northwoods Rehabilitation and Nursing Center at Moravia</t>
  </si>
  <si>
    <t>7001316N</t>
  </si>
  <si>
    <t>Norwegian Christian Home and Health Center</t>
  </si>
  <si>
    <t>0824304N</t>
  </si>
  <si>
    <t>Norwich Rehabilitation &amp; Nursing Center</t>
  </si>
  <si>
    <t>3353301N</t>
  </si>
  <si>
    <t>Nottingham RCHF</t>
  </si>
  <si>
    <t>7001309N</t>
  </si>
  <si>
    <t>NY Congregational Nursing Center, Inc</t>
  </si>
  <si>
    <t>0825301N</t>
  </si>
  <si>
    <t>NYS Veterans Home</t>
  </si>
  <si>
    <t>7003383N</t>
  </si>
  <si>
    <t>NYS Veterans Home In NYC</t>
  </si>
  <si>
    <t>Oak Hill Manor Nursing Home</t>
  </si>
  <si>
    <t>5151322N</t>
  </si>
  <si>
    <t>Oasis Rehabilitation and Nursing, LLC</t>
  </si>
  <si>
    <t>2950314N</t>
  </si>
  <si>
    <t>Oceanside Care Center Inc</t>
  </si>
  <si>
    <t>7003354N</t>
  </si>
  <si>
    <t>Oceanview Nursing &amp; Rehabilitation Center, LLC</t>
  </si>
  <si>
    <t>2601001N</t>
  </si>
  <si>
    <t>Oneida Healthcare</t>
  </si>
  <si>
    <t>3429304N</t>
  </si>
  <si>
    <t>Ontario Center for Rehabilitation and Healthcare</t>
  </si>
  <si>
    <t>5154319N</t>
  </si>
  <si>
    <t>Our Lady of Consolation Nursing and Rehabilitative Care Center</t>
  </si>
  <si>
    <t>0155301N</t>
  </si>
  <si>
    <t>Our Lady of Mercy Life Center</t>
  </si>
  <si>
    <t>3121303N</t>
  </si>
  <si>
    <t>Our Lady of Peace Nursing Care Residence</t>
  </si>
  <si>
    <t>7001373N</t>
  </si>
  <si>
    <t>Oxford Nursing Home</t>
  </si>
  <si>
    <t>7003306N</t>
  </si>
  <si>
    <t>Ozanam Hall of Queens Nursing Home Inc</t>
  </si>
  <si>
    <t>2827000N</t>
  </si>
  <si>
    <t>Palatine Nursing Home</t>
  </si>
  <si>
    <t>7001391N</t>
  </si>
  <si>
    <t>Palm Gardens Center for Nursing and Rehabilitation</t>
  </si>
  <si>
    <t>2902306N</t>
  </si>
  <si>
    <t>Park Avenue Extended Care Facility</t>
  </si>
  <si>
    <t>7000382N</t>
  </si>
  <si>
    <t>Park Gardens Rehabilitation &amp; Nursing Center LLC</t>
  </si>
  <si>
    <t>7003364N</t>
  </si>
  <si>
    <t>Park Nursing Home</t>
  </si>
  <si>
    <t>2754302N</t>
  </si>
  <si>
    <t>Park Ridge Nursing Home</t>
  </si>
  <si>
    <t>7003374N</t>
  </si>
  <si>
    <t>Park Terrace Care Center</t>
  </si>
  <si>
    <t>7003307N</t>
  </si>
  <si>
    <t>Parker Jewish Institute for Health Care &amp; Rehab</t>
  </si>
  <si>
    <t>2952301N</t>
  </si>
  <si>
    <t>Parkview Care and Rehabilitation Center, Inc.</t>
  </si>
  <si>
    <t>4652302N</t>
  </si>
  <si>
    <t>Pathways Nursing and Rehabilitation Center</t>
  </si>
  <si>
    <t>5155000N</t>
  </si>
  <si>
    <t>Peconic Bay Skilled Nursing Facility</t>
  </si>
  <si>
    <t>7000338N</t>
  </si>
  <si>
    <t>Pelham Parkway Nursing Care and Rehabilitation Facility LLC</t>
  </si>
  <si>
    <t>2761303N</t>
  </si>
  <si>
    <t>Penfield Place</t>
  </si>
  <si>
    <t>7003411N</t>
  </si>
  <si>
    <t>Peninsula Nursing and Rehabilitation Center</t>
  </si>
  <si>
    <t>6120300N</t>
  </si>
  <si>
    <t>Penn Yan Manor Nursing Home Inc</t>
  </si>
  <si>
    <t>1021301N</t>
  </si>
  <si>
    <t>Pine Haven Home</t>
  </si>
  <si>
    <t>4353303N</t>
  </si>
  <si>
    <t>Pine Valley Center for Rehabilitation and Nursing</t>
  </si>
  <si>
    <t>0901304N</t>
  </si>
  <si>
    <t>Plattsburgh Rehabilitation and Nursing Center</t>
  </si>
  <si>
    <t>3702313N</t>
  </si>
  <si>
    <t>Pontiac Nursing Home</t>
  </si>
  <si>
    <t>1801308N</t>
  </si>
  <si>
    <t>Premier Genesee Center for Nursing and Rehabilitation</t>
  </si>
  <si>
    <t>3227303N</t>
  </si>
  <si>
    <t>Presbyterian Home for Central New York Inc</t>
  </si>
  <si>
    <t>7003386N</t>
  </si>
  <si>
    <t>Promenade Rehabilitation and Health Care Center</t>
  </si>
  <si>
    <t>7000306N</t>
  </si>
  <si>
    <t>Providence Rest, Inc.</t>
  </si>
  <si>
    <t>3951302N</t>
  </si>
  <si>
    <t>Putnam Nursing &amp; Rehabilitation Center</t>
  </si>
  <si>
    <t>3950302N</t>
  </si>
  <si>
    <t>Putnam Ridge</t>
  </si>
  <si>
    <t>Quantum Rehabilitation and Nursing LLC</t>
  </si>
  <si>
    <t>7003303N</t>
  </si>
  <si>
    <t>Queen of Peace Residence</t>
  </si>
  <si>
    <t>7003410N</t>
  </si>
  <si>
    <t>Queens Boulevard Extended Care Facility</t>
  </si>
  <si>
    <t>7003361N</t>
  </si>
  <si>
    <t>Queens Nassau Rehabilitation and Nursing Center</t>
  </si>
  <si>
    <t>7000314N</t>
  </si>
  <si>
    <t>Rebekah Rehab and Extended Care Center</t>
  </si>
  <si>
    <t>7003397N</t>
  </si>
  <si>
    <t>Regal Heights Rehabilitation and Health Care Center</t>
  </si>
  <si>
    <t>7000356N</t>
  </si>
  <si>
    <t>Regeis Care Center</t>
  </si>
  <si>
    <t>5907315N</t>
  </si>
  <si>
    <t>Regency Extended Care Center</t>
  </si>
  <si>
    <t>7003392N</t>
  </si>
  <si>
    <t>Rego Park Nursing Home</t>
  </si>
  <si>
    <t>1356302N</t>
  </si>
  <si>
    <t>Renaissance Rehabilitation and Nursing Care Center</t>
  </si>
  <si>
    <t>7003330N</t>
  </si>
  <si>
    <t>Resort Nursing Home</t>
  </si>
  <si>
    <t>7004324N</t>
  </si>
  <si>
    <t>Richmond Center for Rehabilitation and Specialty Healthcare</t>
  </si>
  <si>
    <t>2801305N</t>
  </si>
  <si>
    <t>River Ridge Living Center</t>
  </si>
  <si>
    <t>7000357N</t>
  </si>
  <si>
    <t>Riverdale Nursing Home</t>
  </si>
  <si>
    <t>4401302N</t>
  </si>
  <si>
    <t>RiverLedge Health Care and Rehabilitation Center</t>
  </si>
  <si>
    <t>4124301N</t>
  </si>
  <si>
    <t>Riverside Center for Rehabilitation and Nursing</t>
  </si>
  <si>
    <t>Riverview Manor Health Care Center</t>
  </si>
  <si>
    <t>1225000N</t>
  </si>
  <si>
    <t>Robinson Terrace</t>
  </si>
  <si>
    <t>7003362N</t>
  </si>
  <si>
    <t>Rockaway Care Center</t>
  </si>
  <si>
    <t>2909304N</t>
  </si>
  <si>
    <t>Rockville Skilled Nursing &amp; Rehabilitation Center, LLC</t>
  </si>
  <si>
    <t>3201002N</t>
  </si>
  <si>
    <t>Rome Memorial Hospital, Inc - RHCF</t>
  </si>
  <si>
    <t>1451304N</t>
  </si>
  <si>
    <t>Rosa Coplon Jewish Home and Infirmary</t>
  </si>
  <si>
    <t>Roscoe Regional Rehabilitation &amp; Residential Health Care Facility</t>
  </si>
  <si>
    <t>4101300N</t>
  </si>
  <si>
    <t>Rosewood Rehabilitation and Nursing Center</t>
  </si>
  <si>
    <t>5154326N</t>
  </si>
  <si>
    <t>Ross Center for Nursing and Rehabilitation</t>
  </si>
  <si>
    <t>7001033N</t>
  </si>
  <si>
    <t>Rutland Nursing Home Co Inc</t>
  </si>
  <si>
    <t>1403304N</t>
  </si>
  <si>
    <t>Safire Rehabilitation of Northtowns, LLC</t>
  </si>
  <si>
    <t>1401342N</t>
  </si>
  <si>
    <t>Safire Rehabilitation of Southtowns, LLC</t>
  </si>
  <si>
    <t>7001371N</t>
  </si>
  <si>
    <t>Saints Joachim &amp; Anne Nursing and Rehabilitation Center</t>
  </si>
  <si>
    <t>5960304N</t>
  </si>
  <si>
    <t>Salem Hills Rehabilitation and Nursing Center</t>
  </si>
  <si>
    <t>2201000N</t>
  </si>
  <si>
    <t>Samaritan Keep Nursing Home Inc</t>
  </si>
  <si>
    <t>2269300N</t>
  </si>
  <si>
    <t>Samaritan Senior Village, Inc.</t>
  </si>
  <si>
    <t>5127302N</t>
  </si>
  <si>
    <t>San Simeon By the Sound Center for Nursing&amp;Rehabilitation</t>
  </si>
  <si>
    <t>2951304N</t>
  </si>
  <si>
    <t>Sands Point Center for Health and Rehabilitation</t>
  </si>
  <si>
    <t>5907317N</t>
  </si>
  <si>
    <t>Sans Souci Rehabilitation and Nursing Center</t>
  </si>
  <si>
    <t>7003415N</t>
  </si>
  <si>
    <t>Sapphire Center for Rehabilitation and Nursing of Central Queens, LLC</t>
  </si>
  <si>
    <t>4520302N</t>
  </si>
  <si>
    <t>Saratoga Center for Rehab and Skilled Nursing Care</t>
  </si>
  <si>
    <t>5154325N</t>
  </si>
  <si>
    <t>Sayville Nursing and Rehabilitation Center</t>
  </si>
  <si>
    <t>5904322N</t>
  </si>
  <si>
    <t>Schaffer Extended Care Center</t>
  </si>
  <si>
    <t>Schervier Nursing Care Center</t>
  </si>
  <si>
    <t>3529301N</t>
  </si>
  <si>
    <t>Schervier Pavilion</t>
  </si>
  <si>
    <t>3102307N</t>
  </si>
  <si>
    <t>Schoellkopf Health Center</t>
  </si>
  <si>
    <t>1404300N</t>
  </si>
  <si>
    <t>Schofield Residence</t>
  </si>
  <si>
    <t>7001318N</t>
  </si>
  <si>
    <t>Schulman and Schachne Institute for Nursing And Rehabilitation</t>
  </si>
  <si>
    <t>4823000N</t>
  </si>
  <si>
    <t>Schuyler Hospital Inc and Long Term Care Unit</t>
  </si>
  <si>
    <t>7001806N</t>
  </si>
  <si>
    <t>Sea Crest Nursing and Rehabilitation Center</t>
  </si>
  <si>
    <t>7004304N</t>
  </si>
  <si>
    <t>Sea View Hospital, Rehabilitation Center and Home</t>
  </si>
  <si>
    <t>7001801N</t>
  </si>
  <si>
    <t>Seagate Rehabilitation and Nursing Center</t>
  </si>
  <si>
    <t>1474301N</t>
  </si>
  <si>
    <t>Seneca Health Care Center</t>
  </si>
  <si>
    <t>3702312N</t>
  </si>
  <si>
    <t>Seneca Hill Manor Inc</t>
  </si>
  <si>
    <t>4921303N</t>
  </si>
  <si>
    <t>Seneca Nursing &amp; Rehabilitation Center, LLC</t>
  </si>
  <si>
    <t>4552300N</t>
  </si>
  <si>
    <t>Seton Health at Schuyler Ridge Residential Healthcare</t>
  </si>
  <si>
    <t>7001362N</t>
  </si>
  <si>
    <t>Sheepshead Nursing &amp; Rehabilitation Center</t>
  </si>
  <si>
    <t>7001399N</t>
  </si>
  <si>
    <t>Shore View Nursing &amp; Rehabilitation Center</t>
  </si>
  <si>
    <t>7004323N</t>
  </si>
  <si>
    <t>Silver Lake Specialized Rehabilitation and Care Center</t>
  </si>
  <si>
    <t>7003372N</t>
  </si>
  <si>
    <t>Silvercrest</t>
  </si>
  <si>
    <t>5921302N</t>
  </si>
  <si>
    <t>Sky View Rehabilitation and Health Care Center, LLC</t>
  </si>
  <si>
    <t>5157314N</t>
  </si>
  <si>
    <t>Smithtown Center for Rehabilitation &amp; Nursing Care</t>
  </si>
  <si>
    <t>5828302N</t>
  </si>
  <si>
    <t>Sodus Rehabilitation &amp; Nursing Center</t>
  </si>
  <si>
    <t>6120000N</t>
  </si>
  <si>
    <t>Soldiers and Sailors Memorial Hospital Extended Care Unit</t>
  </si>
  <si>
    <t>5966300N</t>
  </si>
  <si>
    <t>2961302N</t>
  </si>
  <si>
    <t>South Point Plaza Nursing and Rehabilitation Center</t>
  </si>
  <si>
    <t>2904302N</t>
  </si>
  <si>
    <t>South Shore Rehabilitation and Nursing Center</t>
  </si>
  <si>
    <t>7000384N</t>
  </si>
  <si>
    <t>Split Rock Rehabilitation and Health Care Center</t>
  </si>
  <si>
    <t>5910301N</t>
  </si>
  <si>
    <t>Sprain Brook Manor Rehab</t>
  </si>
  <si>
    <t>7001384N</t>
  </si>
  <si>
    <t>Spring Creek Rehabilitation &amp; Nursing Care Center</t>
  </si>
  <si>
    <t>2757301N</t>
  </si>
  <si>
    <t>St Anns Community</t>
  </si>
  <si>
    <t>2757300N</t>
  </si>
  <si>
    <t>5925300N</t>
  </si>
  <si>
    <t>St Cabrini Nursing Home</t>
  </si>
  <si>
    <t>3301321N</t>
  </si>
  <si>
    <t>St Camillus Residential Health Care Facility</t>
  </si>
  <si>
    <t>1401324N</t>
  </si>
  <si>
    <t>St Catherine Laboure Health Care Center</t>
  </si>
  <si>
    <t>5157312N</t>
  </si>
  <si>
    <t>St Catherine of Siena Nursing and Rehabilitation Care Center</t>
  </si>
  <si>
    <t>5157311N</t>
  </si>
  <si>
    <t>St Johnland Nursing Center, Inc</t>
  </si>
  <si>
    <t>2701353N</t>
  </si>
  <si>
    <t>St Johns Health Care Corporation</t>
  </si>
  <si>
    <t>2828300N</t>
  </si>
  <si>
    <t>St Johnsville Rehabilitation and Nursing Center</t>
  </si>
  <si>
    <t>4401300N</t>
  </si>
  <si>
    <t>St Josephs Home</t>
  </si>
  <si>
    <t>0701001N</t>
  </si>
  <si>
    <t>St Josephs Hospital - Skilled Nursing Facility</t>
  </si>
  <si>
    <t>3702309N</t>
  </si>
  <si>
    <t>St Luke Residential Health Care Facility Inc</t>
  </si>
  <si>
    <t>3227305N</t>
  </si>
  <si>
    <t>7000307N</t>
  </si>
  <si>
    <t>St Patricks Home</t>
  </si>
  <si>
    <t>4402303N</t>
  </si>
  <si>
    <t>St Regis Nursing Home, Inc.</t>
  </si>
  <si>
    <t>7000366N</t>
  </si>
  <si>
    <t>St Vincent Depaul Residence</t>
  </si>
  <si>
    <t>5157317N</t>
  </si>
  <si>
    <t>St. James Rehabilitation &amp; Healthcare Center</t>
  </si>
  <si>
    <t>2725302N</t>
  </si>
  <si>
    <t>St. John's Penfield Homes</t>
  </si>
  <si>
    <t>3535001N</t>
  </si>
  <si>
    <t>St. Josephs Place</t>
  </si>
  <si>
    <t>0101305N</t>
  </si>
  <si>
    <t>St. Peter's Nursing And Rehabilitation Center</t>
  </si>
  <si>
    <t>7004314N</t>
  </si>
  <si>
    <t>Staten Island Care Center</t>
  </si>
  <si>
    <t>5022302N</t>
  </si>
  <si>
    <t>Steuben Center for Rehabilitation and Healthcare</t>
  </si>
  <si>
    <t>5123305N</t>
  </si>
  <si>
    <t>Suffolk Center for Rehabilitation and Nursing</t>
  </si>
  <si>
    <t>5220301N</t>
  </si>
  <si>
    <t>Sullivan County Adult Care Center</t>
  </si>
  <si>
    <t>2951307N</t>
  </si>
  <si>
    <t>Sunharbor Manor</t>
  </si>
  <si>
    <t>3321301N</t>
  </si>
  <si>
    <t>Sunnyside Care Center</t>
  </si>
  <si>
    <t>5154312N</t>
  </si>
  <si>
    <t>Sunrise Manor Center for Nursing and Rehabilitation</t>
  </si>
  <si>
    <t>3221301N</t>
  </si>
  <si>
    <t>Sunset Nursing and Rehabilitation Center, Inc.</t>
  </si>
  <si>
    <t>0303307N</t>
  </si>
  <si>
    <t>Susquehanna Nursing &amp; Rehabilitation Center, LLC</t>
  </si>
  <si>
    <t>5904320N</t>
  </si>
  <si>
    <t>Sutton Park Center for Nursing and Rehabilitation</t>
  </si>
  <si>
    <t>3327301N</t>
  </si>
  <si>
    <t>Syracuse Home Association</t>
  </si>
  <si>
    <t>5911302N</t>
  </si>
  <si>
    <t>Tarrytown Hall Care Center</t>
  </si>
  <si>
    <t>5567301N</t>
  </si>
  <si>
    <t>Ten Broeck Commons</t>
  </si>
  <si>
    <t>7002345N</t>
  </si>
  <si>
    <t>Terence Cardinal Cooke Health Care Center</t>
  </si>
  <si>
    <t>0101313N</t>
  </si>
  <si>
    <t>Teresian House Nursing Home Co Inc</t>
  </si>
  <si>
    <t>1401005N</t>
  </si>
  <si>
    <t>Terrace View Long Term Care Facility</t>
  </si>
  <si>
    <t>1327301N</t>
  </si>
  <si>
    <t>The Baptist Home at Brookmeade</t>
  </si>
  <si>
    <t>2750307N</t>
  </si>
  <si>
    <t>The Brightonian, Inc</t>
  </si>
  <si>
    <t>4120300N</t>
  </si>
  <si>
    <t>The Center for Nursing and Rehabilitation at Hoosick Falls</t>
  </si>
  <si>
    <t>The Chateau at Brooklyn Rehabilitation and Nursing Center</t>
  </si>
  <si>
    <t>7000393N</t>
  </si>
  <si>
    <t>The Citadel Rehab and Nursing Center at Kingsbridge</t>
  </si>
  <si>
    <t>0566302N</t>
  </si>
  <si>
    <t>3301323N</t>
  </si>
  <si>
    <t>The Cottages at Garden Grove, a Skilled Nursing Community</t>
  </si>
  <si>
    <t>5901308N</t>
  </si>
  <si>
    <t>The Emerald Peek Rehabilitation and Nursing Center</t>
  </si>
  <si>
    <t>5906304N</t>
  </si>
  <si>
    <t>The Enclave at Port Chester Rehabilitation and Nursing Center</t>
  </si>
  <si>
    <t>2750301N</t>
  </si>
  <si>
    <t>The Friendly Home</t>
  </si>
  <si>
    <t>2909305N</t>
  </si>
  <si>
    <t>The Grand Pavilion for Rehab &amp; Nursing at Rockville Centre</t>
  </si>
  <si>
    <t>2629303N</t>
  </si>
  <si>
    <t>The Grand Rehabilitation and Nursing at Chittenango</t>
  </si>
  <si>
    <t>1322302N</t>
  </si>
  <si>
    <t>The Grand Rehabilitation and Nursing at Pawling</t>
  </si>
  <si>
    <t>7003404N</t>
  </si>
  <si>
    <t>The Grand Rehabilitation and Nursing at Queens</t>
  </si>
  <si>
    <t>1302309N</t>
  </si>
  <si>
    <t>The Grand Rehabilitation and Nursing at River Valley</t>
  </si>
  <si>
    <t>3201310N</t>
  </si>
  <si>
    <t>The Grand Rehabilitation and Nursing at Rome</t>
  </si>
  <si>
    <t>5957304N</t>
  </si>
  <si>
    <t>The Grove at Valhalla Rehabilitation and Nursing Center</t>
  </si>
  <si>
    <t>5126303N</t>
  </si>
  <si>
    <t>The Hamptons Center for Rehabilitation and Nursing</t>
  </si>
  <si>
    <t>7001392N</t>
  </si>
  <si>
    <t>The Heritage Rehabilitation and Health Care Center</t>
  </si>
  <si>
    <t>2750306N</t>
  </si>
  <si>
    <t>The Highlands at Brighton</t>
  </si>
  <si>
    <t>2750308N</t>
  </si>
  <si>
    <t>The Hurlbut</t>
  </si>
  <si>
    <t>7002340N</t>
  </si>
  <si>
    <t>The New Jewish Home, Manhattan</t>
  </si>
  <si>
    <t>5909302N</t>
  </si>
  <si>
    <t>The New Jewish Home, Sarah Neuman</t>
  </si>
  <si>
    <t>The Pavilion at Queens for Rehabilitation &amp; Nursing</t>
  </si>
  <si>
    <t>7001802N</t>
  </si>
  <si>
    <t>The Phoenix Rehabilitation and Nursing Center</t>
  </si>
  <si>
    <t>1921303N</t>
  </si>
  <si>
    <t>The Pines at Catskill Center for Nursing &amp; Rehabilitation</t>
  </si>
  <si>
    <t>5601307N</t>
  </si>
  <si>
    <t>1302308N</t>
  </si>
  <si>
    <t>The Pines at Poughkeepsie Center for Nursing &amp; Rehabilitation</t>
  </si>
  <si>
    <t>3202315N</t>
  </si>
  <si>
    <t>The Pines at Utica Center for Nursing &amp; Rehabilitation</t>
  </si>
  <si>
    <t>0469300N</t>
  </si>
  <si>
    <t>The Pines Healthcare &amp; Rehabilitation Centers  Machias Campus</t>
  </si>
  <si>
    <t>0401303N</t>
  </si>
  <si>
    <t>The Pines Healthcare &amp; Rehabilitation Centers Olean Campus</t>
  </si>
  <si>
    <t>7000396N</t>
  </si>
  <si>
    <t>The Plaza Rehab and Nursing Center</t>
  </si>
  <si>
    <t>7002360N</t>
  </si>
  <si>
    <t>The Riverside</t>
  </si>
  <si>
    <t>2701359N</t>
  </si>
  <si>
    <t>The Shore Winds, LLC</t>
  </si>
  <si>
    <t>3523301N</t>
  </si>
  <si>
    <t>The Valley View Center for Nursing Care and Rehabilitation</t>
  </si>
  <si>
    <t>3620301N</t>
  </si>
  <si>
    <t>The Villages of Orleans Health and Rehabilitation Center</t>
  </si>
  <si>
    <t>5903309N</t>
  </si>
  <si>
    <t>The Wartburg Home</t>
  </si>
  <si>
    <t>4329301N</t>
  </si>
  <si>
    <t>The Willows at Ramapo Rehabilitation and Nursing Center</t>
  </si>
  <si>
    <t>7000386N</t>
  </si>
  <si>
    <t>Throgs Neck Rehabilitation &amp; Nursing Center</t>
  </si>
  <si>
    <t>4350301N</t>
  </si>
  <si>
    <t>Tolstoy Foundation Rehabilitation and Nursing Center</t>
  </si>
  <si>
    <t>2950318N</t>
  </si>
  <si>
    <t>Townhouse Center for Rehabilitation &amp; Nursing</t>
  </si>
  <si>
    <t>7000398N</t>
  </si>
  <si>
    <t>Triboro Center for Rehabilitation and Nursing</t>
  </si>
  <si>
    <t>3239300N</t>
  </si>
  <si>
    <t>Trustees of the Eastern Star Hall and Home of the State of New York</t>
  </si>
  <si>
    <t>7003393N</t>
  </si>
  <si>
    <t>Union Plaza Care Center</t>
  </si>
  <si>
    <t>5904309N</t>
  </si>
  <si>
    <t>United Hebrew Geriatric Center</t>
  </si>
  <si>
    <t>2701358N</t>
  </si>
  <si>
    <t>Unity Living Center</t>
  </si>
  <si>
    <t>7000337N</t>
  </si>
  <si>
    <t>University Nursing Home</t>
  </si>
  <si>
    <t>7002347N</t>
  </si>
  <si>
    <t>Upper East Side Rehabilitation and Nursing Center</t>
  </si>
  <si>
    <t>3202316N</t>
  </si>
  <si>
    <t>Utica Rehabilitation &amp; Nursing Center</t>
  </si>
  <si>
    <t>2124301N</t>
  </si>
  <si>
    <t>Valley Health Services Inc</t>
  </si>
  <si>
    <t>0824303N</t>
  </si>
  <si>
    <t>Valley View Manor Nursing Home</t>
  </si>
  <si>
    <t>3301328N</t>
  </si>
  <si>
    <t>Van Duyn Center for Rehabilitation and Nursing</t>
  </si>
  <si>
    <t>4102307N</t>
  </si>
  <si>
    <t>Van Rensselaer Manor</t>
  </si>
  <si>
    <t>7004320N</t>
  </si>
  <si>
    <t>Verrazano Nursing Home</t>
  </si>
  <si>
    <t>0364302N</t>
  </si>
  <si>
    <t>Vestal Park Rehabilitation and Nursing Center</t>
  </si>
  <si>
    <t>5905305N</t>
  </si>
  <si>
    <t>Victoria Home</t>
  </si>
  <si>
    <t>5657300N</t>
  </si>
  <si>
    <t>Warren Center for Rehabilitation and Nursing</t>
  </si>
  <si>
    <t>5750301N</t>
  </si>
  <si>
    <t>Washington Center for Rehabilitation and Healthcare</t>
  </si>
  <si>
    <t>1401337N</t>
  </si>
  <si>
    <t>5149303N</t>
  </si>
  <si>
    <t>Waters Edge at Port Jefferson for Rehabilitation and Nursing</t>
  </si>
  <si>
    <t>5960303N</t>
  </si>
  <si>
    <t>Waterview Hills Rehabilitation and Nursing Center</t>
  </si>
  <si>
    <t>7003367N</t>
  </si>
  <si>
    <t>Waterview Nursing Care Center</t>
  </si>
  <si>
    <t>3226301N</t>
  </si>
  <si>
    <t>Waterville Residential Care Center</t>
  </si>
  <si>
    <t>7000350N</t>
  </si>
  <si>
    <t>Wayne Center for Nursing &amp; Rehabilitation</t>
  </si>
  <si>
    <t>5823302N</t>
  </si>
  <si>
    <t>Wayne County Nursing Home</t>
  </si>
  <si>
    <t>5820000N</t>
  </si>
  <si>
    <t>Wayne Health Care</t>
  </si>
  <si>
    <t>1702300N</t>
  </si>
  <si>
    <t>Wells Nursing Home Inc</t>
  </si>
  <si>
    <t>0228305N</t>
  </si>
  <si>
    <t>Wellsville Manor Care Center</t>
  </si>
  <si>
    <t>2701352N</t>
  </si>
  <si>
    <t>Wesley Gardens Corporation</t>
  </si>
  <si>
    <t>4501301N</t>
  </si>
  <si>
    <t>Wesley Health Care Center Inc</t>
  </si>
  <si>
    <t>7003403N</t>
  </si>
  <si>
    <t>West Lawrence Care Center, LLC</t>
  </si>
  <si>
    <t>5903312N</t>
  </si>
  <si>
    <t>Westchester Center for Rehabilitation &amp; Nursing</t>
  </si>
  <si>
    <t>1801305N</t>
  </si>
  <si>
    <t>Western New York State Veterans Home</t>
  </si>
  <si>
    <t>Westhampton Care Center</t>
  </si>
  <si>
    <t>2952306N</t>
  </si>
  <si>
    <t>White Oaks Rehabilitation and Nursing Center</t>
  </si>
  <si>
    <t>5902315N</t>
  </si>
  <si>
    <t>White Plains Center for Nursing Care, LLC</t>
  </si>
  <si>
    <t>1059301N</t>
  </si>
  <si>
    <t>Whittier Rehabilitation &amp; Skilled Nursing Center</t>
  </si>
  <si>
    <t>2801001N</t>
  </si>
  <si>
    <t>Wilkinson Residential Health Care Facility</t>
  </si>
  <si>
    <t>7000379N</t>
  </si>
  <si>
    <t>1421306N</t>
  </si>
  <si>
    <t>Williamsville Suburban LLC</t>
  </si>
  <si>
    <t>0364301N</t>
  </si>
  <si>
    <t>Willow Point Rehabilitation and Nursing Center</t>
  </si>
  <si>
    <t>7003357N</t>
  </si>
  <si>
    <t>Windsor Park Nursing Home</t>
  </si>
  <si>
    <t>1301301N</t>
  </si>
  <si>
    <t>Wingate at Beacon</t>
  </si>
  <si>
    <t>1320301N</t>
  </si>
  <si>
    <t>Wingate of Dutchess</t>
  </si>
  <si>
    <t>5556301N</t>
  </si>
  <si>
    <t>Wingate of Ulster</t>
  </si>
  <si>
    <t>7003336N</t>
  </si>
  <si>
    <t>Woodcrest Rehabilitation &amp; Residential Health Care Center., LLC</t>
  </si>
  <si>
    <t>5151323N</t>
  </si>
  <si>
    <t>Woodhaven Nursing Home</t>
  </si>
  <si>
    <t>2950315N</t>
  </si>
  <si>
    <t>2750303N</t>
  </si>
  <si>
    <t>Woodside Manor Nursing Home Inc</t>
  </si>
  <si>
    <t>7000390N</t>
  </si>
  <si>
    <t>Workmen's Circle Multicare Center</t>
  </si>
  <si>
    <t>6027000N</t>
  </si>
  <si>
    <t>Wyoming County Community Hospital SNF</t>
  </si>
  <si>
    <t xml:space="preserve">2018 NHQP </t>
  </si>
  <si>
    <t>2018 Medicaid Days</t>
  </si>
  <si>
    <t>Facility's Medicaid Revenue (1/1/18 Rate * 2018 Days)</t>
  </si>
  <si>
    <t>New York State Department of Health</t>
  </si>
  <si>
    <t>Fee For Service</t>
  </si>
  <si>
    <t>Managed Care</t>
  </si>
  <si>
    <t>Ineligible and Part B</t>
  </si>
  <si>
    <t>Part B and Part B&amp;D</t>
  </si>
  <si>
    <t>Opcert</t>
  </si>
  <si>
    <t>Days</t>
  </si>
  <si>
    <t>Rate</t>
  </si>
  <si>
    <t>Revenue</t>
  </si>
  <si>
    <t>Total Revenue</t>
  </si>
  <si>
    <t>Absolut Center for Nursing and Rehabilitation at Allega</t>
  </si>
  <si>
    <t>Absolut Center for Nursing and Rehabilitation at Auror</t>
  </si>
  <si>
    <t>Absolut Center for Nursing and Rehabilitation at Eden</t>
  </si>
  <si>
    <t>Absolut Center for Nursing and Rehabilitation at Endic</t>
  </si>
  <si>
    <t>Absolut Center for Nursing and Rehabilitation at Gaspo</t>
  </si>
  <si>
    <t>Absolut Center for Nursing and Rehabilitation at Hough</t>
  </si>
  <si>
    <t>Absolut Center for Nursing and Rehabilitation at Orcha</t>
  </si>
  <si>
    <t>Absolut Center for Nursing and Rehabilitation at Salam</t>
  </si>
  <si>
    <t>Absolut Center for Nursing and Rehabilitation at Three</t>
  </si>
  <si>
    <t>Absolut Center for Nursing and Rehabilitation at Westfi</t>
  </si>
  <si>
    <t>Amsterdam Nursing Home Corp (amsterdam House)</t>
  </si>
  <si>
    <t>Auburn Rehabilitation and Nursing Center</t>
  </si>
  <si>
    <t>Autumn View Health Care Facility LLC</t>
  </si>
  <si>
    <t>Avon Nursing Home LLC</t>
  </si>
  <si>
    <t>Bainbridge Nursing And Rehabilitation Center</t>
  </si>
  <si>
    <t>Baird Nursing Home</t>
  </si>
  <si>
    <t>Baptist Health Nursing And Rehabilitation Center Inc</t>
  </si>
  <si>
    <t>Batavia Health Care Center LLC</t>
  </si>
  <si>
    <t>Bay Park Center for Nursing and Rehabilitation LLC</t>
  </si>
  <si>
    <t>Bellhaven Center For Rehabilitation and Nursing Care</t>
  </si>
  <si>
    <t>Berkshire Nursing &amp; Rehabilitation Center</t>
  </si>
  <si>
    <t>Bethel Nursing and Rehabilitation Center</t>
  </si>
  <si>
    <t>Betsy Ross Rehabilitation Center Inc</t>
  </si>
  <si>
    <t>Bridgewater Center for Rehabilitation &amp; Nursing LLC</t>
  </si>
  <si>
    <t>Bronx Center For Rehabilitation and Health</t>
  </si>
  <si>
    <t>Brookhaven Health Care Facility LLC</t>
  </si>
  <si>
    <t>Brookhaven Rehabilitation &amp; Health Care Center</t>
  </si>
  <si>
    <t>Brooklyn Center for Rehabilitation and Residential Hea</t>
  </si>
  <si>
    <t>Brothers Of Mercy Nursing &amp; Rehabilitation Center</t>
  </si>
  <si>
    <t>Buena Vida Continuing Care &amp; Rehab Ctr</t>
  </si>
  <si>
    <t>1421305N</t>
  </si>
  <si>
    <t>Canterbury Woods</t>
  </si>
  <si>
    <t>Caton Park Nursing Home</t>
  </si>
  <si>
    <t>Cayuga Ridge Extended Care</t>
  </si>
  <si>
    <t>Champlain Valley Physicians Hospital Medical Center Snf</t>
  </si>
  <si>
    <t>Chapin Home For The Aging</t>
  </si>
  <si>
    <t>Chemung County Health Center-nursing Facility</t>
  </si>
  <si>
    <t>Chenango Memorial Hospital Inc Snf</t>
  </si>
  <si>
    <t>Church Home Of The Protestant Episcopal Church</t>
  </si>
  <si>
    <t>Cliffside Rehabilitation and Residential Health Care Center</t>
  </si>
  <si>
    <t>Clifton Springs Hospital And Clinic Extended Care</t>
  </si>
  <si>
    <t>Clove Lakes Health Care and Rehabilitation Center</t>
  </si>
  <si>
    <t>Cobble Hill Health Center Inc</t>
  </si>
  <si>
    <t>Concourse Rehabilitation and Nursing Center</t>
  </si>
  <si>
    <t>Conesus Lake Nursing Home LLC</t>
  </si>
  <si>
    <t>Cuba Memorial Hospital Inc Snf</t>
  </si>
  <si>
    <t>Degraff Memorial Hospital-skilled Nursing Facility</t>
  </si>
  <si>
    <t>East Haven Nursing And Rehabilitation Center</t>
  </si>
  <si>
    <t>East Neck Nursing and Rehabilitation Center</t>
  </si>
  <si>
    <t>Eastern Star Home &amp; Infirmary</t>
  </si>
  <si>
    <t>Elmhurst Care Center Inc</t>
  </si>
  <si>
    <t>Excel at Woodbury for Rehabilitation and Nursing LLC</t>
  </si>
  <si>
    <t>Fort Hudson Nursing Center Inc</t>
  </si>
  <si>
    <t>1435304N</t>
  </si>
  <si>
    <t>Fox Run at Orchard Park</t>
  </si>
  <si>
    <t>Friedwald Center for Rehabilitation &amp; Nursing LLC</t>
  </si>
  <si>
    <t>3523303N</t>
  </si>
  <si>
    <t>Glen Arden Inc</t>
  </si>
  <si>
    <t>Golden Gate Rehabilitation and Health Care Center</t>
  </si>
  <si>
    <t>0363301N</t>
  </si>
  <si>
    <t>Good Shepherd Village at Endwell</t>
  </si>
  <si>
    <t>Greenfield Health and Rehabilitation Center</t>
  </si>
  <si>
    <t>Harris Hill Nursing Facility LLC</t>
  </si>
  <si>
    <t>Haven Manor Health Care Center LLC</t>
  </si>
  <si>
    <t>Haym Solomon Home For The Aged</t>
  </si>
  <si>
    <t>Hebrew Home For The Aged At Riverdale</t>
  </si>
  <si>
    <t>Henry J Carter Skilled Nursing Facility</t>
  </si>
  <si>
    <t>Heritage Village Rehab and Skilled Nursing Inc</t>
  </si>
  <si>
    <t>Hillside Manor Rehabilitation and Extended Care Center</t>
  </si>
  <si>
    <t>Hollis Park Manor Nursing</t>
  </si>
  <si>
    <t>Hornell Gardens LLC</t>
  </si>
  <si>
    <t>Hudson Valley Rehabilitation and Extended Care Center</t>
  </si>
  <si>
    <t>James G Johnston Memorial Nursing Home</t>
  </si>
  <si>
    <t>5151317N</t>
  </si>
  <si>
    <t>Jeffersons Ferry</t>
  </si>
  <si>
    <t>Jewish Home Of Central New York</t>
  </si>
  <si>
    <t>2750304N</t>
  </si>
  <si>
    <t>Katherine Luther Residential Health Care and Rehab C</t>
  </si>
  <si>
    <t>5401308N</t>
  </si>
  <si>
    <t>Kendal at Ithaca Inc</t>
  </si>
  <si>
    <t>5932300N</t>
  </si>
  <si>
    <t>Kendal on Hudson</t>
  </si>
  <si>
    <t>Laconia Nursing Home Inc</t>
  </si>
  <si>
    <t>Lawrence Nursing Care Center Inc</t>
  </si>
  <si>
    <t>Leroy Village Green Residential Health Care Facility Inc</t>
  </si>
  <si>
    <t>Lewis County General Hospital-nursing Home Unit</t>
  </si>
  <si>
    <t>Living Center At Geneva North</t>
  </si>
  <si>
    <t>Living Center At Geneva South</t>
  </si>
  <si>
    <t>Livingston County Center for Nursing and Rehabilitatio</t>
  </si>
  <si>
    <t>7001313N</t>
  </si>
  <si>
    <t>Lutheran Augustana Center for Extended Care &amp;Rehab</t>
  </si>
  <si>
    <t>Lutheran Center at Poughkeepsie Inc</t>
  </si>
  <si>
    <t>Meadow Park Rehabilitation and Health Care Center</t>
  </si>
  <si>
    <t>Meadowbrook Care Center Inc</t>
  </si>
  <si>
    <t>5151319N</t>
  </si>
  <si>
    <t>Medford Multicare Center for Living</t>
  </si>
  <si>
    <t>Medina Memorial Hospital Snf</t>
  </si>
  <si>
    <t>Menorah Home And Hospital For</t>
  </si>
  <si>
    <t>Methodist Home For Nursing and Rehabilitation</t>
  </si>
  <si>
    <t>Michaud Residential Health Services Inc</t>
  </si>
  <si>
    <t>MM Ewing Continuing Care Center</t>
  </si>
  <si>
    <t>Momentum at South Bay for Rehabilitation and Nursin</t>
  </si>
  <si>
    <t>Mosholu Parkway Nursing And Rehabilitation Center</t>
  </si>
  <si>
    <t>New Carlton Rehab and Nursing Center LLC</t>
  </si>
  <si>
    <t>New Glen Oaks Nursing Home</t>
  </si>
  <si>
    <t>New Gouverneur Hospital Snf</t>
  </si>
  <si>
    <t>New Surfside Nursing Home</t>
  </si>
  <si>
    <t>New Vanderbilt Rehabilitation and Care Center Inc</t>
  </si>
  <si>
    <t>New York Center for Rehabilitation</t>
  </si>
  <si>
    <t>New York Congregational Nursing Center Inc</t>
  </si>
  <si>
    <t>New York State Veterans Home In New York City</t>
  </si>
  <si>
    <t>Newark Manor Nursing Home</t>
  </si>
  <si>
    <t>North Westchester Restorative Therapy and Nursing</t>
  </si>
  <si>
    <t>Northern Dutchess Residential Health Care Facility Inc</t>
  </si>
  <si>
    <t>Northern Riverview Health Care Center Inc</t>
  </si>
  <si>
    <t>Norwegian Christian Home And Health Center</t>
  </si>
  <si>
    <t>Nottingham Residential Health Care Facility</t>
  </si>
  <si>
    <t>NYS Veterans Home at Montrose</t>
  </si>
  <si>
    <t>Oasis Rehabilitation and Nursing LLC</t>
  </si>
  <si>
    <t>Oceanview Nursing &amp; Rehabilitation Center LLC</t>
  </si>
  <si>
    <t>Our Lady of Consolation Nursing and Rehabilitation Care Center</t>
  </si>
  <si>
    <t>Our Lady Of Mercy Life Center</t>
  </si>
  <si>
    <t>Ozanam Hall Of Queens Nursing Home Inc</t>
  </si>
  <si>
    <t>Parker Jewish Institute for Health Care and Rehabilitation</t>
  </si>
  <si>
    <t>Parkview Care and Rehabilitation Center Inc</t>
  </si>
  <si>
    <t>5127301N</t>
  </si>
  <si>
    <t>Peconic Landing at Southold</t>
  </si>
  <si>
    <t>Pelham Parkway Nursing and Rehabilitation Facility</t>
  </si>
  <si>
    <t>Penfield Place LLC</t>
  </si>
  <si>
    <t>Presbyterian Home For Central New York Inc</t>
  </si>
  <si>
    <t>Providence Rest</t>
  </si>
  <si>
    <t>1356303N</t>
  </si>
  <si>
    <t>Queen Of Peace Residence</t>
  </si>
  <si>
    <t>Riverledge Health Care and Rehabilitation Center</t>
  </si>
  <si>
    <t>Rockville Skilled Nursing &amp; Rehabilitation Center LLC</t>
  </si>
  <si>
    <t>Rome Memorial Hospital Inc - RHCF</t>
  </si>
  <si>
    <t>Rosa Coplon Jewish Home</t>
  </si>
  <si>
    <t>Safire Rehabilitation of Northtowns LLC</t>
  </si>
  <si>
    <t>Safire Rehabilitation of Southtowns LLC</t>
  </si>
  <si>
    <t>Saints Joachim &amp; Anne Nursing and Rehabilitation Ce</t>
  </si>
  <si>
    <t>Samaritan Senior Village Inc</t>
  </si>
  <si>
    <t>San Simeon by the Sound Center for Nrsg and Reha</t>
  </si>
  <si>
    <t>Sands Point Center For Health And Rehabilitation</t>
  </si>
  <si>
    <t>Sapphire Center for Rehabilitation and Nursing of Central Queens LLC</t>
  </si>
  <si>
    <t>Schulman and Schachne Institute for Nursing and Rehabilitat</t>
  </si>
  <si>
    <t>Schuyler Hospital Inc And Long Term Care Unit</t>
  </si>
  <si>
    <t>Sea View Hospital Rehabilitation Center And Home</t>
  </si>
  <si>
    <t>Seneca Nursing and Rehabilitation Center</t>
  </si>
  <si>
    <t>Sheepshead Nursing and Rehabilitation Center</t>
  </si>
  <si>
    <t>Silver Lake Specialized Rehabilitation and Care Cente</t>
  </si>
  <si>
    <t>Sky View Rehabilitation and Health Care Center LLC</t>
  </si>
  <si>
    <t>Soldiers And Sailors Memorial Hospital Extended Care Unit</t>
  </si>
  <si>
    <t>Sprain Brook Manor Rehab LLC</t>
  </si>
  <si>
    <t>St Anns Community (Aged)</t>
  </si>
  <si>
    <t>St Anns Community (NH)</t>
  </si>
  <si>
    <t>St Catherine of Siena Nursing Home</t>
  </si>
  <si>
    <t>St James Rehabilitation &amp; Healthcare Center</t>
  </si>
  <si>
    <t>St Johnland Nursing Center Inc</t>
  </si>
  <si>
    <t>St Johns Penfield Homes Corporation</t>
  </si>
  <si>
    <t>St Josephs Place</t>
  </si>
  <si>
    <t>St Peters Nursing and Rehabilitation Center</t>
  </si>
  <si>
    <t>St Regis Nursing Home Inc</t>
  </si>
  <si>
    <t>Sunset Nursing and Rehabilitation Center Inc</t>
  </si>
  <si>
    <t>Susquehanna Nursing &amp; Rehabilitation Center LLC</t>
  </si>
  <si>
    <t>Terence Cardinal Cooke Health Care Ctr</t>
  </si>
  <si>
    <t>2951308N</t>
  </si>
  <si>
    <t>The Amsterdam at Harborside</t>
  </si>
  <si>
    <t>The Brightonian Inc</t>
  </si>
  <si>
    <t>0155304N</t>
  </si>
  <si>
    <t>The Grand Rehabilitation and Nursing at Guilderland</t>
  </si>
  <si>
    <t>The Highlands Living Center</t>
  </si>
  <si>
    <t>The Pines at Catskill Center for Nursing &amp; Rehabilitati</t>
  </si>
  <si>
    <t>The Pines at Glens Falls Center for Nursing &amp; Rehabili</t>
  </si>
  <si>
    <t>The Pines at Poughkeepsie Center for Nursing &amp; Reh</t>
  </si>
  <si>
    <t>The Pines Healthcare &amp; Rehabilitation Centers Machias Ca</t>
  </si>
  <si>
    <t>The Pines Healthcare &amp; Rehabilitation Centers Olean Camp</t>
  </si>
  <si>
    <t>The Plaza Rehab and Nursing Center (Bronx County)</t>
  </si>
  <si>
    <t>The Shore Winds LLC</t>
  </si>
  <si>
    <t>The Valley View Center for Nursing Care and Rehab</t>
  </si>
  <si>
    <t>The Willows at Ramapo Rehabiliatation and Nursing Center</t>
  </si>
  <si>
    <t>0663302N</t>
  </si>
  <si>
    <t>TLC Health Network-Lake Shore Hospital Nursing Facil</t>
  </si>
  <si>
    <t>Triboro Center for Rehabilitation and Nursing (Bronx County)</t>
  </si>
  <si>
    <t>7002335N</t>
  </si>
  <si>
    <t>Villagecare Rehabilitation and Nursing Center</t>
  </si>
  <si>
    <t>Wayne Center For Nursing And Rehabilitation</t>
  </si>
  <si>
    <t>West Lawrence Care Center LLC</t>
  </si>
  <si>
    <t>White Plains Center For Nursing Care LLC</t>
  </si>
  <si>
    <t>Woodcrest Rehabilitation &amp; Residential Health Care Ctr LLC</t>
  </si>
  <si>
    <t>5522303N</t>
  </si>
  <si>
    <t>Woodland Pond at New Paltz</t>
  </si>
  <si>
    <t>Workmens Circle Multicare Center</t>
  </si>
  <si>
    <t>Wyoming County Community Hospital Snf</t>
  </si>
  <si>
    <t>7000399N</t>
  </si>
  <si>
    <t>3301330N</t>
  </si>
  <si>
    <t>5157318N</t>
  </si>
  <si>
    <t>2238304N</t>
  </si>
  <si>
    <t>5905309N</t>
  </si>
  <si>
    <t>7001809N</t>
  </si>
  <si>
    <t>3101308N</t>
  </si>
  <si>
    <t>5655303N</t>
  </si>
  <si>
    <t>1527301N</t>
  </si>
  <si>
    <t>2728300N</t>
  </si>
  <si>
    <t>3429305N</t>
  </si>
  <si>
    <t>7003416N</t>
  </si>
  <si>
    <t>1301302N</t>
  </si>
  <si>
    <t>7001808N</t>
  </si>
  <si>
    <t>2901306N</t>
  </si>
  <si>
    <t>5601308N</t>
  </si>
  <si>
    <t>5725306N</t>
  </si>
  <si>
    <t>7002361N</t>
  </si>
  <si>
    <t>7003419N</t>
  </si>
  <si>
    <t>5902317N</t>
  </si>
  <si>
    <t>5120302N</t>
  </si>
  <si>
    <t>5157319N</t>
  </si>
  <si>
    <t>5522304N</t>
  </si>
  <si>
    <t>4350306N</t>
  </si>
  <si>
    <t>5401313N</t>
  </si>
  <si>
    <t>3202317N</t>
  </si>
  <si>
    <t>3334304N</t>
  </si>
  <si>
    <t>3622304N</t>
  </si>
  <si>
    <t>5151324N</t>
  </si>
  <si>
    <t>5324303N</t>
  </si>
  <si>
    <t>5262301N</t>
  </si>
  <si>
    <t>3523304N</t>
  </si>
  <si>
    <t>3502305N</t>
  </si>
  <si>
    <t>1324303N</t>
  </si>
  <si>
    <t>4601307N</t>
  </si>
  <si>
    <t>7000800N</t>
  </si>
  <si>
    <t>5725305N</t>
  </si>
  <si>
    <t>5151325N</t>
  </si>
  <si>
    <t>7001807N</t>
  </si>
  <si>
    <t>1023302N</t>
  </si>
  <si>
    <t>7003417N</t>
  </si>
  <si>
    <t>4102313N</t>
  </si>
  <si>
    <t>2722302N</t>
  </si>
  <si>
    <t>5158302N</t>
  </si>
  <si>
    <t>5907319N</t>
  </si>
  <si>
    <t>5951301N</t>
  </si>
  <si>
    <t>Bishop Rehabilitation and Nursing Center</t>
  </si>
  <si>
    <t>BronxCare Special Care Center</t>
  </si>
  <si>
    <t>Caring Family Nursing and Rehabilitation Center</t>
  </si>
  <si>
    <t>Carthage Center for Rehabilitaiton and Nursing</t>
  </si>
  <si>
    <t>Concord Nursing and Rehabilitation Center</t>
  </si>
  <si>
    <t>Delhi Rehabilitation and Nursing Center</t>
  </si>
  <si>
    <t>Dunkirk Rehabilitation &amp; Nursing Center</t>
  </si>
  <si>
    <t>Eddy Memorial Geriatric Center</t>
  </si>
  <si>
    <t>Eden Rehabilitation &amp; Nursing Center</t>
  </si>
  <si>
    <t>Elderwood at Lockport</t>
  </si>
  <si>
    <t>Elderwood at North Creek</t>
  </si>
  <si>
    <t>Elderwood at Ticonderoga</t>
  </si>
  <si>
    <t>Elderwood of Lakeside at Brockport</t>
  </si>
  <si>
    <t>Ellicott Center for Rehabilitation and Nursing</t>
  </si>
  <si>
    <t>Elm Manor Nursing and Rehabilitation Center</t>
  </si>
  <si>
    <t>Glens Falls Center for Rehabilitation and Nursing</t>
  </si>
  <si>
    <t>Gowanda Rehabilitation &amp; Nursing Center</t>
  </si>
  <si>
    <t>Granville Center for Rehabilitation and Nursing</t>
  </si>
  <si>
    <t>Harlem Center for Nursing and Rehabilitation</t>
  </si>
  <si>
    <t>Heritage Green Rehab &amp; Skilled Nursing</t>
  </si>
  <si>
    <t>Heritage Park Rehab &amp; Skilled Nursing</t>
  </si>
  <si>
    <t>Houghton Rehabilitation &amp; Nursing Center</t>
  </si>
  <si>
    <t>Lockport Rehab &amp; Health Care Center</t>
  </si>
  <si>
    <t>Massapequa Center Rehabilitation &amp; Nursing</t>
  </si>
  <si>
    <t>MVHS Rehabilitation and Nursing Center</t>
  </si>
  <si>
    <t>New Paltz Center for Rehabilitation and Nursing</t>
  </si>
  <si>
    <t>Nyack Ridge Rehabilitation and Nursing Center</t>
  </si>
  <si>
    <t>Oneida Center for Rehabilitation and Nursing</t>
  </si>
  <si>
    <t>Onondaga Center for Rehabilitation and Nursing</t>
  </si>
  <si>
    <t>Orchard Rehabilitation &amp; Nursing Center</t>
  </si>
  <si>
    <t>Robinson Terrace Rehabilitation and Nursing Center</t>
  </si>
  <si>
    <t>Rutland Nursing Home, Inc.</t>
  </si>
  <si>
    <t>Salamanca Rehabilitation &amp; Nursing Center</t>
  </si>
  <si>
    <t>Sapphire Nursing and Rehab at Goshen</t>
  </si>
  <si>
    <t>Sapphire Nursing at Meadow Hill</t>
  </si>
  <si>
    <t>Sapphire Nursing at Wappingers</t>
  </si>
  <si>
    <t>Schenectady Center for Rehabilitation and Nursing</t>
  </si>
  <si>
    <t>Slate Valley Center for Rehabilitation and Nursing</t>
  </si>
  <si>
    <t>St. Joseph's Hospital - Skilled Nursing Facility</t>
  </si>
  <si>
    <t>Surge Rehabilitation and Nursing LLC</t>
  </si>
  <si>
    <t>The Commons on St. Anthony, a Skilled Nursing &amp; Short Term Rehabilitation Community</t>
  </si>
  <si>
    <t>The Five Towns Premier Rehabilitation &amp; Nursing Center</t>
  </si>
  <si>
    <t>The Grand Rehabilitation and Nursing at Barnwell</t>
  </si>
  <si>
    <t>The Paramount at Somers Rehabilitation and Nursing Center</t>
  </si>
  <si>
    <t>Troy Center for Rehabilitation and Nursing</t>
  </si>
  <si>
    <t>University Center for Rehabilitation and Nursing</t>
  </si>
  <si>
    <t>Wedgewood Nursing and Rehabilitation Center</t>
  </si>
  <si>
    <t>Williamsbridge Center for Rehabilitation and Nursing</t>
  </si>
  <si>
    <t>Yonkers Gardens Center for Nursing and Rehabilitation</t>
  </si>
  <si>
    <t>Yorktown Rehabilitation &amp; Nursing Center</t>
  </si>
  <si>
    <t>2018 Revenue - Days</t>
  </si>
  <si>
    <t>3824301N</t>
  </si>
  <si>
    <t>2124300N</t>
  </si>
  <si>
    <t>4322300N</t>
  </si>
  <si>
    <t>5957306N</t>
  </si>
  <si>
    <t>Carthage Center for Rehabilitation and Nursing</t>
  </si>
  <si>
    <t>Cooperstown Center for Rehabilitation and Nursing</t>
  </si>
  <si>
    <t>Daughters Of Sarah Nursing Center - NF</t>
  </si>
  <si>
    <t>Downtown Brooklyn Nursing &amp; Rehabilitation Center</t>
  </si>
  <si>
    <t>Eddy Heritage House Nursing Center</t>
  </si>
  <si>
    <t>Ellicott Center for Rehabilitation and Nursing for Waterfront Operations</t>
  </si>
  <si>
    <t>Folts Home</t>
  </si>
  <si>
    <t>Glengariff Rehabilitation and Health Care Center</t>
  </si>
  <si>
    <t>Good Samaritan Nursing and Rehabilitaiton Care Center</t>
  </si>
  <si>
    <t>Good Shepherd-fairview Home Inc</t>
  </si>
  <si>
    <t>Helen Hayes Hospital RHCF</t>
  </si>
  <si>
    <t>Ira Davenport Memorial Hospital Snf hrfa</t>
  </si>
  <si>
    <t>Jewish Home &amp; Infirmary Of Rochester Ny Inc</t>
  </si>
  <si>
    <t>Margaret Tietz Center For Nursing Care, Inc.</t>
  </si>
  <si>
    <t>Marquis Care Center</t>
  </si>
  <si>
    <t>Middletown Park Rehabilitation and Health Ca</t>
  </si>
  <si>
    <t>Oak Hill Rehabilitation and Nursing Care Center</t>
  </si>
  <si>
    <t>Orchard  Rehabilitation and Nursing Center</t>
  </si>
  <si>
    <t>Palm Gardens Care Center LLC</t>
  </si>
  <si>
    <t>River View Rehabilitation and Nursing Care Center</t>
  </si>
  <si>
    <t>Roscoe Rehabilitation and Nursing Center</t>
  </si>
  <si>
    <t>The Commons on St. Anthony, A Skilled Nursing &amp; Short Term Rehabilitation Commun</t>
  </si>
  <si>
    <t>The Cottages at Garden Grove</t>
  </si>
  <si>
    <t>The Eleanor Nursing Care Center</t>
  </si>
  <si>
    <t>The Grand Rehabiliation and Nursing at Barnwell</t>
  </si>
  <si>
    <t>The Knolls</t>
  </si>
  <si>
    <t>Tolstoy Foundation Nursing Home Co Inc</t>
  </si>
  <si>
    <t>Williamsbridge Center for Rehabilitation &amp; Nursing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</si>
</sst>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.00"/>
    <numFmt numFmtId="165" formatCode="&quot;$&quot;#,##0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4" fontId="1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2" fontId="2" fillId="0" borderId="2" xfId="0" applyNumberFormat="1" applyFont="1" applyBorder="1" applyAlignment="1">
      <alignment horizontal="center" wrapText="1"/>
    </xf>
    <xf numFmtId="0" fontId="5" fillId="0" borderId="2" xfId="0" applyFont="1" applyBorder="1"/>
    <xf numFmtId="4" fontId="6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2" fontId="2" fillId="0" borderId="3" xfId="0" applyNumberFormat="1" applyFont="1" applyBorder="1" applyAlignment="1">
      <alignment horizontal="center" wrapText="1"/>
    </xf>
    <xf numFmtId="0" fontId="5" fillId="0" borderId="3" xfId="0" applyFont="1" applyBorder="1"/>
    <xf numFmtId="5" fontId="6" fillId="2" borderId="4" xfId="0" applyNumberFormat="1" applyFont="1" applyFill="1" applyBorder="1" applyAlignment="1">
      <alignment horizontal="center" vertical="center" wrapText="1"/>
    </xf>
    <xf numFmtId="5" fontId="6" fillId="2" borderId="5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/>
    <xf numFmtId="1" fontId="0" fillId="0" borderId="0" xfId="0" applyNumberFormat="1"/>
    <xf numFmtId="5" fontId="0" fillId="0" borderId="0" xfId="0" applyNumberFormat="1"/>
    <xf numFmtId="5" fontId="0" fillId="0" borderId="0" xfId="0" applyNumberFormat="1" applyFill="1"/>
    <xf numFmtId="0" fontId="0" fillId="0" borderId="0" xfId="0" applyFill="1"/>
    <xf numFmtId="37" fontId="0" fillId="0" borderId="0" xfId="0" applyNumberFormat="1"/>
    <xf numFmtId="0" fontId="8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6" xfId="0" applyFont="1" applyBorder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NumberFormat="1" applyFont="1" applyFill="1" applyBorder="1" applyAlignment="1"/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0" fillId="0" borderId="8" xfId="0" applyNumberFormat="1" applyFont="1" applyFill="1" applyBorder="1" applyAlignment="1"/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5" fontId="10" fillId="0" borderId="9" xfId="0" applyNumberFormat="1" applyFont="1" applyBorder="1" applyAlignment="1">
      <alignment horizontal="right"/>
    </xf>
    <xf numFmtId="3" fontId="0" fillId="0" borderId="6" xfId="0" applyNumberFormat="1" applyFont="1" applyFill="1" applyBorder="1" applyAlignment="1"/>
    <xf numFmtId="164" fontId="0" fillId="0" borderId="0" xfId="0" applyNumberFormat="1" applyFont="1" applyFill="1" applyBorder="1" applyAlignment="1"/>
    <xf numFmtId="165" fontId="0" fillId="0" borderId="0" xfId="0" applyNumberFormat="1" applyFont="1" applyFill="1" applyBorder="1" applyAlignment="1"/>
    <xf numFmtId="5" fontId="0" fillId="0" borderId="6" xfId="0" applyNumberFormat="1" applyFont="1" applyFill="1" applyBorder="1" applyAlignment="1"/>
    <xf numFmtId="0" fontId="0" fillId="0" borderId="0" xfId="0" quotePrefix="1" applyNumberFormat="1" applyFont="1" applyFill="1" applyBorder="1" applyAlignment="1"/>
    <xf numFmtId="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98976-D1A8-4C8D-9F88-C685D7EF3785}">
  <sheetPr>
    <tabColor rgb="FFFFFF00"/>
  </sheetPr>
  <dimension ref="A1:J589"/>
  <sheetViews>
    <sheetView tabSelected="1" workbookViewId="0">
      <pane ySplit="6" topLeftCell="A7" activePane="bottomLeft" state="frozen"/>
      <selection pane="bottomLeft" activeCell="D7" sqref="D7"/>
    </sheetView>
  </sheetViews>
  <sheetFormatPr defaultRowHeight="15" x14ac:dyDescent="0.25"/>
  <cols>
    <col min="2" max="2" width="42.85546875" customWidth="1"/>
    <col min="3" max="3" width="8" customWidth="1"/>
    <col min="4" max="4" width="16" customWidth="1"/>
    <col min="5" max="5" width="4.42578125" customWidth="1"/>
    <col min="6" max="7" width="16.7109375" customWidth="1"/>
    <col min="8" max="8" width="18.140625" customWidth="1"/>
    <col min="9" max="9" width="15.7109375" customWidth="1"/>
    <col min="10" max="10" width="14.5703125" customWidth="1"/>
  </cols>
  <sheetData>
    <row r="1" spans="1:10" s="2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3" t="s">
        <v>1083</v>
      </c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5.75" x14ac:dyDescent="0.25">
      <c r="A4" s="5" t="s">
        <v>1</v>
      </c>
      <c r="B4" s="5"/>
      <c r="C4" s="5"/>
      <c r="D4" s="6"/>
      <c r="F4" s="7" t="s">
        <v>2</v>
      </c>
      <c r="G4" s="7"/>
      <c r="H4" s="7" t="s">
        <v>3</v>
      </c>
      <c r="I4" s="7"/>
      <c r="J4" s="46" t="s">
        <v>4</v>
      </c>
    </row>
    <row r="5" spans="1:10" ht="36" customHeight="1" x14ac:dyDescent="0.25">
      <c r="A5" s="8" t="s">
        <v>5</v>
      </c>
      <c r="B5" s="8"/>
      <c r="C5" s="9" t="s">
        <v>6</v>
      </c>
      <c r="D5" s="10" t="s">
        <v>1084</v>
      </c>
      <c r="E5" s="11" t="s">
        <v>7</v>
      </c>
      <c r="F5" s="12" t="s">
        <v>1085</v>
      </c>
      <c r="G5" s="12" t="s">
        <v>8</v>
      </c>
      <c r="H5" s="13" t="s">
        <v>9</v>
      </c>
      <c r="I5" s="13" t="s">
        <v>10</v>
      </c>
      <c r="J5" s="13" t="s">
        <v>11</v>
      </c>
    </row>
    <row r="6" spans="1:10" ht="16.5" customHeight="1" thickBot="1" x14ac:dyDescent="0.3">
      <c r="A6" s="14"/>
      <c r="B6" s="14"/>
      <c r="C6" s="14"/>
      <c r="D6" s="15"/>
      <c r="E6" s="16"/>
      <c r="F6" s="17">
        <f>SUM(F7:F587)</f>
        <v>6614321429.6699915</v>
      </c>
      <c r="G6" s="17">
        <f>SUM(G7:G587)</f>
        <v>50000000.000000052</v>
      </c>
      <c r="H6" s="17">
        <f>SUM(H7:H587)</f>
        <v>8613762079.904995</v>
      </c>
      <c r="I6" s="17">
        <f>SUM(I7:I587)</f>
        <v>49999999.999999978</v>
      </c>
      <c r="J6" s="18">
        <f>SUM(J7:J587)</f>
        <v>-3.5746779758483171E-8</v>
      </c>
    </row>
    <row r="7" spans="1:10" ht="15.75" thickTop="1" x14ac:dyDescent="0.25">
      <c r="A7" t="s">
        <v>12</v>
      </c>
      <c r="B7" t="s">
        <v>13</v>
      </c>
      <c r="C7">
        <v>3</v>
      </c>
      <c r="D7" s="19">
        <v>146078</v>
      </c>
      <c r="E7" s="20">
        <v>0</v>
      </c>
      <c r="F7" s="21">
        <v>40928959</v>
      </c>
      <c r="G7" s="22">
        <f t="shared" ref="G7:G70" si="0">SUM(F7/$F$6)*50000000</f>
        <v>309396.50752686558</v>
      </c>
      <c r="H7" s="21">
        <f t="shared" ref="H7:H70" si="1">IF(C7=1,F7*3)+IF(C7=2,F7*2.25)+IF(C7=3,F7*1.5)+IF(C7=2,F7*0)+IF(C7=5,F7*0)</f>
        <v>61393438.5</v>
      </c>
      <c r="I7" s="21">
        <f t="shared" ref="I7:I70" si="2">SUM(H7/$H$6)*50000000</f>
        <v>356368.32043007354</v>
      </c>
      <c r="J7" s="21">
        <f t="shared" ref="J7:J70" si="3">SUM(I7-G7)</f>
        <v>46971.81290320796</v>
      </c>
    </row>
    <row r="8" spans="1:10" x14ac:dyDescent="0.25">
      <c r="A8" t="s">
        <v>14</v>
      </c>
      <c r="B8" t="s">
        <v>15</v>
      </c>
      <c r="C8">
        <v>3</v>
      </c>
      <c r="D8" s="19">
        <v>33546</v>
      </c>
      <c r="E8" s="20">
        <v>0</v>
      </c>
      <c r="F8" s="21">
        <v>6842042.1600000001</v>
      </c>
      <c r="G8" s="22">
        <f t="shared" si="0"/>
        <v>51721.421711594761</v>
      </c>
      <c r="H8" s="21">
        <f t="shared" si="1"/>
        <v>10263063.24</v>
      </c>
      <c r="I8" s="21">
        <f t="shared" si="2"/>
        <v>59573.640093581482</v>
      </c>
      <c r="J8" s="21">
        <f t="shared" si="3"/>
        <v>7852.2183819867205</v>
      </c>
    </row>
    <row r="9" spans="1:10" x14ac:dyDescent="0.25">
      <c r="A9" t="s">
        <v>16</v>
      </c>
      <c r="B9" t="s">
        <v>17</v>
      </c>
      <c r="C9">
        <v>1</v>
      </c>
      <c r="D9" s="19">
        <v>8244</v>
      </c>
      <c r="E9" s="20">
        <v>0</v>
      </c>
      <c r="F9" s="21">
        <v>1686475.0799999998</v>
      </c>
      <c r="G9" s="22">
        <f t="shared" si="0"/>
        <v>12748.662866873581</v>
      </c>
      <c r="H9" s="21">
        <f t="shared" si="1"/>
        <v>5059425.2399999993</v>
      </c>
      <c r="I9" s="21">
        <f t="shared" si="2"/>
        <v>29368.266693847447</v>
      </c>
      <c r="J9" s="21">
        <f t="shared" si="3"/>
        <v>16619.603826973864</v>
      </c>
    </row>
    <row r="10" spans="1:10" x14ac:dyDescent="0.25">
      <c r="A10" t="s">
        <v>18</v>
      </c>
      <c r="B10" t="s">
        <v>19</v>
      </c>
      <c r="C10">
        <v>5</v>
      </c>
      <c r="D10" s="19">
        <v>83152</v>
      </c>
      <c r="E10" s="20">
        <v>0</v>
      </c>
      <c r="F10" s="21">
        <v>18247849.02</v>
      </c>
      <c r="G10" s="22">
        <f t="shared" si="0"/>
        <v>137941.95832504649</v>
      </c>
      <c r="H10" s="21">
        <f t="shared" si="1"/>
        <v>0</v>
      </c>
      <c r="I10" s="21">
        <f t="shared" si="2"/>
        <v>0</v>
      </c>
      <c r="J10" s="21">
        <f t="shared" si="3"/>
        <v>-137941.95832504649</v>
      </c>
    </row>
    <row r="11" spans="1:10" x14ac:dyDescent="0.25">
      <c r="A11" t="s">
        <v>22</v>
      </c>
      <c r="B11" t="s">
        <v>23</v>
      </c>
      <c r="C11">
        <v>5</v>
      </c>
      <c r="D11" s="19">
        <v>45056</v>
      </c>
      <c r="E11" s="20">
        <v>0</v>
      </c>
      <c r="F11" s="21">
        <v>9077729.160000002</v>
      </c>
      <c r="G11" s="22">
        <f t="shared" si="0"/>
        <v>68621.772138861095</v>
      </c>
      <c r="H11" s="21">
        <f t="shared" si="1"/>
        <v>0</v>
      </c>
      <c r="I11" s="21">
        <f t="shared" si="2"/>
        <v>0</v>
      </c>
      <c r="J11" s="21">
        <f t="shared" si="3"/>
        <v>-68621.772138861095</v>
      </c>
    </row>
    <row r="12" spans="1:10" x14ac:dyDescent="0.25">
      <c r="A12" t="s">
        <v>24</v>
      </c>
      <c r="B12" t="s">
        <v>25</v>
      </c>
      <c r="C12">
        <v>5</v>
      </c>
      <c r="D12" s="19">
        <v>23235</v>
      </c>
      <c r="E12" s="20">
        <v>0</v>
      </c>
      <c r="F12" s="21">
        <v>4320977.5500000007</v>
      </c>
      <c r="G12" s="22">
        <f t="shared" si="0"/>
        <v>32663.80078398751</v>
      </c>
      <c r="H12" s="21">
        <f t="shared" si="1"/>
        <v>0</v>
      </c>
      <c r="I12" s="21">
        <f t="shared" si="2"/>
        <v>0</v>
      </c>
      <c r="J12" s="21">
        <f t="shared" si="3"/>
        <v>-32663.80078398751</v>
      </c>
    </row>
    <row r="13" spans="1:10" x14ac:dyDescent="0.25">
      <c r="A13" t="s">
        <v>27</v>
      </c>
      <c r="B13" t="s">
        <v>28</v>
      </c>
      <c r="C13">
        <v>5</v>
      </c>
      <c r="D13" s="19">
        <v>51462</v>
      </c>
      <c r="E13" s="20">
        <v>0</v>
      </c>
      <c r="F13" s="21">
        <v>10247705.970000001</v>
      </c>
      <c r="G13" s="22">
        <f t="shared" si="0"/>
        <v>77466.041520386847</v>
      </c>
      <c r="H13" s="21">
        <f t="shared" si="1"/>
        <v>0</v>
      </c>
      <c r="I13" s="21">
        <f t="shared" si="2"/>
        <v>0</v>
      </c>
      <c r="J13" s="21">
        <f t="shared" si="3"/>
        <v>-77466.041520386847</v>
      </c>
    </row>
    <row r="14" spans="1:10" x14ac:dyDescent="0.25">
      <c r="A14" t="s">
        <v>30</v>
      </c>
      <c r="B14" t="s">
        <v>31</v>
      </c>
      <c r="C14">
        <v>4</v>
      </c>
      <c r="D14" s="19">
        <v>31340</v>
      </c>
      <c r="E14" s="20">
        <v>0</v>
      </c>
      <c r="F14" s="21">
        <v>5903982.1500000004</v>
      </c>
      <c r="G14" s="22">
        <f t="shared" si="0"/>
        <v>44630.293619511685</v>
      </c>
      <c r="H14" s="21">
        <f t="shared" si="1"/>
        <v>0</v>
      </c>
      <c r="I14" s="21">
        <f t="shared" si="2"/>
        <v>0</v>
      </c>
      <c r="J14" s="21">
        <f t="shared" si="3"/>
        <v>-44630.293619511685</v>
      </c>
    </row>
    <row r="15" spans="1:10" x14ac:dyDescent="0.25">
      <c r="A15" t="s">
        <v>32</v>
      </c>
      <c r="B15" t="s">
        <v>33</v>
      </c>
      <c r="C15">
        <v>5</v>
      </c>
      <c r="D15" s="19">
        <v>27561</v>
      </c>
      <c r="E15" s="20">
        <v>0</v>
      </c>
      <c r="F15" s="21">
        <v>5497458.8400000008</v>
      </c>
      <c r="G15" s="22">
        <f t="shared" si="0"/>
        <v>41557.23983521531</v>
      </c>
      <c r="H15" s="21">
        <f t="shared" si="1"/>
        <v>0</v>
      </c>
      <c r="I15" s="21">
        <f t="shared" si="2"/>
        <v>0</v>
      </c>
      <c r="J15" s="21">
        <f t="shared" si="3"/>
        <v>-41557.23983521531</v>
      </c>
    </row>
    <row r="16" spans="1:10" x14ac:dyDescent="0.25">
      <c r="A16" t="s">
        <v>34</v>
      </c>
      <c r="B16" t="s">
        <v>35</v>
      </c>
      <c r="C16">
        <v>3</v>
      </c>
      <c r="D16" s="19">
        <v>35930</v>
      </c>
      <c r="E16" s="20">
        <v>0</v>
      </c>
      <c r="F16" s="21">
        <v>8753266.6000000015</v>
      </c>
      <c r="G16" s="22">
        <f t="shared" si="0"/>
        <v>66169.044648596158</v>
      </c>
      <c r="H16" s="21">
        <f t="shared" si="1"/>
        <v>13129899.900000002</v>
      </c>
      <c r="I16" s="21">
        <f t="shared" si="2"/>
        <v>76214.665428423454</v>
      </c>
      <c r="J16" s="21">
        <f t="shared" si="3"/>
        <v>10045.620779827295</v>
      </c>
    </row>
    <row r="17" spans="1:10" x14ac:dyDescent="0.25">
      <c r="A17" t="s">
        <v>36</v>
      </c>
      <c r="B17" t="s">
        <v>37</v>
      </c>
      <c r="C17">
        <v>5</v>
      </c>
      <c r="D17" s="19">
        <v>29470</v>
      </c>
      <c r="E17" s="20">
        <v>0</v>
      </c>
      <c r="F17" s="21">
        <v>7962765.6900000004</v>
      </c>
      <c r="G17" s="22">
        <f t="shared" si="0"/>
        <v>60193.368092766592</v>
      </c>
      <c r="H17" s="21">
        <f t="shared" si="1"/>
        <v>0</v>
      </c>
      <c r="I17" s="21">
        <f t="shared" si="2"/>
        <v>0</v>
      </c>
      <c r="J17" s="21">
        <f t="shared" si="3"/>
        <v>-60193.368092766592</v>
      </c>
    </row>
    <row r="18" spans="1:10" x14ac:dyDescent="0.25">
      <c r="A18" t="s">
        <v>38</v>
      </c>
      <c r="B18" t="s">
        <v>39</v>
      </c>
      <c r="C18">
        <v>1</v>
      </c>
      <c r="D18" s="19">
        <v>16191</v>
      </c>
      <c r="E18" s="20">
        <v>0</v>
      </c>
      <c r="F18" s="21">
        <v>5081501.88</v>
      </c>
      <c r="G18" s="22">
        <f t="shared" si="0"/>
        <v>38412.873747001526</v>
      </c>
      <c r="H18" s="21">
        <f t="shared" si="1"/>
        <v>15244505.640000001</v>
      </c>
      <c r="I18" s="21">
        <f t="shared" si="2"/>
        <v>88489.242555026198</v>
      </c>
      <c r="J18" s="21">
        <f t="shared" si="3"/>
        <v>50076.368808024672</v>
      </c>
    </row>
    <row r="19" spans="1:10" x14ac:dyDescent="0.25">
      <c r="A19" t="s">
        <v>40</v>
      </c>
      <c r="B19" t="s">
        <v>41</v>
      </c>
      <c r="C19">
        <v>5</v>
      </c>
      <c r="D19" s="19">
        <v>65362</v>
      </c>
      <c r="E19" s="20">
        <v>0</v>
      </c>
      <c r="F19" s="21">
        <v>20225533.240000002</v>
      </c>
      <c r="G19" s="22">
        <f t="shared" si="0"/>
        <v>152891.97429439949</v>
      </c>
      <c r="H19" s="21">
        <f t="shared" si="1"/>
        <v>0</v>
      </c>
      <c r="I19" s="21">
        <f t="shared" si="2"/>
        <v>0</v>
      </c>
      <c r="J19" s="21">
        <f t="shared" si="3"/>
        <v>-152891.97429439949</v>
      </c>
    </row>
    <row r="20" spans="1:10" x14ac:dyDescent="0.25">
      <c r="A20" t="s">
        <v>42</v>
      </c>
      <c r="B20" t="s">
        <v>43</v>
      </c>
      <c r="C20">
        <v>5</v>
      </c>
      <c r="D20" s="19">
        <v>61994</v>
      </c>
      <c r="E20" s="20">
        <v>0</v>
      </c>
      <c r="F20" s="21">
        <v>14253436.170000002</v>
      </c>
      <c r="G20" s="22">
        <f t="shared" si="0"/>
        <v>107746.77585264517</v>
      </c>
      <c r="H20" s="21">
        <f t="shared" si="1"/>
        <v>0</v>
      </c>
      <c r="I20" s="21">
        <f t="shared" si="2"/>
        <v>0</v>
      </c>
      <c r="J20" s="21">
        <f t="shared" si="3"/>
        <v>-107746.77585264517</v>
      </c>
    </row>
    <row r="21" spans="1:10" x14ac:dyDescent="0.25">
      <c r="A21" t="s">
        <v>44</v>
      </c>
      <c r="B21" t="s">
        <v>45</v>
      </c>
      <c r="C21">
        <v>2</v>
      </c>
      <c r="D21" s="19">
        <v>36916</v>
      </c>
      <c r="E21" s="20">
        <v>0</v>
      </c>
      <c r="F21" s="21">
        <v>8988676.8399999999</v>
      </c>
      <c r="G21" s="22">
        <f t="shared" si="0"/>
        <v>67948.594089178339</v>
      </c>
      <c r="H21" s="21">
        <f t="shared" si="1"/>
        <v>20224522.890000001</v>
      </c>
      <c r="I21" s="21">
        <f t="shared" si="2"/>
        <v>117396.5724986861</v>
      </c>
      <c r="J21" s="21">
        <f t="shared" si="3"/>
        <v>49447.978409507763</v>
      </c>
    </row>
    <row r="22" spans="1:10" x14ac:dyDescent="0.25">
      <c r="A22" t="s">
        <v>46</v>
      </c>
      <c r="B22" t="s">
        <v>47</v>
      </c>
      <c r="C22">
        <v>2</v>
      </c>
      <c r="D22" s="19">
        <v>19806</v>
      </c>
      <c r="E22" s="20">
        <v>0</v>
      </c>
      <c r="F22" s="21">
        <v>4474726.0200000005</v>
      </c>
      <c r="G22" s="22">
        <f t="shared" si="0"/>
        <v>33826.039961768671</v>
      </c>
      <c r="H22" s="21">
        <f t="shared" si="1"/>
        <v>10068133.545000002</v>
      </c>
      <c r="I22" s="21">
        <f t="shared" si="2"/>
        <v>58442.138589408591</v>
      </c>
      <c r="J22" s="21">
        <f t="shared" si="3"/>
        <v>24616.09862763992</v>
      </c>
    </row>
    <row r="23" spans="1:10" x14ac:dyDescent="0.25">
      <c r="A23" t="s">
        <v>48</v>
      </c>
      <c r="B23" t="s">
        <v>49</v>
      </c>
      <c r="C23">
        <v>4</v>
      </c>
      <c r="D23" s="19">
        <v>101032</v>
      </c>
      <c r="E23" s="20">
        <v>0</v>
      </c>
      <c r="F23" s="21">
        <v>28962612.419999998</v>
      </c>
      <c r="G23" s="22">
        <f t="shared" si="0"/>
        <v>218938.65249791037</v>
      </c>
      <c r="H23" s="21">
        <f t="shared" si="1"/>
        <v>0</v>
      </c>
      <c r="I23" s="21">
        <f t="shared" si="2"/>
        <v>0</v>
      </c>
      <c r="J23" s="21">
        <f t="shared" si="3"/>
        <v>-218938.65249791037</v>
      </c>
    </row>
    <row r="24" spans="1:10" x14ac:dyDescent="0.25">
      <c r="A24" t="s">
        <v>50</v>
      </c>
      <c r="B24" t="s">
        <v>51</v>
      </c>
      <c r="C24">
        <v>2</v>
      </c>
      <c r="D24" s="19">
        <v>53333</v>
      </c>
      <c r="E24" s="20">
        <v>0</v>
      </c>
      <c r="F24" s="21">
        <v>12044724.720000001</v>
      </c>
      <c r="G24" s="22">
        <f t="shared" si="0"/>
        <v>91050.343168769687</v>
      </c>
      <c r="H24" s="21">
        <f t="shared" si="1"/>
        <v>27100630.620000001</v>
      </c>
      <c r="I24" s="21">
        <f t="shared" si="2"/>
        <v>157310.07177005117</v>
      </c>
      <c r="J24" s="21">
        <f t="shared" si="3"/>
        <v>66259.728601281487</v>
      </c>
    </row>
    <row r="25" spans="1:10" x14ac:dyDescent="0.25">
      <c r="A25" t="s">
        <v>52</v>
      </c>
      <c r="B25" t="s">
        <v>53</v>
      </c>
      <c r="C25">
        <v>4</v>
      </c>
      <c r="D25" s="19">
        <v>48347</v>
      </c>
      <c r="E25" s="20">
        <v>0</v>
      </c>
      <c r="F25" s="21">
        <v>13334199.640000001</v>
      </c>
      <c r="G25" s="22">
        <f t="shared" si="0"/>
        <v>100797.94111748577</v>
      </c>
      <c r="H25" s="21">
        <f t="shared" si="1"/>
        <v>0</v>
      </c>
      <c r="I25" s="21">
        <f t="shared" si="2"/>
        <v>0</v>
      </c>
      <c r="J25" s="21">
        <f t="shared" si="3"/>
        <v>-100797.94111748577</v>
      </c>
    </row>
    <row r="26" spans="1:10" x14ac:dyDescent="0.25">
      <c r="A26" t="s">
        <v>54</v>
      </c>
      <c r="B26" t="s">
        <v>55</v>
      </c>
      <c r="C26">
        <v>3</v>
      </c>
      <c r="D26" s="19">
        <v>109287</v>
      </c>
      <c r="E26" s="20">
        <v>0</v>
      </c>
      <c r="F26" s="21">
        <v>31208991.449999996</v>
      </c>
      <c r="G26" s="22">
        <f t="shared" si="0"/>
        <v>235919.82776952151</v>
      </c>
      <c r="H26" s="21">
        <f t="shared" si="1"/>
        <v>46813487.174999997</v>
      </c>
      <c r="I26" s="21">
        <f t="shared" si="2"/>
        <v>271736.59279614285</v>
      </c>
      <c r="J26" s="21">
        <f t="shared" si="3"/>
        <v>35816.765026621346</v>
      </c>
    </row>
    <row r="27" spans="1:10" x14ac:dyDescent="0.25">
      <c r="A27" t="s">
        <v>56</v>
      </c>
      <c r="B27" t="s">
        <v>57</v>
      </c>
      <c r="C27">
        <v>4</v>
      </c>
      <c r="D27" s="19">
        <v>22440</v>
      </c>
      <c r="E27" s="20">
        <v>0</v>
      </c>
      <c r="F27" s="21">
        <v>3999768.4400000004</v>
      </c>
      <c r="G27" s="22">
        <f t="shared" si="0"/>
        <v>30235.667275392461</v>
      </c>
      <c r="H27" s="21">
        <f t="shared" si="1"/>
        <v>0</v>
      </c>
      <c r="I27" s="21">
        <f t="shared" si="2"/>
        <v>0</v>
      </c>
      <c r="J27" s="21">
        <f t="shared" si="3"/>
        <v>-30235.667275392461</v>
      </c>
    </row>
    <row r="28" spans="1:10" x14ac:dyDescent="0.25">
      <c r="A28" t="s">
        <v>58</v>
      </c>
      <c r="B28" t="s">
        <v>59</v>
      </c>
      <c r="C28">
        <v>3</v>
      </c>
      <c r="D28" s="19">
        <v>31230</v>
      </c>
      <c r="E28" s="20">
        <v>0</v>
      </c>
      <c r="F28" s="21">
        <v>5765682.6000000006</v>
      </c>
      <c r="G28" s="22">
        <f t="shared" si="0"/>
        <v>43584.838303569319</v>
      </c>
      <c r="H28" s="21">
        <f t="shared" si="1"/>
        <v>8648523.9000000004</v>
      </c>
      <c r="I28" s="21">
        <f t="shared" si="2"/>
        <v>50201.780707271333</v>
      </c>
      <c r="J28" s="21">
        <f t="shared" si="3"/>
        <v>6616.9424037020144</v>
      </c>
    </row>
    <row r="29" spans="1:10" x14ac:dyDescent="0.25">
      <c r="A29" t="s">
        <v>60</v>
      </c>
      <c r="B29" t="s">
        <v>61</v>
      </c>
      <c r="C29">
        <v>1</v>
      </c>
      <c r="D29" s="19">
        <v>42476</v>
      </c>
      <c r="E29" s="20">
        <v>0</v>
      </c>
      <c r="F29" s="21">
        <v>9432890.5299999993</v>
      </c>
      <c r="G29" s="22">
        <f t="shared" si="0"/>
        <v>71306.562814491423</v>
      </c>
      <c r="H29" s="21">
        <f t="shared" si="1"/>
        <v>28298671.589999996</v>
      </c>
      <c r="I29" s="21">
        <f t="shared" si="2"/>
        <v>164264.29780326667</v>
      </c>
      <c r="J29" s="21">
        <f t="shared" si="3"/>
        <v>92957.73498877525</v>
      </c>
    </row>
    <row r="30" spans="1:10" x14ac:dyDescent="0.25">
      <c r="A30" t="s">
        <v>62</v>
      </c>
      <c r="B30" t="s">
        <v>63</v>
      </c>
      <c r="C30">
        <v>2</v>
      </c>
      <c r="D30" s="19">
        <v>10025</v>
      </c>
      <c r="E30" s="20">
        <v>0</v>
      </c>
      <c r="F30" s="21">
        <v>1910664.75</v>
      </c>
      <c r="G30" s="22">
        <f t="shared" si="0"/>
        <v>14443.392041920533</v>
      </c>
      <c r="H30" s="21">
        <f t="shared" si="1"/>
        <v>4298995.6875</v>
      </c>
      <c r="I30" s="21">
        <f t="shared" si="2"/>
        <v>24954.2281735939</v>
      </c>
      <c r="J30" s="21">
        <f t="shared" si="3"/>
        <v>10510.836131673366</v>
      </c>
    </row>
    <row r="31" spans="1:10" x14ac:dyDescent="0.25">
      <c r="A31" t="s">
        <v>64</v>
      </c>
      <c r="B31" t="s">
        <v>65</v>
      </c>
      <c r="C31">
        <v>1</v>
      </c>
      <c r="D31" s="19">
        <v>64747</v>
      </c>
      <c r="E31" s="20">
        <v>0</v>
      </c>
      <c r="F31" s="21">
        <v>15376556.439999998</v>
      </c>
      <c r="G31" s="22">
        <f t="shared" si="0"/>
        <v>116236.84004095323</v>
      </c>
      <c r="H31" s="21">
        <f t="shared" si="1"/>
        <v>46129669.319999993</v>
      </c>
      <c r="I31" s="21">
        <f t="shared" si="2"/>
        <v>267767.25948593172</v>
      </c>
      <c r="J31" s="21">
        <f t="shared" si="3"/>
        <v>151530.41944497847</v>
      </c>
    </row>
    <row r="32" spans="1:10" x14ac:dyDescent="0.25">
      <c r="A32" t="s">
        <v>66</v>
      </c>
      <c r="B32" t="s">
        <v>67</v>
      </c>
      <c r="C32">
        <v>3</v>
      </c>
      <c r="D32" s="19">
        <v>5251</v>
      </c>
      <c r="E32" s="20">
        <v>0</v>
      </c>
      <c r="F32" s="21">
        <v>767223.6100000001</v>
      </c>
      <c r="G32" s="22">
        <f t="shared" si="0"/>
        <v>5799.7151949590034</v>
      </c>
      <c r="H32" s="21">
        <f t="shared" si="1"/>
        <v>1150835.415</v>
      </c>
      <c r="I32" s="21">
        <f t="shared" si="2"/>
        <v>6680.2136181865208</v>
      </c>
      <c r="J32" s="21">
        <f t="shared" si="3"/>
        <v>880.49842322751738</v>
      </c>
    </row>
    <row r="33" spans="1:10" x14ac:dyDescent="0.25">
      <c r="A33" t="s">
        <v>68</v>
      </c>
      <c r="B33" t="s">
        <v>69</v>
      </c>
      <c r="C33">
        <v>5</v>
      </c>
      <c r="D33" s="19">
        <v>63400</v>
      </c>
      <c r="E33" s="20">
        <v>0</v>
      </c>
      <c r="F33" s="21">
        <v>12760008.499999998</v>
      </c>
      <c r="G33" s="22">
        <f t="shared" si="0"/>
        <v>96457.426779731162</v>
      </c>
      <c r="H33" s="21">
        <f t="shared" si="1"/>
        <v>0</v>
      </c>
      <c r="I33" s="21">
        <f t="shared" si="2"/>
        <v>0</v>
      </c>
      <c r="J33" s="21">
        <f t="shared" si="3"/>
        <v>-96457.426779731162</v>
      </c>
    </row>
    <row r="34" spans="1:10" x14ac:dyDescent="0.25">
      <c r="A34" t="s">
        <v>70</v>
      </c>
      <c r="B34" t="s">
        <v>71</v>
      </c>
      <c r="C34">
        <v>4</v>
      </c>
      <c r="D34" s="19">
        <v>15376</v>
      </c>
      <c r="E34" s="20">
        <v>0</v>
      </c>
      <c r="F34" s="21">
        <v>2745836.12</v>
      </c>
      <c r="G34" s="22">
        <f t="shared" si="0"/>
        <v>20756.748437435694</v>
      </c>
      <c r="H34" s="21">
        <f t="shared" si="1"/>
        <v>0</v>
      </c>
      <c r="I34" s="21">
        <f t="shared" si="2"/>
        <v>0</v>
      </c>
      <c r="J34" s="21">
        <f t="shared" si="3"/>
        <v>-20756.748437435694</v>
      </c>
    </row>
    <row r="35" spans="1:10" x14ac:dyDescent="0.25">
      <c r="A35" t="s">
        <v>72</v>
      </c>
      <c r="B35" t="s">
        <v>73</v>
      </c>
      <c r="C35">
        <v>2</v>
      </c>
      <c r="D35" s="19">
        <v>159253</v>
      </c>
      <c r="E35" s="20">
        <v>0</v>
      </c>
      <c r="F35" s="21">
        <v>46253869.099999994</v>
      </c>
      <c r="G35" s="22">
        <f t="shared" si="0"/>
        <v>349649.39027999231</v>
      </c>
      <c r="H35" s="21">
        <f t="shared" si="1"/>
        <v>104071205.47499999</v>
      </c>
      <c r="I35" s="21">
        <f t="shared" si="2"/>
        <v>604098.44449841045</v>
      </c>
      <c r="J35" s="21">
        <f t="shared" si="3"/>
        <v>254449.05421841814</v>
      </c>
    </row>
    <row r="36" spans="1:10" x14ac:dyDescent="0.25">
      <c r="A36" t="s">
        <v>74</v>
      </c>
      <c r="B36" t="s">
        <v>75</v>
      </c>
      <c r="C36">
        <v>1</v>
      </c>
      <c r="D36" s="19">
        <v>9201</v>
      </c>
      <c r="E36" s="20">
        <v>0</v>
      </c>
      <c r="F36" s="21">
        <v>1868907.12</v>
      </c>
      <c r="G36" s="22">
        <f t="shared" si="0"/>
        <v>14127.731316598909</v>
      </c>
      <c r="H36" s="21">
        <f t="shared" si="1"/>
        <v>5606721.3600000003</v>
      </c>
      <c r="I36" s="21">
        <f t="shared" si="2"/>
        <v>32545.137118889634</v>
      </c>
      <c r="J36" s="21">
        <f t="shared" si="3"/>
        <v>18417.405802290727</v>
      </c>
    </row>
    <row r="37" spans="1:10" x14ac:dyDescent="0.25">
      <c r="A37" t="s">
        <v>76</v>
      </c>
      <c r="B37" t="s">
        <v>77</v>
      </c>
      <c r="C37">
        <v>3</v>
      </c>
      <c r="D37" s="19">
        <v>33540</v>
      </c>
      <c r="E37" s="20">
        <v>0</v>
      </c>
      <c r="F37" s="21">
        <v>8568102.9299999997</v>
      </c>
      <c r="G37" s="22">
        <f t="shared" si="0"/>
        <v>64769.326839529545</v>
      </c>
      <c r="H37" s="21">
        <f t="shared" si="1"/>
        <v>12852154.395</v>
      </c>
      <c r="I37" s="21">
        <f t="shared" si="2"/>
        <v>74602.445921873848</v>
      </c>
      <c r="J37" s="21">
        <f t="shared" si="3"/>
        <v>9833.119082344303</v>
      </c>
    </row>
    <row r="38" spans="1:10" x14ac:dyDescent="0.25">
      <c r="A38" t="s">
        <v>78</v>
      </c>
      <c r="B38" t="s">
        <v>79</v>
      </c>
      <c r="C38">
        <v>2</v>
      </c>
      <c r="D38" s="19">
        <v>55513</v>
      </c>
      <c r="E38" s="20">
        <v>0</v>
      </c>
      <c r="F38" s="21">
        <v>12717109.76</v>
      </c>
      <c r="G38" s="22">
        <f t="shared" si="0"/>
        <v>96133.139999476072</v>
      </c>
      <c r="H38" s="21">
        <f t="shared" si="1"/>
        <v>28613496.960000001</v>
      </c>
      <c r="I38" s="21">
        <f t="shared" si="2"/>
        <v>166091.75349033781</v>
      </c>
      <c r="J38" s="21">
        <f t="shared" si="3"/>
        <v>69958.613490861739</v>
      </c>
    </row>
    <row r="39" spans="1:10" x14ac:dyDescent="0.25">
      <c r="A39" t="s">
        <v>80</v>
      </c>
      <c r="B39" t="s">
        <v>81</v>
      </c>
      <c r="C39">
        <v>1</v>
      </c>
      <c r="D39" s="19">
        <v>25693</v>
      </c>
      <c r="E39" s="20">
        <v>0</v>
      </c>
      <c r="F39" s="21">
        <v>7126267.5799999991</v>
      </c>
      <c r="G39" s="22">
        <f t="shared" si="0"/>
        <v>53869.982399355133</v>
      </c>
      <c r="H39" s="21">
        <f t="shared" si="1"/>
        <v>21378802.739999998</v>
      </c>
      <c r="I39" s="21">
        <f t="shared" si="2"/>
        <v>124096.77990685689</v>
      </c>
      <c r="J39" s="21">
        <f t="shared" si="3"/>
        <v>70226.79750750176</v>
      </c>
    </row>
    <row r="40" spans="1:10" x14ac:dyDescent="0.25">
      <c r="A40" t="s">
        <v>82</v>
      </c>
      <c r="B40" t="s">
        <v>83</v>
      </c>
      <c r="C40">
        <v>4</v>
      </c>
      <c r="D40" s="19">
        <v>51260</v>
      </c>
      <c r="E40" s="20">
        <v>0</v>
      </c>
      <c r="F40" s="21">
        <v>15787061.559999999</v>
      </c>
      <c r="G40" s="22">
        <f t="shared" si="0"/>
        <v>119339.99373831206</v>
      </c>
      <c r="H40" s="21">
        <f t="shared" si="1"/>
        <v>0</v>
      </c>
      <c r="I40" s="21">
        <f t="shared" si="2"/>
        <v>0</v>
      </c>
      <c r="J40" s="21">
        <f t="shared" si="3"/>
        <v>-119339.99373831206</v>
      </c>
    </row>
    <row r="41" spans="1:10" x14ac:dyDescent="0.25">
      <c r="A41" t="s">
        <v>84</v>
      </c>
      <c r="B41" t="s">
        <v>85</v>
      </c>
      <c r="C41">
        <v>5</v>
      </c>
      <c r="D41" s="19">
        <v>29072</v>
      </c>
      <c r="E41" s="20">
        <v>0</v>
      </c>
      <c r="F41" s="21">
        <v>5257172.6399999997</v>
      </c>
      <c r="G41" s="22">
        <f t="shared" si="0"/>
        <v>39740.831284807216</v>
      </c>
      <c r="H41" s="21">
        <f t="shared" si="1"/>
        <v>0</v>
      </c>
      <c r="I41" s="21">
        <f t="shared" si="2"/>
        <v>0</v>
      </c>
      <c r="J41" s="21">
        <f t="shared" si="3"/>
        <v>-39740.831284807216</v>
      </c>
    </row>
    <row r="42" spans="1:10" x14ac:dyDescent="0.25">
      <c r="A42" t="s">
        <v>86</v>
      </c>
      <c r="B42" t="s">
        <v>87</v>
      </c>
      <c r="C42">
        <v>4</v>
      </c>
      <c r="D42" s="19">
        <v>52756</v>
      </c>
      <c r="E42" s="20">
        <v>0</v>
      </c>
      <c r="F42" s="21">
        <v>10947508.059999999</v>
      </c>
      <c r="G42" s="22">
        <f t="shared" si="0"/>
        <v>82756.093549464858</v>
      </c>
      <c r="H42" s="21">
        <f t="shared" si="1"/>
        <v>0</v>
      </c>
      <c r="I42" s="21">
        <f t="shared" si="2"/>
        <v>0</v>
      </c>
      <c r="J42" s="21">
        <f t="shared" si="3"/>
        <v>-82756.093549464858</v>
      </c>
    </row>
    <row r="43" spans="1:10" x14ac:dyDescent="0.25">
      <c r="A43" t="s">
        <v>88</v>
      </c>
      <c r="B43" t="s">
        <v>89</v>
      </c>
      <c r="C43">
        <v>1</v>
      </c>
      <c r="D43" s="19">
        <v>5564</v>
      </c>
      <c r="E43" s="20">
        <v>0</v>
      </c>
      <c r="F43" s="21">
        <v>1593974.7200000002</v>
      </c>
      <c r="G43" s="22">
        <f t="shared" si="0"/>
        <v>12049.419860742451</v>
      </c>
      <c r="H43" s="21">
        <f t="shared" si="1"/>
        <v>4781924.16</v>
      </c>
      <c r="I43" s="21">
        <f t="shared" si="2"/>
        <v>27757.465992447876</v>
      </c>
      <c r="J43" s="21">
        <f t="shared" si="3"/>
        <v>15708.046131705425</v>
      </c>
    </row>
    <row r="44" spans="1:10" x14ac:dyDescent="0.25">
      <c r="A44" t="s">
        <v>90</v>
      </c>
      <c r="B44" t="s">
        <v>91</v>
      </c>
      <c r="C44">
        <v>4</v>
      </c>
      <c r="D44" s="19">
        <v>67729</v>
      </c>
      <c r="E44" s="20">
        <v>0</v>
      </c>
      <c r="F44" s="21">
        <v>16773477.66</v>
      </c>
      <c r="G44" s="22">
        <f t="shared" si="0"/>
        <v>126796.66265354812</v>
      </c>
      <c r="H44" s="21">
        <f t="shared" si="1"/>
        <v>0</v>
      </c>
      <c r="I44" s="21">
        <f t="shared" si="2"/>
        <v>0</v>
      </c>
      <c r="J44" s="21">
        <f t="shared" si="3"/>
        <v>-126796.66265354812</v>
      </c>
    </row>
    <row r="45" spans="1:10" x14ac:dyDescent="0.25">
      <c r="A45" t="s">
        <v>92</v>
      </c>
      <c r="B45" t="s">
        <v>93</v>
      </c>
      <c r="C45">
        <v>1</v>
      </c>
      <c r="D45" s="19">
        <v>36775</v>
      </c>
      <c r="E45" s="20">
        <v>0</v>
      </c>
      <c r="F45" s="21">
        <v>11742810.6</v>
      </c>
      <c r="G45" s="22">
        <f t="shared" si="0"/>
        <v>88768.067328305551</v>
      </c>
      <c r="H45" s="21">
        <f t="shared" si="1"/>
        <v>35228431.799999997</v>
      </c>
      <c r="I45" s="21">
        <f t="shared" si="2"/>
        <v>204489.23172712326</v>
      </c>
      <c r="J45" s="21">
        <f t="shared" si="3"/>
        <v>115721.16439881771</v>
      </c>
    </row>
    <row r="46" spans="1:10" x14ac:dyDescent="0.25">
      <c r="A46" t="s">
        <v>94</v>
      </c>
      <c r="B46" t="s">
        <v>95</v>
      </c>
      <c r="C46">
        <v>5</v>
      </c>
      <c r="D46" s="19">
        <v>51802</v>
      </c>
      <c r="E46" s="20">
        <v>0</v>
      </c>
      <c r="F46" s="21">
        <v>11926070.679999998</v>
      </c>
      <c r="G46" s="22">
        <f t="shared" si="0"/>
        <v>90153.39522587297</v>
      </c>
      <c r="H46" s="21">
        <f t="shared" si="1"/>
        <v>0</v>
      </c>
      <c r="I46" s="21">
        <f t="shared" si="2"/>
        <v>0</v>
      </c>
      <c r="J46" s="21">
        <f t="shared" si="3"/>
        <v>-90153.39522587297</v>
      </c>
    </row>
    <row r="47" spans="1:10" x14ac:dyDescent="0.25">
      <c r="A47" t="s">
        <v>1289</v>
      </c>
      <c r="B47" t="s">
        <v>96</v>
      </c>
      <c r="C47">
        <v>2</v>
      </c>
      <c r="D47" s="19">
        <v>98020</v>
      </c>
      <c r="E47" s="20">
        <v>0</v>
      </c>
      <c r="F47" s="21">
        <v>29002756.379999999</v>
      </c>
      <c r="G47" s="22">
        <f t="shared" si="0"/>
        <v>219242.11491976914</v>
      </c>
      <c r="H47" s="21">
        <f t="shared" si="1"/>
        <v>65256201.854999997</v>
      </c>
      <c r="I47" s="21">
        <f t="shared" si="2"/>
        <v>378790.36621661449</v>
      </c>
      <c r="J47" s="21">
        <f t="shared" si="3"/>
        <v>159548.25129684535</v>
      </c>
    </row>
    <row r="48" spans="1:10" x14ac:dyDescent="0.25">
      <c r="A48" t="s">
        <v>97</v>
      </c>
      <c r="B48" t="s">
        <v>98</v>
      </c>
      <c r="C48">
        <v>5</v>
      </c>
      <c r="D48" s="19">
        <v>25460</v>
      </c>
      <c r="E48" s="20">
        <v>0</v>
      </c>
      <c r="F48" s="21">
        <v>5327250.4000000004</v>
      </c>
      <c r="G48" s="22">
        <f t="shared" si="0"/>
        <v>40270.573910299012</v>
      </c>
      <c r="H48" s="21">
        <f t="shared" si="1"/>
        <v>0</v>
      </c>
      <c r="I48" s="21">
        <f t="shared" si="2"/>
        <v>0</v>
      </c>
      <c r="J48" s="21">
        <f t="shared" si="3"/>
        <v>-40270.573910299012</v>
      </c>
    </row>
    <row r="49" spans="1:10" x14ac:dyDescent="0.25">
      <c r="A49" t="s">
        <v>99</v>
      </c>
      <c r="B49" t="s">
        <v>100</v>
      </c>
      <c r="C49">
        <v>3</v>
      </c>
      <c r="D49" s="19">
        <v>31878</v>
      </c>
      <c r="E49" s="20">
        <v>0</v>
      </c>
      <c r="F49" s="21">
        <v>5795101.6199999992</v>
      </c>
      <c r="G49" s="22">
        <f t="shared" si="0"/>
        <v>43807.227102728924</v>
      </c>
      <c r="H49" s="21">
        <f t="shared" si="1"/>
        <v>8692652.4299999997</v>
      </c>
      <c r="I49" s="21">
        <f t="shared" si="2"/>
        <v>50457.932024144524</v>
      </c>
      <c r="J49" s="21">
        <f t="shared" si="3"/>
        <v>6650.7049214155995</v>
      </c>
    </row>
    <row r="50" spans="1:10" x14ac:dyDescent="0.25">
      <c r="A50" t="s">
        <v>101</v>
      </c>
      <c r="B50" t="s">
        <v>102</v>
      </c>
      <c r="C50">
        <v>4</v>
      </c>
      <c r="D50" s="19">
        <v>47529</v>
      </c>
      <c r="E50" s="20">
        <v>0</v>
      </c>
      <c r="F50" s="21">
        <v>11148436.09</v>
      </c>
      <c r="G50" s="22">
        <f t="shared" si="0"/>
        <v>84274.97974313164</v>
      </c>
      <c r="H50" s="21">
        <f t="shared" si="1"/>
        <v>0</v>
      </c>
      <c r="I50" s="21">
        <f t="shared" si="2"/>
        <v>0</v>
      </c>
      <c r="J50" s="21">
        <f t="shared" si="3"/>
        <v>-84274.97974313164</v>
      </c>
    </row>
    <row r="51" spans="1:10" x14ac:dyDescent="0.25">
      <c r="A51" t="s">
        <v>103</v>
      </c>
      <c r="B51" t="s">
        <v>104</v>
      </c>
      <c r="C51">
        <v>3</v>
      </c>
      <c r="D51" s="19">
        <v>7068</v>
      </c>
      <c r="E51" s="20">
        <v>0</v>
      </c>
      <c r="F51" s="21">
        <v>1597821.0799999998</v>
      </c>
      <c r="G51" s="22">
        <f t="shared" si="0"/>
        <v>12078.495859247349</v>
      </c>
      <c r="H51" s="21">
        <f t="shared" si="1"/>
        <v>2396731.6199999996</v>
      </c>
      <c r="I51" s="21">
        <f t="shared" si="2"/>
        <v>13912.223240942094</v>
      </c>
      <c r="J51" s="21">
        <f t="shared" si="3"/>
        <v>1833.7273816947454</v>
      </c>
    </row>
    <row r="52" spans="1:10" x14ac:dyDescent="0.25">
      <c r="A52" t="s">
        <v>105</v>
      </c>
      <c r="B52" t="s">
        <v>106</v>
      </c>
      <c r="C52">
        <v>5</v>
      </c>
      <c r="D52" s="19">
        <v>31104</v>
      </c>
      <c r="E52" s="20">
        <v>0</v>
      </c>
      <c r="F52" s="21">
        <v>5960148.4800000004</v>
      </c>
      <c r="G52" s="22">
        <f t="shared" si="0"/>
        <v>45054.874815007068</v>
      </c>
      <c r="H52" s="21">
        <f t="shared" si="1"/>
        <v>0</v>
      </c>
      <c r="I52" s="21">
        <f t="shared" si="2"/>
        <v>0</v>
      </c>
      <c r="J52" s="21">
        <f t="shared" si="3"/>
        <v>-45054.874815007068</v>
      </c>
    </row>
    <row r="53" spans="1:10" x14ac:dyDescent="0.25">
      <c r="A53" t="s">
        <v>107</v>
      </c>
      <c r="B53" t="s">
        <v>108</v>
      </c>
      <c r="C53">
        <v>4</v>
      </c>
      <c r="D53" s="19">
        <v>31800</v>
      </c>
      <c r="E53" s="20">
        <v>0</v>
      </c>
      <c r="F53" s="21">
        <v>5853008</v>
      </c>
      <c r="G53" s="22">
        <f t="shared" si="0"/>
        <v>44244.961952900012</v>
      </c>
      <c r="H53" s="21">
        <f t="shared" si="1"/>
        <v>0</v>
      </c>
      <c r="I53" s="21">
        <f t="shared" si="2"/>
        <v>0</v>
      </c>
      <c r="J53" s="21">
        <f t="shared" si="3"/>
        <v>-44244.961952900012</v>
      </c>
    </row>
    <row r="54" spans="1:10" x14ac:dyDescent="0.25">
      <c r="A54" t="s">
        <v>109</v>
      </c>
      <c r="B54" t="s">
        <v>110</v>
      </c>
      <c r="C54">
        <v>4</v>
      </c>
      <c r="D54" s="19">
        <v>29528</v>
      </c>
      <c r="E54" s="20">
        <v>0</v>
      </c>
      <c r="F54" s="21">
        <v>6962404.4400000004</v>
      </c>
      <c r="G54" s="22">
        <f t="shared" si="0"/>
        <v>52631.282846102746</v>
      </c>
      <c r="H54" s="21">
        <f t="shared" si="1"/>
        <v>0</v>
      </c>
      <c r="I54" s="21">
        <f t="shared" si="2"/>
        <v>0</v>
      </c>
      <c r="J54" s="21">
        <f t="shared" si="3"/>
        <v>-52631.282846102746</v>
      </c>
    </row>
    <row r="55" spans="1:10" x14ac:dyDescent="0.25">
      <c r="A55" t="s">
        <v>1290</v>
      </c>
      <c r="B55" t="s">
        <v>1335</v>
      </c>
      <c r="C55">
        <v>5</v>
      </c>
      <c r="D55" s="19">
        <v>98332</v>
      </c>
      <c r="E55" s="20">
        <v>0</v>
      </c>
      <c r="F55" s="21">
        <v>22181088.720000003</v>
      </c>
      <c r="G55" s="22">
        <f t="shared" si="0"/>
        <v>167674.71127500589</v>
      </c>
      <c r="H55" s="21">
        <f t="shared" si="1"/>
        <v>0</v>
      </c>
      <c r="I55" s="21">
        <f t="shared" si="2"/>
        <v>0</v>
      </c>
      <c r="J55" s="21">
        <f t="shared" si="3"/>
        <v>-167674.71127500589</v>
      </c>
    </row>
    <row r="56" spans="1:10" x14ac:dyDescent="0.25">
      <c r="A56" t="s">
        <v>111</v>
      </c>
      <c r="B56" t="s">
        <v>112</v>
      </c>
      <c r="C56">
        <v>4</v>
      </c>
      <c r="D56" s="19">
        <v>115155</v>
      </c>
      <c r="E56" s="20">
        <v>0</v>
      </c>
      <c r="F56" s="21">
        <v>46200283.230000004</v>
      </c>
      <c r="G56" s="22">
        <f t="shared" si="0"/>
        <v>349244.31569622911</v>
      </c>
      <c r="H56" s="21">
        <f t="shared" si="1"/>
        <v>0</v>
      </c>
      <c r="I56" s="21">
        <f t="shared" si="2"/>
        <v>0</v>
      </c>
      <c r="J56" s="21">
        <f t="shared" si="3"/>
        <v>-349244.31569622911</v>
      </c>
    </row>
    <row r="57" spans="1:10" x14ac:dyDescent="0.25">
      <c r="A57" t="s">
        <v>113</v>
      </c>
      <c r="B57" t="s">
        <v>114</v>
      </c>
      <c r="C57">
        <v>2</v>
      </c>
      <c r="D57" s="19">
        <v>32685</v>
      </c>
      <c r="E57" s="20">
        <v>0</v>
      </c>
      <c r="F57" s="21">
        <v>8491845.9600000009</v>
      </c>
      <c r="G57" s="22">
        <f t="shared" si="0"/>
        <v>64192.873375551128</v>
      </c>
      <c r="H57" s="21">
        <f t="shared" si="1"/>
        <v>19106653.410000004</v>
      </c>
      <c r="I57" s="21">
        <f t="shared" si="2"/>
        <v>110907.71507709636</v>
      </c>
      <c r="J57" s="21">
        <f t="shared" si="3"/>
        <v>46714.841701545236</v>
      </c>
    </row>
    <row r="58" spans="1:10" x14ac:dyDescent="0.25">
      <c r="A58" t="s">
        <v>115</v>
      </c>
      <c r="B58" t="s">
        <v>116</v>
      </c>
      <c r="C58">
        <v>5</v>
      </c>
      <c r="D58" s="19">
        <v>45441</v>
      </c>
      <c r="E58" s="20">
        <v>0</v>
      </c>
      <c r="F58" s="21">
        <v>10927138.98</v>
      </c>
      <c r="G58" s="22">
        <f t="shared" si="0"/>
        <v>82602.116454334377</v>
      </c>
      <c r="H58" s="21">
        <f t="shared" si="1"/>
        <v>0</v>
      </c>
      <c r="I58" s="21">
        <f t="shared" si="2"/>
        <v>0</v>
      </c>
      <c r="J58" s="21">
        <f t="shared" si="3"/>
        <v>-82602.116454334377</v>
      </c>
    </row>
    <row r="59" spans="1:10" x14ac:dyDescent="0.25">
      <c r="A59" t="s">
        <v>117</v>
      </c>
      <c r="B59" t="s">
        <v>118</v>
      </c>
      <c r="C59">
        <v>5</v>
      </c>
      <c r="D59" s="19">
        <v>93425</v>
      </c>
      <c r="E59" s="20">
        <v>0</v>
      </c>
      <c r="F59" s="21">
        <v>20104374.869999997</v>
      </c>
      <c r="G59" s="22">
        <f t="shared" si="0"/>
        <v>151976.0952334234</v>
      </c>
      <c r="H59" s="21">
        <f t="shared" si="1"/>
        <v>0</v>
      </c>
      <c r="I59" s="21">
        <f t="shared" si="2"/>
        <v>0</v>
      </c>
      <c r="J59" s="21">
        <f t="shared" si="3"/>
        <v>-151976.0952334234</v>
      </c>
    </row>
    <row r="60" spans="1:10" x14ac:dyDescent="0.25">
      <c r="A60" t="s">
        <v>119</v>
      </c>
      <c r="B60" t="s">
        <v>120</v>
      </c>
      <c r="C60">
        <v>5</v>
      </c>
      <c r="D60" s="19">
        <v>17350</v>
      </c>
      <c r="E60" s="20">
        <v>0</v>
      </c>
      <c r="F60" s="21">
        <v>3014590.4299999997</v>
      </c>
      <c r="G60" s="22">
        <f t="shared" si="0"/>
        <v>22788.357521282473</v>
      </c>
      <c r="H60" s="21">
        <f t="shared" si="1"/>
        <v>0</v>
      </c>
      <c r="I60" s="21">
        <f t="shared" si="2"/>
        <v>0</v>
      </c>
      <c r="J60" s="21">
        <f t="shared" si="3"/>
        <v>-22788.357521282473</v>
      </c>
    </row>
    <row r="61" spans="1:10" x14ac:dyDescent="0.25">
      <c r="A61" t="s">
        <v>122</v>
      </c>
      <c r="B61" t="s">
        <v>123</v>
      </c>
      <c r="C61">
        <v>2</v>
      </c>
      <c r="D61" s="19">
        <v>41727</v>
      </c>
      <c r="E61" s="20">
        <v>0</v>
      </c>
      <c r="F61" s="21">
        <v>11589028.620000001</v>
      </c>
      <c r="G61" s="22">
        <f t="shared" si="0"/>
        <v>87605.57483655744</v>
      </c>
      <c r="H61" s="21">
        <f t="shared" si="1"/>
        <v>26075314.395000003</v>
      </c>
      <c r="I61" s="21">
        <f t="shared" si="2"/>
        <v>151358.45495332975</v>
      </c>
      <c r="J61" s="21">
        <f t="shared" si="3"/>
        <v>63752.880116772314</v>
      </c>
    </row>
    <row r="62" spans="1:10" x14ac:dyDescent="0.25">
      <c r="A62" t="s">
        <v>124</v>
      </c>
      <c r="B62" t="s">
        <v>125</v>
      </c>
      <c r="C62">
        <v>4</v>
      </c>
      <c r="D62" s="19">
        <v>35316</v>
      </c>
      <c r="E62" s="20">
        <v>0</v>
      </c>
      <c r="F62" s="21">
        <v>10514847.33</v>
      </c>
      <c r="G62" s="22">
        <f t="shared" si="0"/>
        <v>79485.457743505947</v>
      </c>
      <c r="H62" s="21">
        <f t="shared" si="1"/>
        <v>0</v>
      </c>
      <c r="I62" s="21">
        <f t="shared" si="2"/>
        <v>0</v>
      </c>
      <c r="J62" s="21">
        <f t="shared" si="3"/>
        <v>-79485.457743505947</v>
      </c>
    </row>
    <row r="63" spans="1:10" x14ac:dyDescent="0.25">
      <c r="A63" t="s">
        <v>127</v>
      </c>
      <c r="B63" t="s">
        <v>128</v>
      </c>
      <c r="C63">
        <v>1</v>
      </c>
      <c r="D63" s="19">
        <v>68219</v>
      </c>
      <c r="E63" s="20">
        <v>0</v>
      </c>
      <c r="F63" s="21">
        <v>16763454.870000001</v>
      </c>
      <c r="G63" s="22">
        <f t="shared" si="0"/>
        <v>126720.8968315619</v>
      </c>
      <c r="H63" s="21">
        <f t="shared" si="1"/>
        <v>50290364.609999999</v>
      </c>
      <c r="I63" s="21">
        <f t="shared" si="2"/>
        <v>291918.70023507008</v>
      </c>
      <c r="J63" s="21">
        <f t="shared" si="3"/>
        <v>165197.80340350818</v>
      </c>
    </row>
    <row r="64" spans="1:10" x14ac:dyDescent="0.25">
      <c r="A64" t="s">
        <v>126</v>
      </c>
      <c r="B64" t="s">
        <v>1336</v>
      </c>
      <c r="C64">
        <v>2</v>
      </c>
      <c r="D64" s="19">
        <v>39310</v>
      </c>
      <c r="E64" s="20">
        <v>0</v>
      </c>
      <c r="F64" s="21">
        <v>9148897.1500000004</v>
      </c>
      <c r="G64" s="22">
        <f t="shared" si="0"/>
        <v>69159.756199332958</v>
      </c>
      <c r="H64" s="21">
        <f t="shared" si="1"/>
        <v>20585018.587500002</v>
      </c>
      <c r="I64" s="21">
        <f t="shared" si="2"/>
        <v>119489.12912003162</v>
      </c>
      <c r="J64" s="21">
        <f t="shared" si="3"/>
        <v>50329.372920698661</v>
      </c>
    </row>
    <row r="65" spans="1:10" x14ac:dyDescent="0.25">
      <c r="A65" t="s">
        <v>129</v>
      </c>
      <c r="B65" t="s">
        <v>130</v>
      </c>
      <c r="C65">
        <v>1</v>
      </c>
      <c r="D65" s="19">
        <v>20661</v>
      </c>
      <c r="E65" s="20">
        <v>0</v>
      </c>
      <c r="F65" s="21">
        <v>5860426.5200000005</v>
      </c>
      <c r="G65" s="22">
        <f t="shared" si="0"/>
        <v>44301.041174925143</v>
      </c>
      <c r="H65" s="21">
        <f t="shared" si="1"/>
        <v>17581279.560000002</v>
      </c>
      <c r="I65" s="21">
        <f t="shared" si="2"/>
        <v>102053.43145601435</v>
      </c>
      <c r="J65" s="21">
        <f t="shared" si="3"/>
        <v>57752.39028108921</v>
      </c>
    </row>
    <row r="66" spans="1:10" x14ac:dyDescent="0.25">
      <c r="A66" t="s">
        <v>131</v>
      </c>
      <c r="B66" t="s">
        <v>132</v>
      </c>
      <c r="C66">
        <v>2</v>
      </c>
      <c r="D66" s="19">
        <v>76597</v>
      </c>
      <c r="E66" s="20">
        <v>0</v>
      </c>
      <c r="F66" s="21">
        <v>20736855.530000001</v>
      </c>
      <c r="G66" s="22">
        <f t="shared" si="0"/>
        <v>156757.24071240536</v>
      </c>
      <c r="H66" s="21">
        <f t="shared" si="1"/>
        <v>46657924.942500003</v>
      </c>
      <c r="I66" s="21">
        <f t="shared" si="2"/>
        <v>270833.6062087671</v>
      </c>
      <c r="J66" s="21">
        <f t="shared" si="3"/>
        <v>114076.36549636174</v>
      </c>
    </row>
    <row r="67" spans="1:10" x14ac:dyDescent="0.25">
      <c r="A67" t="s">
        <v>133</v>
      </c>
      <c r="B67" t="s">
        <v>134</v>
      </c>
      <c r="C67">
        <v>4</v>
      </c>
      <c r="D67" s="19">
        <v>46123</v>
      </c>
      <c r="E67" s="20">
        <v>0</v>
      </c>
      <c r="F67" s="21">
        <v>13029994.65</v>
      </c>
      <c r="G67" s="22">
        <f t="shared" si="0"/>
        <v>98498.34777873884</v>
      </c>
      <c r="H67" s="21">
        <f t="shared" si="1"/>
        <v>0</v>
      </c>
      <c r="I67" s="21">
        <f t="shared" si="2"/>
        <v>0</v>
      </c>
      <c r="J67" s="21">
        <f t="shared" si="3"/>
        <v>-98498.34777873884</v>
      </c>
    </row>
    <row r="68" spans="1:10" x14ac:dyDescent="0.25">
      <c r="A68" t="s">
        <v>135</v>
      </c>
      <c r="B68" t="s">
        <v>136</v>
      </c>
      <c r="C68">
        <v>4</v>
      </c>
      <c r="D68" s="19">
        <v>61064</v>
      </c>
      <c r="E68" s="20">
        <v>0</v>
      </c>
      <c r="F68" s="21">
        <v>14222346.050000001</v>
      </c>
      <c r="G68" s="22">
        <f t="shared" si="0"/>
        <v>107511.75461629777</v>
      </c>
      <c r="H68" s="21">
        <f t="shared" si="1"/>
        <v>0</v>
      </c>
      <c r="I68" s="21">
        <f t="shared" si="2"/>
        <v>0</v>
      </c>
      <c r="J68" s="21">
        <f t="shared" si="3"/>
        <v>-107511.75461629777</v>
      </c>
    </row>
    <row r="69" spans="1:10" x14ac:dyDescent="0.25">
      <c r="A69" t="s">
        <v>137</v>
      </c>
      <c r="B69" t="s">
        <v>138</v>
      </c>
      <c r="C69">
        <v>1</v>
      </c>
      <c r="D69" s="19">
        <v>38175</v>
      </c>
      <c r="E69" s="20">
        <v>0</v>
      </c>
      <c r="F69" s="21">
        <v>8053862.6699999999</v>
      </c>
      <c r="G69" s="22">
        <f t="shared" si="0"/>
        <v>60882.002452077919</v>
      </c>
      <c r="H69" s="21">
        <f t="shared" si="1"/>
        <v>24161588.009999998</v>
      </c>
      <c r="I69" s="21">
        <f t="shared" si="2"/>
        <v>140249.91511180959</v>
      </c>
      <c r="J69" s="21">
        <f t="shared" si="3"/>
        <v>79367.912659731664</v>
      </c>
    </row>
    <row r="70" spans="1:10" x14ac:dyDescent="0.25">
      <c r="A70" t="s">
        <v>139</v>
      </c>
      <c r="B70" t="s">
        <v>140</v>
      </c>
      <c r="C70">
        <v>4</v>
      </c>
      <c r="D70" s="19">
        <v>43687</v>
      </c>
      <c r="E70" s="20">
        <v>0</v>
      </c>
      <c r="F70" s="21">
        <v>11093652.5</v>
      </c>
      <c r="G70" s="22">
        <f t="shared" si="0"/>
        <v>83860.851169380621</v>
      </c>
      <c r="H70" s="21">
        <f t="shared" si="1"/>
        <v>0</v>
      </c>
      <c r="I70" s="21">
        <f t="shared" si="2"/>
        <v>0</v>
      </c>
      <c r="J70" s="21">
        <f t="shared" si="3"/>
        <v>-83860.851169380621</v>
      </c>
    </row>
    <row r="71" spans="1:10" x14ac:dyDescent="0.25">
      <c r="A71" t="s">
        <v>1291</v>
      </c>
      <c r="B71" t="s">
        <v>141</v>
      </c>
      <c r="C71">
        <v>4</v>
      </c>
      <c r="D71" s="19">
        <v>101854</v>
      </c>
      <c r="E71" s="20">
        <v>0</v>
      </c>
      <c r="F71" s="21">
        <v>28825129.970000003</v>
      </c>
      <c r="G71" s="22">
        <f t="shared" ref="G71:G134" si="4">SUM(F71/$F$6)*50000000</f>
        <v>217899.37393047271</v>
      </c>
      <c r="H71" s="21">
        <f t="shared" ref="H71:H134" si="5">IF(C71=1,F71*3)+IF(C71=2,F71*2.25)+IF(C71=3,F71*1.5)+IF(C71=2,F71*0)+IF(C71=5,F71*0)</f>
        <v>0</v>
      </c>
      <c r="I71" s="21">
        <f t="shared" ref="I71:I134" si="6">SUM(H71/$H$6)*50000000</f>
        <v>0</v>
      </c>
      <c r="J71" s="21">
        <f t="shared" ref="J71:J134" si="7">SUM(I71-G71)</f>
        <v>-217899.37393047271</v>
      </c>
    </row>
    <row r="72" spans="1:10" x14ac:dyDescent="0.25">
      <c r="A72" t="s">
        <v>142</v>
      </c>
      <c r="B72" t="s">
        <v>143</v>
      </c>
      <c r="C72">
        <v>1</v>
      </c>
      <c r="D72" s="19">
        <v>44696</v>
      </c>
      <c r="E72" s="20">
        <v>0</v>
      </c>
      <c r="F72" s="21">
        <v>8222723.1200000001</v>
      </c>
      <c r="G72" s="22">
        <f t="shared" si="4"/>
        <v>62158.478442816297</v>
      </c>
      <c r="H72" s="21">
        <f t="shared" si="5"/>
        <v>24668169.359999999</v>
      </c>
      <c r="I72" s="21">
        <f t="shared" si="6"/>
        <v>143190.44995187558</v>
      </c>
      <c r="J72" s="21">
        <f t="shared" si="7"/>
        <v>81031.97150905928</v>
      </c>
    </row>
    <row r="73" spans="1:10" x14ac:dyDescent="0.25">
      <c r="A73" t="s">
        <v>144</v>
      </c>
      <c r="B73" t="s">
        <v>145</v>
      </c>
      <c r="C73">
        <v>4</v>
      </c>
      <c r="D73" s="19">
        <v>70457</v>
      </c>
      <c r="E73" s="20">
        <v>0</v>
      </c>
      <c r="F73" s="21">
        <v>18579065.470000003</v>
      </c>
      <c r="G73" s="22">
        <f t="shared" si="4"/>
        <v>140445.74086360185</v>
      </c>
      <c r="H73" s="21">
        <f t="shared" si="5"/>
        <v>0</v>
      </c>
      <c r="I73" s="21">
        <f t="shared" si="6"/>
        <v>0</v>
      </c>
      <c r="J73" s="21">
        <f t="shared" si="7"/>
        <v>-140445.74086360185</v>
      </c>
    </row>
    <row r="74" spans="1:10" x14ac:dyDescent="0.25">
      <c r="A74" t="s">
        <v>146</v>
      </c>
      <c r="B74" t="s">
        <v>147</v>
      </c>
      <c r="C74">
        <v>5</v>
      </c>
      <c r="D74" s="19">
        <v>36961</v>
      </c>
      <c r="E74" s="20">
        <v>0</v>
      </c>
      <c r="F74" s="21">
        <v>9825130.5099999998</v>
      </c>
      <c r="G74" s="22">
        <f t="shared" si="4"/>
        <v>74271.643844878927</v>
      </c>
      <c r="H74" s="21">
        <f t="shared" si="5"/>
        <v>0</v>
      </c>
      <c r="I74" s="21">
        <f t="shared" si="6"/>
        <v>0</v>
      </c>
      <c r="J74" s="21">
        <f t="shared" si="7"/>
        <v>-74271.643844878927</v>
      </c>
    </row>
    <row r="75" spans="1:10" x14ac:dyDescent="0.25">
      <c r="A75" t="s">
        <v>148</v>
      </c>
      <c r="B75" t="s">
        <v>149</v>
      </c>
      <c r="C75">
        <v>4</v>
      </c>
      <c r="D75" s="19">
        <v>55897</v>
      </c>
      <c r="E75" s="20">
        <v>0</v>
      </c>
      <c r="F75" s="21">
        <v>16940515.239999998</v>
      </c>
      <c r="G75" s="22">
        <f t="shared" si="4"/>
        <v>128059.35892387689</v>
      </c>
      <c r="H75" s="21">
        <f t="shared" si="5"/>
        <v>0</v>
      </c>
      <c r="I75" s="21">
        <f t="shared" si="6"/>
        <v>0</v>
      </c>
      <c r="J75" s="21">
        <f t="shared" si="7"/>
        <v>-128059.35892387689</v>
      </c>
    </row>
    <row r="76" spans="1:10" x14ac:dyDescent="0.25">
      <c r="A76" t="s">
        <v>150</v>
      </c>
      <c r="B76" t="s">
        <v>151</v>
      </c>
      <c r="C76">
        <v>5</v>
      </c>
      <c r="D76" s="19">
        <v>30665</v>
      </c>
      <c r="E76" s="20">
        <v>0</v>
      </c>
      <c r="F76" s="21">
        <v>6347959.4099999992</v>
      </c>
      <c r="G76" s="22">
        <f t="shared" si="4"/>
        <v>47986.475086656908</v>
      </c>
      <c r="H76" s="21">
        <f t="shared" si="5"/>
        <v>0</v>
      </c>
      <c r="I76" s="21">
        <f t="shared" si="6"/>
        <v>0</v>
      </c>
      <c r="J76" s="21">
        <f t="shared" si="7"/>
        <v>-47986.475086656908</v>
      </c>
    </row>
    <row r="77" spans="1:10" x14ac:dyDescent="0.25">
      <c r="A77" t="s">
        <v>152</v>
      </c>
      <c r="B77" t="s">
        <v>153</v>
      </c>
      <c r="C77">
        <v>4</v>
      </c>
      <c r="D77" s="19">
        <v>37158</v>
      </c>
      <c r="E77" s="20">
        <v>0</v>
      </c>
      <c r="F77" s="21">
        <v>8186222.8200000003</v>
      </c>
      <c r="G77" s="22">
        <f t="shared" si="4"/>
        <v>61882.559738319491</v>
      </c>
      <c r="H77" s="21">
        <f t="shared" si="5"/>
        <v>0</v>
      </c>
      <c r="I77" s="21">
        <f t="shared" si="6"/>
        <v>0</v>
      </c>
      <c r="J77" s="21">
        <f t="shared" si="7"/>
        <v>-61882.559738319491</v>
      </c>
    </row>
    <row r="78" spans="1:10" x14ac:dyDescent="0.25">
      <c r="A78" t="s">
        <v>154</v>
      </c>
      <c r="B78" t="s">
        <v>155</v>
      </c>
      <c r="C78">
        <v>2</v>
      </c>
      <c r="D78" s="19">
        <v>69022</v>
      </c>
      <c r="E78" s="20">
        <v>0</v>
      </c>
      <c r="F78" s="21">
        <v>19959273.52</v>
      </c>
      <c r="G78" s="22">
        <f t="shared" si="4"/>
        <v>150879.22270051992</v>
      </c>
      <c r="H78" s="21">
        <f t="shared" si="5"/>
        <v>44908365.420000002</v>
      </c>
      <c r="I78" s="21">
        <f t="shared" si="6"/>
        <v>260677.99994596158</v>
      </c>
      <c r="J78" s="21">
        <f t="shared" si="7"/>
        <v>109798.77724544166</v>
      </c>
    </row>
    <row r="79" spans="1:10" x14ac:dyDescent="0.25">
      <c r="A79" t="s">
        <v>594</v>
      </c>
      <c r="B79" t="s">
        <v>1337</v>
      </c>
      <c r="C79">
        <v>2</v>
      </c>
      <c r="D79" s="19">
        <v>60829</v>
      </c>
      <c r="E79" s="20">
        <v>0</v>
      </c>
      <c r="F79" s="21">
        <v>14116653.919999998</v>
      </c>
      <c r="G79" s="22">
        <f t="shared" si="4"/>
        <v>106712.79034517922</v>
      </c>
      <c r="H79" s="21">
        <f t="shared" si="5"/>
        <v>31762471.319999997</v>
      </c>
      <c r="I79" s="21">
        <f t="shared" si="6"/>
        <v>184370.49355065491</v>
      </c>
      <c r="J79" s="21">
        <f t="shared" si="7"/>
        <v>77657.703205475686</v>
      </c>
    </row>
    <row r="80" spans="1:10" x14ac:dyDescent="0.25">
      <c r="A80" t="s">
        <v>156</v>
      </c>
      <c r="B80" t="s">
        <v>157</v>
      </c>
      <c r="C80">
        <v>1</v>
      </c>
      <c r="D80" s="19">
        <v>74209</v>
      </c>
      <c r="E80" s="20">
        <v>0</v>
      </c>
      <c r="F80" s="21">
        <v>20816996.209999997</v>
      </c>
      <c r="G80" s="22">
        <f t="shared" si="4"/>
        <v>157363.0525167766</v>
      </c>
      <c r="H80" s="21">
        <f t="shared" si="5"/>
        <v>62450988.629999995</v>
      </c>
      <c r="I80" s="21">
        <f t="shared" si="6"/>
        <v>362507.04425474908</v>
      </c>
      <c r="J80" s="21">
        <f t="shared" si="7"/>
        <v>205143.99173797248</v>
      </c>
    </row>
    <row r="81" spans="1:10" x14ac:dyDescent="0.25">
      <c r="A81" t="s">
        <v>1292</v>
      </c>
      <c r="B81" t="s">
        <v>1338</v>
      </c>
      <c r="C81">
        <v>5</v>
      </c>
      <c r="D81" s="19">
        <v>23970</v>
      </c>
      <c r="E81" s="20">
        <v>0</v>
      </c>
      <c r="F81" s="21">
        <v>4110654.2999999993</v>
      </c>
      <c r="G81" s="22">
        <f t="shared" si="4"/>
        <v>31073.892792394068</v>
      </c>
      <c r="H81" s="21">
        <f t="shared" si="5"/>
        <v>0</v>
      </c>
      <c r="I81" s="21">
        <f t="shared" si="6"/>
        <v>0</v>
      </c>
      <c r="J81" s="21">
        <f t="shared" si="7"/>
        <v>-31073.892792394068</v>
      </c>
    </row>
    <row r="82" spans="1:10" x14ac:dyDescent="0.25">
      <c r="A82" t="s">
        <v>158</v>
      </c>
      <c r="B82" t="s">
        <v>159</v>
      </c>
      <c r="C82">
        <v>1</v>
      </c>
      <c r="D82" s="19">
        <v>32416</v>
      </c>
      <c r="E82" s="20">
        <v>0</v>
      </c>
      <c r="F82" s="21">
        <v>8052789.7599999998</v>
      </c>
      <c r="G82" s="22">
        <f t="shared" si="4"/>
        <v>60873.891945116564</v>
      </c>
      <c r="H82" s="21">
        <f t="shared" si="5"/>
        <v>24158369.280000001</v>
      </c>
      <c r="I82" s="21">
        <f t="shared" si="6"/>
        <v>140231.23146365368</v>
      </c>
      <c r="J82" s="21">
        <f t="shared" si="7"/>
        <v>79357.339518537105</v>
      </c>
    </row>
    <row r="83" spans="1:10" x14ac:dyDescent="0.25">
      <c r="A83" t="s">
        <v>160</v>
      </c>
      <c r="B83" t="s">
        <v>161</v>
      </c>
      <c r="C83">
        <v>2</v>
      </c>
      <c r="D83" s="19">
        <v>14721</v>
      </c>
      <c r="E83" s="20">
        <v>0</v>
      </c>
      <c r="F83" s="21">
        <v>3479650.0900000003</v>
      </c>
      <c r="G83" s="22">
        <f t="shared" si="4"/>
        <v>26303.908322260129</v>
      </c>
      <c r="H83" s="21">
        <f t="shared" si="5"/>
        <v>7829212.7025000006</v>
      </c>
      <c r="I83" s="21">
        <f t="shared" si="6"/>
        <v>45445.953985452732</v>
      </c>
      <c r="J83" s="21">
        <f t="shared" si="7"/>
        <v>19142.045663192603</v>
      </c>
    </row>
    <row r="84" spans="1:10" x14ac:dyDescent="0.25">
      <c r="A84" t="s">
        <v>162</v>
      </c>
      <c r="B84" t="s">
        <v>163</v>
      </c>
      <c r="C84">
        <v>5</v>
      </c>
      <c r="D84" s="19">
        <v>36870</v>
      </c>
      <c r="E84" s="20">
        <v>0</v>
      </c>
      <c r="F84" s="21">
        <v>7160742.0899999999</v>
      </c>
      <c r="G84" s="22">
        <f t="shared" si="4"/>
        <v>54130.587439241455</v>
      </c>
      <c r="H84" s="21">
        <f t="shared" si="5"/>
        <v>0</v>
      </c>
      <c r="I84" s="21">
        <f t="shared" si="6"/>
        <v>0</v>
      </c>
      <c r="J84" s="21">
        <f t="shared" si="7"/>
        <v>-54130.587439241455</v>
      </c>
    </row>
    <row r="85" spans="1:10" x14ac:dyDescent="0.25">
      <c r="A85" t="s">
        <v>1293</v>
      </c>
      <c r="B85" t="s">
        <v>164</v>
      </c>
      <c r="C85">
        <v>5</v>
      </c>
      <c r="D85" s="19">
        <v>30314</v>
      </c>
      <c r="E85" s="20">
        <v>0</v>
      </c>
      <c r="F85" s="21">
        <v>6913980.419999999</v>
      </c>
      <c r="G85" s="22">
        <f t="shared" si="4"/>
        <v>52265.228516003328</v>
      </c>
      <c r="H85" s="21">
        <f t="shared" si="5"/>
        <v>0</v>
      </c>
      <c r="I85" s="21">
        <f t="shared" si="6"/>
        <v>0</v>
      </c>
      <c r="J85" s="21">
        <f t="shared" si="7"/>
        <v>-52265.228516003328</v>
      </c>
    </row>
    <row r="86" spans="1:10" x14ac:dyDescent="0.25">
      <c r="A86" t="s">
        <v>1294</v>
      </c>
      <c r="B86" t="s">
        <v>165</v>
      </c>
      <c r="C86">
        <v>4</v>
      </c>
      <c r="D86" s="19">
        <v>87256</v>
      </c>
      <c r="E86" s="20">
        <v>0</v>
      </c>
      <c r="F86" s="21">
        <v>26334980.5</v>
      </c>
      <c r="G86" s="22">
        <f t="shared" si="4"/>
        <v>199075.45150337464</v>
      </c>
      <c r="H86" s="21">
        <f t="shared" si="5"/>
        <v>0</v>
      </c>
      <c r="I86" s="21">
        <f t="shared" si="6"/>
        <v>0</v>
      </c>
      <c r="J86" s="21">
        <f t="shared" si="7"/>
        <v>-199075.45150337464</v>
      </c>
    </row>
    <row r="87" spans="1:10" x14ac:dyDescent="0.25">
      <c r="A87" t="s">
        <v>166</v>
      </c>
      <c r="B87" t="s">
        <v>167</v>
      </c>
      <c r="C87">
        <v>1</v>
      </c>
      <c r="D87" s="19">
        <v>44655</v>
      </c>
      <c r="E87" s="20">
        <v>0</v>
      </c>
      <c r="F87" s="21">
        <v>11278432.520000001</v>
      </c>
      <c r="G87" s="22">
        <f t="shared" si="4"/>
        <v>85257.668832120224</v>
      </c>
      <c r="H87" s="21">
        <f t="shared" si="5"/>
        <v>33835297.560000002</v>
      </c>
      <c r="I87" s="21">
        <f t="shared" si="6"/>
        <v>196402.5546917195</v>
      </c>
      <c r="J87" s="21">
        <f t="shared" si="7"/>
        <v>111144.88585959928</v>
      </c>
    </row>
    <row r="88" spans="1:10" x14ac:dyDescent="0.25">
      <c r="A88" t="s">
        <v>168</v>
      </c>
      <c r="B88" t="s">
        <v>169</v>
      </c>
      <c r="C88">
        <v>1</v>
      </c>
      <c r="D88" s="19">
        <v>48871</v>
      </c>
      <c r="E88" s="20">
        <v>0</v>
      </c>
      <c r="F88" s="21">
        <v>10317353.719999999</v>
      </c>
      <c r="G88" s="22">
        <f t="shared" si="4"/>
        <v>77992.53354788023</v>
      </c>
      <c r="H88" s="21">
        <f t="shared" si="5"/>
        <v>30952061.159999996</v>
      </c>
      <c r="I88" s="21">
        <f t="shared" si="6"/>
        <v>179666.33436630387</v>
      </c>
      <c r="J88" s="21">
        <f t="shared" si="7"/>
        <v>101673.80081842364</v>
      </c>
    </row>
    <row r="89" spans="1:10" x14ac:dyDescent="0.25">
      <c r="A89" t="s">
        <v>170</v>
      </c>
      <c r="B89" t="s">
        <v>171</v>
      </c>
      <c r="C89">
        <v>2</v>
      </c>
      <c r="D89" s="19">
        <v>9882</v>
      </c>
      <c r="E89" s="20">
        <v>0</v>
      </c>
      <c r="F89" s="21">
        <v>2386474.13</v>
      </c>
      <c r="G89" s="22">
        <f t="shared" si="4"/>
        <v>18040.203786400114</v>
      </c>
      <c r="H89" s="21">
        <f t="shared" si="5"/>
        <v>5369566.7924999995</v>
      </c>
      <c r="I89" s="21">
        <f t="shared" si="6"/>
        <v>31168.534391184527</v>
      </c>
      <c r="J89" s="21">
        <f t="shared" si="7"/>
        <v>13128.330604784413</v>
      </c>
    </row>
    <row r="90" spans="1:10" x14ac:dyDescent="0.25">
      <c r="A90" t="s">
        <v>172</v>
      </c>
      <c r="B90" t="s">
        <v>173</v>
      </c>
      <c r="C90">
        <v>2</v>
      </c>
      <c r="D90" s="19">
        <v>60896</v>
      </c>
      <c r="E90" s="20">
        <v>0</v>
      </c>
      <c r="F90" s="21">
        <v>12885304.639999999</v>
      </c>
      <c r="G90" s="22">
        <f t="shared" si="4"/>
        <v>97404.584710686526</v>
      </c>
      <c r="H90" s="21">
        <f t="shared" si="5"/>
        <v>28991935.439999998</v>
      </c>
      <c r="I90" s="21">
        <f t="shared" si="6"/>
        <v>168288.46194646557</v>
      </c>
      <c r="J90" s="21">
        <f t="shared" si="7"/>
        <v>70883.877235779044</v>
      </c>
    </row>
    <row r="91" spans="1:10" x14ac:dyDescent="0.25">
      <c r="A91" t="s">
        <v>174</v>
      </c>
      <c r="B91" t="s">
        <v>175</v>
      </c>
      <c r="C91">
        <v>1</v>
      </c>
      <c r="D91" s="19">
        <v>33611</v>
      </c>
      <c r="E91" s="20">
        <v>0</v>
      </c>
      <c r="F91" s="21">
        <v>7658903.5199999996</v>
      </c>
      <c r="G91" s="22">
        <f t="shared" si="4"/>
        <v>57896.366251905347</v>
      </c>
      <c r="H91" s="21">
        <f t="shared" si="5"/>
        <v>22976710.559999999</v>
      </c>
      <c r="I91" s="21">
        <f t="shared" si="6"/>
        <v>133372.09889742752</v>
      </c>
      <c r="J91" s="21">
        <f t="shared" si="7"/>
        <v>75475.732645522177</v>
      </c>
    </row>
    <row r="92" spans="1:10" x14ac:dyDescent="0.25">
      <c r="A92" t="s">
        <v>176</v>
      </c>
      <c r="B92" t="s">
        <v>177</v>
      </c>
      <c r="C92">
        <v>2</v>
      </c>
      <c r="D92" s="19">
        <v>20365</v>
      </c>
      <c r="E92" s="20">
        <v>0</v>
      </c>
      <c r="F92" s="21">
        <v>3327844.65</v>
      </c>
      <c r="G92" s="22">
        <f t="shared" si="4"/>
        <v>25156.357196916844</v>
      </c>
      <c r="H92" s="21">
        <f t="shared" si="5"/>
        <v>7487650.4624999994</v>
      </c>
      <c r="I92" s="21">
        <f t="shared" si="6"/>
        <v>43463.299735013024</v>
      </c>
      <c r="J92" s="21">
        <f t="shared" si="7"/>
        <v>18306.94253809618</v>
      </c>
    </row>
    <row r="93" spans="1:10" x14ac:dyDescent="0.25">
      <c r="A93" t="s">
        <v>178</v>
      </c>
      <c r="B93" t="s">
        <v>179</v>
      </c>
      <c r="C93">
        <v>2</v>
      </c>
      <c r="D93" s="19">
        <v>29651</v>
      </c>
      <c r="E93" s="20">
        <v>0</v>
      </c>
      <c r="F93" s="21">
        <v>6851160.0600000005</v>
      </c>
      <c r="G93" s="22">
        <f t="shared" si="4"/>
        <v>51790.347149350928</v>
      </c>
      <c r="H93" s="21">
        <f t="shared" si="5"/>
        <v>15415110.135000002</v>
      </c>
      <c r="I93" s="21">
        <f t="shared" si="6"/>
        <v>89479.544431357339</v>
      </c>
      <c r="J93" s="21">
        <f t="shared" si="7"/>
        <v>37689.197282006411</v>
      </c>
    </row>
    <row r="94" spans="1:10" x14ac:dyDescent="0.25">
      <c r="A94" t="s">
        <v>180</v>
      </c>
      <c r="B94" t="s">
        <v>181</v>
      </c>
      <c r="C94">
        <v>3</v>
      </c>
      <c r="D94" s="19">
        <v>55414</v>
      </c>
      <c r="E94" s="20">
        <v>0</v>
      </c>
      <c r="F94" s="21">
        <v>10013588.82</v>
      </c>
      <c r="G94" s="22">
        <f t="shared" si="4"/>
        <v>75696.267005424394</v>
      </c>
      <c r="H94" s="21">
        <f t="shared" si="5"/>
        <v>15020383.23</v>
      </c>
      <c r="I94" s="21">
        <f t="shared" si="6"/>
        <v>87188.287130898243</v>
      </c>
      <c r="J94" s="21">
        <f t="shared" si="7"/>
        <v>11492.020125473849</v>
      </c>
    </row>
    <row r="95" spans="1:10" x14ac:dyDescent="0.25">
      <c r="A95" t="s">
        <v>182</v>
      </c>
      <c r="B95" t="s">
        <v>183</v>
      </c>
      <c r="C95">
        <v>1</v>
      </c>
      <c r="D95" s="19">
        <v>14554</v>
      </c>
      <c r="E95" s="20">
        <v>0</v>
      </c>
      <c r="F95" s="21">
        <v>2317287.88</v>
      </c>
      <c r="G95" s="22">
        <f t="shared" si="4"/>
        <v>17517.200400976104</v>
      </c>
      <c r="H95" s="21">
        <f t="shared" si="5"/>
        <v>6951863.6399999997</v>
      </c>
      <c r="I95" s="21">
        <f t="shared" si="6"/>
        <v>40353.23692198308</v>
      </c>
      <c r="J95" s="21">
        <f t="shared" si="7"/>
        <v>22836.036521006976</v>
      </c>
    </row>
    <row r="96" spans="1:10" x14ac:dyDescent="0.25">
      <c r="A96" t="s">
        <v>184</v>
      </c>
      <c r="B96" t="s">
        <v>185</v>
      </c>
      <c r="C96">
        <v>4</v>
      </c>
      <c r="D96" s="19">
        <v>14296</v>
      </c>
      <c r="E96" s="20">
        <v>0</v>
      </c>
      <c r="F96" s="21">
        <v>2783967.46</v>
      </c>
      <c r="G96" s="22">
        <f t="shared" si="4"/>
        <v>21044.996751381801</v>
      </c>
      <c r="H96" s="21">
        <f t="shared" si="5"/>
        <v>0</v>
      </c>
      <c r="I96" s="21">
        <f t="shared" si="6"/>
        <v>0</v>
      </c>
      <c r="J96" s="21">
        <f t="shared" si="7"/>
        <v>-21044.996751381801</v>
      </c>
    </row>
    <row r="97" spans="1:10" x14ac:dyDescent="0.25">
      <c r="A97" t="s">
        <v>186</v>
      </c>
      <c r="B97" t="s">
        <v>187</v>
      </c>
      <c r="C97">
        <v>1</v>
      </c>
      <c r="D97" s="19">
        <v>33853</v>
      </c>
      <c r="E97" s="20">
        <v>0</v>
      </c>
      <c r="F97" s="21">
        <v>6086359.8500000006</v>
      </c>
      <c r="G97" s="22">
        <f t="shared" si="4"/>
        <v>46008.951293917293</v>
      </c>
      <c r="H97" s="21">
        <f t="shared" si="5"/>
        <v>18259079.550000001</v>
      </c>
      <c r="I97" s="21">
        <f t="shared" si="6"/>
        <v>105987.83307816525</v>
      </c>
      <c r="J97" s="21">
        <f t="shared" si="7"/>
        <v>59978.881784247955</v>
      </c>
    </row>
    <row r="98" spans="1:10" x14ac:dyDescent="0.25">
      <c r="A98" t="s">
        <v>188</v>
      </c>
      <c r="B98" t="s">
        <v>189</v>
      </c>
      <c r="C98">
        <v>3</v>
      </c>
      <c r="D98" s="19">
        <v>56167</v>
      </c>
      <c r="E98" s="20">
        <v>0</v>
      </c>
      <c r="F98" s="21">
        <v>13766527.370000001</v>
      </c>
      <c r="G98" s="22">
        <f t="shared" si="4"/>
        <v>104066.05965841952</v>
      </c>
      <c r="H98" s="21">
        <f t="shared" si="5"/>
        <v>20649791.055</v>
      </c>
      <c r="I98" s="21">
        <f t="shared" si="6"/>
        <v>119865.11157055174</v>
      </c>
      <c r="J98" s="21">
        <f t="shared" si="7"/>
        <v>15799.051912132229</v>
      </c>
    </row>
    <row r="99" spans="1:10" x14ac:dyDescent="0.25">
      <c r="A99" t="s">
        <v>190</v>
      </c>
      <c r="B99" t="s">
        <v>191</v>
      </c>
      <c r="C99">
        <v>2</v>
      </c>
      <c r="D99" s="19">
        <v>27111</v>
      </c>
      <c r="E99" s="20">
        <v>0</v>
      </c>
      <c r="F99" s="21">
        <v>5528500.1300000008</v>
      </c>
      <c r="G99" s="22">
        <f t="shared" si="4"/>
        <v>41791.891948285876</v>
      </c>
      <c r="H99" s="21">
        <f t="shared" si="5"/>
        <v>12439125.292500002</v>
      </c>
      <c r="I99" s="21">
        <f t="shared" si="6"/>
        <v>72204.950503097716</v>
      </c>
      <c r="J99" s="21">
        <f t="shared" si="7"/>
        <v>30413.05855481184</v>
      </c>
    </row>
    <row r="100" spans="1:10" x14ac:dyDescent="0.25">
      <c r="A100" t="s">
        <v>192</v>
      </c>
      <c r="B100" t="s">
        <v>193</v>
      </c>
      <c r="C100">
        <v>4</v>
      </c>
      <c r="D100" s="19">
        <v>25493</v>
      </c>
      <c r="E100" s="20">
        <v>0</v>
      </c>
      <c r="F100" s="21">
        <v>4326419.4800000004</v>
      </c>
      <c r="G100" s="22">
        <f t="shared" si="4"/>
        <v>32704.93826164008</v>
      </c>
      <c r="H100" s="21">
        <f t="shared" si="5"/>
        <v>0</v>
      </c>
      <c r="I100" s="21">
        <f t="shared" si="6"/>
        <v>0</v>
      </c>
      <c r="J100" s="21">
        <f t="shared" si="7"/>
        <v>-32704.93826164008</v>
      </c>
    </row>
    <row r="101" spans="1:10" x14ac:dyDescent="0.25">
      <c r="A101" t="s">
        <v>194</v>
      </c>
      <c r="B101" t="s">
        <v>195</v>
      </c>
      <c r="C101">
        <v>3</v>
      </c>
      <c r="D101" s="19">
        <v>120006</v>
      </c>
      <c r="E101" s="20">
        <v>0</v>
      </c>
      <c r="F101" s="21">
        <v>30979189.620000001</v>
      </c>
      <c r="G101" s="22">
        <f t="shared" si="4"/>
        <v>234182.67428791744</v>
      </c>
      <c r="H101" s="21">
        <f t="shared" si="5"/>
        <v>46468784.43</v>
      </c>
      <c r="I101" s="21">
        <f t="shared" si="6"/>
        <v>269735.70896743715</v>
      </c>
      <c r="J101" s="21">
        <f t="shared" si="7"/>
        <v>35553.034679519711</v>
      </c>
    </row>
    <row r="102" spans="1:10" x14ac:dyDescent="0.25">
      <c r="A102" t="s">
        <v>196</v>
      </c>
      <c r="B102" t="s">
        <v>197</v>
      </c>
      <c r="C102">
        <v>3</v>
      </c>
      <c r="D102" s="19">
        <v>98698</v>
      </c>
      <c r="E102" s="20">
        <v>0</v>
      </c>
      <c r="F102" s="21">
        <v>27833242.869999997</v>
      </c>
      <c r="G102" s="22">
        <f t="shared" si="4"/>
        <v>210401.34778715071</v>
      </c>
      <c r="H102" s="21">
        <f t="shared" si="5"/>
        <v>41749864.304999992</v>
      </c>
      <c r="I102" s="21">
        <f t="shared" si="6"/>
        <v>242343.96026794176</v>
      </c>
      <c r="J102" s="21">
        <f t="shared" si="7"/>
        <v>31942.612480791053</v>
      </c>
    </row>
    <row r="103" spans="1:10" x14ac:dyDescent="0.25">
      <c r="A103" t="s">
        <v>198</v>
      </c>
      <c r="B103" t="s">
        <v>199</v>
      </c>
      <c r="C103">
        <v>4</v>
      </c>
      <c r="D103" s="19">
        <v>101169</v>
      </c>
      <c r="E103" s="20">
        <v>0</v>
      </c>
      <c r="F103" s="21">
        <v>32629755.580000002</v>
      </c>
      <c r="G103" s="22">
        <f t="shared" si="4"/>
        <v>246659.88738944606</v>
      </c>
      <c r="H103" s="21">
        <f t="shared" si="5"/>
        <v>0</v>
      </c>
      <c r="I103" s="21">
        <f t="shared" si="6"/>
        <v>0</v>
      </c>
      <c r="J103" s="21">
        <f t="shared" si="7"/>
        <v>-246659.88738944606</v>
      </c>
    </row>
    <row r="104" spans="1:10" x14ac:dyDescent="0.25">
      <c r="A104" t="s">
        <v>200</v>
      </c>
      <c r="B104" t="s">
        <v>201</v>
      </c>
      <c r="C104">
        <v>1</v>
      </c>
      <c r="D104" s="19">
        <v>160153</v>
      </c>
      <c r="E104" s="20">
        <v>0</v>
      </c>
      <c r="F104" s="21">
        <v>52485344.659999996</v>
      </c>
      <c r="G104" s="22">
        <f t="shared" si="4"/>
        <v>396755.32265914272</v>
      </c>
      <c r="H104" s="21">
        <f t="shared" si="5"/>
        <v>157456033.97999999</v>
      </c>
      <c r="I104" s="21">
        <f t="shared" si="6"/>
        <v>913979.46982613113</v>
      </c>
      <c r="J104" s="21">
        <f t="shared" si="7"/>
        <v>517224.1471669884</v>
      </c>
    </row>
    <row r="105" spans="1:10" x14ac:dyDescent="0.25">
      <c r="A105" t="s">
        <v>202</v>
      </c>
      <c r="B105" t="s">
        <v>203</v>
      </c>
      <c r="C105">
        <v>4</v>
      </c>
      <c r="D105" s="19">
        <v>22080</v>
      </c>
      <c r="E105" s="20">
        <v>0</v>
      </c>
      <c r="F105" s="21">
        <v>3705786.84</v>
      </c>
      <c r="G105" s="22">
        <f t="shared" si="4"/>
        <v>28013.356165130404</v>
      </c>
      <c r="H105" s="21">
        <f t="shared" si="5"/>
        <v>0</v>
      </c>
      <c r="I105" s="21">
        <f t="shared" si="6"/>
        <v>0</v>
      </c>
      <c r="J105" s="21">
        <f t="shared" si="7"/>
        <v>-28013.356165130404</v>
      </c>
    </row>
    <row r="106" spans="1:10" x14ac:dyDescent="0.25">
      <c r="A106" t="s">
        <v>204</v>
      </c>
      <c r="B106" t="s">
        <v>205</v>
      </c>
      <c r="C106">
        <v>5</v>
      </c>
      <c r="D106" s="19">
        <v>18257</v>
      </c>
      <c r="E106" s="20">
        <v>0</v>
      </c>
      <c r="F106" s="21">
        <v>4349853.2300000004</v>
      </c>
      <c r="G106" s="22">
        <f t="shared" si="4"/>
        <v>32882.08228351119</v>
      </c>
      <c r="H106" s="21">
        <f t="shared" si="5"/>
        <v>0</v>
      </c>
      <c r="I106" s="21">
        <f t="shared" si="6"/>
        <v>0</v>
      </c>
      <c r="J106" s="21">
        <f t="shared" si="7"/>
        <v>-32882.08228351119</v>
      </c>
    </row>
    <row r="107" spans="1:10" x14ac:dyDescent="0.25">
      <c r="A107" t="s">
        <v>206</v>
      </c>
      <c r="B107" t="s">
        <v>1339</v>
      </c>
      <c r="C107">
        <v>2</v>
      </c>
      <c r="D107" s="19">
        <v>24715</v>
      </c>
      <c r="E107" s="20">
        <v>0</v>
      </c>
      <c r="F107" s="21">
        <v>5543293.7999999998</v>
      </c>
      <c r="G107" s="22">
        <f t="shared" si="4"/>
        <v>41903.722543134492</v>
      </c>
      <c r="H107" s="21">
        <f t="shared" si="5"/>
        <v>12472411.049999999</v>
      </c>
      <c r="I107" s="21">
        <f t="shared" si="6"/>
        <v>72398.163162045224</v>
      </c>
      <c r="J107" s="21">
        <f t="shared" si="7"/>
        <v>30494.440618910732</v>
      </c>
    </row>
    <row r="108" spans="1:10" x14ac:dyDescent="0.25">
      <c r="A108" t="s">
        <v>207</v>
      </c>
      <c r="B108" t="s">
        <v>208</v>
      </c>
      <c r="C108">
        <v>1</v>
      </c>
      <c r="D108" s="19">
        <v>62326</v>
      </c>
      <c r="E108" s="20">
        <v>0</v>
      </c>
      <c r="F108" s="21">
        <v>17755989.800000001</v>
      </c>
      <c r="G108" s="22">
        <f t="shared" si="4"/>
        <v>134223.82015146414</v>
      </c>
      <c r="H108" s="21">
        <f t="shared" si="5"/>
        <v>53267969.400000006</v>
      </c>
      <c r="I108" s="21">
        <f t="shared" si="6"/>
        <v>309202.69741527113</v>
      </c>
      <c r="J108" s="21">
        <f t="shared" si="7"/>
        <v>174978.87726380699</v>
      </c>
    </row>
    <row r="109" spans="1:10" x14ac:dyDescent="0.25">
      <c r="A109" t="s">
        <v>209</v>
      </c>
      <c r="B109" t="s">
        <v>210</v>
      </c>
      <c r="C109">
        <v>2</v>
      </c>
      <c r="D109" s="19">
        <v>10913</v>
      </c>
      <c r="E109" s="20">
        <v>0</v>
      </c>
      <c r="F109" s="21">
        <v>2173105.69</v>
      </c>
      <c r="G109" s="22">
        <f t="shared" si="4"/>
        <v>16427.276124290369</v>
      </c>
      <c r="H109" s="21">
        <f t="shared" si="5"/>
        <v>4889487.8025000002</v>
      </c>
      <c r="I109" s="21">
        <f t="shared" si="6"/>
        <v>28381.83686258681</v>
      </c>
      <c r="J109" s="21">
        <f t="shared" si="7"/>
        <v>11954.560738296441</v>
      </c>
    </row>
    <row r="110" spans="1:10" x14ac:dyDescent="0.25">
      <c r="A110" t="s">
        <v>211</v>
      </c>
      <c r="B110" t="s">
        <v>212</v>
      </c>
      <c r="C110">
        <v>5</v>
      </c>
      <c r="D110" s="19">
        <v>24843</v>
      </c>
      <c r="E110" s="20">
        <v>0</v>
      </c>
      <c r="F110" s="21">
        <v>5428752.5699999994</v>
      </c>
      <c r="G110" s="22">
        <f t="shared" si="4"/>
        <v>41037.864788730534</v>
      </c>
      <c r="H110" s="21">
        <f t="shared" si="5"/>
        <v>0</v>
      </c>
      <c r="I110" s="21">
        <f t="shared" si="6"/>
        <v>0</v>
      </c>
      <c r="J110" s="21">
        <f t="shared" si="7"/>
        <v>-41037.864788730534</v>
      </c>
    </row>
    <row r="111" spans="1:10" x14ac:dyDescent="0.25">
      <c r="A111" t="s">
        <v>213</v>
      </c>
      <c r="B111" t="s">
        <v>214</v>
      </c>
      <c r="C111">
        <v>3</v>
      </c>
      <c r="D111" s="19">
        <v>30767</v>
      </c>
      <c r="E111" s="20">
        <v>0</v>
      </c>
      <c r="F111" s="21">
        <v>5437791.3200000003</v>
      </c>
      <c r="G111" s="22">
        <f t="shared" si="4"/>
        <v>41106.191903583589</v>
      </c>
      <c r="H111" s="21">
        <f t="shared" si="5"/>
        <v>8156686.9800000004</v>
      </c>
      <c r="I111" s="21">
        <f t="shared" si="6"/>
        <v>47346.832338384978</v>
      </c>
      <c r="J111" s="21">
        <f t="shared" si="7"/>
        <v>6240.6404348013893</v>
      </c>
    </row>
    <row r="112" spans="1:10" x14ac:dyDescent="0.25">
      <c r="A112" t="s">
        <v>215</v>
      </c>
      <c r="B112" t="s">
        <v>216</v>
      </c>
      <c r="C112">
        <v>4</v>
      </c>
      <c r="D112" s="19">
        <v>15430</v>
      </c>
      <c r="E112" s="20">
        <v>0</v>
      </c>
      <c r="F112" s="21">
        <v>3430215.1</v>
      </c>
      <c r="G112" s="22">
        <f t="shared" si="4"/>
        <v>25930.211711612748</v>
      </c>
      <c r="H112" s="21">
        <f t="shared" si="5"/>
        <v>0</v>
      </c>
      <c r="I112" s="21">
        <f t="shared" si="6"/>
        <v>0</v>
      </c>
      <c r="J112" s="21">
        <f t="shared" si="7"/>
        <v>-25930.211711612748</v>
      </c>
    </row>
    <row r="113" spans="1:10" x14ac:dyDescent="0.25">
      <c r="A113" t="s">
        <v>217</v>
      </c>
      <c r="B113" t="s">
        <v>218</v>
      </c>
      <c r="C113">
        <v>4</v>
      </c>
      <c r="D113" s="19">
        <v>25835</v>
      </c>
      <c r="E113" s="20">
        <v>0</v>
      </c>
      <c r="F113" s="21">
        <v>7138727.2000000002</v>
      </c>
      <c r="G113" s="22">
        <f t="shared" si="4"/>
        <v>53964.169082996719</v>
      </c>
      <c r="H113" s="21">
        <f t="shared" si="5"/>
        <v>0</v>
      </c>
      <c r="I113" s="21">
        <f t="shared" si="6"/>
        <v>0</v>
      </c>
      <c r="J113" s="21">
        <f t="shared" si="7"/>
        <v>-53964.169082996719</v>
      </c>
    </row>
    <row r="114" spans="1:10" x14ac:dyDescent="0.25">
      <c r="A114" t="s">
        <v>219</v>
      </c>
      <c r="B114" t="s">
        <v>220</v>
      </c>
      <c r="C114">
        <v>5</v>
      </c>
      <c r="D114" s="19">
        <v>21541</v>
      </c>
      <c r="E114" s="20">
        <v>0</v>
      </c>
      <c r="F114" s="21">
        <v>3856489.1999999997</v>
      </c>
      <c r="G114" s="22">
        <f t="shared" si="4"/>
        <v>29152.568717789178</v>
      </c>
      <c r="H114" s="21">
        <f t="shared" si="5"/>
        <v>0</v>
      </c>
      <c r="I114" s="21">
        <f t="shared" si="6"/>
        <v>0</v>
      </c>
      <c r="J114" s="21">
        <f t="shared" si="7"/>
        <v>-29152.568717789178</v>
      </c>
    </row>
    <row r="115" spans="1:10" x14ac:dyDescent="0.25">
      <c r="A115" t="s">
        <v>221</v>
      </c>
      <c r="B115" t="s">
        <v>222</v>
      </c>
      <c r="C115">
        <v>2</v>
      </c>
      <c r="D115" s="19">
        <v>16257</v>
      </c>
      <c r="E115" s="20">
        <v>0</v>
      </c>
      <c r="F115" s="21">
        <v>3103178.94</v>
      </c>
      <c r="G115" s="22">
        <f t="shared" si="4"/>
        <v>23458.029466787095</v>
      </c>
      <c r="H115" s="21">
        <f t="shared" si="5"/>
        <v>6982152.6150000002</v>
      </c>
      <c r="I115" s="21">
        <f t="shared" si="6"/>
        <v>40529.054263575672</v>
      </c>
      <c r="J115" s="21">
        <f t="shared" si="7"/>
        <v>17071.024796788577</v>
      </c>
    </row>
    <row r="116" spans="1:10" x14ac:dyDescent="0.25">
      <c r="A116" t="s">
        <v>223</v>
      </c>
      <c r="B116" t="s">
        <v>224</v>
      </c>
      <c r="C116">
        <v>1</v>
      </c>
      <c r="D116" s="19">
        <v>29530</v>
      </c>
      <c r="E116" s="20">
        <v>0</v>
      </c>
      <c r="F116" s="21">
        <v>5266675.5</v>
      </c>
      <c r="G116" s="22">
        <f t="shared" si="4"/>
        <v>39812.666771644705</v>
      </c>
      <c r="H116" s="21">
        <f t="shared" si="5"/>
        <v>15800026.5</v>
      </c>
      <c r="I116" s="21">
        <f t="shared" si="6"/>
        <v>91713.854837364313</v>
      </c>
      <c r="J116" s="21">
        <f t="shared" si="7"/>
        <v>51901.188065719609</v>
      </c>
    </row>
    <row r="117" spans="1:10" x14ac:dyDescent="0.25">
      <c r="A117" t="s">
        <v>225</v>
      </c>
      <c r="B117" t="s">
        <v>226</v>
      </c>
      <c r="C117">
        <v>4</v>
      </c>
      <c r="D117" s="19">
        <v>81351</v>
      </c>
      <c r="E117" s="20">
        <v>0</v>
      </c>
      <c r="F117" s="21">
        <v>22469618.039999999</v>
      </c>
      <c r="G117" s="22">
        <f t="shared" si="4"/>
        <v>169855.80666829701</v>
      </c>
      <c r="H117" s="21">
        <f t="shared" si="5"/>
        <v>0</v>
      </c>
      <c r="I117" s="21">
        <f t="shared" si="6"/>
        <v>0</v>
      </c>
      <c r="J117" s="21">
        <f t="shared" si="7"/>
        <v>-169855.80666829701</v>
      </c>
    </row>
    <row r="118" spans="1:10" x14ac:dyDescent="0.25">
      <c r="A118" t="s">
        <v>227</v>
      </c>
      <c r="B118" t="s">
        <v>228</v>
      </c>
      <c r="C118">
        <v>1</v>
      </c>
      <c r="D118" s="19">
        <v>57215</v>
      </c>
      <c r="E118" s="20">
        <v>0</v>
      </c>
      <c r="F118" s="21">
        <v>10273052.41</v>
      </c>
      <c r="G118" s="22">
        <f t="shared" si="4"/>
        <v>77657.644243882431</v>
      </c>
      <c r="H118" s="21">
        <f t="shared" si="5"/>
        <v>30819157.23</v>
      </c>
      <c r="I118" s="21">
        <f t="shared" si="6"/>
        <v>178894.8716258246</v>
      </c>
      <c r="J118" s="21">
        <f t="shared" si="7"/>
        <v>101237.22738194217</v>
      </c>
    </row>
    <row r="119" spans="1:10" x14ac:dyDescent="0.25">
      <c r="A119" t="s">
        <v>229</v>
      </c>
      <c r="B119" t="s">
        <v>230</v>
      </c>
      <c r="C119">
        <v>3</v>
      </c>
      <c r="D119" s="19">
        <v>15302</v>
      </c>
      <c r="E119" s="20">
        <v>0</v>
      </c>
      <c r="F119" s="21">
        <v>2587586.09</v>
      </c>
      <c r="G119" s="22">
        <f t="shared" si="4"/>
        <v>19560.480372127171</v>
      </c>
      <c r="H119" s="21">
        <f t="shared" si="5"/>
        <v>3881379.1349999998</v>
      </c>
      <c r="I119" s="21">
        <f t="shared" si="6"/>
        <v>22530.104146101567</v>
      </c>
      <c r="J119" s="21">
        <f t="shared" si="7"/>
        <v>2969.6237739743956</v>
      </c>
    </row>
    <row r="120" spans="1:10" x14ac:dyDescent="0.25">
      <c r="A120" t="s">
        <v>231</v>
      </c>
      <c r="B120" t="s">
        <v>232</v>
      </c>
      <c r="C120">
        <v>3</v>
      </c>
      <c r="D120" s="19">
        <v>78309</v>
      </c>
      <c r="E120" s="20">
        <v>0</v>
      </c>
      <c r="F120" s="21">
        <v>22519510.650000002</v>
      </c>
      <c r="G120" s="22">
        <f t="shared" si="4"/>
        <v>170232.96259071861</v>
      </c>
      <c r="H120" s="21">
        <f t="shared" si="5"/>
        <v>33779265.975000001</v>
      </c>
      <c r="I120" s="21">
        <f t="shared" si="6"/>
        <v>196077.3101326045</v>
      </c>
      <c r="J120" s="21">
        <f t="shared" si="7"/>
        <v>25844.347541885887</v>
      </c>
    </row>
    <row r="121" spans="1:10" x14ac:dyDescent="0.25">
      <c r="A121" t="s">
        <v>233</v>
      </c>
      <c r="B121" t="s">
        <v>234</v>
      </c>
      <c r="C121">
        <v>1</v>
      </c>
      <c r="D121" s="19">
        <v>28732</v>
      </c>
      <c r="E121" s="20">
        <v>0</v>
      </c>
      <c r="F121" s="21">
        <v>7072444.3899999997</v>
      </c>
      <c r="G121" s="22">
        <f t="shared" si="4"/>
        <v>53463.11382959858</v>
      </c>
      <c r="H121" s="21">
        <f t="shared" si="5"/>
        <v>21217333.169999998</v>
      </c>
      <c r="I121" s="21">
        <f t="shared" si="6"/>
        <v>123159.50320648986</v>
      </c>
      <c r="J121" s="21">
        <f t="shared" si="7"/>
        <v>69696.389376891282</v>
      </c>
    </row>
    <row r="122" spans="1:10" x14ac:dyDescent="0.25">
      <c r="A122" t="s">
        <v>235</v>
      </c>
      <c r="B122" t="s">
        <v>236</v>
      </c>
      <c r="C122">
        <v>2</v>
      </c>
      <c r="D122" s="19">
        <v>44376</v>
      </c>
      <c r="E122" s="20">
        <v>0</v>
      </c>
      <c r="F122" s="21">
        <v>8487194.6400000006</v>
      </c>
      <c r="G122" s="22">
        <f t="shared" si="4"/>
        <v>64157.712399104348</v>
      </c>
      <c r="H122" s="21">
        <f t="shared" si="5"/>
        <v>19096187.940000001</v>
      </c>
      <c r="I122" s="21">
        <f t="shared" si="6"/>
        <v>110846.96653364394</v>
      </c>
      <c r="J122" s="21">
        <f t="shared" si="7"/>
        <v>46689.254134539588</v>
      </c>
    </row>
    <row r="123" spans="1:10" x14ac:dyDescent="0.25">
      <c r="A123" t="s">
        <v>237</v>
      </c>
      <c r="B123" t="s">
        <v>238</v>
      </c>
      <c r="C123">
        <v>2</v>
      </c>
      <c r="D123" s="19">
        <v>17965</v>
      </c>
      <c r="E123" s="20">
        <v>0</v>
      </c>
      <c r="F123" s="21">
        <v>5140987.9999999991</v>
      </c>
      <c r="G123" s="22">
        <f t="shared" si="4"/>
        <v>38862.550411739656</v>
      </c>
      <c r="H123" s="21">
        <f t="shared" si="5"/>
        <v>11567222.999999998</v>
      </c>
      <c r="I123" s="21">
        <f t="shared" si="6"/>
        <v>67143.850112746426</v>
      </c>
      <c r="J123" s="21">
        <f t="shared" si="7"/>
        <v>28281.29970100677</v>
      </c>
    </row>
    <row r="124" spans="1:10" x14ac:dyDescent="0.25">
      <c r="A124" t="s">
        <v>958</v>
      </c>
      <c r="B124" t="s">
        <v>1340</v>
      </c>
      <c r="C124">
        <v>5</v>
      </c>
      <c r="D124" s="19">
        <v>26588</v>
      </c>
      <c r="E124" s="20">
        <v>0</v>
      </c>
      <c r="F124" s="21">
        <v>5369712.4800000004</v>
      </c>
      <c r="G124" s="22">
        <f t="shared" si="4"/>
        <v>40591.559822848765</v>
      </c>
      <c r="H124" s="21">
        <f t="shared" si="5"/>
        <v>0</v>
      </c>
      <c r="I124" s="21">
        <f t="shared" si="6"/>
        <v>0</v>
      </c>
      <c r="J124" s="21">
        <f t="shared" si="7"/>
        <v>-40591.559822848765</v>
      </c>
    </row>
    <row r="125" spans="1:10" x14ac:dyDescent="0.25">
      <c r="A125" t="s">
        <v>239</v>
      </c>
      <c r="B125" t="s">
        <v>240</v>
      </c>
      <c r="C125">
        <v>5</v>
      </c>
      <c r="D125" s="19">
        <v>22495</v>
      </c>
      <c r="E125" s="20">
        <v>0</v>
      </c>
      <c r="F125" s="21">
        <v>5198746.78</v>
      </c>
      <c r="G125" s="22">
        <f t="shared" si="4"/>
        <v>39299.169501196899</v>
      </c>
      <c r="H125" s="21">
        <f t="shared" si="5"/>
        <v>0</v>
      </c>
      <c r="I125" s="21">
        <f t="shared" si="6"/>
        <v>0</v>
      </c>
      <c r="J125" s="21">
        <f t="shared" si="7"/>
        <v>-39299.169501196899</v>
      </c>
    </row>
    <row r="126" spans="1:10" x14ac:dyDescent="0.25">
      <c r="A126" t="s">
        <v>241</v>
      </c>
      <c r="B126" t="s">
        <v>242</v>
      </c>
      <c r="C126">
        <v>4</v>
      </c>
      <c r="D126" s="19">
        <v>31161</v>
      </c>
      <c r="E126" s="20">
        <v>0</v>
      </c>
      <c r="F126" s="21">
        <v>9248181.4600000009</v>
      </c>
      <c r="G126" s="22">
        <f t="shared" si="4"/>
        <v>69910.281487948654</v>
      </c>
      <c r="H126" s="21">
        <f t="shared" si="5"/>
        <v>0</v>
      </c>
      <c r="I126" s="21">
        <f t="shared" si="6"/>
        <v>0</v>
      </c>
      <c r="J126" s="21">
        <f t="shared" si="7"/>
        <v>-69910.281487948654</v>
      </c>
    </row>
    <row r="127" spans="1:10" x14ac:dyDescent="0.25">
      <c r="A127" t="s">
        <v>243</v>
      </c>
      <c r="B127" t="s">
        <v>244</v>
      </c>
      <c r="C127">
        <v>2</v>
      </c>
      <c r="D127" s="19">
        <v>91361</v>
      </c>
      <c r="E127" s="20">
        <v>0</v>
      </c>
      <c r="F127" s="21">
        <v>26205055.620000001</v>
      </c>
      <c r="G127" s="22">
        <f t="shared" si="4"/>
        <v>198093.30328619553</v>
      </c>
      <c r="H127" s="21">
        <f t="shared" si="5"/>
        <v>58961375.145000003</v>
      </c>
      <c r="I127" s="21">
        <f t="shared" si="6"/>
        <v>342251.0083169741</v>
      </c>
      <c r="J127" s="21">
        <f t="shared" si="7"/>
        <v>144157.70503077857</v>
      </c>
    </row>
    <row r="128" spans="1:10" x14ac:dyDescent="0.25">
      <c r="A128" t="s">
        <v>245</v>
      </c>
      <c r="B128" t="s">
        <v>246</v>
      </c>
      <c r="C128">
        <v>4</v>
      </c>
      <c r="D128" s="19">
        <v>80592</v>
      </c>
      <c r="E128" s="20">
        <v>0</v>
      </c>
      <c r="F128" s="21">
        <v>25269621.600000001</v>
      </c>
      <c r="G128" s="22">
        <f t="shared" si="4"/>
        <v>191022.02598325178</v>
      </c>
      <c r="H128" s="21">
        <f t="shared" si="5"/>
        <v>0</v>
      </c>
      <c r="I128" s="21">
        <f t="shared" si="6"/>
        <v>0</v>
      </c>
      <c r="J128" s="21">
        <f t="shared" si="7"/>
        <v>-191022.02598325178</v>
      </c>
    </row>
    <row r="129" spans="1:10" x14ac:dyDescent="0.25">
      <c r="A129" t="s">
        <v>247</v>
      </c>
      <c r="B129" t="s">
        <v>248</v>
      </c>
      <c r="C129">
        <v>2</v>
      </c>
      <c r="D129" s="19">
        <v>50221</v>
      </c>
      <c r="E129" s="20">
        <v>0</v>
      </c>
      <c r="F129" s="21">
        <v>14026355.019999998</v>
      </c>
      <c r="G129" s="22">
        <f t="shared" si="4"/>
        <v>106030.18895545127</v>
      </c>
      <c r="H129" s="21">
        <f t="shared" si="5"/>
        <v>31559298.794999994</v>
      </c>
      <c r="I129" s="21">
        <f t="shared" si="6"/>
        <v>183191.14518280307</v>
      </c>
      <c r="J129" s="21">
        <f t="shared" si="7"/>
        <v>77160.956227351795</v>
      </c>
    </row>
    <row r="130" spans="1:10" x14ac:dyDescent="0.25">
      <c r="A130" t="s">
        <v>20</v>
      </c>
      <c r="B130" t="s">
        <v>1341</v>
      </c>
      <c r="C130">
        <v>5</v>
      </c>
      <c r="D130" s="19">
        <v>5147</v>
      </c>
      <c r="E130" s="20">
        <v>0</v>
      </c>
      <c r="F130" s="21">
        <v>1028543.56</v>
      </c>
      <c r="G130" s="22">
        <f t="shared" si="4"/>
        <v>7775.1253166064926</v>
      </c>
      <c r="H130" s="21">
        <f t="shared" si="5"/>
        <v>0</v>
      </c>
      <c r="I130" s="21">
        <f t="shared" si="6"/>
        <v>0</v>
      </c>
      <c r="J130" s="21">
        <f t="shared" si="7"/>
        <v>-7775.1253166064926</v>
      </c>
    </row>
    <row r="131" spans="1:10" x14ac:dyDescent="0.25">
      <c r="A131" t="s">
        <v>249</v>
      </c>
      <c r="B131" t="s">
        <v>250</v>
      </c>
      <c r="C131">
        <v>4</v>
      </c>
      <c r="D131" s="19">
        <v>62754</v>
      </c>
      <c r="E131" s="20">
        <v>0</v>
      </c>
      <c r="F131" s="21">
        <v>15674988.76</v>
      </c>
      <c r="G131" s="22">
        <f t="shared" si="4"/>
        <v>118492.79572116343</v>
      </c>
      <c r="H131" s="21">
        <f t="shared" si="5"/>
        <v>0</v>
      </c>
      <c r="I131" s="21">
        <f t="shared" si="6"/>
        <v>0</v>
      </c>
      <c r="J131" s="21">
        <f t="shared" si="7"/>
        <v>-118492.79572116343</v>
      </c>
    </row>
    <row r="132" spans="1:10" x14ac:dyDescent="0.25">
      <c r="A132" t="s">
        <v>251</v>
      </c>
      <c r="B132" t="s">
        <v>252</v>
      </c>
      <c r="C132">
        <v>3</v>
      </c>
      <c r="D132" s="19">
        <v>73486</v>
      </c>
      <c r="E132" s="20">
        <v>0</v>
      </c>
      <c r="F132" s="21">
        <v>21838569.48</v>
      </c>
      <c r="G132" s="22">
        <f t="shared" si="4"/>
        <v>165085.4869407941</v>
      </c>
      <c r="H132" s="21">
        <f t="shared" si="5"/>
        <v>32757854.219999999</v>
      </c>
      <c r="I132" s="21">
        <f t="shared" si="6"/>
        <v>190148.35745475627</v>
      </c>
      <c r="J132" s="21">
        <f t="shared" si="7"/>
        <v>25062.870513962174</v>
      </c>
    </row>
    <row r="133" spans="1:10" x14ac:dyDescent="0.25">
      <c r="A133" t="s">
        <v>253</v>
      </c>
      <c r="B133" t="s">
        <v>254</v>
      </c>
      <c r="C133">
        <v>3</v>
      </c>
      <c r="D133" s="19">
        <v>16856</v>
      </c>
      <c r="E133" s="20">
        <v>0</v>
      </c>
      <c r="F133" s="21">
        <v>2898121.28</v>
      </c>
      <c r="G133" s="22">
        <f t="shared" si="4"/>
        <v>21907.925936286072</v>
      </c>
      <c r="H133" s="21">
        <f t="shared" si="5"/>
        <v>4347181.92</v>
      </c>
      <c r="I133" s="21">
        <f t="shared" si="6"/>
        <v>25233.933092611882</v>
      </c>
      <c r="J133" s="21">
        <f t="shared" si="7"/>
        <v>3326.0071563258098</v>
      </c>
    </row>
    <row r="134" spans="1:10" x14ac:dyDescent="0.25">
      <c r="A134" t="s">
        <v>255</v>
      </c>
      <c r="B134" t="s">
        <v>256</v>
      </c>
      <c r="C134">
        <v>4</v>
      </c>
      <c r="D134" s="19">
        <v>55713</v>
      </c>
      <c r="E134" s="20">
        <v>0</v>
      </c>
      <c r="F134" s="21">
        <v>16122807.330000002</v>
      </c>
      <c r="G134" s="22">
        <f t="shared" si="4"/>
        <v>121878.01501207371</v>
      </c>
      <c r="H134" s="21">
        <f t="shared" si="5"/>
        <v>0</v>
      </c>
      <c r="I134" s="21">
        <f t="shared" si="6"/>
        <v>0</v>
      </c>
      <c r="J134" s="21">
        <f t="shared" si="7"/>
        <v>-121878.01501207371</v>
      </c>
    </row>
    <row r="135" spans="1:10" x14ac:dyDescent="0.25">
      <c r="A135" t="s">
        <v>257</v>
      </c>
      <c r="B135" t="s">
        <v>258</v>
      </c>
      <c r="C135">
        <v>2</v>
      </c>
      <c r="D135" s="19">
        <v>24669</v>
      </c>
      <c r="E135" s="20">
        <v>0</v>
      </c>
      <c r="F135" s="21">
        <v>4817486.93</v>
      </c>
      <c r="G135" s="22">
        <f t="shared" ref="G135:G198" si="8">SUM(F135/$F$6)*50000000</f>
        <v>36417.091165165511</v>
      </c>
      <c r="H135" s="21">
        <f t="shared" ref="H135:H198" si="9">IF(C135=1,F135*3)+IF(C135=2,F135*2.25)+IF(C135=3,F135*1.5)+IF(C135=2,F135*0)+IF(C135=5,F135*0)</f>
        <v>10839345.592499999</v>
      </c>
      <c r="I135" s="21">
        <f t="shared" ref="I135:I198" si="10">SUM(H135/$H$6)*50000000</f>
        <v>62918.765876916063</v>
      </c>
      <c r="J135" s="21">
        <f t="shared" ref="J135:J198" si="11">SUM(I135-G135)</f>
        <v>26501.674711750551</v>
      </c>
    </row>
    <row r="136" spans="1:10" x14ac:dyDescent="0.25">
      <c r="A136" t="s">
        <v>455</v>
      </c>
      <c r="B136" t="s">
        <v>1342</v>
      </c>
      <c r="C136">
        <v>2</v>
      </c>
      <c r="D136" s="19">
        <v>16546</v>
      </c>
      <c r="E136" s="20">
        <v>0</v>
      </c>
      <c r="F136" s="21">
        <v>2990124.0700000003</v>
      </c>
      <c r="G136" s="22">
        <f t="shared" si="8"/>
        <v>22603.407634433534</v>
      </c>
      <c r="H136" s="21">
        <f t="shared" si="9"/>
        <v>6727779.1575000007</v>
      </c>
      <c r="I136" s="21">
        <f t="shared" si="10"/>
        <v>39052.501654272557</v>
      </c>
      <c r="J136" s="21">
        <f t="shared" si="11"/>
        <v>16449.094019839024</v>
      </c>
    </row>
    <row r="137" spans="1:10" x14ac:dyDescent="0.25">
      <c r="A137" t="s">
        <v>259</v>
      </c>
      <c r="B137" t="s">
        <v>260</v>
      </c>
      <c r="C137">
        <v>1</v>
      </c>
      <c r="D137" s="19">
        <v>40762</v>
      </c>
      <c r="E137" s="20">
        <v>0</v>
      </c>
      <c r="F137" s="21">
        <v>9382908.0199999996</v>
      </c>
      <c r="G137" s="22">
        <f t="shared" si="8"/>
        <v>70928.727306106608</v>
      </c>
      <c r="H137" s="21">
        <f t="shared" si="9"/>
        <v>28148724.059999999</v>
      </c>
      <c r="I137" s="21">
        <f t="shared" si="10"/>
        <v>163393.90268085082</v>
      </c>
      <c r="J137" s="21">
        <f t="shared" si="11"/>
        <v>92465.175374744213</v>
      </c>
    </row>
    <row r="138" spans="1:10" x14ac:dyDescent="0.25">
      <c r="A138" t="s">
        <v>261</v>
      </c>
      <c r="B138" t="s">
        <v>262</v>
      </c>
      <c r="C138">
        <v>2</v>
      </c>
      <c r="D138" s="19">
        <v>1851</v>
      </c>
      <c r="E138" s="20">
        <v>0</v>
      </c>
      <c r="F138" s="21">
        <v>399667.92</v>
      </c>
      <c r="G138" s="22">
        <f t="shared" si="8"/>
        <v>3021.2314615313503</v>
      </c>
      <c r="H138" s="21">
        <f t="shared" si="9"/>
        <v>899252.82</v>
      </c>
      <c r="I138" s="21">
        <f t="shared" si="10"/>
        <v>5219.8610296995703</v>
      </c>
      <c r="J138" s="21">
        <f t="shared" si="11"/>
        <v>2198.62956816822</v>
      </c>
    </row>
    <row r="139" spans="1:10" x14ac:dyDescent="0.25">
      <c r="A139" t="s">
        <v>21</v>
      </c>
      <c r="B139" t="s">
        <v>1343</v>
      </c>
      <c r="C139">
        <v>2</v>
      </c>
      <c r="D139" s="19">
        <v>7387</v>
      </c>
      <c r="E139" s="20">
        <v>0</v>
      </c>
      <c r="F139" s="21">
        <v>1476956.78</v>
      </c>
      <c r="G139" s="22">
        <f t="shared" si="8"/>
        <v>11164.839777628482</v>
      </c>
      <c r="H139" s="21">
        <f t="shared" si="9"/>
        <v>3323152.7549999999</v>
      </c>
      <c r="I139" s="21">
        <f t="shared" si="10"/>
        <v>19289.787227537709</v>
      </c>
      <c r="J139" s="21">
        <f t="shared" si="11"/>
        <v>8124.9474499092266</v>
      </c>
    </row>
    <row r="140" spans="1:10" x14ac:dyDescent="0.25">
      <c r="A140" t="s">
        <v>263</v>
      </c>
      <c r="B140" t="s">
        <v>264</v>
      </c>
      <c r="C140">
        <v>5</v>
      </c>
      <c r="D140" s="19">
        <v>24428</v>
      </c>
      <c r="E140" s="20">
        <v>0</v>
      </c>
      <c r="F140" s="21">
        <v>4520157.12</v>
      </c>
      <c r="G140" s="22">
        <f t="shared" si="8"/>
        <v>34169.469748807809</v>
      </c>
      <c r="H140" s="21">
        <f t="shared" si="9"/>
        <v>0</v>
      </c>
      <c r="I140" s="21">
        <f t="shared" si="10"/>
        <v>0</v>
      </c>
      <c r="J140" s="21">
        <f t="shared" si="11"/>
        <v>-34169.469748807809</v>
      </c>
    </row>
    <row r="141" spans="1:10" x14ac:dyDescent="0.25">
      <c r="A141" t="s">
        <v>265</v>
      </c>
      <c r="B141" t="s">
        <v>266</v>
      </c>
      <c r="C141">
        <v>3</v>
      </c>
      <c r="D141" s="19">
        <v>92084</v>
      </c>
      <c r="E141" s="20">
        <v>0</v>
      </c>
      <c r="F141" s="21">
        <v>24610645</v>
      </c>
      <c r="G141" s="22">
        <f t="shared" si="8"/>
        <v>186040.5883028571</v>
      </c>
      <c r="H141" s="21">
        <f t="shared" si="9"/>
        <v>36915967.5</v>
      </c>
      <c r="I141" s="21">
        <f t="shared" si="10"/>
        <v>214284.81050179622</v>
      </c>
      <c r="J141" s="21">
        <f t="shared" si="11"/>
        <v>28244.222198939126</v>
      </c>
    </row>
    <row r="142" spans="1:10" x14ac:dyDescent="0.25">
      <c r="A142" t="s">
        <v>267</v>
      </c>
      <c r="B142" t="s">
        <v>268</v>
      </c>
      <c r="C142">
        <v>4</v>
      </c>
      <c r="D142" s="19">
        <v>91530</v>
      </c>
      <c r="E142" s="20">
        <v>0</v>
      </c>
      <c r="F142" s="21">
        <v>18320252.5</v>
      </c>
      <c r="G142" s="22">
        <f t="shared" si="8"/>
        <v>138489.28189232296</v>
      </c>
      <c r="H142" s="21">
        <f t="shared" si="9"/>
        <v>0</v>
      </c>
      <c r="I142" s="21">
        <f t="shared" si="10"/>
        <v>0</v>
      </c>
      <c r="J142" s="21">
        <f t="shared" si="11"/>
        <v>-138489.28189232296</v>
      </c>
    </row>
    <row r="143" spans="1:10" x14ac:dyDescent="0.25">
      <c r="A143" t="s">
        <v>269</v>
      </c>
      <c r="B143" t="s">
        <v>270</v>
      </c>
      <c r="C143">
        <v>3</v>
      </c>
      <c r="D143" s="19">
        <v>14524</v>
      </c>
      <c r="E143" s="20">
        <v>0</v>
      </c>
      <c r="F143" s="21">
        <v>2929781.28</v>
      </c>
      <c r="G143" s="22">
        <f t="shared" si="8"/>
        <v>22147.255097535952</v>
      </c>
      <c r="H143" s="21">
        <f t="shared" si="9"/>
        <v>4394671.92</v>
      </c>
      <c r="I143" s="21">
        <f t="shared" si="10"/>
        <v>25509.596615469036</v>
      </c>
      <c r="J143" s="21">
        <f t="shared" si="11"/>
        <v>3362.3415179330841</v>
      </c>
    </row>
    <row r="144" spans="1:10" x14ac:dyDescent="0.25">
      <c r="A144" t="s">
        <v>271</v>
      </c>
      <c r="B144" t="s">
        <v>272</v>
      </c>
      <c r="C144">
        <v>3</v>
      </c>
      <c r="D144" s="19">
        <v>36081</v>
      </c>
      <c r="E144" s="20">
        <v>0</v>
      </c>
      <c r="F144" s="21">
        <v>7865658</v>
      </c>
      <c r="G144" s="22">
        <f t="shared" si="8"/>
        <v>59459.296646190065</v>
      </c>
      <c r="H144" s="21">
        <f t="shared" si="9"/>
        <v>11798487</v>
      </c>
      <c r="I144" s="21">
        <f t="shared" si="10"/>
        <v>68486.26007168596</v>
      </c>
      <c r="J144" s="21">
        <f t="shared" si="11"/>
        <v>9026.9634254958946</v>
      </c>
    </row>
    <row r="145" spans="1:10" x14ac:dyDescent="0.25">
      <c r="A145" t="s">
        <v>273</v>
      </c>
      <c r="B145" t="s">
        <v>274</v>
      </c>
      <c r="C145">
        <v>3</v>
      </c>
      <c r="D145" s="19">
        <v>18137</v>
      </c>
      <c r="E145" s="20">
        <v>0</v>
      </c>
      <c r="F145" s="21">
        <v>3892744.31</v>
      </c>
      <c r="G145" s="22">
        <f t="shared" si="8"/>
        <v>29426.633944173325</v>
      </c>
      <c r="H145" s="21">
        <f t="shared" si="9"/>
        <v>5839116.4649999999</v>
      </c>
      <c r="I145" s="21">
        <f t="shared" si="10"/>
        <v>33894.112763005418</v>
      </c>
      <c r="J145" s="21">
        <f t="shared" si="11"/>
        <v>4467.4788188320927</v>
      </c>
    </row>
    <row r="146" spans="1:10" x14ac:dyDescent="0.25">
      <c r="A146" t="s">
        <v>275</v>
      </c>
      <c r="B146" t="s">
        <v>276</v>
      </c>
      <c r="C146">
        <v>3</v>
      </c>
      <c r="D146" s="19">
        <v>33072</v>
      </c>
      <c r="E146" s="20">
        <v>0</v>
      </c>
      <c r="F146" s="21">
        <v>7429624.8000000007</v>
      </c>
      <c r="G146" s="22">
        <f t="shared" si="8"/>
        <v>56163.167144197032</v>
      </c>
      <c r="H146" s="21">
        <f t="shared" si="9"/>
        <v>11144437.200000001</v>
      </c>
      <c r="I146" s="21">
        <f t="shared" si="10"/>
        <v>64689.720337173036</v>
      </c>
      <c r="J146" s="21">
        <f t="shared" si="11"/>
        <v>8526.5531929760036</v>
      </c>
    </row>
    <row r="147" spans="1:10" x14ac:dyDescent="0.25">
      <c r="A147" t="s">
        <v>277</v>
      </c>
      <c r="B147" t="s">
        <v>278</v>
      </c>
      <c r="C147">
        <v>5</v>
      </c>
      <c r="D147" s="19">
        <v>23348</v>
      </c>
      <c r="E147" s="20">
        <v>0</v>
      </c>
      <c r="F147" s="21">
        <v>4789842.2</v>
      </c>
      <c r="G147" s="22">
        <f t="shared" si="8"/>
        <v>36208.114852977291</v>
      </c>
      <c r="H147" s="21">
        <f t="shared" si="9"/>
        <v>0</v>
      </c>
      <c r="I147" s="21">
        <f t="shared" si="10"/>
        <v>0</v>
      </c>
      <c r="J147" s="21">
        <f t="shared" si="11"/>
        <v>-36208.114852977291</v>
      </c>
    </row>
    <row r="148" spans="1:10" x14ac:dyDescent="0.25">
      <c r="A148" t="s">
        <v>279</v>
      </c>
      <c r="B148" t="s">
        <v>280</v>
      </c>
      <c r="C148">
        <v>1</v>
      </c>
      <c r="D148" s="19">
        <v>18972</v>
      </c>
      <c r="E148" s="20">
        <v>0</v>
      </c>
      <c r="F148" s="21">
        <v>3986206.9200000004</v>
      </c>
      <c r="G148" s="22">
        <f t="shared" si="8"/>
        <v>30133.150939104606</v>
      </c>
      <c r="H148" s="21">
        <f t="shared" si="9"/>
        <v>11958620.760000002</v>
      </c>
      <c r="I148" s="21">
        <f t="shared" si="10"/>
        <v>69415.782843005451</v>
      </c>
      <c r="J148" s="21">
        <f t="shared" si="11"/>
        <v>39282.631903900845</v>
      </c>
    </row>
    <row r="149" spans="1:10" x14ac:dyDescent="0.25">
      <c r="A149" t="s">
        <v>281</v>
      </c>
      <c r="B149" t="s">
        <v>282</v>
      </c>
      <c r="C149">
        <v>2</v>
      </c>
      <c r="D149" s="19">
        <v>21993</v>
      </c>
      <c r="E149" s="20">
        <v>0</v>
      </c>
      <c r="F149" s="21">
        <v>4478434.59</v>
      </c>
      <c r="G149" s="22">
        <f t="shared" si="8"/>
        <v>33854.07435682667</v>
      </c>
      <c r="H149" s="21">
        <f t="shared" si="9"/>
        <v>10076477.827500001</v>
      </c>
      <c r="I149" s="21">
        <f t="shared" si="10"/>
        <v>58490.574350824987</v>
      </c>
      <c r="J149" s="21">
        <f t="shared" si="11"/>
        <v>24636.499993998317</v>
      </c>
    </row>
    <row r="150" spans="1:10" x14ac:dyDescent="0.25">
      <c r="A150" t="s">
        <v>1295</v>
      </c>
      <c r="B150" t="s">
        <v>1344</v>
      </c>
      <c r="C150">
        <v>2</v>
      </c>
      <c r="D150" s="19">
        <v>24788</v>
      </c>
      <c r="E150" s="20">
        <v>0</v>
      </c>
      <c r="F150" s="21">
        <v>5129380.84</v>
      </c>
      <c r="G150" s="22">
        <f t="shared" si="8"/>
        <v>38774.807775375382</v>
      </c>
      <c r="H150" s="21">
        <f t="shared" si="9"/>
        <v>11541106.890000001</v>
      </c>
      <c r="I150" s="21">
        <f t="shared" si="10"/>
        <v>66992.254852988073</v>
      </c>
      <c r="J150" s="21">
        <f t="shared" si="11"/>
        <v>28217.447077612691</v>
      </c>
    </row>
    <row r="151" spans="1:10" x14ac:dyDescent="0.25">
      <c r="A151" t="s">
        <v>1296</v>
      </c>
      <c r="B151" t="s">
        <v>1345</v>
      </c>
      <c r="C151">
        <v>2</v>
      </c>
      <c r="D151" s="19">
        <v>18006</v>
      </c>
      <c r="E151" s="20">
        <v>0</v>
      </c>
      <c r="F151" s="21">
        <v>2775264.78</v>
      </c>
      <c r="G151" s="22">
        <f t="shared" si="8"/>
        <v>20979.210108772004</v>
      </c>
      <c r="H151" s="21">
        <f t="shared" si="9"/>
        <v>6244345.7549999999</v>
      </c>
      <c r="I151" s="21">
        <f t="shared" si="10"/>
        <v>36246.332886111428</v>
      </c>
      <c r="J151" s="21">
        <f t="shared" si="11"/>
        <v>15267.122777339424</v>
      </c>
    </row>
    <row r="152" spans="1:10" x14ac:dyDescent="0.25">
      <c r="A152" t="s">
        <v>1297</v>
      </c>
      <c r="B152" t="s">
        <v>1346</v>
      </c>
      <c r="C152">
        <v>1</v>
      </c>
      <c r="D152" s="19">
        <v>20704</v>
      </c>
      <c r="E152" s="20">
        <v>0</v>
      </c>
      <c r="F152" s="21">
        <v>3882621.12</v>
      </c>
      <c r="G152" s="22">
        <f t="shared" si="8"/>
        <v>29350.109163002351</v>
      </c>
      <c r="H152" s="21">
        <f t="shared" si="9"/>
        <v>11647863.359999999</v>
      </c>
      <c r="I152" s="21">
        <f t="shared" si="10"/>
        <v>67611.940357473097</v>
      </c>
      <c r="J152" s="21">
        <f t="shared" si="11"/>
        <v>38261.831194470746</v>
      </c>
    </row>
    <row r="153" spans="1:10" x14ac:dyDescent="0.25">
      <c r="A153" t="s">
        <v>283</v>
      </c>
      <c r="B153" t="s">
        <v>284</v>
      </c>
      <c r="C153">
        <v>1</v>
      </c>
      <c r="D153" s="19">
        <v>47894</v>
      </c>
      <c r="E153" s="20">
        <v>0</v>
      </c>
      <c r="F153" s="21">
        <v>10205253.520000001</v>
      </c>
      <c r="G153" s="22">
        <f t="shared" si="8"/>
        <v>77145.128404420262</v>
      </c>
      <c r="H153" s="21">
        <f t="shared" si="9"/>
        <v>30615760.560000002</v>
      </c>
      <c r="I153" s="21">
        <f t="shared" si="10"/>
        <v>177714.22217142128</v>
      </c>
      <c r="J153" s="21">
        <f t="shared" si="11"/>
        <v>100569.09376700102</v>
      </c>
    </row>
    <row r="154" spans="1:10" x14ac:dyDescent="0.25">
      <c r="A154" t="s">
        <v>285</v>
      </c>
      <c r="B154" t="s">
        <v>286</v>
      </c>
      <c r="C154">
        <v>4</v>
      </c>
      <c r="D154" s="19">
        <v>22989</v>
      </c>
      <c r="E154" s="20">
        <v>0</v>
      </c>
      <c r="F154" s="21">
        <v>4567224.63</v>
      </c>
      <c r="G154" s="22">
        <f t="shared" si="8"/>
        <v>34525.269739029543</v>
      </c>
      <c r="H154" s="21">
        <f t="shared" si="9"/>
        <v>0</v>
      </c>
      <c r="I154" s="21">
        <f t="shared" si="10"/>
        <v>0</v>
      </c>
      <c r="J154" s="21">
        <f t="shared" si="11"/>
        <v>-34525.269739029543</v>
      </c>
    </row>
    <row r="155" spans="1:10" x14ac:dyDescent="0.25">
      <c r="A155" t="s">
        <v>287</v>
      </c>
      <c r="B155" t="s">
        <v>288</v>
      </c>
      <c r="C155">
        <v>2</v>
      </c>
      <c r="D155" s="19">
        <v>42611</v>
      </c>
      <c r="E155" s="20">
        <v>0</v>
      </c>
      <c r="F155" s="21">
        <v>9349705.6199999992</v>
      </c>
      <c r="G155" s="22">
        <f t="shared" si="8"/>
        <v>70677.73859658408</v>
      </c>
      <c r="H155" s="21">
        <f t="shared" si="9"/>
        <v>21036837.645</v>
      </c>
      <c r="I155" s="21">
        <f t="shared" si="10"/>
        <v>122111.78721825125</v>
      </c>
      <c r="J155" s="21">
        <f t="shared" si="11"/>
        <v>51434.048621667171</v>
      </c>
    </row>
    <row r="156" spans="1:10" x14ac:dyDescent="0.25">
      <c r="A156" t="s">
        <v>1298</v>
      </c>
      <c r="B156" t="s">
        <v>1347</v>
      </c>
      <c r="C156">
        <v>3</v>
      </c>
      <c r="D156" s="19">
        <v>28922</v>
      </c>
      <c r="E156" s="20">
        <v>0</v>
      </c>
      <c r="F156" s="21">
        <v>5866827.6999999993</v>
      </c>
      <c r="G156" s="22">
        <f t="shared" si="8"/>
        <v>44349.429963314564</v>
      </c>
      <c r="H156" s="21">
        <f t="shared" si="9"/>
        <v>8800241.5499999989</v>
      </c>
      <c r="I156" s="21">
        <f t="shared" si="10"/>
        <v>51082.450782626336</v>
      </c>
      <c r="J156" s="21">
        <f t="shared" si="11"/>
        <v>6733.0208193117724</v>
      </c>
    </row>
    <row r="157" spans="1:10" x14ac:dyDescent="0.25">
      <c r="A157" t="s">
        <v>289</v>
      </c>
      <c r="B157" t="s">
        <v>290</v>
      </c>
      <c r="C157">
        <v>4</v>
      </c>
      <c r="D157" s="19">
        <v>20092</v>
      </c>
      <c r="E157" s="20">
        <v>0</v>
      </c>
      <c r="F157" s="21">
        <v>4060392.28</v>
      </c>
      <c r="G157" s="22">
        <f t="shared" si="8"/>
        <v>30693.944368852553</v>
      </c>
      <c r="H157" s="21">
        <f t="shared" si="9"/>
        <v>0</v>
      </c>
      <c r="I157" s="21">
        <f t="shared" si="10"/>
        <v>0</v>
      </c>
      <c r="J157" s="21">
        <f t="shared" si="11"/>
        <v>-30693.944368852553</v>
      </c>
    </row>
    <row r="158" spans="1:10" x14ac:dyDescent="0.25">
      <c r="A158" t="s">
        <v>291</v>
      </c>
      <c r="B158" t="s">
        <v>292</v>
      </c>
      <c r="C158">
        <v>2</v>
      </c>
      <c r="D158" s="19">
        <v>22005</v>
      </c>
      <c r="E158" s="20">
        <v>0</v>
      </c>
      <c r="F158" s="21">
        <v>3955398.75</v>
      </c>
      <c r="G158" s="22">
        <f t="shared" si="8"/>
        <v>29900.261062738729</v>
      </c>
      <c r="H158" s="21">
        <f t="shared" si="9"/>
        <v>8899647.1875</v>
      </c>
      <c r="I158" s="21">
        <f t="shared" si="10"/>
        <v>51659.467169762815</v>
      </c>
      <c r="J158" s="21">
        <f t="shared" si="11"/>
        <v>21759.206107024085</v>
      </c>
    </row>
    <row r="159" spans="1:10" x14ac:dyDescent="0.25">
      <c r="A159" t="s">
        <v>1021</v>
      </c>
      <c r="B159" t="s">
        <v>1348</v>
      </c>
      <c r="C159">
        <v>5</v>
      </c>
      <c r="D159" s="19">
        <v>27126</v>
      </c>
      <c r="E159" s="20">
        <v>0</v>
      </c>
      <c r="F159" s="21">
        <v>6484545.75</v>
      </c>
      <c r="G159" s="22">
        <f t="shared" si="8"/>
        <v>49018.979640996469</v>
      </c>
      <c r="H159" s="21">
        <f t="shared" si="9"/>
        <v>0</v>
      </c>
      <c r="I159" s="21">
        <f t="shared" si="10"/>
        <v>0</v>
      </c>
      <c r="J159" s="21">
        <f t="shared" si="11"/>
        <v>-49018.979640996469</v>
      </c>
    </row>
    <row r="160" spans="1:10" x14ac:dyDescent="0.25">
      <c r="A160" t="s">
        <v>293</v>
      </c>
      <c r="B160" t="s">
        <v>294</v>
      </c>
      <c r="C160">
        <v>3</v>
      </c>
      <c r="D160" s="19">
        <v>13012</v>
      </c>
      <c r="E160" s="20">
        <v>0</v>
      </c>
      <c r="F160" s="21">
        <v>4147147.8400000003</v>
      </c>
      <c r="G160" s="22">
        <f t="shared" si="8"/>
        <v>31349.760395654932</v>
      </c>
      <c r="H160" s="21">
        <f t="shared" si="9"/>
        <v>6220721.7600000007</v>
      </c>
      <c r="I160" s="21">
        <f t="shared" si="10"/>
        <v>36109.203518125338</v>
      </c>
      <c r="J160" s="21">
        <f t="shared" si="11"/>
        <v>4759.4431224704058</v>
      </c>
    </row>
    <row r="161" spans="1:10" x14ac:dyDescent="0.25">
      <c r="A161" t="s">
        <v>1299</v>
      </c>
      <c r="B161" t="s">
        <v>1349</v>
      </c>
      <c r="C161">
        <v>3</v>
      </c>
      <c r="D161" s="19">
        <v>10952</v>
      </c>
      <c r="E161" s="20">
        <v>0</v>
      </c>
      <c r="F161" s="21">
        <v>2087685.1199999999</v>
      </c>
      <c r="G161" s="22">
        <f t="shared" si="8"/>
        <v>15781.55176005833</v>
      </c>
      <c r="H161" s="21">
        <f t="shared" si="9"/>
        <v>3131527.6799999997</v>
      </c>
      <c r="I161" s="21">
        <f t="shared" si="10"/>
        <v>18177.467934165063</v>
      </c>
      <c r="J161" s="21">
        <f t="shared" si="11"/>
        <v>2395.9161741067328</v>
      </c>
    </row>
    <row r="162" spans="1:10" x14ac:dyDescent="0.25">
      <c r="A162" t="s">
        <v>295</v>
      </c>
      <c r="B162" t="s">
        <v>296</v>
      </c>
      <c r="C162">
        <v>5</v>
      </c>
      <c r="D162" s="19">
        <v>68526</v>
      </c>
      <c r="E162" s="20">
        <v>0</v>
      </c>
      <c r="F162" s="21">
        <v>19430452.189999998</v>
      </c>
      <c r="G162" s="22">
        <f t="shared" si="8"/>
        <v>146881.67483697148</v>
      </c>
      <c r="H162" s="21">
        <f t="shared" si="9"/>
        <v>0</v>
      </c>
      <c r="I162" s="21">
        <f t="shared" si="10"/>
        <v>0</v>
      </c>
      <c r="J162" s="21">
        <f t="shared" si="11"/>
        <v>-146881.67483697148</v>
      </c>
    </row>
    <row r="163" spans="1:10" x14ac:dyDescent="0.25">
      <c r="A163" t="s">
        <v>297</v>
      </c>
      <c r="B163" t="s">
        <v>298</v>
      </c>
      <c r="C163">
        <v>5</v>
      </c>
      <c r="D163" s="19">
        <v>127635</v>
      </c>
      <c r="E163" s="20">
        <v>0</v>
      </c>
      <c r="F163" s="21">
        <v>26486552.460000005</v>
      </c>
      <c r="G163" s="22">
        <f t="shared" si="8"/>
        <v>200221.23767064567</v>
      </c>
      <c r="H163" s="21">
        <f t="shared" si="9"/>
        <v>0</v>
      </c>
      <c r="I163" s="21">
        <f t="shared" si="10"/>
        <v>0</v>
      </c>
      <c r="J163" s="21">
        <f t="shared" si="11"/>
        <v>-200221.23767064567</v>
      </c>
    </row>
    <row r="164" spans="1:10" x14ac:dyDescent="0.25">
      <c r="A164" t="s">
        <v>301</v>
      </c>
      <c r="B164" t="s">
        <v>302</v>
      </c>
      <c r="C164">
        <v>2</v>
      </c>
      <c r="D164" s="19">
        <v>19501</v>
      </c>
      <c r="E164" s="20">
        <v>0</v>
      </c>
      <c r="F164" s="21">
        <v>4954635.6500000004</v>
      </c>
      <c r="G164" s="22">
        <f t="shared" si="8"/>
        <v>37453.846949249346</v>
      </c>
      <c r="H164" s="21">
        <f t="shared" si="9"/>
        <v>11147930.2125</v>
      </c>
      <c r="I164" s="21">
        <f t="shared" si="10"/>
        <v>64709.996103252925</v>
      </c>
      <c r="J164" s="21">
        <f t="shared" si="11"/>
        <v>27256.149154003579</v>
      </c>
    </row>
    <row r="165" spans="1:10" x14ac:dyDescent="0.25">
      <c r="A165" t="s">
        <v>303</v>
      </c>
      <c r="B165" t="s">
        <v>304</v>
      </c>
      <c r="C165">
        <v>4</v>
      </c>
      <c r="D165" s="19">
        <v>70880</v>
      </c>
      <c r="E165" s="20">
        <v>0</v>
      </c>
      <c r="F165" s="21">
        <v>15776530.719999999</v>
      </c>
      <c r="G165" s="22">
        <f t="shared" si="8"/>
        <v>119260.38738630773</v>
      </c>
      <c r="H165" s="21">
        <f t="shared" si="9"/>
        <v>0</v>
      </c>
      <c r="I165" s="21">
        <f t="shared" si="10"/>
        <v>0</v>
      </c>
      <c r="J165" s="21">
        <f t="shared" si="11"/>
        <v>-119260.38738630773</v>
      </c>
    </row>
    <row r="166" spans="1:10" x14ac:dyDescent="0.25">
      <c r="A166" t="s">
        <v>305</v>
      </c>
      <c r="B166" t="s">
        <v>306</v>
      </c>
      <c r="C166">
        <v>2</v>
      </c>
      <c r="D166" s="19">
        <v>11036</v>
      </c>
      <c r="E166" s="20">
        <v>0</v>
      </c>
      <c r="F166" s="21">
        <v>2609527.88</v>
      </c>
      <c r="G166" s="22">
        <f t="shared" si="8"/>
        <v>19726.34613956308</v>
      </c>
      <c r="H166" s="21">
        <f t="shared" si="9"/>
        <v>5871437.7299999995</v>
      </c>
      <c r="I166" s="21">
        <f t="shared" si="10"/>
        <v>34081.726866460878</v>
      </c>
      <c r="J166" s="21">
        <f t="shared" si="11"/>
        <v>14355.380726897798</v>
      </c>
    </row>
    <row r="167" spans="1:10" x14ac:dyDescent="0.25">
      <c r="A167" t="s">
        <v>307</v>
      </c>
      <c r="B167" t="s">
        <v>308</v>
      </c>
      <c r="C167">
        <v>2</v>
      </c>
      <c r="D167" s="19">
        <v>27400</v>
      </c>
      <c r="E167" s="20">
        <v>0</v>
      </c>
      <c r="F167" s="21">
        <v>5957034</v>
      </c>
      <c r="G167" s="22">
        <f t="shared" si="8"/>
        <v>45031.331356822302</v>
      </c>
      <c r="H167" s="21">
        <f t="shared" si="9"/>
        <v>13403326.5</v>
      </c>
      <c r="I167" s="21">
        <f t="shared" si="10"/>
        <v>77801.815139917526</v>
      </c>
      <c r="J167" s="21">
        <f t="shared" si="11"/>
        <v>32770.483783095224</v>
      </c>
    </row>
    <row r="168" spans="1:10" x14ac:dyDescent="0.25">
      <c r="A168" t="s">
        <v>309</v>
      </c>
      <c r="B168" t="s">
        <v>310</v>
      </c>
      <c r="C168">
        <v>2</v>
      </c>
      <c r="D168" s="19">
        <v>44847</v>
      </c>
      <c r="E168" s="20">
        <v>0</v>
      </c>
      <c r="F168" s="21">
        <v>14007765.509999998</v>
      </c>
      <c r="G168" s="22">
        <f t="shared" si="8"/>
        <v>105889.66426068355</v>
      </c>
      <c r="H168" s="21">
        <f t="shared" si="9"/>
        <v>31517472.397499993</v>
      </c>
      <c r="I168" s="21">
        <f t="shared" si="10"/>
        <v>182948.35697300575</v>
      </c>
      <c r="J168" s="21">
        <f t="shared" si="11"/>
        <v>77058.692712322198</v>
      </c>
    </row>
    <row r="169" spans="1:10" x14ac:dyDescent="0.25">
      <c r="A169" t="s">
        <v>1300</v>
      </c>
      <c r="B169" t="s">
        <v>311</v>
      </c>
      <c r="C169">
        <v>4</v>
      </c>
      <c r="D169" s="19">
        <v>32487</v>
      </c>
      <c r="E169" s="20">
        <v>0</v>
      </c>
      <c r="F169" s="21">
        <v>7817806.6500000004</v>
      </c>
      <c r="G169" s="22">
        <f t="shared" si="8"/>
        <v>59097.571331592022</v>
      </c>
      <c r="H169" s="21">
        <f t="shared" si="9"/>
        <v>0</v>
      </c>
      <c r="I169" s="21">
        <f t="shared" si="10"/>
        <v>0</v>
      </c>
      <c r="J169" s="21">
        <f t="shared" si="11"/>
        <v>-59097.571331592022</v>
      </c>
    </row>
    <row r="170" spans="1:10" x14ac:dyDescent="0.25">
      <c r="A170" t="s">
        <v>312</v>
      </c>
      <c r="B170" t="s">
        <v>313</v>
      </c>
      <c r="C170">
        <v>3</v>
      </c>
      <c r="D170" s="19">
        <v>18647</v>
      </c>
      <c r="E170" s="20">
        <v>0</v>
      </c>
      <c r="F170" s="21">
        <v>4040901.13</v>
      </c>
      <c r="G170" s="22">
        <f t="shared" si="8"/>
        <v>30546.603857756672</v>
      </c>
      <c r="H170" s="21">
        <f t="shared" si="9"/>
        <v>6061351.6950000003</v>
      </c>
      <c r="I170" s="21">
        <f t="shared" si="10"/>
        <v>35184.113740153676</v>
      </c>
      <c r="J170" s="21">
        <f t="shared" si="11"/>
        <v>4637.5098823970038</v>
      </c>
    </row>
    <row r="171" spans="1:10" x14ac:dyDescent="0.25">
      <c r="A171" t="s">
        <v>314</v>
      </c>
      <c r="B171" t="s">
        <v>315</v>
      </c>
      <c r="C171">
        <v>4</v>
      </c>
      <c r="D171" s="19">
        <v>85407</v>
      </c>
      <c r="E171" s="20">
        <v>0</v>
      </c>
      <c r="F171" s="21">
        <v>21334243.399999999</v>
      </c>
      <c r="G171" s="22">
        <f t="shared" si="8"/>
        <v>161273.10735384407</v>
      </c>
      <c r="H171" s="21">
        <f t="shared" si="9"/>
        <v>0</v>
      </c>
      <c r="I171" s="21">
        <f t="shared" si="10"/>
        <v>0</v>
      </c>
      <c r="J171" s="21">
        <f t="shared" si="11"/>
        <v>-161273.10735384407</v>
      </c>
    </row>
    <row r="172" spans="1:10" x14ac:dyDescent="0.25">
      <c r="A172" t="s">
        <v>316</v>
      </c>
      <c r="B172" t="s">
        <v>317</v>
      </c>
      <c r="C172">
        <v>3</v>
      </c>
      <c r="D172" s="19">
        <v>25804</v>
      </c>
      <c r="E172" s="20">
        <v>0</v>
      </c>
      <c r="F172" s="21">
        <v>4886953.6000000006</v>
      </c>
      <c r="G172" s="22">
        <f t="shared" si="8"/>
        <v>36942.214344758759</v>
      </c>
      <c r="H172" s="21">
        <f t="shared" si="9"/>
        <v>7330430.4000000004</v>
      </c>
      <c r="I172" s="21">
        <f t="shared" si="10"/>
        <v>42550.690000488445</v>
      </c>
      <c r="J172" s="21">
        <f t="shared" si="11"/>
        <v>5608.475655729686</v>
      </c>
    </row>
    <row r="173" spans="1:10" s="23" customFormat="1" x14ac:dyDescent="0.25">
      <c r="A173" t="s">
        <v>318</v>
      </c>
      <c r="B173" t="s">
        <v>319</v>
      </c>
      <c r="C173">
        <v>3</v>
      </c>
      <c r="D173" s="19">
        <v>56471</v>
      </c>
      <c r="E173" s="20">
        <v>0</v>
      </c>
      <c r="F173" s="21">
        <v>15845197.890000001</v>
      </c>
      <c r="G173" s="22">
        <f t="shared" si="8"/>
        <v>119779.4668620343</v>
      </c>
      <c r="H173" s="21">
        <f t="shared" si="9"/>
        <v>23767796.835000001</v>
      </c>
      <c r="I173" s="21">
        <f t="shared" si="10"/>
        <v>137964.08941017644</v>
      </c>
      <c r="J173" s="21">
        <f t="shared" si="11"/>
        <v>18184.622548142142</v>
      </c>
    </row>
    <row r="174" spans="1:10" x14ac:dyDescent="0.25">
      <c r="A174" t="s">
        <v>320</v>
      </c>
      <c r="B174" t="s">
        <v>321</v>
      </c>
      <c r="C174">
        <v>1</v>
      </c>
      <c r="D174" s="19">
        <v>16806</v>
      </c>
      <c r="E174" s="20">
        <v>0</v>
      </c>
      <c r="F174" s="21">
        <v>3710580.1399999997</v>
      </c>
      <c r="G174" s="22">
        <f t="shared" si="8"/>
        <v>28049.59041871913</v>
      </c>
      <c r="H174" s="21">
        <f t="shared" si="9"/>
        <v>11131740.419999998</v>
      </c>
      <c r="I174" s="21">
        <f t="shared" si="10"/>
        <v>64616.019787504825</v>
      </c>
      <c r="J174" s="21">
        <f t="shared" si="11"/>
        <v>36566.429368785699</v>
      </c>
    </row>
    <row r="175" spans="1:10" x14ac:dyDescent="0.25">
      <c r="A175" t="s">
        <v>1301</v>
      </c>
      <c r="B175" t="s">
        <v>322</v>
      </c>
      <c r="C175">
        <v>5</v>
      </c>
      <c r="D175" s="19">
        <v>39259</v>
      </c>
      <c r="E175" s="20">
        <v>0</v>
      </c>
      <c r="F175" s="21">
        <v>8303982.4699999997</v>
      </c>
      <c r="G175" s="22">
        <f t="shared" si="8"/>
        <v>62772.746670207642</v>
      </c>
      <c r="H175" s="21">
        <f t="shared" si="9"/>
        <v>0</v>
      </c>
      <c r="I175" s="21">
        <f t="shared" si="10"/>
        <v>0</v>
      </c>
      <c r="J175" s="21">
        <f t="shared" si="11"/>
        <v>-62772.746670207642</v>
      </c>
    </row>
    <row r="176" spans="1:10" x14ac:dyDescent="0.25">
      <c r="A176" t="s">
        <v>323</v>
      </c>
      <c r="B176" t="s">
        <v>324</v>
      </c>
      <c r="C176">
        <v>4</v>
      </c>
      <c r="D176" s="19">
        <v>74787</v>
      </c>
      <c r="E176" s="20">
        <v>0</v>
      </c>
      <c r="F176" s="21">
        <v>17657783.850000001</v>
      </c>
      <c r="G176" s="22">
        <f t="shared" si="8"/>
        <v>133481.44656829146</v>
      </c>
      <c r="H176" s="21">
        <f t="shared" si="9"/>
        <v>0</v>
      </c>
      <c r="I176" s="21">
        <f t="shared" si="10"/>
        <v>0</v>
      </c>
      <c r="J176" s="21">
        <f t="shared" si="11"/>
        <v>-133481.44656829146</v>
      </c>
    </row>
    <row r="177" spans="1:10" x14ac:dyDescent="0.25">
      <c r="A177" t="s">
        <v>325</v>
      </c>
      <c r="B177" t="s">
        <v>326</v>
      </c>
      <c r="C177">
        <v>5</v>
      </c>
      <c r="D177" s="19">
        <v>18513</v>
      </c>
      <c r="E177" s="20">
        <v>0</v>
      </c>
      <c r="F177" s="21">
        <v>5551137.1299999999</v>
      </c>
      <c r="G177" s="22">
        <f t="shared" si="8"/>
        <v>41963.013054514973</v>
      </c>
      <c r="H177" s="21">
        <f t="shared" si="9"/>
        <v>0</v>
      </c>
      <c r="I177" s="21">
        <f t="shared" si="10"/>
        <v>0</v>
      </c>
      <c r="J177" s="21">
        <f t="shared" si="11"/>
        <v>-41963.013054514973</v>
      </c>
    </row>
    <row r="178" spans="1:10" x14ac:dyDescent="0.25">
      <c r="A178" t="s">
        <v>327</v>
      </c>
      <c r="B178" t="s">
        <v>328</v>
      </c>
      <c r="C178">
        <v>3</v>
      </c>
      <c r="D178" s="19">
        <v>36111</v>
      </c>
      <c r="E178" s="20">
        <v>0</v>
      </c>
      <c r="F178" s="21">
        <v>8627059.0299999993</v>
      </c>
      <c r="G178" s="22">
        <f t="shared" si="8"/>
        <v>65214.996895232754</v>
      </c>
      <c r="H178" s="21">
        <f t="shared" si="9"/>
        <v>12940588.544999998</v>
      </c>
      <c r="I178" s="21">
        <f t="shared" si="10"/>
        <v>75115.776503677975</v>
      </c>
      <c r="J178" s="21">
        <f t="shared" si="11"/>
        <v>9900.7796084452202</v>
      </c>
    </row>
    <row r="179" spans="1:10" x14ac:dyDescent="0.25">
      <c r="A179" t="s">
        <v>329</v>
      </c>
      <c r="B179" t="s">
        <v>330</v>
      </c>
      <c r="C179">
        <v>3</v>
      </c>
      <c r="D179" s="19">
        <v>53666</v>
      </c>
      <c r="E179" s="20">
        <v>0</v>
      </c>
      <c r="F179" s="21">
        <v>9592471.629999999</v>
      </c>
      <c r="G179" s="22">
        <f t="shared" si="8"/>
        <v>72512.892909700924</v>
      </c>
      <c r="H179" s="21">
        <f t="shared" si="9"/>
        <v>14388707.444999998</v>
      </c>
      <c r="I179" s="21">
        <f t="shared" si="10"/>
        <v>83521.6210496883</v>
      </c>
      <c r="J179" s="21">
        <f t="shared" si="11"/>
        <v>11008.728139987375</v>
      </c>
    </row>
    <row r="180" spans="1:10" x14ac:dyDescent="0.25">
      <c r="A180" t="s">
        <v>331</v>
      </c>
      <c r="B180" t="s">
        <v>332</v>
      </c>
      <c r="C180">
        <v>5</v>
      </c>
      <c r="D180" s="19">
        <v>53278</v>
      </c>
      <c r="E180" s="20">
        <v>0</v>
      </c>
      <c r="F180" s="21">
        <v>15368644.100000001</v>
      </c>
      <c r="G180" s="22">
        <f t="shared" si="8"/>
        <v>116177.02785852358</v>
      </c>
      <c r="H180" s="21">
        <f t="shared" si="9"/>
        <v>0</v>
      </c>
      <c r="I180" s="21">
        <f t="shared" si="10"/>
        <v>0</v>
      </c>
      <c r="J180" s="21">
        <f t="shared" si="11"/>
        <v>-116177.02785852358</v>
      </c>
    </row>
    <row r="181" spans="1:10" x14ac:dyDescent="0.25">
      <c r="A181" t="s">
        <v>1302</v>
      </c>
      <c r="B181" t="s">
        <v>333</v>
      </c>
      <c r="C181">
        <v>2</v>
      </c>
      <c r="D181" s="19">
        <v>68518</v>
      </c>
      <c r="E181" s="20">
        <v>0</v>
      </c>
      <c r="F181" s="21">
        <v>20882736.960000001</v>
      </c>
      <c r="G181" s="22">
        <f t="shared" si="8"/>
        <v>157860.01014651253</v>
      </c>
      <c r="H181" s="21">
        <f t="shared" si="9"/>
        <v>46986158.160000004</v>
      </c>
      <c r="I181" s="21">
        <f t="shared" si="10"/>
        <v>272738.88995386689</v>
      </c>
      <c r="J181" s="21">
        <f t="shared" si="11"/>
        <v>114878.87980735436</v>
      </c>
    </row>
    <row r="182" spans="1:10" x14ac:dyDescent="0.25">
      <c r="A182" t="s">
        <v>334</v>
      </c>
      <c r="B182" t="s">
        <v>335</v>
      </c>
      <c r="C182">
        <v>5</v>
      </c>
      <c r="D182" s="19">
        <v>69723</v>
      </c>
      <c r="E182" s="20">
        <v>0</v>
      </c>
      <c r="F182" s="21">
        <v>23051289.09</v>
      </c>
      <c r="G182" s="22">
        <f t="shared" si="8"/>
        <v>174252.86429684519</v>
      </c>
      <c r="H182" s="21">
        <f t="shared" si="9"/>
        <v>0</v>
      </c>
      <c r="I182" s="21">
        <f t="shared" si="10"/>
        <v>0</v>
      </c>
      <c r="J182" s="21">
        <f t="shared" si="11"/>
        <v>-174252.86429684519</v>
      </c>
    </row>
    <row r="183" spans="1:10" x14ac:dyDescent="0.25">
      <c r="A183" t="s">
        <v>336</v>
      </c>
      <c r="B183" t="s">
        <v>337</v>
      </c>
      <c r="C183">
        <v>3</v>
      </c>
      <c r="D183" s="19">
        <v>34786</v>
      </c>
      <c r="E183" s="20">
        <v>0</v>
      </c>
      <c r="F183" s="21">
        <v>10038772.6</v>
      </c>
      <c r="G183" s="22">
        <f t="shared" si="8"/>
        <v>75886.640124328405</v>
      </c>
      <c r="H183" s="21">
        <f t="shared" si="9"/>
        <v>15058158.899999999</v>
      </c>
      <c r="I183" s="21">
        <f t="shared" si="10"/>
        <v>87407.562226086477</v>
      </c>
      <c r="J183" s="21">
        <f t="shared" si="11"/>
        <v>11520.922101758071</v>
      </c>
    </row>
    <row r="184" spans="1:10" x14ac:dyDescent="0.25">
      <c r="A184" t="s">
        <v>338</v>
      </c>
      <c r="B184" t="s">
        <v>339</v>
      </c>
      <c r="C184">
        <v>4</v>
      </c>
      <c r="D184" s="19">
        <v>26921</v>
      </c>
      <c r="E184" s="20">
        <v>0</v>
      </c>
      <c r="F184" s="21">
        <v>6524894.25</v>
      </c>
      <c r="G184" s="22">
        <f t="shared" si="8"/>
        <v>49323.988253210329</v>
      </c>
      <c r="H184" s="21">
        <f t="shared" si="9"/>
        <v>0</v>
      </c>
      <c r="I184" s="21">
        <f t="shared" si="10"/>
        <v>0</v>
      </c>
      <c r="J184" s="21">
        <f t="shared" si="11"/>
        <v>-49323.988253210329</v>
      </c>
    </row>
    <row r="185" spans="1:10" x14ac:dyDescent="0.25">
      <c r="A185" t="s">
        <v>340</v>
      </c>
      <c r="B185" t="s">
        <v>341</v>
      </c>
      <c r="C185">
        <v>2</v>
      </c>
      <c r="D185" s="19">
        <v>46899</v>
      </c>
      <c r="E185" s="20">
        <v>0</v>
      </c>
      <c r="F185" s="21">
        <v>13052338.470000001</v>
      </c>
      <c r="G185" s="22">
        <f t="shared" si="8"/>
        <v>98667.252633436205</v>
      </c>
      <c r="H185" s="21">
        <f t="shared" si="9"/>
        <v>29367761.557500001</v>
      </c>
      <c r="I185" s="21">
        <f t="shared" si="10"/>
        <v>170470.00651441206</v>
      </c>
      <c r="J185" s="21">
        <f t="shared" si="11"/>
        <v>71802.753880975855</v>
      </c>
    </row>
    <row r="186" spans="1:10" x14ac:dyDescent="0.25">
      <c r="A186" t="s">
        <v>342</v>
      </c>
      <c r="B186" t="s">
        <v>343</v>
      </c>
      <c r="C186">
        <v>3</v>
      </c>
      <c r="D186" s="19">
        <v>33982</v>
      </c>
      <c r="E186" s="20">
        <v>0</v>
      </c>
      <c r="F186" s="21">
        <v>10345079.399999999</v>
      </c>
      <c r="G186" s="22">
        <f t="shared" si="8"/>
        <v>78202.121789809549</v>
      </c>
      <c r="H186" s="21">
        <f t="shared" si="9"/>
        <v>15517619.099999998</v>
      </c>
      <c r="I186" s="21">
        <f t="shared" si="10"/>
        <v>90074.574593840822</v>
      </c>
      <c r="J186" s="21">
        <f t="shared" si="11"/>
        <v>11872.452804031273</v>
      </c>
    </row>
    <row r="187" spans="1:10" x14ac:dyDescent="0.25">
      <c r="A187" t="s">
        <v>344</v>
      </c>
      <c r="B187" t="s">
        <v>345</v>
      </c>
      <c r="C187">
        <v>1</v>
      </c>
      <c r="D187" s="19">
        <v>39353</v>
      </c>
      <c r="E187" s="20">
        <v>0</v>
      </c>
      <c r="F187" s="21">
        <v>8604999.3499999996</v>
      </c>
      <c r="G187" s="22">
        <f t="shared" si="8"/>
        <v>65048.239955503108</v>
      </c>
      <c r="H187" s="21">
        <f t="shared" si="9"/>
        <v>25814998.049999997</v>
      </c>
      <c r="I187" s="21">
        <f t="shared" si="10"/>
        <v>149847.40587520803</v>
      </c>
      <c r="J187" s="21">
        <f t="shared" si="11"/>
        <v>84799.165919704916</v>
      </c>
    </row>
    <row r="188" spans="1:10" x14ac:dyDescent="0.25">
      <c r="A188" t="s">
        <v>346</v>
      </c>
      <c r="B188" t="s">
        <v>347</v>
      </c>
      <c r="C188">
        <v>3</v>
      </c>
      <c r="D188" s="19">
        <v>19771</v>
      </c>
      <c r="E188" s="20">
        <v>0</v>
      </c>
      <c r="F188" s="21">
        <v>4559332.2799999993</v>
      </c>
      <c r="G188" s="22">
        <f t="shared" si="8"/>
        <v>34465.608668094908</v>
      </c>
      <c r="H188" s="21">
        <f t="shared" si="9"/>
        <v>6838998.419999999</v>
      </c>
      <c r="I188" s="21">
        <f t="shared" si="10"/>
        <v>39698.092172493751</v>
      </c>
      <c r="J188" s="21">
        <f t="shared" si="11"/>
        <v>5232.4835043988423</v>
      </c>
    </row>
    <row r="189" spans="1:10" x14ac:dyDescent="0.25">
      <c r="A189" t="s">
        <v>348</v>
      </c>
      <c r="B189" t="s">
        <v>349</v>
      </c>
      <c r="C189">
        <v>3</v>
      </c>
      <c r="D189" s="19">
        <v>51908</v>
      </c>
      <c r="E189" s="20">
        <v>0</v>
      </c>
      <c r="F189" s="21">
        <v>12106602.140000001</v>
      </c>
      <c r="G189" s="22">
        <f t="shared" si="8"/>
        <v>91518.096517755985</v>
      </c>
      <c r="H189" s="21">
        <f t="shared" si="9"/>
        <v>18159903.210000001</v>
      </c>
      <c r="I189" s="21">
        <f t="shared" si="10"/>
        <v>105412.14768611472</v>
      </c>
      <c r="J189" s="21">
        <f t="shared" si="11"/>
        <v>13894.051168358739</v>
      </c>
    </row>
    <row r="190" spans="1:10" x14ac:dyDescent="0.25">
      <c r="A190" t="s">
        <v>350</v>
      </c>
      <c r="B190" t="s">
        <v>351</v>
      </c>
      <c r="C190">
        <v>2</v>
      </c>
      <c r="D190" s="19">
        <v>26639</v>
      </c>
      <c r="E190" s="20">
        <v>0</v>
      </c>
      <c r="F190" s="21">
        <v>6836112.2200000007</v>
      </c>
      <c r="G190" s="22">
        <f t="shared" si="8"/>
        <v>51676.595193386864</v>
      </c>
      <c r="H190" s="21">
        <f t="shared" si="9"/>
        <v>15381252.495000001</v>
      </c>
      <c r="I190" s="21">
        <f t="shared" si="10"/>
        <v>89283.012186294611</v>
      </c>
      <c r="J190" s="21">
        <f t="shared" si="11"/>
        <v>37606.416992907747</v>
      </c>
    </row>
    <row r="191" spans="1:10" x14ac:dyDescent="0.25">
      <c r="A191" t="s">
        <v>1303</v>
      </c>
      <c r="B191" t="s">
        <v>352</v>
      </c>
      <c r="C191">
        <v>5</v>
      </c>
      <c r="D191" s="19">
        <v>51016</v>
      </c>
      <c r="E191" s="20">
        <v>1</v>
      </c>
      <c r="F191" s="21">
        <v>14237219.66</v>
      </c>
      <c r="G191" s="22">
        <f t="shared" si="8"/>
        <v>107624.18950593952</v>
      </c>
      <c r="H191" s="21">
        <f t="shared" si="9"/>
        <v>0</v>
      </c>
      <c r="I191" s="21">
        <f t="shared" si="10"/>
        <v>0</v>
      </c>
      <c r="J191" s="21">
        <f t="shared" si="11"/>
        <v>-107624.18950593952</v>
      </c>
    </row>
    <row r="192" spans="1:10" x14ac:dyDescent="0.25">
      <c r="A192" t="s">
        <v>1304</v>
      </c>
      <c r="B192" t="s">
        <v>1350</v>
      </c>
      <c r="C192">
        <v>2</v>
      </c>
      <c r="D192" s="19">
        <v>17657</v>
      </c>
      <c r="E192" s="20">
        <v>0</v>
      </c>
      <c r="F192" s="21">
        <v>3159451.6699999995</v>
      </c>
      <c r="G192" s="22">
        <f t="shared" si="8"/>
        <v>23883.414977593809</v>
      </c>
      <c r="H192" s="21">
        <f t="shared" si="9"/>
        <v>7108766.2574999984</v>
      </c>
      <c r="I192" s="21">
        <f t="shared" si="10"/>
        <v>41264.003994746992</v>
      </c>
      <c r="J192" s="21">
        <f t="shared" si="11"/>
        <v>17380.589017153183</v>
      </c>
    </row>
    <row r="193" spans="1:10" x14ac:dyDescent="0.25">
      <c r="A193" t="s">
        <v>353</v>
      </c>
      <c r="B193" t="s">
        <v>354</v>
      </c>
      <c r="C193">
        <v>2</v>
      </c>
      <c r="D193" s="19">
        <v>52942</v>
      </c>
      <c r="E193" s="20">
        <v>0</v>
      </c>
      <c r="F193" s="21">
        <v>13850724.889999999</v>
      </c>
      <c r="G193" s="22">
        <f t="shared" si="8"/>
        <v>104702.53855421609</v>
      </c>
      <c r="H193" s="21">
        <f t="shared" si="9"/>
        <v>31164131.002499998</v>
      </c>
      <c r="I193" s="21">
        <f t="shared" si="10"/>
        <v>180897.32867827086</v>
      </c>
      <c r="J193" s="21">
        <f t="shared" si="11"/>
        <v>76194.790124054765</v>
      </c>
    </row>
    <row r="194" spans="1:10" x14ac:dyDescent="0.25">
      <c r="A194" t="s">
        <v>355</v>
      </c>
      <c r="B194" t="s">
        <v>356</v>
      </c>
      <c r="C194">
        <v>4</v>
      </c>
      <c r="D194" s="19">
        <v>70117</v>
      </c>
      <c r="E194" s="20">
        <v>0</v>
      </c>
      <c r="F194" s="21">
        <v>19140640.670000002</v>
      </c>
      <c r="G194" s="22">
        <f t="shared" si="8"/>
        <v>144690.88683943037</v>
      </c>
      <c r="H194" s="21">
        <f t="shared" si="9"/>
        <v>0</v>
      </c>
      <c r="I194" s="21">
        <f t="shared" si="10"/>
        <v>0</v>
      </c>
      <c r="J194" s="21">
        <f t="shared" si="11"/>
        <v>-144690.88683943037</v>
      </c>
    </row>
    <row r="195" spans="1:10" x14ac:dyDescent="0.25">
      <c r="A195" t="s">
        <v>357</v>
      </c>
      <c r="B195" t="s">
        <v>358</v>
      </c>
      <c r="C195">
        <v>3</v>
      </c>
      <c r="D195" s="19">
        <v>56242</v>
      </c>
      <c r="E195" s="20">
        <v>0</v>
      </c>
      <c r="F195" s="21">
        <v>15514031.939999999</v>
      </c>
      <c r="G195" s="22">
        <f t="shared" si="8"/>
        <v>117276.06607087767</v>
      </c>
      <c r="H195" s="21">
        <f t="shared" si="9"/>
        <v>23271047.91</v>
      </c>
      <c r="I195" s="21">
        <f t="shared" si="10"/>
        <v>135080.62849964778</v>
      </c>
      <c r="J195" s="21">
        <f t="shared" si="11"/>
        <v>17804.562428770107</v>
      </c>
    </row>
    <row r="196" spans="1:10" x14ac:dyDescent="0.25">
      <c r="A196" t="s">
        <v>359</v>
      </c>
      <c r="B196" t="s">
        <v>360</v>
      </c>
      <c r="C196">
        <v>3</v>
      </c>
      <c r="D196" s="19">
        <v>29251</v>
      </c>
      <c r="E196" s="20">
        <v>0</v>
      </c>
      <c r="F196" s="21">
        <v>7136296.7800000003</v>
      </c>
      <c r="G196" s="22">
        <f t="shared" si="8"/>
        <v>53945.796676803264</v>
      </c>
      <c r="H196" s="21">
        <f t="shared" si="9"/>
        <v>10704445.17</v>
      </c>
      <c r="I196" s="21">
        <f t="shared" si="10"/>
        <v>62135.714167055703</v>
      </c>
      <c r="J196" s="21">
        <f t="shared" si="11"/>
        <v>8189.9174902524392</v>
      </c>
    </row>
    <row r="197" spans="1:10" x14ac:dyDescent="0.25">
      <c r="A197" t="s">
        <v>361</v>
      </c>
      <c r="B197" t="s">
        <v>362</v>
      </c>
      <c r="C197">
        <v>2</v>
      </c>
      <c r="D197" s="19">
        <v>8313</v>
      </c>
      <c r="E197" s="20">
        <v>0</v>
      </c>
      <c r="F197" s="21">
        <v>1450867.8900000001</v>
      </c>
      <c r="G197" s="22">
        <f t="shared" si="8"/>
        <v>10967.624611436431</v>
      </c>
      <c r="H197" s="21">
        <f t="shared" si="9"/>
        <v>3264452.7525000004</v>
      </c>
      <c r="I197" s="21">
        <f t="shared" si="10"/>
        <v>18949.053399766097</v>
      </c>
      <c r="J197" s="21">
        <f t="shared" si="11"/>
        <v>7981.4287883296656</v>
      </c>
    </row>
    <row r="198" spans="1:10" x14ac:dyDescent="0.25">
      <c r="A198" t="s">
        <v>363</v>
      </c>
      <c r="B198" t="s">
        <v>1351</v>
      </c>
      <c r="C198">
        <v>4</v>
      </c>
      <c r="D198" s="19">
        <v>36617</v>
      </c>
      <c r="E198" s="20">
        <v>0</v>
      </c>
      <c r="F198" s="21">
        <v>8613910.2400000002</v>
      </c>
      <c r="G198" s="22">
        <f t="shared" si="8"/>
        <v>65115.600531298755</v>
      </c>
      <c r="H198" s="21">
        <f t="shared" si="9"/>
        <v>0</v>
      </c>
      <c r="I198" s="21">
        <f t="shared" si="10"/>
        <v>0</v>
      </c>
      <c r="J198" s="21">
        <f t="shared" si="11"/>
        <v>-65115.600531298755</v>
      </c>
    </row>
    <row r="199" spans="1:10" x14ac:dyDescent="0.25">
      <c r="A199" t="s">
        <v>365</v>
      </c>
      <c r="B199" t="s">
        <v>366</v>
      </c>
      <c r="C199">
        <v>3</v>
      </c>
      <c r="D199" s="19">
        <v>55461</v>
      </c>
      <c r="E199" s="20">
        <v>0</v>
      </c>
      <c r="F199" s="21">
        <v>15055931.390000001</v>
      </c>
      <c r="G199" s="22">
        <f t="shared" ref="G199:G262" si="12">SUM(F199/$F$6)*50000000</f>
        <v>113813.12164890653</v>
      </c>
      <c r="H199" s="21">
        <f t="shared" ref="H199:H262" si="13">IF(C199=1,F199*3)+IF(C199=2,F199*2.25)+IF(C199=3,F199*1.5)+IF(C199=2,F199*0)+IF(C199=5,F199*0)</f>
        <v>22583897.085000001</v>
      </c>
      <c r="I199" s="21">
        <f t="shared" ref="I199:I262" si="14">SUM(H199/$H$6)*50000000</f>
        <v>131091.94841639444</v>
      </c>
      <c r="J199" s="21">
        <f t="shared" ref="J199:J262" si="15">SUM(I199-G199)</f>
        <v>17278.826767487917</v>
      </c>
    </row>
    <row r="200" spans="1:10" x14ac:dyDescent="0.25">
      <c r="A200" t="s">
        <v>367</v>
      </c>
      <c r="B200" t="s">
        <v>368</v>
      </c>
      <c r="C200">
        <v>4</v>
      </c>
      <c r="D200" s="19">
        <v>74692</v>
      </c>
      <c r="E200" s="20">
        <v>0</v>
      </c>
      <c r="F200" s="21">
        <v>15807227.390000001</v>
      </c>
      <c r="G200" s="22">
        <f t="shared" si="12"/>
        <v>119492.43439465467</v>
      </c>
      <c r="H200" s="21">
        <f t="shared" si="13"/>
        <v>0</v>
      </c>
      <c r="I200" s="21">
        <f t="shared" si="14"/>
        <v>0</v>
      </c>
      <c r="J200" s="21">
        <f t="shared" si="15"/>
        <v>-119492.43439465467</v>
      </c>
    </row>
    <row r="201" spans="1:10" x14ac:dyDescent="0.25">
      <c r="A201" t="s">
        <v>369</v>
      </c>
      <c r="B201" t="s">
        <v>370</v>
      </c>
      <c r="C201">
        <v>3</v>
      </c>
      <c r="D201" s="19">
        <v>72657</v>
      </c>
      <c r="E201" s="20">
        <v>0</v>
      </c>
      <c r="F201" s="21">
        <v>18369356.810000002</v>
      </c>
      <c r="G201" s="22">
        <f t="shared" si="12"/>
        <v>138860.47877564747</v>
      </c>
      <c r="H201" s="21">
        <f t="shared" si="13"/>
        <v>27554035.215000004</v>
      </c>
      <c r="I201" s="21">
        <f t="shared" si="14"/>
        <v>159941.93338170255</v>
      </c>
      <c r="J201" s="21">
        <f t="shared" si="15"/>
        <v>21081.454606055078</v>
      </c>
    </row>
    <row r="202" spans="1:10" x14ac:dyDescent="0.25">
      <c r="A202" t="s">
        <v>1305</v>
      </c>
      <c r="B202" t="s">
        <v>1352</v>
      </c>
      <c r="C202">
        <v>3</v>
      </c>
      <c r="D202" s="19">
        <v>22456</v>
      </c>
      <c r="E202" s="20">
        <v>0</v>
      </c>
      <c r="F202" s="21">
        <v>4718965.9400000004</v>
      </c>
      <c r="G202" s="22">
        <f t="shared" si="12"/>
        <v>35672.336082973241</v>
      </c>
      <c r="H202" s="21">
        <f t="shared" si="13"/>
        <v>7078448.9100000001</v>
      </c>
      <c r="I202" s="21">
        <f t="shared" si="14"/>
        <v>41088.021960307451</v>
      </c>
      <c r="J202" s="21">
        <f t="shared" si="15"/>
        <v>5415.6858773342101</v>
      </c>
    </row>
    <row r="203" spans="1:10" x14ac:dyDescent="0.25">
      <c r="A203" t="s">
        <v>371</v>
      </c>
      <c r="B203" t="s">
        <v>372</v>
      </c>
      <c r="C203">
        <v>5</v>
      </c>
      <c r="D203" s="19">
        <v>27210</v>
      </c>
      <c r="E203" s="20">
        <v>0</v>
      </c>
      <c r="F203" s="21">
        <v>7449503.6899999985</v>
      </c>
      <c r="G203" s="22">
        <f t="shared" si="12"/>
        <v>56313.438719379541</v>
      </c>
      <c r="H203" s="21">
        <f t="shared" si="13"/>
        <v>0</v>
      </c>
      <c r="I203" s="21">
        <f t="shared" si="14"/>
        <v>0</v>
      </c>
      <c r="J203" s="21">
        <f t="shared" si="15"/>
        <v>-56313.438719379541</v>
      </c>
    </row>
    <row r="204" spans="1:10" x14ac:dyDescent="0.25">
      <c r="A204" t="s">
        <v>373</v>
      </c>
      <c r="B204" t="s">
        <v>374</v>
      </c>
      <c r="C204">
        <v>3</v>
      </c>
      <c r="D204" s="19">
        <v>22586</v>
      </c>
      <c r="E204" s="20">
        <v>0</v>
      </c>
      <c r="F204" s="21">
        <v>5028986.4399999995</v>
      </c>
      <c r="G204" s="22">
        <f t="shared" si="12"/>
        <v>38015.890923000632</v>
      </c>
      <c r="H204" s="21">
        <f t="shared" si="13"/>
        <v>7543479.6599999992</v>
      </c>
      <c r="I204" s="21">
        <f t="shared" si="14"/>
        <v>43787.369502566988</v>
      </c>
      <c r="J204" s="21">
        <f t="shared" si="15"/>
        <v>5771.4785795663556</v>
      </c>
    </row>
    <row r="205" spans="1:10" x14ac:dyDescent="0.25">
      <c r="A205" t="s">
        <v>375</v>
      </c>
      <c r="B205" t="s">
        <v>376</v>
      </c>
      <c r="C205">
        <v>3</v>
      </c>
      <c r="D205" s="19">
        <v>19522</v>
      </c>
      <c r="E205" s="20">
        <v>0</v>
      </c>
      <c r="F205" s="21">
        <v>2965402.4499999997</v>
      </c>
      <c r="G205" s="22">
        <f t="shared" si="12"/>
        <v>22416.52814677282</v>
      </c>
      <c r="H205" s="21">
        <f t="shared" si="13"/>
        <v>4448103.6749999998</v>
      </c>
      <c r="I205" s="21">
        <f t="shared" si="14"/>
        <v>25819.750033362077</v>
      </c>
      <c r="J205" s="21">
        <f t="shared" si="15"/>
        <v>3403.2218865892573</v>
      </c>
    </row>
    <row r="206" spans="1:10" x14ac:dyDescent="0.25">
      <c r="A206" t="s">
        <v>377</v>
      </c>
      <c r="B206" t="s">
        <v>378</v>
      </c>
      <c r="C206">
        <v>1</v>
      </c>
      <c r="D206" s="19">
        <v>104851</v>
      </c>
      <c r="E206" s="20">
        <v>0</v>
      </c>
      <c r="F206" s="21">
        <v>31537402.820000004</v>
      </c>
      <c r="G206" s="22">
        <f t="shared" si="12"/>
        <v>238402.40571415273</v>
      </c>
      <c r="H206" s="21">
        <f t="shared" si="13"/>
        <v>94612208.460000008</v>
      </c>
      <c r="I206" s="21">
        <f t="shared" si="14"/>
        <v>549192.13917412679</v>
      </c>
      <c r="J206" s="21">
        <f t="shared" si="15"/>
        <v>310789.73345997406</v>
      </c>
    </row>
    <row r="207" spans="1:10" x14ac:dyDescent="0.25">
      <c r="A207" t="s">
        <v>379</v>
      </c>
      <c r="B207" t="s">
        <v>380</v>
      </c>
      <c r="C207">
        <v>4</v>
      </c>
      <c r="D207" s="19">
        <v>8924</v>
      </c>
      <c r="E207" s="20">
        <v>0</v>
      </c>
      <c r="F207" s="21">
        <v>1713140.28</v>
      </c>
      <c r="G207" s="22">
        <f t="shared" si="12"/>
        <v>12950.234564617112</v>
      </c>
      <c r="H207" s="21">
        <f t="shared" si="13"/>
        <v>0</v>
      </c>
      <c r="I207" s="21">
        <f t="shared" si="14"/>
        <v>0</v>
      </c>
      <c r="J207" s="21">
        <f t="shared" si="15"/>
        <v>-12950.234564617112</v>
      </c>
    </row>
    <row r="208" spans="1:10" x14ac:dyDescent="0.25">
      <c r="A208" t="s">
        <v>381</v>
      </c>
      <c r="B208" t="s">
        <v>382</v>
      </c>
      <c r="C208">
        <v>4</v>
      </c>
      <c r="D208" s="19">
        <v>44347</v>
      </c>
      <c r="E208" s="20">
        <v>0</v>
      </c>
      <c r="F208" s="21">
        <v>14994124.560000001</v>
      </c>
      <c r="G208" s="22">
        <f t="shared" si="12"/>
        <v>113345.90191474943</v>
      </c>
      <c r="H208" s="21">
        <f t="shared" si="13"/>
        <v>0</v>
      </c>
      <c r="I208" s="21">
        <f t="shared" si="14"/>
        <v>0</v>
      </c>
      <c r="J208" s="21">
        <f t="shared" si="15"/>
        <v>-113345.90191474943</v>
      </c>
    </row>
    <row r="209" spans="1:10" x14ac:dyDescent="0.25">
      <c r="A209" t="s">
        <v>1306</v>
      </c>
      <c r="B209" t="s">
        <v>1353</v>
      </c>
      <c r="C209">
        <v>3</v>
      </c>
      <c r="D209" s="19">
        <v>50893</v>
      </c>
      <c r="E209" s="20">
        <v>0</v>
      </c>
      <c r="F209" s="21">
        <v>14513918.15</v>
      </c>
      <c r="G209" s="22">
        <f t="shared" si="12"/>
        <v>109715.85146206104</v>
      </c>
      <c r="H209" s="21">
        <f t="shared" si="13"/>
        <v>21770877.225000001</v>
      </c>
      <c r="I209" s="21">
        <f t="shared" si="14"/>
        <v>126372.64079878162</v>
      </c>
      <c r="J209" s="21">
        <f t="shared" si="15"/>
        <v>16656.789336720583</v>
      </c>
    </row>
    <row r="210" spans="1:10" x14ac:dyDescent="0.25">
      <c r="A210" t="s">
        <v>383</v>
      </c>
      <c r="B210" t="s">
        <v>384</v>
      </c>
      <c r="C210">
        <v>1</v>
      </c>
      <c r="D210" s="19">
        <v>37233</v>
      </c>
      <c r="E210" s="20">
        <v>0</v>
      </c>
      <c r="F210" s="21">
        <v>7569226.9800000004</v>
      </c>
      <c r="G210" s="22">
        <f t="shared" si="12"/>
        <v>57218.469502000393</v>
      </c>
      <c r="H210" s="21">
        <f t="shared" si="13"/>
        <v>22707680.940000001</v>
      </c>
      <c r="I210" s="21">
        <f t="shared" si="14"/>
        <v>131810.47218017923</v>
      </c>
      <c r="J210" s="21">
        <f t="shared" si="15"/>
        <v>74592.002678178833</v>
      </c>
    </row>
    <row r="211" spans="1:10" x14ac:dyDescent="0.25">
      <c r="A211" t="s">
        <v>385</v>
      </c>
      <c r="B211" t="s">
        <v>386</v>
      </c>
      <c r="C211">
        <v>1</v>
      </c>
      <c r="D211" s="19">
        <v>82444</v>
      </c>
      <c r="E211" s="20">
        <v>0</v>
      </c>
      <c r="F211" s="21">
        <v>19278492.059999999</v>
      </c>
      <c r="G211" s="22">
        <f t="shared" si="12"/>
        <v>145732.95435509141</v>
      </c>
      <c r="H211" s="21">
        <f t="shared" si="13"/>
        <v>57835476.179999992</v>
      </c>
      <c r="I211" s="21">
        <f t="shared" si="14"/>
        <v>335715.54242787889</v>
      </c>
      <c r="J211" s="21">
        <f t="shared" si="15"/>
        <v>189982.58807278748</v>
      </c>
    </row>
    <row r="212" spans="1:10" x14ac:dyDescent="0.25">
      <c r="A212" t="s">
        <v>387</v>
      </c>
      <c r="B212" t="s">
        <v>388</v>
      </c>
      <c r="C212">
        <v>1</v>
      </c>
      <c r="D212" s="19">
        <v>44652</v>
      </c>
      <c r="E212" s="20">
        <v>0</v>
      </c>
      <c r="F212" s="21">
        <v>15324186.6</v>
      </c>
      <c r="G212" s="22">
        <f t="shared" si="12"/>
        <v>115840.95785895734</v>
      </c>
      <c r="H212" s="21">
        <f t="shared" si="13"/>
        <v>45972559.799999997</v>
      </c>
      <c r="I212" s="21">
        <f t="shared" si="14"/>
        <v>266855.29141354602</v>
      </c>
      <c r="J212" s="21">
        <f t="shared" si="15"/>
        <v>151014.33355458867</v>
      </c>
    </row>
    <row r="213" spans="1:10" x14ac:dyDescent="0.25">
      <c r="A213" t="s">
        <v>389</v>
      </c>
      <c r="B213" t="s">
        <v>390</v>
      </c>
      <c r="C213">
        <v>1</v>
      </c>
      <c r="D213" s="19">
        <v>218074</v>
      </c>
      <c r="E213" s="20">
        <v>0</v>
      </c>
      <c r="F213" s="21">
        <v>64285364.420000002</v>
      </c>
      <c r="G213" s="22">
        <f t="shared" si="12"/>
        <v>485955.85430452379</v>
      </c>
      <c r="H213" s="21">
        <f t="shared" si="13"/>
        <v>192856093.25999999</v>
      </c>
      <c r="I213" s="21">
        <f t="shared" si="14"/>
        <v>1119464.9415144229</v>
      </c>
      <c r="J213" s="21">
        <f t="shared" si="15"/>
        <v>633509.08720989909</v>
      </c>
    </row>
    <row r="214" spans="1:10" x14ac:dyDescent="0.25">
      <c r="A214" t="s">
        <v>391</v>
      </c>
      <c r="B214" t="s">
        <v>392</v>
      </c>
      <c r="C214">
        <v>3</v>
      </c>
      <c r="D214" s="19">
        <v>63028</v>
      </c>
      <c r="E214" s="20">
        <v>0</v>
      </c>
      <c r="F214" s="21">
        <v>14419251.460000001</v>
      </c>
      <c r="G214" s="22">
        <f t="shared" si="12"/>
        <v>109000.23239964784</v>
      </c>
      <c r="H214" s="21">
        <f t="shared" si="13"/>
        <v>21628877.190000001</v>
      </c>
      <c r="I214" s="21">
        <f t="shared" si="14"/>
        <v>125548.37821941882</v>
      </c>
      <c r="J214" s="21">
        <f t="shared" si="15"/>
        <v>16548.145819770987</v>
      </c>
    </row>
    <row r="215" spans="1:10" x14ac:dyDescent="0.25">
      <c r="A215" t="s">
        <v>393</v>
      </c>
      <c r="B215" t="s">
        <v>394</v>
      </c>
      <c r="C215">
        <v>1</v>
      </c>
      <c r="D215" s="19">
        <v>48891</v>
      </c>
      <c r="E215" s="20">
        <v>0</v>
      </c>
      <c r="F215" s="21">
        <v>29020912.289999999</v>
      </c>
      <c r="G215" s="22">
        <f t="shared" si="12"/>
        <v>219379.36187845608</v>
      </c>
      <c r="H215" s="21">
        <f t="shared" si="13"/>
        <v>87062736.870000005</v>
      </c>
      <c r="I215" s="21">
        <f t="shared" si="14"/>
        <v>505369.98852747661</v>
      </c>
      <c r="J215" s="21">
        <f t="shared" si="15"/>
        <v>285990.62664902053</v>
      </c>
    </row>
    <row r="216" spans="1:10" x14ac:dyDescent="0.25">
      <c r="A216" t="s">
        <v>395</v>
      </c>
      <c r="B216" t="s">
        <v>1354</v>
      </c>
      <c r="C216">
        <v>2</v>
      </c>
      <c r="D216" s="19">
        <v>33447</v>
      </c>
      <c r="E216" s="20">
        <v>0</v>
      </c>
      <c r="F216" s="21">
        <v>6661835.4000000004</v>
      </c>
      <c r="G216" s="22">
        <f t="shared" si="12"/>
        <v>50359.17494209516</v>
      </c>
      <c r="H216" s="21">
        <f t="shared" si="13"/>
        <v>14989129.65</v>
      </c>
      <c r="I216" s="21">
        <f t="shared" si="14"/>
        <v>87006.870580788789</v>
      </c>
      <c r="J216" s="21">
        <f t="shared" si="15"/>
        <v>36647.695638693629</v>
      </c>
    </row>
    <row r="217" spans="1:10" x14ac:dyDescent="0.25">
      <c r="A217" t="s">
        <v>396</v>
      </c>
      <c r="B217" t="s">
        <v>397</v>
      </c>
      <c r="C217">
        <v>5</v>
      </c>
      <c r="D217" s="19">
        <v>60265</v>
      </c>
      <c r="E217" s="20">
        <v>0</v>
      </c>
      <c r="F217" s="21">
        <v>10617728.549999999</v>
      </c>
      <c r="G217" s="22">
        <f t="shared" si="12"/>
        <v>80263.173349663994</v>
      </c>
      <c r="H217" s="21">
        <f t="shared" si="13"/>
        <v>0</v>
      </c>
      <c r="I217" s="21">
        <f t="shared" si="14"/>
        <v>0</v>
      </c>
      <c r="J217" s="21">
        <f t="shared" si="15"/>
        <v>-80263.173349663994</v>
      </c>
    </row>
    <row r="218" spans="1:10" x14ac:dyDescent="0.25">
      <c r="A218" t="s">
        <v>398</v>
      </c>
      <c r="B218" t="s">
        <v>1355</v>
      </c>
      <c r="C218">
        <v>2</v>
      </c>
      <c r="D218" s="19">
        <v>33691</v>
      </c>
      <c r="E218" s="20">
        <v>0</v>
      </c>
      <c r="F218" s="21">
        <v>6337201.3600000003</v>
      </c>
      <c r="G218" s="22">
        <f t="shared" si="12"/>
        <v>47905.151173732585</v>
      </c>
      <c r="H218" s="21">
        <f t="shared" si="13"/>
        <v>14258703.060000001</v>
      </c>
      <c r="I218" s="21">
        <f t="shared" si="14"/>
        <v>82766.989195487899</v>
      </c>
      <c r="J218" s="21">
        <f t="shared" si="15"/>
        <v>34861.838021755313</v>
      </c>
    </row>
    <row r="219" spans="1:10" x14ac:dyDescent="0.25">
      <c r="A219" t="s">
        <v>399</v>
      </c>
      <c r="B219" t="s">
        <v>400</v>
      </c>
      <c r="C219">
        <v>2</v>
      </c>
      <c r="D219" s="19">
        <v>30961</v>
      </c>
      <c r="E219" s="20">
        <v>0</v>
      </c>
      <c r="F219" s="21">
        <v>6089106.9400000013</v>
      </c>
      <c r="G219" s="22">
        <f t="shared" si="12"/>
        <v>46029.717520878068</v>
      </c>
      <c r="H219" s="21">
        <f t="shared" si="13"/>
        <v>13700490.615000002</v>
      </c>
      <c r="I219" s="21">
        <f t="shared" si="14"/>
        <v>79526.75316492554</v>
      </c>
      <c r="J219" s="21">
        <f t="shared" si="15"/>
        <v>33497.035644047472</v>
      </c>
    </row>
    <row r="220" spans="1:10" x14ac:dyDescent="0.25">
      <c r="A220" t="s">
        <v>401</v>
      </c>
      <c r="B220" t="s">
        <v>402</v>
      </c>
      <c r="C220">
        <v>3</v>
      </c>
      <c r="D220" s="19">
        <v>48421</v>
      </c>
      <c r="E220" s="20">
        <v>0</v>
      </c>
      <c r="F220" s="21">
        <v>14825415.199999999</v>
      </c>
      <c r="G220" s="22">
        <f t="shared" si="12"/>
        <v>112070.56806687186</v>
      </c>
      <c r="H220" s="21">
        <f t="shared" si="13"/>
        <v>22238122.799999997</v>
      </c>
      <c r="I220" s="21">
        <f t="shared" si="14"/>
        <v>129084.84465736062</v>
      </c>
      <c r="J220" s="21">
        <f t="shared" si="15"/>
        <v>17014.276590488764</v>
      </c>
    </row>
    <row r="221" spans="1:10" x14ac:dyDescent="0.25">
      <c r="A221" t="s">
        <v>403</v>
      </c>
      <c r="B221" t="s">
        <v>404</v>
      </c>
      <c r="C221">
        <v>4</v>
      </c>
      <c r="D221" s="19">
        <v>75015</v>
      </c>
      <c r="E221" s="20">
        <v>0</v>
      </c>
      <c r="F221" s="21">
        <v>22796353.369999997</v>
      </c>
      <c r="G221" s="22">
        <f t="shared" si="12"/>
        <v>172325.71483252951</v>
      </c>
      <c r="H221" s="21">
        <f t="shared" si="13"/>
        <v>0</v>
      </c>
      <c r="I221" s="21">
        <f t="shared" si="14"/>
        <v>0</v>
      </c>
      <c r="J221" s="21">
        <f t="shared" si="15"/>
        <v>-172325.71483252951</v>
      </c>
    </row>
    <row r="222" spans="1:10" x14ac:dyDescent="0.25">
      <c r="A222" t="s">
        <v>405</v>
      </c>
      <c r="B222" t="s">
        <v>406</v>
      </c>
      <c r="C222">
        <v>3</v>
      </c>
      <c r="D222" s="19">
        <v>23180</v>
      </c>
      <c r="E222" s="20">
        <v>0</v>
      </c>
      <c r="F222" s="21">
        <v>3441011.4</v>
      </c>
      <c r="G222" s="22">
        <f t="shared" si="12"/>
        <v>26011.824769844021</v>
      </c>
      <c r="H222" s="21">
        <f t="shared" si="13"/>
        <v>5161517.0999999996</v>
      </c>
      <c r="I222" s="21">
        <f t="shared" si="14"/>
        <v>29960.875701694145</v>
      </c>
      <c r="J222" s="21">
        <f t="shared" si="15"/>
        <v>3949.0509318501245</v>
      </c>
    </row>
    <row r="223" spans="1:10" x14ac:dyDescent="0.25">
      <c r="A223" t="s">
        <v>407</v>
      </c>
      <c r="B223" t="s">
        <v>408</v>
      </c>
      <c r="C223">
        <v>4</v>
      </c>
      <c r="D223" s="19">
        <v>22352</v>
      </c>
      <c r="E223" s="20">
        <v>0</v>
      </c>
      <c r="F223" s="21">
        <v>3824549.7399999998</v>
      </c>
      <c r="G223" s="22">
        <f t="shared" si="12"/>
        <v>28911.12701935033</v>
      </c>
      <c r="H223" s="21">
        <f t="shared" si="13"/>
        <v>0</v>
      </c>
      <c r="I223" s="21">
        <f t="shared" si="14"/>
        <v>0</v>
      </c>
      <c r="J223" s="21">
        <f t="shared" si="15"/>
        <v>-28911.12701935033</v>
      </c>
    </row>
    <row r="224" spans="1:10" x14ac:dyDescent="0.25">
      <c r="A224" t="s">
        <v>409</v>
      </c>
      <c r="B224" t="s">
        <v>410</v>
      </c>
      <c r="C224">
        <v>5</v>
      </c>
      <c r="D224" s="19">
        <v>19687</v>
      </c>
      <c r="E224" s="20">
        <v>0</v>
      </c>
      <c r="F224" s="21">
        <v>4922148.68</v>
      </c>
      <c r="G224" s="22">
        <f t="shared" si="12"/>
        <v>37208.266428666597</v>
      </c>
      <c r="H224" s="21">
        <f t="shared" si="13"/>
        <v>0</v>
      </c>
      <c r="I224" s="21">
        <f t="shared" si="14"/>
        <v>0</v>
      </c>
      <c r="J224" s="21">
        <f t="shared" si="15"/>
        <v>-37208.266428666597</v>
      </c>
    </row>
    <row r="225" spans="1:10" x14ac:dyDescent="0.25">
      <c r="A225" t="s">
        <v>411</v>
      </c>
      <c r="B225" t="s">
        <v>412</v>
      </c>
      <c r="C225">
        <v>4</v>
      </c>
      <c r="D225" s="19">
        <v>27514</v>
      </c>
      <c r="E225" s="20">
        <v>0</v>
      </c>
      <c r="F225" s="21">
        <v>5605570.3399999999</v>
      </c>
      <c r="G225" s="22">
        <f t="shared" si="12"/>
        <v>42374.492981660849</v>
      </c>
      <c r="H225" s="21">
        <f t="shared" si="13"/>
        <v>0</v>
      </c>
      <c r="I225" s="21">
        <f t="shared" si="14"/>
        <v>0</v>
      </c>
      <c r="J225" s="21">
        <f t="shared" si="15"/>
        <v>-42374.492981660849</v>
      </c>
    </row>
    <row r="226" spans="1:10" x14ac:dyDescent="0.25">
      <c r="A226" t="s">
        <v>413</v>
      </c>
      <c r="B226" t="s">
        <v>414</v>
      </c>
      <c r="C226">
        <v>3</v>
      </c>
      <c r="D226" s="19">
        <v>74421</v>
      </c>
      <c r="E226" s="20">
        <v>0</v>
      </c>
      <c r="F226" s="21">
        <v>23769400.369999997</v>
      </c>
      <c r="G226" s="22">
        <f t="shared" si="12"/>
        <v>179681.32198245713</v>
      </c>
      <c r="H226" s="21">
        <f t="shared" si="13"/>
        <v>35654100.554999992</v>
      </c>
      <c r="I226" s="21">
        <f t="shared" si="14"/>
        <v>206960.09608958947</v>
      </c>
      <c r="J226" s="21">
        <f t="shared" si="15"/>
        <v>27278.77410713234</v>
      </c>
    </row>
    <row r="227" spans="1:10" x14ac:dyDescent="0.25">
      <c r="A227" t="s">
        <v>415</v>
      </c>
      <c r="B227" t="s">
        <v>416</v>
      </c>
      <c r="C227">
        <v>5</v>
      </c>
      <c r="D227" s="19">
        <v>20418</v>
      </c>
      <c r="E227" s="20">
        <v>0</v>
      </c>
      <c r="F227" s="21">
        <v>5525928.5199999996</v>
      </c>
      <c r="G227" s="22">
        <f t="shared" si="12"/>
        <v>41772.45223684045</v>
      </c>
      <c r="H227" s="21">
        <f t="shared" si="13"/>
        <v>0</v>
      </c>
      <c r="I227" s="21">
        <f t="shared" si="14"/>
        <v>0</v>
      </c>
      <c r="J227" s="21">
        <f t="shared" si="15"/>
        <v>-41772.45223684045</v>
      </c>
    </row>
    <row r="228" spans="1:10" x14ac:dyDescent="0.25">
      <c r="A228" t="s">
        <v>417</v>
      </c>
      <c r="B228" t="s">
        <v>418</v>
      </c>
      <c r="C228">
        <v>4</v>
      </c>
      <c r="D228" s="19">
        <v>80424</v>
      </c>
      <c r="E228" s="20">
        <v>0</v>
      </c>
      <c r="F228" s="21">
        <v>16099927.859999999</v>
      </c>
      <c r="G228" s="22">
        <f t="shared" si="12"/>
        <v>121705.06098917598</v>
      </c>
      <c r="H228" s="21">
        <f t="shared" si="13"/>
        <v>0</v>
      </c>
      <c r="I228" s="21">
        <f t="shared" si="14"/>
        <v>0</v>
      </c>
      <c r="J228" s="21">
        <f t="shared" si="15"/>
        <v>-121705.06098917598</v>
      </c>
    </row>
    <row r="229" spans="1:10" x14ac:dyDescent="0.25">
      <c r="A229" t="s">
        <v>419</v>
      </c>
      <c r="B229" t="s">
        <v>420</v>
      </c>
      <c r="C229">
        <v>2</v>
      </c>
      <c r="D229" s="19">
        <v>109293</v>
      </c>
      <c r="E229" s="20">
        <v>0</v>
      </c>
      <c r="F229" s="21">
        <v>30248585.359999996</v>
      </c>
      <c r="G229" s="22">
        <f t="shared" si="12"/>
        <v>228659.77773860007</v>
      </c>
      <c r="H229" s="21">
        <f t="shared" si="13"/>
        <v>68059317.059999987</v>
      </c>
      <c r="I229" s="21">
        <f t="shared" si="14"/>
        <v>395061.50987601141</v>
      </c>
      <c r="J229" s="21">
        <f t="shared" si="15"/>
        <v>166401.73213741134</v>
      </c>
    </row>
    <row r="230" spans="1:10" x14ac:dyDescent="0.25">
      <c r="A230" t="s">
        <v>421</v>
      </c>
      <c r="B230" t="s">
        <v>422</v>
      </c>
      <c r="C230">
        <v>3</v>
      </c>
      <c r="D230" s="19">
        <v>25358</v>
      </c>
      <c r="E230" s="20">
        <v>0</v>
      </c>
      <c r="F230" s="21">
        <v>6796122.3600000003</v>
      </c>
      <c r="G230" s="22">
        <f t="shared" si="12"/>
        <v>51374.297668045743</v>
      </c>
      <c r="H230" s="21">
        <f t="shared" si="13"/>
        <v>10194183.540000001</v>
      </c>
      <c r="I230" s="21">
        <f t="shared" si="14"/>
        <v>59173.816535877886</v>
      </c>
      <c r="J230" s="21">
        <f t="shared" si="15"/>
        <v>7799.5188678321429</v>
      </c>
    </row>
    <row r="231" spans="1:10" x14ac:dyDescent="0.25">
      <c r="A231" t="s">
        <v>423</v>
      </c>
      <c r="B231" t="s">
        <v>424</v>
      </c>
      <c r="C231">
        <v>5</v>
      </c>
      <c r="D231" s="19">
        <v>99661</v>
      </c>
      <c r="E231" s="20">
        <v>0</v>
      </c>
      <c r="F231" s="21">
        <v>27058940.18</v>
      </c>
      <c r="G231" s="22">
        <f t="shared" si="12"/>
        <v>204548.11931743429</v>
      </c>
      <c r="H231" s="21">
        <f t="shared" si="13"/>
        <v>0</v>
      </c>
      <c r="I231" s="21">
        <f t="shared" si="14"/>
        <v>0</v>
      </c>
      <c r="J231" s="21">
        <f t="shared" si="15"/>
        <v>-204548.11931743429</v>
      </c>
    </row>
    <row r="232" spans="1:10" x14ac:dyDescent="0.25">
      <c r="A232" t="s">
        <v>425</v>
      </c>
      <c r="B232" t="s">
        <v>426</v>
      </c>
      <c r="C232">
        <v>4</v>
      </c>
      <c r="D232" s="19">
        <v>83817</v>
      </c>
      <c r="E232" s="20">
        <v>0</v>
      </c>
      <c r="F232" s="21">
        <v>25054739.91</v>
      </c>
      <c r="G232" s="22">
        <f t="shared" si="12"/>
        <v>189397.65912805099</v>
      </c>
      <c r="H232" s="21">
        <f t="shared" si="13"/>
        <v>0</v>
      </c>
      <c r="I232" s="21">
        <f t="shared" si="14"/>
        <v>0</v>
      </c>
      <c r="J232" s="21">
        <f t="shared" si="15"/>
        <v>-189397.65912805099</v>
      </c>
    </row>
    <row r="233" spans="1:10" x14ac:dyDescent="0.25">
      <c r="A233" t="s">
        <v>427</v>
      </c>
      <c r="B233" t="s">
        <v>428</v>
      </c>
      <c r="C233">
        <v>3</v>
      </c>
      <c r="D233" s="19">
        <v>82053</v>
      </c>
      <c r="E233" s="20">
        <v>0</v>
      </c>
      <c r="F233" s="21">
        <v>18166487.890000001</v>
      </c>
      <c r="G233" s="22">
        <f t="shared" si="12"/>
        <v>137326.92070656127</v>
      </c>
      <c r="H233" s="21">
        <f t="shared" si="13"/>
        <v>27249731.835000001</v>
      </c>
      <c r="I233" s="21">
        <f t="shared" si="14"/>
        <v>158175.55431772821</v>
      </c>
      <c r="J233" s="21">
        <f t="shared" si="15"/>
        <v>20848.633611166937</v>
      </c>
    </row>
    <row r="234" spans="1:10" x14ac:dyDescent="0.25">
      <c r="A234" t="s">
        <v>429</v>
      </c>
      <c r="B234" t="s">
        <v>430</v>
      </c>
      <c r="C234">
        <v>4</v>
      </c>
      <c r="D234" s="19">
        <v>24987</v>
      </c>
      <c r="E234" s="20">
        <v>0</v>
      </c>
      <c r="F234" s="21">
        <v>4226100.37</v>
      </c>
      <c r="G234" s="22">
        <f t="shared" si="12"/>
        <v>31946.590553060352</v>
      </c>
      <c r="H234" s="21">
        <f t="shared" si="13"/>
        <v>0</v>
      </c>
      <c r="I234" s="21">
        <f t="shared" si="14"/>
        <v>0</v>
      </c>
      <c r="J234" s="21">
        <f t="shared" si="15"/>
        <v>-31946.590553060352</v>
      </c>
    </row>
    <row r="235" spans="1:10" x14ac:dyDescent="0.25">
      <c r="A235" t="s">
        <v>26</v>
      </c>
      <c r="B235" t="s">
        <v>1356</v>
      </c>
      <c r="C235">
        <v>5</v>
      </c>
      <c r="D235" s="19">
        <v>25638</v>
      </c>
      <c r="E235" s="20">
        <v>0</v>
      </c>
      <c r="F235" s="21">
        <v>4709849.1599999992</v>
      </c>
      <c r="G235" s="22">
        <f t="shared" si="12"/>
        <v>35603.419111694035</v>
      </c>
      <c r="H235" s="21">
        <f t="shared" si="13"/>
        <v>0</v>
      </c>
      <c r="I235" s="21">
        <f t="shared" si="14"/>
        <v>0</v>
      </c>
      <c r="J235" s="21">
        <f t="shared" si="15"/>
        <v>-35603.419111694035</v>
      </c>
    </row>
    <row r="236" spans="1:10" x14ac:dyDescent="0.25">
      <c r="A236" t="s">
        <v>431</v>
      </c>
      <c r="B236" t="s">
        <v>432</v>
      </c>
      <c r="C236">
        <v>4</v>
      </c>
      <c r="D236" s="19">
        <v>62208</v>
      </c>
      <c r="E236" s="20">
        <v>0</v>
      </c>
      <c r="F236" s="21">
        <v>12264358.319999998</v>
      </c>
      <c r="G236" s="22">
        <f t="shared" si="12"/>
        <v>92710.631395879289</v>
      </c>
      <c r="H236" s="21">
        <f t="shared" si="13"/>
        <v>0</v>
      </c>
      <c r="I236" s="21">
        <f t="shared" si="14"/>
        <v>0</v>
      </c>
      <c r="J236" s="21">
        <f t="shared" si="15"/>
        <v>-92710.631395879289</v>
      </c>
    </row>
    <row r="237" spans="1:10" x14ac:dyDescent="0.25">
      <c r="A237" t="s">
        <v>433</v>
      </c>
      <c r="B237" t="s">
        <v>434</v>
      </c>
      <c r="C237">
        <v>4</v>
      </c>
      <c r="D237" s="19">
        <v>41436</v>
      </c>
      <c r="E237" s="20">
        <v>0</v>
      </c>
      <c r="F237" s="21">
        <v>10879495.390000001</v>
      </c>
      <c r="G237" s="22">
        <f t="shared" si="12"/>
        <v>82241.961671212674</v>
      </c>
      <c r="H237" s="21">
        <f t="shared" si="13"/>
        <v>0</v>
      </c>
      <c r="I237" s="21">
        <f t="shared" si="14"/>
        <v>0</v>
      </c>
      <c r="J237" s="21">
        <f t="shared" si="15"/>
        <v>-82241.961671212674</v>
      </c>
    </row>
    <row r="238" spans="1:10" x14ac:dyDescent="0.25">
      <c r="A238" t="s">
        <v>435</v>
      </c>
      <c r="B238" t="s">
        <v>436</v>
      </c>
      <c r="C238">
        <v>4</v>
      </c>
      <c r="D238" s="19">
        <v>45166</v>
      </c>
      <c r="E238" s="20">
        <v>0</v>
      </c>
      <c r="F238" s="21">
        <v>9826445.1800000016</v>
      </c>
      <c r="G238" s="22">
        <f t="shared" si="12"/>
        <v>74281.581901367259</v>
      </c>
      <c r="H238" s="21">
        <f t="shared" si="13"/>
        <v>0</v>
      </c>
      <c r="I238" s="21">
        <f t="shared" si="14"/>
        <v>0</v>
      </c>
      <c r="J238" s="21">
        <f t="shared" si="15"/>
        <v>-74281.581901367259</v>
      </c>
    </row>
    <row r="239" spans="1:10" x14ac:dyDescent="0.25">
      <c r="A239" t="s">
        <v>437</v>
      </c>
      <c r="B239" t="s">
        <v>438</v>
      </c>
      <c r="C239">
        <v>5</v>
      </c>
      <c r="D239" s="19">
        <v>50505</v>
      </c>
      <c r="E239" s="20">
        <v>0</v>
      </c>
      <c r="F239" s="21">
        <v>9693031.5600000005</v>
      </c>
      <c r="G239" s="22">
        <f t="shared" si="12"/>
        <v>73273.061062014458</v>
      </c>
      <c r="H239" s="21">
        <f t="shared" si="13"/>
        <v>0</v>
      </c>
      <c r="I239" s="21">
        <f t="shared" si="14"/>
        <v>0</v>
      </c>
      <c r="J239" s="21">
        <f t="shared" si="15"/>
        <v>-73273.061062014458</v>
      </c>
    </row>
    <row r="240" spans="1:10" x14ac:dyDescent="0.25">
      <c r="A240" t="s">
        <v>439</v>
      </c>
      <c r="B240" t="s">
        <v>440</v>
      </c>
      <c r="C240">
        <v>3</v>
      </c>
      <c r="D240" s="19">
        <v>75315</v>
      </c>
      <c r="E240" s="20">
        <v>0</v>
      </c>
      <c r="F240" s="21">
        <v>21602173.539999999</v>
      </c>
      <c r="G240" s="22">
        <f t="shared" si="12"/>
        <v>163298.48624455038</v>
      </c>
      <c r="H240" s="21">
        <f t="shared" si="13"/>
        <v>32403260.309999999</v>
      </c>
      <c r="I240" s="21">
        <f t="shared" si="14"/>
        <v>188090.05873051341</v>
      </c>
      <c r="J240" s="21">
        <f t="shared" si="15"/>
        <v>24791.572485963028</v>
      </c>
    </row>
    <row r="241" spans="1:10" x14ac:dyDescent="0.25">
      <c r="A241" t="s">
        <v>441</v>
      </c>
      <c r="B241" t="s">
        <v>442</v>
      </c>
      <c r="C241">
        <v>2</v>
      </c>
      <c r="D241" s="19">
        <v>45911</v>
      </c>
      <c r="E241" s="20">
        <v>0</v>
      </c>
      <c r="F241" s="21">
        <v>7366621.4200000009</v>
      </c>
      <c r="G241" s="22">
        <f t="shared" si="12"/>
        <v>55686.902264496865</v>
      </c>
      <c r="H241" s="21">
        <f t="shared" si="13"/>
        <v>16574898.195000002</v>
      </c>
      <c r="I241" s="21">
        <f t="shared" si="14"/>
        <v>96211.725151240855</v>
      </c>
      <c r="J241" s="21">
        <f t="shared" si="15"/>
        <v>40524.82288674399</v>
      </c>
    </row>
    <row r="242" spans="1:10" x14ac:dyDescent="0.25">
      <c r="A242" t="s">
        <v>443</v>
      </c>
      <c r="B242" t="s">
        <v>444</v>
      </c>
      <c r="C242">
        <v>1</v>
      </c>
      <c r="D242" s="19">
        <v>27875</v>
      </c>
      <c r="E242" s="20">
        <v>0</v>
      </c>
      <c r="F242" s="21">
        <v>4798399.93</v>
      </c>
      <c r="G242" s="22">
        <f t="shared" si="12"/>
        <v>36272.80576716247</v>
      </c>
      <c r="H242" s="21">
        <f t="shared" si="13"/>
        <v>14395199.789999999</v>
      </c>
      <c r="I242" s="21">
        <f t="shared" si="14"/>
        <v>83559.306935017943</v>
      </c>
      <c r="J242" s="21">
        <f t="shared" si="15"/>
        <v>47286.501167855473</v>
      </c>
    </row>
    <row r="243" spans="1:10" x14ac:dyDescent="0.25">
      <c r="A243" t="s">
        <v>445</v>
      </c>
      <c r="B243" t="s">
        <v>446</v>
      </c>
      <c r="C243">
        <v>2</v>
      </c>
      <c r="D243" s="19">
        <v>25813</v>
      </c>
      <c r="E243" s="20">
        <v>0</v>
      </c>
      <c r="F243" s="21">
        <v>4738492.41</v>
      </c>
      <c r="G243" s="22">
        <f t="shared" si="12"/>
        <v>35819.943590467585</v>
      </c>
      <c r="H243" s="21">
        <f t="shared" si="13"/>
        <v>10661607.922499999</v>
      </c>
      <c r="I243" s="21">
        <f t="shared" si="14"/>
        <v>61887.058312026136</v>
      </c>
      <c r="J243" s="21">
        <f t="shared" si="15"/>
        <v>26067.114721558552</v>
      </c>
    </row>
    <row r="244" spans="1:10" x14ac:dyDescent="0.25">
      <c r="A244" t="s">
        <v>447</v>
      </c>
      <c r="B244" t="s">
        <v>448</v>
      </c>
      <c r="C244">
        <v>1</v>
      </c>
      <c r="D244" s="19">
        <v>32593</v>
      </c>
      <c r="E244" s="20">
        <v>0</v>
      </c>
      <c r="F244" s="21">
        <v>5286060.0699999994</v>
      </c>
      <c r="G244" s="22">
        <f t="shared" si="12"/>
        <v>39959.201606745446</v>
      </c>
      <c r="H244" s="21">
        <f t="shared" si="13"/>
        <v>15858180.209999997</v>
      </c>
      <c r="I244" s="21">
        <f t="shared" si="14"/>
        <v>92051.417620388369</v>
      </c>
      <c r="J244" s="21">
        <f t="shared" si="15"/>
        <v>52092.216013642923</v>
      </c>
    </row>
    <row r="245" spans="1:10" x14ac:dyDescent="0.25">
      <c r="A245" t="s">
        <v>449</v>
      </c>
      <c r="B245" t="s">
        <v>450</v>
      </c>
      <c r="C245">
        <v>1</v>
      </c>
      <c r="D245" s="19">
        <v>183584</v>
      </c>
      <c r="E245" s="20">
        <v>0</v>
      </c>
      <c r="F245" s="21">
        <v>57846103.5</v>
      </c>
      <c r="G245" s="22">
        <f t="shared" si="12"/>
        <v>437279.19874379406</v>
      </c>
      <c r="H245" s="21">
        <f t="shared" si="13"/>
        <v>173538310.5</v>
      </c>
      <c r="I245" s="21">
        <f t="shared" si="14"/>
        <v>1007331.6913689008</v>
      </c>
      <c r="J245" s="21">
        <f t="shared" si="15"/>
        <v>570052.49262510682</v>
      </c>
    </row>
    <row r="246" spans="1:10" x14ac:dyDescent="0.25">
      <c r="A246" t="s">
        <v>451</v>
      </c>
      <c r="B246" t="s">
        <v>452</v>
      </c>
      <c r="C246">
        <v>3</v>
      </c>
      <c r="D246" s="19">
        <v>25592</v>
      </c>
      <c r="E246" s="20">
        <v>0</v>
      </c>
      <c r="F246" s="21">
        <v>6787447.6799999997</v>
      </c>
      <c r="G246" s="22">
        <f t="shared" si="12"/>
        <v>51308.722687359987</v>
      </c>
      <c r="H246" s="21">
        <f t="shared" si="13"/>
        <v>10181171.52</v>
      </c>
      <c r="I246" s="21">
        <f t="shared" si="14"/>
        <v>59098.286123734521</v>
      </c>
      <c r="J246" s="21">
        <f t="shared" si="15"/>
        <v>7789.5634363745339</v>
      </c>
    </row>
    <row r="247" spans="1:10" x14ac:dyDescent="0.25">
      <c r="A247" t="s">
        <v>453</v>
      </c>
      <c r="B247" t="s">
        <v>454</v>
      </c>
      <c r="C247">
        <v>1</v>
      </c>
      <c r="D247" s="19">
        <v>57487</v>
      </c>
      <c r="E247" s="20">
        <v>0</v>
      </c>
      <c r="F247" s="21">
        <v>18810248.91</v>
      </c>
      <c r="G247" s="22">
        <f t="shared" si="12"/>
        <v>142193.33842487982</v>
      </c>
      <c r="H247" s="21">
        <f t="shared" si="13"/>
        <v>56430746.730000004</v>
      </c>
      <c r="I247" s="21">
        <f t="shared" si="14"/>
        <v>327561.55908721365</v>
      </c>
      <c r="J247" s="21">
        <f t="shared" si="15"/>
        <v>185368.22066233383</v>
      </c>
    </row>
    <row r="248" spans="1:10" x14ac:dyDescent="0.25">
      <c r="A248" t="s">
        <v>457</v>
      </c>
      <c r="B248" t="s">
        <v>458</v>
      </c>
      <c r="C248">
        <v>1</v>
      </c>
      <c r="D248" s="19">
        <v>24290</v>
      </c>
      <c r="E248" s="20">
        <v>0</v>
      </c>
      <c r="F248" s="21">
        <v>4805591.8</v>
      </c>
      <c r="G248" s="22">
        <f t="shared" si="12"/>
        <v>36327.171661506065</v>
      </c>
      <c r="H248" s="21">
        <f t="shared" si="13"/>
        <v>14416775.399999999</v>
      </c>
      <c r="I248" s="21">
        <f t="shared" si="14"/>
        <v>83684.546115064091</v>
      </c>
      <c r="J248" s="21">
        <f t="shared" si="15"/>
        <v>47357.374453558026</v>
      </c>
    </row>
    <row r="249" spans="1:10" x14ac:dyDescent="0.25">
      <c r="A249" t="s">
        <v>459</v>
      </c>
      <c r="B249" t="s">
        <v>460</v>
      </c>
      <c r="C249">
        <v>1</v>
      </c>
      <c r="D249" s="19">
        <v>9745</v>
      </c>
      <c r="E249" s="20">
        <v>0</v>
      </c>
      <c r="F249" s="21">
        <v>2430110.65</v>
      </c>
      <c r="G249" s="22">
        <f t="shared" si="12"/>
        <v>18370.06770716649</v>
      </c>
      <c r="H249" s="21">
        <f t="shared" si="13"/>
        <v>7290331.9499999993</v>
      </c>
      <c r="I249" s="21">
        <f t="shared" si="14"/>
        <v>42317.931946411547</v>
      </c>
      <c r="J249" s="21">
        <f t="shared" si="15"/>
        <v>23947.864239245057</v>
      </c>
    </row>
    <row r="250" spans="1:10" x14ac:dyDescent="0.25">
      <c r="A250" t="s">
        <v>461</v>
      </c>
      <c r="B250" t="s">
        <v>462</v>
      </c>
      <c r="C250">
        <v>5</v>
      </c>
      <c r="D250" s="19">
        <v>10697</v>
      </c>
      <c r="E250" s="20">
        <v>0</v>
      </c>
      <c r="F250" s="21">
        <v>1941763.28</v>
      </c>
      <c r="G250" s="22">
        <f t="shared" si="12"/>
        <v>14678.476852438665</v>
      </c>
      <c r="H250" s="21">
        <f t="shared" si="13"/>
        <v>0</v>
      </c>
      <c r="I250" s="21">
        <f t="shared" si="14"/>
        <v>0</v>
      </c>
      <c r="J250" s="21">
        <f t="shared" si="15"/>
        <v>-14678.476852438665</v>
      </c>
    </row>
    <row r="251" spans="1:10" x14ac:dyDescent="0.25">
      <c r="A251" t="s">
        <v>463</v>
      </c>
      <c r="B251" t="s">
        <v>464</v>
      </c>
      <c r="C251">
        <v>3</v>
      </c>
      <c r="D251" s="19">
        <v>28602</v>
      </c>
      <c r="E251" s="20">
        <v>0</v>
      </c>
      <c r="F251" s="21">
        <v>6175457.8200000003</v>
      </c>
      <c r="G251" s="22">
        <f t="shared" si="12"/>
        <v>46682.474428129754</v>
      </c>
      <c r="H251" s="21">
        <f t="shared" si="13"/>
        <v>9263186.7300000004</v>
      </c>
      <c r="I251" s="21">
        <f t="shared" si="14"/>
        <v>53769.692290492007</v>
      </c>
      <c r="J251" s="21">
        <f t="shared" si="15"/>
        <v>7087.2178623622531</v>
      </c>
    </row>
    <row r="252" spans="1:10" x14ac:dyDescent="0.25">
      <c r="A252" t="s">
        <v>1172</v>
      </c>
      <c r="B252" t="s">
        <v>465</v>
      </c>
      <c r="C252">
        <v>2</v>
      </c>
      <c r="D252" s="19">
        <v>66757</v>
      </c>
      <c r="E252" s="20">
        <v>0</v>
      </c>
      <c r="F252" s="21">
        <v>15661859.770000001</v>
      </c>
      <c r="G252" s="22">
        <f t="shared" si="12"/>
        <v>118393.54903244715</v>
      </c>
      <c r="H252" s="21">
        <f t="shared" si="13"/>
        <v>35239184.482500002</v>
      </c>
      <c r="I252" s="21">
        <f t="shared" si="14"/>
        <v>204551.64744281324</v>
      </c>
      <c r="J252" s="21">
        <f t="shared" si="15"/>
        <v>86158.098410366089</v>
      </c>
    </row>
    <row r="253" spans="1:10" x14ac:dyDescent="0.25">
      <c r="A253" t="s">
        <v>466</v>
      </c>
      <c r="B253" t="s">
        <v>467</v>
      </c>
      <c r="C253">
        <v>4</v>
      </c>
      <c r="D253" s="19">
        <v>62523</v>
      </c>
      <c r="E253" s="20">
        <v>0</v>
      </c>
      <c r="F253" s="21">
        <v>11502550.859999998</v>
      </c>
      <c r="G253" s="22">
        <f t="shared" si="12"/>
        <v>86951.858798415662</v>
      </c>
      <c r="H253" s="21">
        <f t="shared" si="13"/>
        <v>0</v>
      </c>
      <c r="I253" s="21">
        <f t="shared" si="14"/>
        <v>0</v>
      </c>
      <c r="J253" s="21">
        <f t="shared" si="15"/>
        <v>-86951.858798415662</v>
      </c>
    </row>
    <row r="254" spans="1:10" x14ac:dyDescent="0.25">
      <c r="A254" t="s">
        <v>468</v>
      </c>
      <c r="B254" t="s">
        <v>469</v>
      </c>
      <c r="C254">
        <v>3</v>
      </c>
      <c r="D254" s="19">
        <v>66292</v>
      </c>
      <c r="E254" s="20">
        <v>0</v>
      </c>
      <c r="F254" s="21">
        <v>22079423.559999999</v>
      </c>
      <c r="G254" s="22">
        <f t="shared" si="12"/>
        <v>166906.18829739583</v>
      </c>
      <c r="H254" s="21">
        <f t="shared" si="13"/>
        <v>33119135.339999996</v>
      </c>
      <c r="I254" s="21">
        <f t="shared" si="14"/>
        <v>192245.47319030017</v>
      </c>
      <c r="J254" s="21">
        <f t="shared" si="15"/>
        <v>25339.284892904339</v>
      </c>
    </row>
    <row r="255" spans="1:10" x14ac:dyDescent="0.25">
      <c r="A255" t="s">
        <v>470</v>
      </c>
      <c r="B255" t="s">
        <v>471</v>
      </c>
      <c r="C255">
        <v>4</v>
      </c>
      <c r="D255" s="19">
        <v>602</v>
      </c>
      <c r="E255" s="20">
        <v>0</v>
      </c>
      <c r="F255" s="21">
        <v>102195.51999999999</v>
      </c>
      <c r="G255" s="22">
        <f t="shared" si="12"/>
        <v>772.53215682548728</v>
      </c>
      <c r="H255" s="21">
        <f t="shared" si="13"/>
        <v>0</v>
      </c>
      <c r="I255" s="21">
        <f t="shared" si="14"/>
        <v>0</v>
      </c>
      <c r="J255" s="21">
        <f t="shared" si="15"/>
        <v>-772.53215682548728</v>
      </c>
    </row>
    <row r="256" spans="1:10" x14ac:dyDescent="0.25">
      <c r="A256" t="s">
        <v>472</v>
      </c>
      <c r="B256" t="s">
        <v>473</v>
      </c>
      <c r="C256">
        <v>1</v>
      </c>
      <c r="D256" s="19">
        <v>203449</v>
      </c>
      <c r="E256" s="20">
        <v>0</v>
      </c>
      <c r="F256" s="21">
        <v>56292744.639999993</v>
      </c>
      <c r="G256" s="22">
        <f t="shared" si="12"/>
        <v>425536.80856426578</v>
      </c>
      <c r="H256" s="21">
        <f t="shared" si="13"/>
        <v>168878233.91999999</v>
      </c>
      <c r="I256" s="21">
        <f t="shared" si="14"/>
        <v>980281.50971324835</v>
      </c>
      <c r="J256" s="21">
        <f t="shared" si="15"/>
        <v>554744.70114898263</v>
      </c>
    </row>
    <row r="257" spans="1:10" x14ac:dyDescent="0.25">
      <c r="A257" t="s">
        <v>474</v>
      </c>
      <c r="B257" t="s">
        <v>475</v>
      </c>
      <c r="C257">
        <v>1</v>
      </c>
      <c r="D257" s="19">
        <v>21180</v>
      </c>
      <c r="E257" s="20">
        <v>0</v>
      </c>
      <c r="F257" s="21">
        <v>4174578</v>
      </c>
      <c r="G257" s="22">
        <f t="shared" si="12"/>
        <v>31557.114697163139</v>
      </c>
      <c r="H257" s="21">
        <f t="shared" si="13"/>
        <v>12523734</v>
      </c>
      <c r="I257" s="21">
        <f t="shared" si="14"/>
        <v>72696.075674161941</v>
      </c>
      <c r="J257" s="21">
        <f t="shared" si="15"/>
        <v>41138.960976998802</v>
      </c>
    </row>
    <row r="258" spans="1:10" x14ac:dyDescent="0.25">
      <c r="A258" t="s">
        <v>476</v>
      </c>
      <c r="B258" t="s">
        <v>477</v>
      </c>
      <c r="C258">
        <v>3</v>
      </c>
      <c r="D258" s="19">
        <v>46922</v>
      </c>
      <c r="E258" s="20">
        <v>0</v>
      </c>
      <c r="F258" s="21">
        <v>9305571.0399999991</v>
      </c>
      <c r="G258" s="22">
        <f t="shared" si="12"/>
        <v>70344.109663750365</v>
      </c>
      <c r="H258" s="21">
        <f t="shared" si="13"/>
        <v>13958356.559999999</v>
      </c>
      <c r="I258" s="21">
        <f t="shared" si="14"/>
        <v>81023.578492859611</v>
      </c>
      <c r="J258" s="21">
        <f t="shared" si="15"/>
        <v>10679.468829109246</v>
      </c>
    </row>
    <row r="259" spans="1:10" x14ac:dyDescent="0.25">
      <c r="A259" t="s">
        <v>478</v>
      </c>
      <c r="B259" t="s">
        <v>479</v>
      </c>
      <c r="C259">
        <v>2</v>
      </c>
      <c r="D259" s="19">
        <v>76483</v>
      </c>
      <c r="E259" s="20">
        <v>0</v>
      </c>
      <c r="F259" s="21">
        <v>21141168.650000002</v>
      </c>
      <c r="G259" s="22">
        <f t="shared" si="12"/>
        <v>159813.58688713438</v>
      </c>
      <c r="H259" s="21">
        <f t="shared" si="13"/>
        <v>47567629.462500006</v>
      </c>
      <c r="I259" s="21">
        <f t="shared" si="14"/>
        <v>276114.13585168729</v>
      </c>
      <c r="J259" s="21">
        <f t="shared" si="15"/>
        <v>116300.5489645529</v>
      </c>
    </row>
    <row r="260" spans="1:10" x14ac:dyDescent="0.25">
      <c r="A260" t="s">
        <v>480</v>
      </c>
      <c r="B260" t="s">
        <v>481</v>
      </c>
      <c r="C260">
        <v>2</v>
      </c>
      <c r="D260" s="19">
        <v>9985</v>
      </c>
      <c r="E260" s="20">
        <v>0</v>
      </c>
      <c r="F260" s="21">
        <v>1871089.15</v>
      </c>
      <c r="G260" s="22">
        <f t="shared" si="12"/>
        <v>14144.22605474553</v>
      </c>
      <c r="H260" s="21">
        <f t="shared" si="13"/>
        <v>4209950.5874999994</v>
      </c>
      <c r="I260" s="21">
        <f t="shared" si="14"/>
        <v>24437.35123193949</v>
      </c>
      <c r="J260" s="21">
        <f t="shared" si="15"/>
        <v>10293.125177193961</v>
      </c>
    </row>
    <row r="261" spans="1:10" x14ac:dyDescent="0.25">
      <c r="A261" t="s">
        <v>482</v>
      </c>
      <c r="B261" t="s">
        <v>483</v>
      </c>
      <c r="C261">
        <v>2</v>
      </c>
      <c r="D261" s="19">
        <v>9743</v>
      </c>
      <c r="E261" s="20">
        <v>0</v>
      </c>
      <c r="F261" s="21">
        <v>1808105.94</v>
      </c>
      <c r="G261" s="22">
        <f t="shared" si="12"/>
        <v>13668.113647224216</v>
      </c>
      <c r="H261" s="21">
        <f t="shared" si="13"/>
        <v>4068238.3649999998</v>
      </c>
      <c r="I261" s="21">
        <f t="shared" si="14"/>
        <v>23614.759307612952</v>
      </c>
      <c r="J261" s="21">
        <f t="shared" si="15"/>
        <v>9946.6456603887364</v>
      </c>
    </row>
    <row r="262" spans="1:10" x14ac:dyDescent="0.25">
      <c r="A262" t="s">
        <v>484</v>
      </c>
      <c r="B262" t="s">
        <v>485</v>
      </c>
      <c r="C262">
        <v>3</v>
      </c>
      <c r="D262" s="19">
        <v>48269</v>
      </c>
      <c r="E262" s="20">
        <v>0</v>
      </c>
      <c r="F262" s="21">
        <v>11649429.6</v>
      </c>
      <c r="G262" s="22">
        <f t="shared" si="12"/>
        <v>88062.167252289291</v>
      </c>
      <c r="H262" s="21">
        <f t="shared" si="13"/>
        <v>17474144.399999999</v>
      </c>
      <c r="I262" s="21">
        <f t="shared" si="14"/>
        <v>101431.54778308394</v>
      </c>
      <c r="J262" s="21">
        <f t="shared" si="15"/>
        <v>13369.380530794646</v>
      </c>
    </row>
    <row r="263" spans="1:10" x14ac:dyDescent="0.25">
      <c r="A263" t="s">
        <v>486</v>
      </c>
      <c r="B263" t="s">
        <v>487</v>
      </c>
      <c r="C263">
        <v>3</v>
      </c>
      <c r="D263" s="19">
        <v>32941</v>
      </c>
      <c r="E263" s="20">
        <v>0</v>
      </c>
      <c r="F263" s="21">
        <v>5668363.1500000004</v>
      </c>
      <c r="G263" s="22">
        <f t="shared" ref="G263:G326" si="16">SUM(F263/$F$6)*50000000</f>
        <v>42849.166088098718</v>
      </c>
      <c r="H263" s="21">
        <f t="shared" ref="H263:H326" si="17">IF(C263=1,F263*3)+IF(C263=2,F263*2.25)+IF(C263=3,F263*1.5)+IF(C263=2,F263*0)+IF(C263=5,F263*0)</f>
        <v>8502544.7250000015</v>
      </c>
      <c r="I263" s="21">
        <f t="shared" ref="I263:I326" si="18">SUM(H263/$H$6)*50000000</f>
        <v>49354.420554728043</v>
      </c>
      <c r="J263" s="21">
        <f t="shared" ref="J263:J326" si="19">SUM(I263-G263)</f>
        <v>6505.2544666293252</v>
      </c>
    </row>
    <row r="264" spans="1:10" x14ac:dyDescent="0.25">
      <c r="A264" t="s">
        <v>488</v>
      </c>
      <c r="B264" t="s">
        <v>489</v>
      </c>
      <c r="C264">
        <v>2</v>
      </c>
      <c r="D264" s="19">
        <v>49527</v>
      </c>
      <c r="E264" s="20">
        <v>0</v>
      </c>
      <c r="F264" s="21">
        <v>10787475.870000001</v>
      </c>
      <c r="G264" s="22">
        <f t="shared" si="16"/>
        <v>81546.353505065606</v>
      </c>
      <c r="H264" s="21">
        <f t="shared" si="17"/>
        <v>24271820.707500003</v>
      </c>
      <c r="I264" s="21">
        <f t="shared" si="18"/>
        <v>140889.77895107886</v>
      </c>
      <c r="J264" s="21">
        <f t="shared" si="19"/>
        <v>59343.425446013251</v>
      </c>
    </row>
    <row r="265" spans="1:10" x14ac:dyDescent="0.25">
      <c r="A265" t="s">
        <v>490</v>
      </c>
      <c r="B265" t="s">
        <v>491</v>
      </c>
      <c r="C265">
        <v>4</v>
      </c>
      <c r="D265" s="19">
        <v>77103</v>
      </c>
      <c r="E265" s="20">
        <v>0</v>
      </c>
      <c r="F265" s="21">
        <v>21415237.489999998</v>
      </c>
      <c r="G265" s="22">
        <f t="shared" si="16"/>
        <v>161885.37038687934</v>
      </c>
      <c r="H265" s="21">
        <f t="shared" si="17"/>
        <v>0</v>
      </c>
      <c r="I265" s="21">
        <f t="shared" si="18"/>
        <v>0</v>
      </c>
      <c r="J265" s="21">
        <f t="shared" si="19"/>
        <v>-161885.37038687934</v>
      </c>
    </row>
    <row r="266" spans="1:10" x14ac:dyDescent="0.25">
      <c r="A266" t="s">
        <v>492</v>
      </c>
      <c r="B266" t="s">
        <v>493</v>
      </c>
      <c r="C266">
        <v>2</v>
      </c>
      <c r="D266" s="19">
        <v>25816</v>
      </c>
      <c r="E266" s="20">
        <v>0</v>
      </c>
      <c r="F266" s="21">
        <v>7745857.9200000009</v>
      </c>
      <c r="G266" s="22">
        <f t="shared" si="16"/>
        <v>58553.685380742572</v>
      </c>
      <c r="H266" s="21">
        <f t="shared" si="17"/>
        <v>17428180.32</v>
      </c>
      <c r="I266" s="21">
        <f t="shared" si="18"/>
        <v>101164.74171406546</v>
      </c>
      <c r="J266" s="21">
        <f t="shared" si="19"/>
        <v>42611.056333322886</v>
      </c>
    </row>
    <row r="267" spans="1:10" x14ac:dyDescent="0.25">
      <c r="A267" t="s">
        <v>494</v>
      </c>
      <c r="B267" t="s">
        <v>495</v>
      </c>
      <c r="C267">
        <v>2</v>
      </c>
      <c r="D267" s="19">
        <v>21426</v>
      </c>
      <c r="E267" s="20">
        <v>0</v>
      </c>
      <c r="F267" s="21">
        <v>3678067.66</v>
      </c>
      <c r="G267" s="22">
        <f t="shared" si="16"/>
        <v>27803.817059004876</v>
      </c>
      <c r="H267" s="21">
        <f t="shared" si="17"/>
        <v>8275652.2350000003</v>
      </c>
      <c r="I267" s="21">
        <f t="shared" si="18"/>
        <v>48037.385745226413</v>
      </c>
      <c r="J267" s="21">
        <f t="shared" si="19"/>
        <v>20233.568686221537</v>
      </c>
    </row>
    <row r="268" spans="1:10" x14ac:dyDescent="0.25">
      <c r="A268" t="s">
        <v>496</v>
      </c>
      <c r="B268" t="s">
        <v>497</v>
      </c>
      <c r="C268">
        <v>3</v>
      </c>
      <c r="D268" s="19">
        <v>12350</v>
      </c>
      <c r="E268" s="20">
        <v>0</v>
      </c>
      <c r="F268" s="21">
        <v>2554843.81</v>
      </c>
      <c r="G268" s="22">
        <f t="shared" si="16"/>
        <v>19312.96987276493</v>
      </c>
      <c r="H268" s="21">
        <f t="shared" si="17"/>
        <v>3832265.7149999999</v>
      </c>
      <c r="I268" s="21">
        <f t="shared" si="18"/>
        <v>22245.017214605188</v>
      </c>
      <c r="J268" s="21">
        <f t="shared" si="19"/>
        <v>2932.047341840258</v>
      </c>
    </row>
    <row r="269" spans="1:10" x14ac:dyDescent="0.25">
      <c r="A269" t="s">
        <v>498</v>
      </c>
      <c r="B269" t="s">
        <v>499</v>
      </c>
      <c r="C269">
        <v>5</v>
      </c>
      <c r="D269" s="19">
        <v>70323</v>
      </c>
      <c r="E269" s="20">
        <v>0</v>
      </c>
      <c r="F269" s="21">
        <v>15023211.91</v>
      </c>
      <c r="G269" s="22">
        <f t="shared" si="16"/>
        <v>113565.78350282527</v>
      </c>
      <c r="H269" s="21">
        <f t="shared" si="17"/>
        <v>0</v>
      </c>
      <c r="I269" s="21">
        <f t="shared" si="18"/>
        <v>0</v>
      </c>
      <c r="J269" s="21">
        <f t="shared" si="19"/>
        <v>-113565.78350282527</v>
      </c>
    </row>
    <row r="270" spans="1:10" x14ac:dyDescent="0.25">
      <c r="A270" t="s">
        <v>500</v>
      </c>
      <c r="B270" t="s">
        <v>501</v>
      </c>
      <c r="C270">
        <v>5</v>
      </c>
      <c r="D270" s="19">
        <v>28980</v>
      </c>
      <c r="E270" s="20">
        <v>0</v>
      </c>
      <c r="F270" s="21">
        <v>6931386.7200000007</v>
      </c>
      <c r="G270" s="22">
        <f t="shared" si="16"/>
        <v>52396.808907016093</v>
      </c>
      <c r="H270" s="21">
        <f t="shared" si="17"/>
        <v>0</v>
      </c>
      <c r="I270" s="21">
        <f t="shared" si="18"/>
        <v>0</v>
      </c>
      <c r="J270" s="21">
        <f t="shared" si="19"/>
        <v>-52396.808907016093</v>
      </c>
    </row>
    <row r="271" spans="1:10" x14ac:dyDescent="0.25">
      <c r="A271" t="s">
        <v>121</v>
      </c>
      <c r="B271" t="s">
        <v>1357</v>
      </c>
      <c r="C271">
        <v>1</v>
      </c>
      <c r="D271" s="19">
        <v>17573</v>
      </c>
      <c r="E271" s="20">
        <v>0</v>
      </c>
      <c r="F271" s="21">
        <v>3439563.29</v>
      </c>
      <c r="G271" s="22">
        <f t="shared" si="16"/>
        <v>26000.877993100574</v>
      </c>
      <c r="H271" s="21">
        <f t="shared" si="17"/>
        <v>10318689.870000001</v>
      </c>
      <c r="I271" s="21">
        <f t="shared" si="18"/>
        <v>59896.534024734814</v>
      </c>
      <c r="J271" s="21">
        <f t="shared" si="19"/>
        <v>33895.656031634237</v>
      </c>
    </row>
    <row r="272" spans="1:10" x14ac:dyDescent="0.25">
      <c r="A272" t="s">
        <v>502</v>
      </c>
      <c r="B272" t="s">
        <v>503</v>
      </c>
      <c r="C272">
        <v>5</v>
      </c>
      <c r="D272" s="19">
        <v>35657</v>
      </c>
      <c r="E272" s="20">
        <v>0</v>
      </c>
      <c r="F272" s="21">
        <v>10527016.109999999</v>
      </c>
      <c r="G272" s="22">
        <f t="shared" si="16"/>
        <v>79577.445864505135</v>
      </c>
      <c r="H272" s="21">
        <f t="shared" si="17"/>
        <v>0</v>
      </c>
      <c r="I272" s="21">
        <f t="shared" si="18"/>
        <v>0</v>
      </c>
      <c r="J272" s="21">
        <f t="shared" si="19"/>
        <v>-79577.445864505135</v>
      </c>
    </row>
    <row r="273" spans="1:10" x14ac:dyDescent="0.25">
      <c r="A273" t="s">
        <v>504</v>
      </c>
      <c r="B273" t="s">
        <v>505</v>
      </c>
      <c r="C273">
        <v>2</v>
      </c>
      <c r="D273" s="19">
        <v>39760</v>
      </c>
      <c r="E273" s="20">
        <v>0</v>
      </c>
      <c r="F273" s="21">
        <v>11263540.1</v>
      </c>
      <c r="G273" s="22">
        <f t="shared" si="16"/>
        <v>85145.091751021624</v>
      </c>
      <c r="H273" s="21">
        <f t="shared" si="17"/>
        <v>25342965.224999998</v>
      </c>
      <c r="I273" s="21">
        <f t="shared" si="18"/>
        <v>147107.41363592152</v>
      </c>
      <c r="J273" s="21">
        <f t="shared" si="19"/>
        <v>61962.321884899895</v>
      </c>
    </row>
    <row r="274" spans="1:10" x14ac:dyDescent="0.25">
      <c r="A274" t="s">
        <v>506</v>
      </c>
      <c r="B274" t="s">
        <v>507</v>
      </c>
      <c r="C274">
        <v>2</v>
      </c>
      <c r="D274" s="19">
        <v>73367</v>
      </c>
      <c r="E274" s="20">
        <v>0</v>
      </c>
      <c r="F274" s="21">
        <v>19335868.77</v>
      </c>
      <c r="G274" s="22">
        <f t="shared" si="16"/>
        <v>146166.68524200164</v>
      </c>
      <c r="H274" s="21">
        <f t="shared" si="17"/>
        <v>43505704.732500002</v>
      </c>
      <c r="I274" s="21">
        <f t="shared" si="18"/>
        <v>252536.0250777895</v>
      </c>
      <c r="J274" s="21">
        <f t="shared" si="19"/>
        <v>106369.33983578786</v>
      </c>
    </row>
    <row r="275" spans="1:10" x14ac:dyDescent="0.25">
      <c r="A275" t="s">
        <v>508</v>
      </c>
      <c r="B275" t="s">
        <v>509</v>
      </c>
      <c r="C275">
        <v>3</v>
      </c>
      <c r="D275" s="19">
        <v>148616</v>
      </c>
      <c r="E275" s="20">
        <v>0</v>
      </c>
      <c r="F275" s="21">
        <v>34761282.399999999</v>
      </c>
      <c r="G275" s="22">
        <f t="shared" si="16"/>
        <v>262772.85409861268</v>
      </c>
      <c r="H275" s="21">
        <f t="shared" si="17"/>
        <v>52141923.599999994</v>
      </c>
      <c r="I275" s="21">
        <f t="shared" si="18"/>
        <v>302666.37919824629</v>
      </c>
      <c r="J275" s="21">
        <f t="shared" si="19"/>
        <v>39893.525099633611</v>
      </c>
    </row>
    <row r="276" spans="1:10" x14ac:dyDescent="0.25">
      <c r="A276" t="s">
        <v>510</v>
      </c>
      <c r="B276" t="s">
        <v>511</v>
      </c>
      <c r="C276">
        <v>1</v>
      </c>
      <c r="D276" s="19">
        <v>33745</v>
      </c>
      <c r="E276" s="20">
        <v>0</v>
      </c>
      <c r="F276" s="21">
        <v>7501513.5</v>
      </c>
      <c r="G276" s="22">
        <f t="shared" si="16"/>
        <v>56706.599307000062</v>
      </c>
      <c r="H276" s="21">
        <f t="shared" si="17"/>
        <v>22504540.5</v>
      </c>
      <c r="I276" s="21">
        <f t="shared" si="18"/>
        <v>130631.31005499174</v>
      </c>
      <c r="J276" s="21">
        <f t="shared" si="19"/>
        <v>73924.710747991689</v>
      </c>
    </row>
    <row r="277" spans="1:10" x14ac:dyDescent="0.25">
      <c r="A277" t="s">
        <v>512</v>
      </c>
      <c r="B277" t="s">
        <v>513</v>
      </c>
      <c r="C277">
        <v>1</v>
      </c>
      <c r="D277" s="19">
        <v>34777</v>
      </c>
      <c r="E277" s="20">
        <v>0</v>
      </c>
      <c r="F277" s="21">
        <v>7397904.6099999994</v>
      </c>
      <c r="G277" s="22">
        <f t="shared" si="16"/>
        <v>55923.382985404023</v>
      </c>
      <c r="H277" s="21">
        <f t="shared" si="17"/>
        <v>22193713.829999998</v>
      </c>
      <c r="I277" s="21">
        <f t="shared" si="18"/>
        <v>128827.06548034109</v>
      </c>
      <c r="J277" s="21">
        <f t="shared" si="19"/>
        <v>72903.682494937064</v>
      </c>
    </row>
    <row r="278" spans="1:10" x14ac:dyDescent="0.25">
      <c r="A278" t="s">
        <v>514</v>
      </c>
      <c r="B278" t="s">
        <v>515</v>
      </c>
      <c r="C278">
        <v>3</v>
      </c>
      <c r="D278" s="19">
        <v>9452</v>
      </c>
      <c r="E278" s="20">
        <v>0</v>
      </c>
      <c r="F278" s="21">
        <v>1901458.8399999999</v>
      </c>
      <c r="G278" s="22">
        <f t="shared" si="16"/>
        <v>14373.801305380994</v>
      </c>
      <c r="H278" s="21">
        <f t="shared" si="17"/>
        <v>2852188.26</v>
      </c>
      <c r="I278" s="21">
        <f t="shared" si="18"/>
        <v>16555.996285605892</v>
      </c>
      <c r="J278" s="21">
        <f t="shared" si="19"/>
        <v>2182.1949802248982</v>
      </c>
    </row>
    <row r="279" spans="1:10" x14ac:dyDescent="0.25">
      <c r="A279" t="s">
        <v>516</v>
      </c>
      <c r="B279" t="s">
        <v>517</v>
      </c>
      <c r="C279">
        <v>3</v>
      </c>
      <c r="D279" s="19">
        <v>40327</v>
      </c>
      <c r="E279" s="20">
        <v>0</v>
      </c>
      <c r="F279" s="21">
        <v>8597485.4000000004</v>
      </c>
      <c r="G279" s="22">
        <f t="shared" si="16"/>
        <v>64991.439344284743</v>
      </c>
      <c r="H279" s="21">
        <f t="shared" si="17"/>
        <v>12896228.100000001</v>
      </c>
      <c r="I279" s="21">
        <f t="shared" si="18"/>
        <v>74858.278998009191</v>
      </c>
      <c r="J279" s="21">
        <f t="shared" si="19"/>
        <v>9866.839653724448</v>
      </c>
    </row>
    <row r="280" spans="1:10" x14ac:dyDescent="0.25">
      <c r="A280" t="s">
        <v>518</v>
      </c>
      <c r="B280" t="s">
        <v>519</v>
      </c>
      <c r="C280">
        <v>1</v>
      </c>
      <c r="D280" s="19">
        <v>57368</v>
      </c>
      <c r="E280" s="20">
        <v>1</v>
      </c>
      <c r="F280" s="21">
        <v>14927336.640000001</v>
      </c>
      <c r="G280" s="22">
        <f t="shared" si="16"/>
        <v>112841.02835583522</v>
      </c>
      <c r="H280" s="21">
        <v>0</v>
      </c>
      <c r="I280" s="21">
        <f t="shared" si="18"/>
        <v>0</v>
      </c>
      <c r="J280" s="21">
        <f t="shared" si="19"/>
        <v>-112841.02835583522</v>
      </c>
    </row>
    <row r="281" spans="1:10" x14ac:dyDescent="0.25">
      <c r="A281" t="s">
        <v>520</v>
      </c>
      <c r="B281" t="s">
        <v>521</v>
      </c>
      <c r="C281">
        <v>1</v>
      </c>
      <c r="D281" s="19">
        <v>21523</v>
      </c>
      <c r="E281" s="20">
        <v>0</v>
      </c>
      <c r="F281" s="21">
        <v>4075908.7600000002</v>
      </c>
      <c r="G281" s="22">
        <f t="shared" si="16"/>
        <v>30811.238940676638</v>
      </c>
      <c r="H281" s="21">
        <f t="shared" si="17"/>
        <v>12227726.280000001</v>
      </c>
      <c r="I281" s="21">
        <f t="shared" si="18"/>
        <v>70977.850134298496</v>
      </c>
      <c r="J281" s="21">
        <f t="shared" si="19"/>
        <v>40166.611193621859</v>
      </c>
    </row>
    <row r="282" spans="1:10" x14ac:dyDescent="0.25">
      <c r="A282" t="s">
        <v>522</v>
      </c>
      <c r="B282" t="s">
        <v>523</v>
      </c>
      <c r="C282">
        <v>1</v>
      </c>
      <c r="D282" s="19">
        <v>6348</v>
      </c>
      <c r="E282" s="20">
        <v>0</v>
      </c>
      <c r="F282" s="21">
        <v>1347045.6</v>
      </c>
      <c r="G282" s="22">
        <f t="shared" si="16"/>
        <v>10182.795123605056</v>
      </c>
      <c r="H282" s="21">
        <f t="shared" si="17"/>
        <v>4041136.8000000003</v>
      </c>
      <c r="I282" s="21">
        <f t="shared" si="18"/>
        <v>23457.443812080375</v>
      </c>
      <c r="J282" s="21">
        <f t="shared" si="19"/>
        <v>13274.648688475319</v>
      </c>
    </row>
    <row r="283" spans="1:10" x14ac:dyDescent="0.25">
      <c r="A283" t="s">
        <v>1307</v>
      </c>
      <c r="B283" t="s">
        <v>524</v>
      </c>
      <c r="C283">
        <v>5</v>
      </c>
      <c r="D283" s="19">
        <v>40378</v>
      </c>
      <c r="E283" s="20">
        <v>0</v>
      </c>
      <c r="F283" s="21">
        <v>11562240.300000001</v>
      </c>
      <c r="G283" s="22">
        <f t="shared" si="16"/>
        <v>87403.072431096502</v>
      </c>
      <c r="H283" s="21">
        <f t="shared" si="17"/>
        <v>0</v>
      </c>
      <c r="I283" s="21">
        <f t="shared" si="18"/>
        <v>0</v>
      </c>
      <c r="J283" s="21">
        <f t="shared" si="19"/>
        <v>-87403.072431096502</v>
      </c>
    </row>
    <row r="284" spans="1:10" x14ac:dyDescent="0.25">
      <c r="A284" t="s">
        <v>525</v>
      </c>
      <c r="B284" t="s">
        <v>526</v>
      </c>
      <c r="C284">
        <v>1</v>
      </c>
      <c r="D284" s="19">
        <v>54379</v>
      </c>
      <c r="E284" s="20">
        <v>0</v>
      </c>
      <c r="F284" s="21">
        <v>12309774.23</v>
      </c>
      <c r="G284" s="22">
        <f t="shared" si="16"/>
        <v>93053.946356324654</v>
      </c>
      <c r="H284" s="21">
        <f t="shared" si="17"/>
        <v>36929322.689999998</v>
      </c>
      <c r="I284" s="21">
        <f t="shared" si="18"/>
        <v>214362.3329006976</v>
      </c>
      <c r="J284" s="21">
        <f t="shared" si="19"/>
        <v>121308.38654437294</v>
      </c>
    </row>
    <row r="285" spans="1:10" x14ac:dyDescent="0.25">
      <c r="A285" t="s">
        <v>527</v>
      </c>
      <c r="B285" t="s">
        <v>528</v>
      </c>
      <c r="C285">
        <v>2</v>
      </c>
      <c r="D285" s="19">
        <v>13390</v>
      </c>
      <c r="E285" s="20">
        <v>0</v>
      </c>
      <c r="F285" s="21">
        <v>2916208.1</v>
      </c>
      <c r="G285" s="22">
        <f t="shared" si="16"/>
        <v>22044.650619175445</v>
      </c>
      <c r="H285" s="21">
        <f t="shared" si="17"/>
        <v>6561468.2250000006</v>
      </c>
      <c r="I285" s="21">
        <f t="shared" si="18"/>
        <v>38087.122468283742</v>
      </c>
      <c r="J285" s="21">
        <f t="shared" si="19"/>
        <v>16042.471849108297</v>
      </c>
    </row>
    <row r="286" spans="1:10" x14ac:dyDescent="0.25">
      <c r="A286" t="s">
        <v>1308</v>
      </c>
      <c r="B286" t="s">
        <v>529</v>
      </c>
      <c r="C286">
        <v>1</v>
      </c>
      <c r="D286" s="19">
        <v>49157</v>
      </c>
      <c r="E286" s="20">
        <v>0</v>
      </c>
      <c r="F286" s="21">
        <v>12390331.079999998</v>
      </c>
      <c r="G286" s="22">
        <f t="shared" si="16"/>
        <v>93662.904137229008</v>
      </c>
      <c r="H286" s="21">
        <f t="shared" si="17"/>
        <v>37170993.239999995</v>
      </c>
      <c r="I286" s="21">
        <f t="shared" si="18"/>
        <v>215765.14939225005</v>
      </c>
      <c r="J286" s="21">
        <f t="shared" si="19"/>
        <v>122102.24525502104</v>
      </c>
    </row>
    <row r="287" spans="1:10" x14ac:dyDescent="0.25">
      <c r="A287" t="s">
        <v>530</v>
      </c>
      <c r="B287" t="s">
        <v>531</v>
      </c>
      <c r="C287">
        <v>2</v>
      </c>
      <c r="D287" s="19">
        <v>68324</v>
      </c>
      <c r="E287" s="20">
        <v>0</v>
      </c>
      <c r="F287" s="21">
        <v>20469547.640000004</v>
      </c>
      <c r="G287" s="22">
        <f t="shared" si="16"/>
        <v>154736.56562999307</v>
      </c>
      <c r="H287" s="21">
        <f t="shared" si="17"/>
        <v>46056482.190000013</v>
      </c>
      <c r="I287" s="21">
        <f t="shared" si="18"/>
        <v>267342.43274169927</v>
      </c>
      <c r="J287" s="21">
        <f t="shared" si="19"/>
        <v>112605.8671117062</v>
      </c>
    </row>
    <row r="288" spans="1:10" x14ac:dyDescent="0.25">
      <c r="A288" t="s">
        <v>532</v>
      </c>
      <c r="B288" t="s">
        <v>533</v>
      </c>
      <c r="C288">
        <v>2</v>
      </c>
      <c r="D288" s="19">
        <v>78114</v>
      </c>
      <c r="E288" s="20">
        <v>0</v>
      </c>
      <c r="F288" s="21">
        <v>18308907.560000002</v>
      </c>
      <c r="G288" s="22">
        <f t="shared" si="16"/>
        <v>138403.52146987728</v>
      </c>
      <c r="H288" s="21">
        <f t="shared" si="17"/>
        <v>41195042.010000005</v>
      </c>
      <c r="I288" s="21">
        <f t="shared" si="18"/>
        <v>239123.40292114479</v>
      </c>
      <c r="J288" s="21">
        <f t="shared" si="19"/>
        <v>100719.88145126752</v>
      </c>
    </row>
    <row r="289" spans="1:10" x14ac:dyDescent="0.25">
      <c r="A289" t="s">
        <v>1309</v>
      </c>
      <c r="B289" t="s">
        <v>1358</v>
      </c>
      <c r="C289">
        <v>4</v>
      </c>
      <c r="D289" s="19">
        <v>77895</v>
      </c>
      <c r="E289" s="20">
        <v>0</v>
      </c>
      <c r="F289" s="21">
        <v>21224865.98</v>
      </c>
      <c r="G289" s="22">
        <f t="shared" si="16"/>
        <v>160446.28466943867</v>
      </c>
      <c r="H289" s="21">
        <f t="shared" si="17"/>
        <v>0</v>
      </c>
      <c r="I289" s="21">
        <f t="shared" si="18"/>
        <v>0</v>
      </c>
      <c r="J289" s="21">
        <f t="shared" si="19"/>
        <v>-160446.28466943867</v>
      </c>
    </row>
    <row r="290" spans="1:10" x14ac:dyDescent="0.25">
      <c r="A290" t="s">
        <v>534</v>
      </c>
      <c r="B290" t="s">
        <v>535</v>
      </c>
      <c r="C290">
        <v>4</v>
      </c>
      <c r="D290" s="19">
        <v>45280</v>
      </c>
      <c r="E290" s="20">
        <v>0</v>
      </c>
      <c r="F290" s="21">
        <v>10418373.450000001</v>
      </c>
      <c r="G290" s="22">
        <f t="shared" si="16"/>
        <v>78756.177491360635</v>
      </c>
      <c r="H290" s="21">
        <f t="shared" si="17"/>
        <v>0</v>
      </c>
      <c r="I290" s="21">
        <f t="shared" si="18"/>
        <v>0</v>
      </c>
      <c r="J290" s="21">
        <f t="shared" si="19"/>
        <v>-78756.177491360635</v>
      </c>
    </row>
    <row r="291" spans="1:10" x14ac:dyDescent="0.25">
      <c r="A291" t="s">
        <v>536</v>
      </c>
      <c r="B291" t="s">
        <v>537</v>
      </c>
      <c r="C291">
        <v>2</v>
      </c>
      <c r="D291" s="19">
        <v>17211</v>
      </c>
      <c r="E291" s="20">
        <v>0</v>
      </c>
      <c r="F291" s="21">
        <v>3986725.9299999997</v>
      </c>
      <c r="G291" s="22">
        <f t="shared" si="16"/>
        <v>30137.07431964725</v>
      </c>
      <c r="H291" s="21">
        <f t="shared" si="17"/>
        <v>8970133.3424999993</v>
      </c>
      <c r="I291" s="21">
        <f t="shared" si="18"/>
        <v>52068.615659970346</v>
      </c>
      <c r="J291" s="21">
        <f t="shared" si="19"/>
        <v>21931.541340323096</v>
      </c>
    </row>
    <row r="292" spans="1:10" x14ac:dyDescent="0.25">
      <c r="A292" t="s">
        <v>538</v>
      </c>
      <c r="B292" t="s">
        <v>539</v>
      </c>
      <c r="C292">
        <v>4</v>
      </c>
      <c r="D292" s="19">
        <v>29547</v>
      </c>
      <c r="E292" s="20">
        <v>0</v>
      </c>
      <c r="F292" s="21">
        <v>7786003.5599999996</v>
      </c>
      <c r="G292" s="22">
        <f t="shared" si="16"/>
        <v>58857.160502316758</v>
      </c>
      <c r="H292" s="21">
        <f t="shared" si="17"/>
        <v>0</v>
      </c>
      <c r="I292" s="21">
        <f t="shared" si="18"/>
        <v>0</v>
      </c>
      <c r="J292" s="21">
        <f t="shared" si="19"/>
        <v>-58857.160502316758</v>
      </c>
    </row>
    <row r="293" spans="1:10" x14ac:dyDescent="0.25">
      <c r="A293" t="s">
        <v>540</v>
      </c>
      <c r="B293" t="s">
        <v>541</v>
      </c>
      <c r="C293">
        <v>3</v>
      </c>
      <c r="D293" s="19">
        <v>61402</v>
      </c>
      <c r="E293" s="20">
        <v>0</v>
      </c>
      <c r="F293" s="21">
        <v>17648237.84</v>
      </c>
      <c r="G293" s="22">
        <f t="shared" si="16"/>
        <v>133409.28489531029</v>
      </c>
      <c r="H293" s="21">
        <f t="shared" si="17"/>
        <v>26472356.759999998</v>
      </c>
      <c r="I293" s="21">
        <f t="shared" si="18"/>
        <v>153663.15272253242</v>
      </c>
      <c r="J293" s="21">
        <f t="shared" si="19"/>
        <v>20253.86782722213</v>
      </c>
    </row>
    <row r="294" spans="1:10" x14ac:dyDescent="0.25">
      <c r="A294" t="s">
        <v>542</v>
      </c>
      <c r="B294" t="s">
        <v>543</v>
      </c>
      <c r="C294">
        <v>3</v>
      </c>
      <c r="D294" s="19">
        <v>50155</v>
      </c>
      <c r="E294" s="20">
        <v>0</v>
      </c>
      <c r="F294" s="21">
        <v>10132313.100000001</v>
      </c>
      <c r="G294" s="22">
        <f t="shared" si="16"/>
        <v>76593.745917376233</v>
      </c>
      <c r="H294" s="21">
        <f t="shared" si="17"/>
        <v>15198469.650000002</v>
      </c>
      <c r="I294" s="21">
        <f t="shared" si="18"/>
        <v>88222.019072574811</v>
      </c>
      <c r="J294" s="21">
        <f t="shared" si="19"/>
        <v>11628.273155198578</v>
      </c>
    </row>
    <row r="295" spans="1:10" x14ac:dyDescent="0.25">
      <c r="A295" t="s">
        <v>544</v>
      </c>
      <c r="B295" t="s">
        <v>545</v>
      </c>
      <c r="C295">
        <v>2</v>
      </c>
      <c r="D295" s="19">
        <v>8293</v>
      </c>
      <c r="E295" s="20">
        <v>0</v>
      </c>
      <c r="F295" s="21">
        <v>1552366.67</v>
      </c>
      <c r="G295" s="22">
        <f t="shared" si="16"/>
        <v>11734.889863656446</v>
      </c>
      <c r="H295" s="21">
        <f t="shared" si="17"/>
        <v>3492825.0074999998</v>
      </c>
      <c r="I295" s="21">
        <f t="shared" si="18"/>
        <v>20274.677748810795</v>
      </c>
      <c r="J295" s="21">
        <f t="shared" si="19"/>
        <v>8539.7878851543483</v>
      </c>
    </row>
    <row r="296" spans="1:10" x14ac:dyDescent="0.25">
      <c r="A296" t="s">
        <v>546</v>
      </c>
      <c r="B296" t="s">
        <v>547</v>
      </c>
      <c r="C296">
        <v>3</v>
      </c>
      <c r="D296" s="19">
        <v>104102</v>
      </c>
      <c r="E296" s="20">
        <v>0</v>
      </c>
      <c r="F296" s="21">
        <v>35386643.159999996</v>
      </c>
      <c r="G296" s="22">
        <f t="shared" si="16"/>
        <v>267500.17772998929</v>
      </c>
      <c r="H296" s="21">
        <f t="shared" si="17"/>
        <v>53079964.739999995</v>
      </c>
      <c r="I296" s="21">
        <f t="shared" si="18"/>
        <v>308111.3934167627</v>
      </c>
      <c r="J296" s="21">
        <f t="shared" si="19"/>
        <v>40611.215686773416</v>
      </c>
    </row>
    <row r="297" spans="1:10" x14ac:dyDescent="0.25">
      <c r="A297" t="s">
        <v>548</v>
      </c>
      <c r="B297" t="s">
        <v>549</v>
      </c>
      <c r="C297">
        <v>1</v>
      </c>
      <c r="D297" s="19">
        <v>21403</v>
      </c>
      <c r="E297" s="20">
        <v>0</v>
      </c>
      <c r="F297" s="21">
        <v>5268040.78</v>
      </c>
      <c r="G297" s="22">
        <f t="shared" si="16"/>
        <v>39822.987407060733</v>
      </c>
      <c r="H297" s="21">
        <f t="shared" si="17"/>
        <v>15804122.34</v>
      </c>
      <c r="I297" s="21">
        <f t="shared" si="18"/>
        <v>91737.629814906089</v>
      </c>
      <c r="J297" s="21">
        <f t="shared" si="19"/>
        <v>51914.642407845357</v>
      </c>
    </row>
    <row r="298" spans="1:10" x14ac:dyDescent="0.25">
      <c r="A298" t="s">
        <v>550</v>
      </c>
      <c r="B298" t="s">
        <v>551</v>
      </c>
      <c r="C298">
        <v>1</v>
      </c>
      <c r="D298" s="19">
        <v>14464</v>
      </c>
      <c r="E298" s="20">
        <v>0</v>
      </c>
      <c r="F298" s="21">
        <v>2883832.32</v>
      </c>
      <c r="G298" s="22">
        <f t="shared" si="16"/>
        <v>21799.910623211752</v>
      </c>
      <c r="H298" s="21">
        <f t="shared" si="17"/>
        <v>8651496.959999999</v>
      </c>
      <c r="I298" s="21">
        <f t="shared" si="18"/>
        <v>50219.038323469809</v>
      </c>
      <c r="J298" s="21">
        <f t="shared" si="19"/>
        <v>28419.127700258057</v>
      </c>
    </row>
    <row r="299" spans="1:10" x14ac:dyDescent="0.25">
      <c r="A299" t="s">
        <v>552</v>
      </c>
      <c r="B299" t="s">
        <v>553</v>
      </c>
      <c r="C299">
        <v>2</v>
      </c>
      <c r="D299" s="19">
        <v>24424</v>
      </c>
      <c r="E299" s="20">
        <v>0</v>
      </c>
      <c r="F299" s="21">
        <v>6436369.5200000005</v>
      </c>
      <c r="G299" s="22">
        <f t="shared" si="16"/>
        <v>48654.798443331245</v>
      </c>
      <c r="H299" s="21">
        <f t="shared" si="17"/>
        <v>14481831.420000002</v>
      </c>
      <c r="I299" s="21">
        <f t="shared" si="18"/>
        <v>84062.174492749211</v>
      </c>
      <c r="J299" s="21">
        <f t="shared" si="19"/>
        <v>35407.376049417966</v>
      </c>
    </row>
    <row r="300" spans="1:10" x14ac:dyDescent="0.25">
      <c r="A300" t="s">
        <v>555</v>
      </c>
      <c r="B300" t="s">
        <v>556</v>
      </c>
      <c r="C300">
        <v>1</v>
      </c>
      <c r="D300" s="19">
        <v>51564</v>
      </c>
      <c r="E300" s="20">
        <v>0</v>
      </c>
      <c r="F300" s="21">
        <v>11966607.360000001</v>
      </c>
      <c r="G300" s="22">
        <f t="shared" si="16"/>
        <v>90459.826357403464</v>
      </c>
      <c r="H300" s="21">
        <f t="shared" si="17"/>
        <v>35899822.080000006</v>
      </c>
      <c r="I300" s="21">
        <f t="shared" si="18"/>
        <v>208386.42713240557</v>
      </c>
      <c r="J300" s="21">
        <f t="shared" si="19"/>
        <v>117926.60077500211</v>
      </c>
    </row>
    <row r="301" spans="1:10" x14ac:dyDescent="0.25">
      <c r="A301" t="s">
        <v>557</v>
      </c>
      <c r="B301" t="s">
        <v>558</v>
      </c>
      <c r="C301">
        <v>4</v>
      </c>
      <c r="D301" s="19">
        <v>49051</v>
      </c>
      <c r="E301" s="20">
        <v>0</v>
      </c>
      <c r="F301" s="21">
        <v>11638798.66</v>
      </c>
      <c r="G301" s="22">
        <f t="shared" si="16"/>
        <v>87981.804208906542</v>
      </c>
      <c r="H301" s="21">
        <f t="shared" si="17"/>
        <v>0</v>
      </c>
      <c r="I301" s="21">
        <f t="shared" si="18"/>
        <v>0</v>
      </c>
      <c r="J301" s="21">
        <f t="shared" si="19"/>
        <v>-87981.804208906542</v>
      </c>
    </row>
    <row r="302" spans="1:10" x14ac:dyDescent="0.25">
      <c r="A302" t="s">
        <v>1310</v>
      </c>
      <c r="B302" t="s">
        <v>559</v>
      </c>
      <c r="C302">
        <v>5</v>
      </c>
      <c r="D302" s="19">
        <v>40714</v>
      </c>
      <c r="E302" s="20">
        <v>0</v>
      </c>
      <c r="F302" s="21">
        <v>10726274.18</v>
      </c>
      <c r="G302" s="22">
        <f t="shared" si="16"/>
        <v>81083.708238648192</v>
      </c>
      <c r="H302" s="21">
        <f t="shared" si="17"/>
        <v>0</v>
      </c>
      <c r="I302" s="21">
        <f t="shared" si="18"/>
        <v>0</v>
      </c>
      <c r="J302" s="21">
        <f t="shared" si="19"/>
        <v>-81083.708238648192</v>
      </c>
    </row>
    <row r="303" spans="1:10" x14ac:dyDescent="0.25">
      <c r="A303" s="23" t="s">
        <v>560</v>
      </c>
      <c r="B303" s="23" t="s">
        <v>561</v>
      </c>
      <c r="C303" s="23">
        <v>5</v>
      </c>
      <c r="D303" s="19">
        <v>28055</v>
      </c>
      <c r="E303" s="20">
        <v>0</v>
      </c>
      <c r="F303" s="22">
        <v>5675807.0500000007</v>
      </c>
      <c r="G303" s="22">
        <f t="shared" si="16"/>
        <v>42905.437166539275</v>
      </c>
      <c r="H303" s="21">
        <f t="shared" si="17"/>
        <v>0</v>
      </c>
      <c r="I303" s="22">
        <f t="shared" si="18"/>
        <v>0</v>
      </c>
      <c r="J303" s="22">
        <f t="shared" si="19"/>
        <v>-42905.437166539275</v>
      </c>
    </row>
    <row r="304" spans="1:10" x14ac:dyDescent="0.25">
      <c r="A304" t="s">
        <v>562</v>
      </c>
      <c r="B304" t="s">
        <v>563</v>
      </c>
      <c r="C304">
        <v>1</v>
      </c>
      <c r="D304" s="19">
        <v>14434</v>
      </c>
      <c r="E304" s="20">
        <v>0</v>
      </c>
      <c r="F304" s="21">
        <v>3946255.5999999996</v>
      </c>
      <c r="G304" s="22">
        <f t="shared" si="16"/>
        <v>29831.144751283202</v>
      </c>
      <c r="H304" s="21">
        <f t="shared" si="17"/>
        <v>11838766.799999999</v>
      </c>
      <c r="I304" s="21">
        <f t="shared" si="18"/>
        <v>68720.07080169188</v>
      </c>
      <c r="J304" s="21">
        <f t="shared" si="19"/>
        <v>38888.926050408678</v>
      </c>
    </row>
    <row r="305" spans="1:10" x14ac:dyDescent="0.25">
      <c r="A305" t="s">
        <v>564</v>
      </c>
      <c r="B305" t="s">
        <v>565</v>
      </c>
      <c r="C305">
        <v>4</v>
      </c>
      <c r="D305" s="19">
        <v>162890</v>
      </c>
      <c r="E305" s="20">
        <v>0</v>
      </c>
      <c r="F305" s="21">
        <v>41206291.140000001</v>
      </c>
      <c r="G305" s="22">
        <f t="shared" si="16"/>
        <v>311492.95946792164</v>
      </c>
      <c r="H305" s="21">
        <f t="shared" si="17"/>
        <v>0</v>
      </c>
      <c r="I305" s="21">
        <f t="shared" si="18"/>
        <v>0</v>
      </c>
      <c r="J305" s="21">
        <f t="shared" si="19"/>
        <v>-311492.95946792164</v>
      </c>
    </row>
    <row r="306" spans="1:10" x14ac:dyDescent="0.25">
      <c r="A306" t="s">
        <v>566</v>
      </c>
      <c r="B306" t="s">
        <v>567</v>
      </c>
      <c r="C306">
        <v>4</v>
      </c>
      <c r="D306" s="19">
        <v>26465</v>
      </c>
      <c r="E306" s="20">
        <v>0</v>
      </c>
      <c r="F306" s="21">
        <v>5576440.1500000004</v>
      </c>
      <c r="G306" s="22">
        <f t="shared" si="16"/>
        <v>42154.287550841218</v>
      </c>
      <c r="H306" s="21">
        <f t="shared" si="17"/>
        <v>0</v>
      </c>
      <c r="I306" s="21">
        <f t="shared" si="18"/>
        <v>0</v>
      </c>
      <c r="J306" s="21">
        <f t="shared" si="19"/>
        <v>-42154.287550841218</v>
      </c>
    </row>
    <row r="307" spans="1:10" x14ac:dyDescent="0.25">
      <c r="A307" t="s">
        <v>568</v>
      </c>
      <c r="B307" t="s">
        <v>569</v>
      </c>
      <c r="C307">
        <v>1</v>
      </c>
      <c r="D307" s="19">
        <v>79554</v>
      </c>
      <c r="E307" s="20">
        <v>0</v>
      </c>
      <c r="F307" s="21">
        <v>25490692.680000003</v>
      </c>
      <c r="G307" s="22">
        <f t="shared" si="16"/>
        <v>192693.18063116726</v>
      </c>
      <c r="H307" s="21">
        <f t="shared" si="17"/>
        <v>76472078.040000007</v>
      </c>
      <c r="I307" s="21">
        <f t="shared" si="18"/>
        <v>443894.76590258605</v>
      </c>
      <c r="J307" s="21">
        <f t="shared" si="19"/>
        <v>251201.58527141879</v>
      </c>
    </row>
    <row r="308" spans="1:10" x14ac:dyDescent="0.25">
      <c r="A308" t="s">
        <v>570</v>
      </c>
      <c r="B308" t="s">
        <v>571</v>
      </c>
      <c r="C308">
        <v>3</v>
      </c>
      <c r="D308" s="19">
        <v>29480</v>
      </c>
      <c r="E308" s="20">
        <v>0</v>
      </c>
      <c r="F308" s="21">
        <v>5009159.68</v>
      </c>
      <c r="G308" s="22">
        <f t="shared" si="16"/>
        <v>37866.013416964539</v>
      </c>
      <c r="H308" s="21">
        <f t="shared" si="17"/>
        <v>7513739.5199999996</v>
      </c>
      <c r="I308" s="21">
        <f t="shared" si="18"/>
        <v>43614.737964081731</v>
      </c>
      <c r="J308" s="21">
        <f t="shared" si="19"/>
        <v>5748.7245471171918</v>
      </c>
    </row>
    <row r="309" spans="1:10" x14ac:dyDescent="0.25">
      <c r="A309" t="s">
        <v>572</v>
      </c>
      <c r="B309" t="s">
        <v>573</v>
      </c>
      <c r="C309">
        <v>1</v>
      </c>
      <c r="D309" s="19">
        <v>56323</v>
      </c>
      <c r="E309" s="20">
        <v>0</v>
      </c>
      <c r="F309" s="21">
        <v>15400797.570000002</v>
      </c>
      <c r="G309" s="22">
        <f t="shared" si="16"/>
        <v>116420.08733440397</v>
      </c>
      <c r="H309" s="21">
        <f t="shared" si="17"/>
        <v>46202392.710000008</v>
      </c>
      <c r="I309" s="21">
        <f t="shared" si="18"/>
        <v>268189.39437499299</v>
      </c>
      <c r="J309" s="21">
        <f t="shared" si="19"/>
        <v>151769.30704058902</v>
      </c>
    </row>
    <row r="310" spans="1:10" x14ac:dyDescent="0.25">
      <c r="A310" t="s">
        <v>574</v>
      </c>
      <c r="B310" t="s">
        <v>575</v>
      </c>
      <c r="C310">
        <v>3</v>
      </c>
      <c r="D310" s="19">
        <v>39401</v>
      </c>
      <c r="E310" s="20">
        <v>0</v>
      </c>
      <c r="F310" s="21">
        <v>9401743.5899999999</v>
      </c>
      <c r="G310" s="22">
        <f t="shared" si="16"/>
        <v>71071.112055625345</v>
      </c>
      <c r="H310" s="21">
        <f t="shared" si="17"/>
        <v>14102615.385</v>
      </c>
      <c r="I310" s="21">
        <f t="shared" si="18"/>
        <v>81860.952590621964</v>
      </c>
      <c r="J310" s="21">
        <f t="shared" si="19"/>
        <v>10789.84053499662</v>
      </c>
    </row>
    <row r="311" spans="1:10" x14ac:dyDescent="0.25">
      <c r="A311" t="s">
        <v>576</v>
      </c>
      <c r="B311" t="s">
        <v>577</v>
      </c>
      <c r="C311">
        <v>1</v>
      </c>
      <c r="D311" s="19">
        <v>22498</v>
      </c>
      <c r="E311" s="20">
        <v>0</v>
      </c>
      <c r="F311" s="21">
        <v>4126808.14</v>
      </c>
      <c r="G311" s="22">
        <f t="shared" si="16"/>
        <v>31196.00539435758</v>
      </c>
      <c r="H311" s="21">
        <f t="shared" si="17"/>
        <v>12380424.42</v>
      </c>
      <c r="I311" s="21">
        <f t="shared" si="18"/>
        <v>71864.211625267868</v>
      </c>
      <c r="J311" s="21">
        <f t="shared" si="19"/>
        <v>40668.206230910291</v>
      </c>
    </row>
    <row r="312" spans="1:10" x14ac:dyDescent="0.25">
      <c r="A312" t="s">
        <v>862</v>
      </c>
      <c r="B312" t="s">
        <v>1359</v>
      </c>
      <c r="C312">
        <v>2</v>
      </c>
      <c r="D312" s="19">
        <v>49337</v>
      </c>
      <c r="E312" s="20">
        <v>0</v>
      </c>
      <c r="F312" s="21">
        <v>9581732.2999999989</v>
      </c>
      <c r="G312" s="22">
        <f t="shared" si="16"/>
        <v>72431.710507891505</v>
      </c>
      <c r="H312" s="21">
        <f t="shared" si="17"/>
        <v>21558897.674999997</v>
      </c>
      <c r="I312" s="21">
        <f t="shared" si="18"/>
        <v>125142.17060449492</v>
      </c>
      <c r="J312" s="21">
        <f t="shared" si="19"/>
        <v>52710.46009660342</v>
      </c>
    </row>
    <row r="313" spans="1:10" x14ac:dyDescent="0.25">
      <c r="A313" t="s">
        <v>578</v>
      </c>
      <c r="B313" t="s">
        <v>579</v>
      </c>
      <c r="C313">
        <v>4</v>
      </c>
      <c r="D313" s="19">
        <v>81547</v>
      </c>
      <c r="E313" s="20">
        <v>0</v>
      </c>
      <c r="F313" s="21">
        <v>23444093.869999997</v>
      </c>
      <c r="G313" s="22">
        <f t="shared" si="16"/>
        <v>177222.21485061466</v>
      </c>
      <c r="H313" s="21">
        <f t="shared" si="17"/>
        <v>0</v>
      </c>
      <c r="I313" s="21">
        <f t="shared" si="18"/>
        <v>0</v>
      </c>
      <c r="J313" s="21">
        <f t="shared" si="19"/>
        <v>-177222.21485061466</v>
      </c>
    </row>
    <row r="314" spans="1:10" x14ac:dyDescent="0.25">
      <c r="A314" t="s">
        <v>580</v>
      </c>
      <c r="B314" t="s">
        <v>581</v>
      </c>
      <c r="C314">
        <v>1</v>
      </c>
      <c r="D314" s="19">
        <v>18070</v>
      </c>
      <c r="E314" s="20">
        <v>0</v>
      </c>
      <c r="F314" s="21">
        <v>3683750.2</v>
      </c>
      <c r="G314" s="22">
        <f t="shared" si="16"/>
        <v>27846.773392926822</v>
      </c>
      <c r="H314" s="21">
        <f t="shared" si="17"/>
        <v>11051250.600000001</v>
      </c>
      <c r="I314" s="21">
        <f t="shared" si="18"/>
        <v>64148.803376990254</v>
      </c>
      <c r="J314" s="21">
        <f t="shared" si="19"/>
        <v>36302.029984063432</v>
      </c>
    </row>
    <row r="315" spans="1:10" x14ac:dyDescent="0.25">
      <c r="A315" t="s">
        <v>582</v>
      </c>
      <c r="B315" t="s">
        <v>583</v>
      </c>
      <c r="C315">
        <v>5</v>
      </c>
      <c r="D315" s="19">
        <v>39672</v>
      </c>
      <c r="E315" s="20">
        <v>0</v>
      </c>
      <c r="F315" s="21">
        <v>10817777.100000001</v>
      </c>
      <c r="G315" s="22">
        <f t="shared" si="16"/>
        <v>81775.411242296803</v>
      </c>
      <c r="H315" s="21">
        <f t="shared" si="17"/>
        <v>0</v>
      </c>
      <c r="I315" s="21">
        <f t="shared" si="18"/>
        <v>0</v>
      </c>
      <c r="J315" s="21">
        <f t="shared" si="19"/>
        <v>-81775.411242296803</v>
      </c>
    </row>
    <row r="316" spans="1:10" x14ac:dyDescent="0.25">
      <c r="A316" t="s">
        <v>584</v>
      </c>
      <c r="B316" t="s">
        <v>585</v>
      </c>
      <c r="C316">
        <v>2</v>
      </c>
      <c r="D316" s="19">
        <v>36843</v>
      </c>
      <c r="E316" s="20">
        <v>0</v>
      </c>
      <c r="F316" s="21">
        <v>9679646.6799999997</v>
      </c>
      <c r="G316" s="22">
        <f t="shared" si="16"/>
        <v>73171.880010093082</v>
      </c>
      <c r="H316" s="21">
        <f t="shared" si="17"/>
        <v>21779205.030000001</v>
      </c>
      <c r="I316" s="21">
        <f t="shared" si="18"/>
        <v>126420.98091383676</v>
      </c>
      <c r="J316" s="21">
        <f t="shared" si="19"/>
        <v>53249.100903743674</v>
      </c>
    </row>
    <row r="317" spans="1:10" x14ac:dyDescent="0.25">
      <c r="A317" t="s">
        <v>586</v>
      </c>
      <c r="B317" t="s">
        <v>587</v>
      </c>
      <c r="C317">
        <v>4</v>
      </c>
      <c r="D317" s="19">
        <v>16483</v>
      </c>
      <c r="E317" s="20">
        <v>0</v>
      </c>
      <c r="F317" s="21">
        <v>3615132.0799999996</v>
      </c>
      <c r="G317" s="22">
        <f t="shared" si="16"/>
        <v>27328.064703535048</v>
      </c>
      <c r="H317" s="21">
        <f t="shared" si="17"/>
        <v>0</v>
      </c>
      <c r="I317" s="21">
        <f t="shared" si="18"/>
        <v>0</v>
      </c>
      <c r="J317" s="21">
        <f t="shared" si="19"/>
        <v>-27328.064703535048</v>
      </c>
    </row>
    <row r="318" spans="1:10" x14ac:dyDescent="0.25">
      <c r="A318" t="s">
        <v>588</v>
      </c>
      <c r="B318" t="s">
        <v>589</v>
      </c>
      <c r="C318">
        <v>1</v>
      </c>
      <c r="D318" s="19">
        <v>12524</v>
      </c>
      <c r="E318" s="20">
        <v>0</v>
      </c>
      <c r="F318" s="21">
        <v>3132890.8</v>
      </c>
      <c r="G318" s="22">
        <f t="shared" si="16"/>
        <v>23682.631947297948</v>
      </c>
      <c r="H318" s="21">
        <f t="shared" si="17"/>
        <v>9398672.3999999985</v>
      </c>
      <c r="I318" s="21">
        <f t="shared" si="18"/>
        <v>54556.141165810222</v>
      </c>
      <c r="J318" s="21">
        <f t="shared" si="19"/>
        <v>30873.509218512274</v>
      </c>
    </row>
    <row r="319" spans="1:10" x14ac:dyDescent="0.25">
      <c r="A319" t="s">
        <v>590</v>
      </c>
      <c r="B319" t="s">
        <v>591</v>
      </c>
      <c r="C319">
        <v>2</v>
      </c>
      <c r="D319" s="19">
        <v>65988</v>
      </c>
      <c r="E319" s="20">
        <v>0</v>
      </c>
      <c r="F319" s="21">
        <v>23037503.520000003</v>
      </c>
      <c r="G319" s="22">
        <f t="shared" si="16"/>
        <v>174148.65428719734</v>
      </c>
      <c r="H319" s="21">
        <f t="shared" si="17"/>
        <v>51834382.920000009</v>
      </c>
      <c r="I319" s="21">
        <f t="shared" si="18"/>
        <v>300881.20869349409</v>
      </c>
      <c r="J319" s="21">
        <f t="shared" si="19"/>
        <v>126732.55440629675</v>
      </c>
    </row>
    <row r="320" spans="1:10" x14ac:dyDescent="0.25">
      <c r="A320" t="s">
        <v>1311</v>
      </c>
      <c r="B320" t="s">
        <v>1360</v>
      </c>
      <c r="C320">
        <v>5</v>
      </c>
      <c r="D320" s="19">
        <v>12373</v>
      </c>
      <c r="E320" s="20">
        <v>0</v>
      </c>
      <c r="F320" s="21">
        <v>2611413.3800000004</v>
      </c>
      <c r="G320" s="22">
        <f t="shared" si="16"/>
        <v>19740.599302340615</v>
      </c>
      <c r="H320" s="21">
        <f t="shared" si="17"/>
        <v>0</v>
      </c>
      <c r="I320" s="21">
        <f t="shared" si="18"/>
        <v>0</v>
      </c>
      <c r="J320" s="21">
        <f t="shared" si="19"/>
        <v>-19740.599302340615</v>
      </c>
    </row>
    <row r="321" spans="1:10" x14ac:dyDescent="0.25">
      <c r="A321" t="s">
        <v>592</v>
      </c>
      <c r="B321" t="s">
        <v>593</v>
      </c>
      <c r="C321">
        <v>5</v>
      </c>
      <c r="D321" s="19">
        <v>31019</v>
      </c>
      <c r="E321" s="20">
        <v>1</v>
      </c>
      <c r="F321" s="21">
        <v>5866667.3499999996</v>
      </c>
      <c r="G321" s="22">
        <f t="shared" si="16"/>
        <v>44348.217820831742</v>
      </c>
      <c r="H321" s="21">
        <f t="shared" si="17"/>
        <v>0</v>
      </c>
      <c r="I321" s="21">
        <f t="shared" si="18"/>
        <v>0</v>
      </c>
      <c r="J321" s="21">
        <f t="shared" si="19"/>
        <v>-44348.217820831742</v>
      </c>
    </row>
    <row r="322" spans="1:10" x14ac:dyDescent="0.25">
      <c r="A322" t="s">
        <v>595</v>
      </c>
      <c r="B322" t="s">
        <v>596</v>
      </c>
      <c r="C322">
        <v>4</v>
      </c>
      <c r="D322" s="19">
        <v>83605</v>
      </c>
      <c r="E322" s="20">
        <v>0</v>
      </c>
      <c r="F322" s="21">
        <v>24815384.360000003</v>
      </c>
      <c r="G322" s="22">
        <f t="shared" si="16"/>
        <v>187588.2856908431</v>
      </c>
      <c r="H322" s="21">
        <f t="shared" si="17"/>
        <v>0</v>
      </c>
      <c r="I322" s="21">
        <f t="shared" si="18"/>
        <v>0</v>
      </c>
      <c r="J322" s="21">
        <f t="shared" si="19"/>
        <v>-187588.2856908431</v>
      </c>
    </row>
    <row r="323" spans="1:10" x14ac:dyDescent="0.25">
      <c r="A323" t="s">
        <v>597</v>
      </c>
      <c r="B323" t="s">
        <v>598</v>
      </c>
      <c r="C323">
        <v>4</v>
      </c>
      <c r="D323" s="19">
        <v>67886</v>
      </c>
      <c r="E323" s="20">
        <v>0</v>
      </c>
      <c r="F323" s="21">
        <v>20531216.140000001</v>
      </c>
      <c r="G323" s="22">
        <f t="shared" si="16"/>
        <v>155202.73967865185</v>
      </c>
      <c r="H323" s="21">
        <f t="shared" si="17"/>
        <v>0</v>
      </c>
      <c r="I323" s="21">
        <f t="shared" si="18"/>
        <v>0</v>
      </c>
      <c r="J323" s="21">
        <f t="shared" si="19"/>
        <v>-155202.73967865185</v>
      </c>
    </row>
    <row r="324" spans="1:10" x14ac:dyDescent="0.25">
      <c r="A324" t="s">
        <v>599</v>
      </c>
      <c r="B324" t="s">
        <v>600</v>
      </c>
      <c r="C324">
        <v>5</v>
      </c>
      <c r="D324" s="19">
        <v>29057</v>
      </c>
      <c r="E324" s="20">
        <v>0</v>
      </c>
      <c r="F324" s="21">
        <v>6566842.2700000005</v>
      </c>
      <c r="G324" s="22">
        <f t="shared" si="16"/>
        <v>49641.088204021864</v>
      </c>
      <c r="H324" s="21">
        <f t="shared" si="17"/>
        <v>0</v>
      </c>
      <c r="I324" s="21">
        <f t="shared" si="18"/>
        <v>0</v>
      </c>
      <c r="J324" s="21">
        <f t="shared" si="19"/>
        <v>-49641.088204021864</v>
      </c>
    </row>
    <row r="325" spans="1:10" x14ac:dyDescent="0.25">
      <c r="A325" t="s">
        <v>601</v>
      </c>
      <c r="B325" t="s">
        <v>602</v>
      </c>
      <c r="C325">
        <v>2</v>
      </c>
      <c r="D325" s="19">
        <v>15897</v>
      </c>
      <c r="E325" s="20">
        <v>0</v>
      </c>
      <c r="F325" s="21">
        <v>3123283.59</v>
      </c>
      <c r="G325" s="22">
        <f t="shared" si="16"/>
        <v>23610.007641825701</v>
      </c>
      <c r="H325" s="21">
        <f t="shared" si="17"/>
        <v>7027388.0774999997</v>
      </c>
      <c r="I325" s="21">
        <f t="shared" si="18"/>
        <v>40791.630952369582</v>
      </c>
      <c r="J325" s="21">
        <f t="shared" si="19"/>
        <v>17181.623310543881</v>
      </c>
    </row>
    <row r="326" spans="1:10" x14ac:dyDescent="0.25">
      <c r="A326" t="s">
        <v>603</v>
      </c>
      <c r="B326" t="s">
        <v>604</v>
      </c>
      <c r="C326">
        <v>5</v>
      </c>
      <c r="D326" s="19">
        <v>39075</v>
      </c>
      <c r="E326" s="20">
        <v>0</v>
      </c>
      <c r="F326" s="21">
        <v>8204318.8799999999</v>
      </c>
      <c r="G326" s="22">
        <f t="shared" si="16"/>
        <v>62019.354269643794</v>
      </c>
      <c r="H326" s="21">
        <f t="shared" si="17"/>
        <v>0</v>
      </c>
      <c r="I326" s="21">
        <f t="shared" si="18"/>
        <v>0</v>
      </c>
      <c r="J326" s="21">
        <f t="shared" si="19"/>
        <v>-62019.354269643794</v>
      </c>
    </row>
    <row r="327" spans="1:10" x14ac:dyDescent="0.25">
      <c r="A327" t="s">
        <v>605</v>
      </c>
      <c r="B327" t="s">
        <v>606</v>
      </c>
      <c r="C327">
        <v>4</v>
      </c>
      <c r="D327" s="19">
        <v>40383</v>
      </c>
      <c r="E327" s="20">
        <v>0</v>
      </c>
      <c r="F327" s="21">
        <v>7920100.2399999993</v>
      </c>
      <c r="G327" s="22">
        <f t="shared" ref="G327:G390" si="20">SUM(F327/$F$6)*50000000</f>
        <v>59870.844834306437</v>
      </c>
      <c r="H327" s="21">
        <f t="shared" ref="H327:H390" si="21">IF(C327=1,F327*3)+IF(C327=2,F327*2.25)+IF(C327=3,F327*1.5)+IF(C327=2,F327*0)+IF(C327=5,F327*0)</f>
        <v>0</v>
      </c>
      <c r="I327" s="21">
        <f t="shared" ref="I327:I390" si="22">SUM(H327/$H$6)*50000000</f>
        <v>0</v>
      </c>
      <c r="J327" s="21">
        <f t="shared" ref="J327:J390" si="23">SUM(I327-G327)</f>
        <v>-59870.844834306437</v>
      </c>
    </row>
    <row r="328" spans="1:10" x14ac:dyDescent="0.25">
      <c r="A328" t="s">
        <v>607</v>
      </c>
      <c r="B328" t="s">
        <v>608</v>
      </c>
      <c r="C328">
        <v>1</v>
      </c>
      <c r="D328" s="19">
        <v>49293</v>
      </c>
      <c r="E328" s="20">
        <v>0</v>
      </c>
      <c r="F328" s="21">
        <v>10510197.210000001</v>
      </c>
      <c r="G328" s="22">
        <f t="shared" si="20"/>
        <v>79450.305838284505</v>
      </c>
      <c r="H328" s="21">
        <f t="shared" si="21"/>
        <v>31530591.630000003</v>
      </c>
      <c r="I328" s="21">
        <f t="shared" si="22"/>
        <v>183024.50971775487</v>
      </c>
      <c r="J328" s="21">
        <f t="shared" si="23"/>
        <v>103574.20387947037</v>
      </c>
    </row>
    <row r="329" spans="1:10" x14ac:dyDescent="0.25">
      <c r="A329" t="s">
        <v>609</v>
      </c>
      <c r="B329" t="s">
        <v>610</v>
      </c>
      <c r="C329">
        <v>1</v>
      </c>
      <c r="D329" s="19">
        <v>5294</v>
      </c>
      <c r="E329" s="20">
        <v>0</v>
      </c>
      <c r="F329" s="21">
        <v>1489059.9600000002</v>
      </c>
      <c r="G329" s="22">
        <f t="shared" si="20"/>
        <v>11256.332004977068</v>
      </c>
      <c r="H329" s="21">
        <f t="shared" si="21"/>
        <v>4467179.8800000008</v>
      </c>
      <c r="I329" s="21">
        <f t="shared" si="22"/>
        <v>25930.481005630885</v>
      </c>
      <c r="J329" s="21">
        <f t="shared" si="23"/>
        <v>14674.149000653817</v>
      </c>
    </row>
    <row r="330" spans="1:10" x14ac:dyDescent="0.25">
      <c r="A330" t="s">
        <v>611</v>
      </c>
      <c r="B330" t="s">
        <v>612</v>
      </c>
      <c r="C330">
        <v>1</v>
      </c>
      <c r="D330" s="19">
        <v>11577</v>
      </c>
      <c r="E330" s="20">
        <v>0</v>
      </c>
      <c r="F330" s="21">
        <v>2518137.42</v>
      </c>
      <c r="G330" s="22">
        <f t="shared" si="20"/>
        <v>19035.49326091367</v>
      </c>
      <c r="H330" s="21">
        <f t="shared" si="21"/>
        <v>7554412.2599999998</v>
      </c>
      <c r="I330" s="21">
        <f t="shared" si="22"/>
        <v>43850.829579003883</v>
      </c>
      <c r="J330" s="21">
        <f t="shared" si="23"/>
        <v>24815.336318090212</v>
      </c>
    </row>
    <row r="331" spans="1:10" x14ac:dyDescent="0.25">
      <c r="A331" t="s">
        <v>613</v>
      </c>
      <c r="B331" t="s">
        <v>614</v>
      </c>
      <c r="C331">
        <v>3</v>
      </c>
      <c r="D331" s="19">
        <v>14244</v>
      </c>
      <c r="E331" s="20">
        <v>0</v>
      </c>
      <c r="F331" s="21">
        <v>3881769.6899999995</v>
      </c>
      <c r="G331" s="22">
        <f t="shared" si="20"/>
        <v>29343.672901860115</v>
      </c>
      <c r="H331" s="21">
        <f t="shared" si="21"/>
        <v>5822654.5349999992</v>
      </c>
      <c r="I331" s="21">
        <f t="shared" si="22"/>
        <v>33798.556780339</v>
      </c>
      <c r="J331" s="21">
        <f t="shared" si="23"/>
        <v>4454.8838784788859</v>
      </c>
    </row>
    <row r="332" spans="1:10" x14ac:dyDescent="0.25">
      <c r="A332" t="s">
        <v>615</v>
      </c>
      <c r="B332" t="s">
        <v>616</v>
      </c>
      <c r="C332">
        <v>4</v>
      </c>
      <c r="D332" s="19">
        <v>17962</v>
      </c>
      <c r="E332" s="20">
        <v>0</v>
      </c>
      <c r="F332" s="21">
        <v>3272137.5399999996</v>
      </c>
      <c r="G332" s="22">
        <f t="shared" si="20"/>
        <v>24735.247408162748</v>
      </c>
      <c r="H332" s="21">
        <f t="shared" si="21"/>
        <v>0</v>
      </c>
      <c r="I332" s="21">
        <f t="shared" si="22"/>
        <v>0</v>
      </c>
      <c r="J332" s="21">
        <f t="shared" si="23"/>
        <v>-24735.247408162748</v>
      </c>
    </row>
    <row r="333" spans="1:10" x14ac:dyDescent="0.25">
      <c r="A333" t="s">
        <v>617</v>
      </c>
      <c r="B333" t="s">
        <v>618</v>
      </c>
      <c r="C333">
        <v>3</v>
      </c>
      <c r="D333" s="19">
        <v>96844</v>
      </c>
      <c r="E333" s="20">
        <v>0</v>
      </c>
      <c r="F333" s="21">
        <v>28736871.469999999</v>
      </c>
      <c r="G333" s="22">
        <f t="shared" si="20"/>
        <v>217232.19664752347</v>
      </c>
      <c r="H333" s="21">
        <f t="shared" si="21"/>
        <v>43105307.204999998</v>
      </c>
      <c r="I333" s="21">
        <f t="shared" si="22"/>
        <v>250211.85171552488</v>
      </c>
      <c r="J333" s="21">
        <f t="shared" si="23"/>
        <v>32979.655068001419</v>
      </c>
    </row>
    <row r="334" spans="1:10" x14ac:dyDescent="0.25">
      <c r="A334" t="s">
        <v>619</v>
      </c>
      <c r="B334" t="s">
        <v>620</v>
      </c>
      <c r="C334">
        <v>5</v>
      </c>
      <c r="D334" s="19">
        <v>60832</v>
      </c>
      <c r="E334" s="20">
        <v>0</v>
      </c>
      <c r="F334" s="21">
        <v>15339970.720000001</v>
      </c>
      <c r="G334" s="22">
        <f t="shared" si="20"/>
        <v>115960.27561640105</v>
      </c>
      <c r="H334" s="21">
        <f t="shared" si="21"/>
        <v>0</v>
      </c>
      <c r="I334" s="21">
        <f t="shared" si="22"/>
        <v>0</v>
      </c>
      <c r="J334" s="21">
        <f t="shared" si="23"/>
        <v>-115960.27561640105</v>
      </c>
    </row>
    <row r="335" spans="1:10" x14ac:dyDescent="0.25">
      <c r="A335" t="s">
        <v>621</v>
      </c>
      <c r="B335" t="s">
        <v>622</v>
      </c>
      <c r="C335">
        <v>5</v>
      </c>
      <c r="D335" s="19">
        <v>29255</v>
      </c>
      <c r="E335" s="20">
        <v>0</v>
      </c>
      <c r="F335" s="21">
        <v>7260795.5999999987</v>
      </c>
      <c r="G335" s="22">
        <f t="shared" si="20"/>
        <v>54886.927383284594</v>
      </c>
      <c r="H335" s="21">
        <f t="shared" si="21"/>
        <v>0</v>
      </c>
      <c r="I335" s="21">
        <f t="shared" si="22"/>
        <v>0</v>
      </c>
      <c r="J335" s="21">
        <f t="shared" si="23"/>
        <v>-54886.927383284594</v>
      </c>
    </row>
    <row r="336" spans="1:10" x14ac:dyDescent="0.25">
      <c r="A336" t="s">
        <v>623</v>
      </c>
      <c r="B336" t="s">
        <v>624</v>
      </c>
      <c r="C336">
        <v>4</v>
      </c>
      <c r="D336" s="19">
        <v>50398</v>
      </c>
      <c r="E336" s="20">
        <v>0</v>
      </c>
      <c r="F336" s="21">
        <v>12557051.639999999</v>
      </c>
      <c r="G336" s="22">
        <f t="shared" si="20"/>
        <v>94923.203941016429</v>
      </c>
      <c r="H336" s="21">
        <f t="shared" si="21"/>
        <v>0</v>
      </c>
      <c r="I336" s="21">
        <f t="shared" si="22"/>
        <v>0</v>
      </c>
      <c r="J336" s="21">
        <f t="shared" si="23"/>
        <v>-94923.203941016429</v>
      </c>
    </row>
    <row r="337" spans="1:10" x14ac:dyDescent="0.25">
      <c r="A337" t="s">
        <v>625</v>
      </c>
      <c r="B337" t="s">
        <v>626</v>
      </c>
      <c r="C337">
        <v>1</v>
      </c>
      <c r="D337" s="19">
        <v>15373</v>
      </c>
      <c r="E337" s="20">
        <v>0</v>
      </c>
      <c r="F337" s="21">
        <v>3782765.75</v>
      </c>
      <c r="G337" s="22">
        <f t="shared" si="20"/>
        <v>28595.267029445931</v>
      </c>
      <c r="H337" s="21">
        <f t="shared" si="21"/>
        <v>11348297.25</v>
      </c>
      <c r="I337" s="21">
        <f t="shared" si="22"/>
        <v>65873.059557068511</v>
      </c>
      <c r="J337" s="21">
        <f t="shared" si="23"/>
        <v>37277.79252762258</v>
      </c>
    </row>
    <row r="338" spans="1:10" x14ac:dyDescent="0.25">
      <c r="A338" t="s">
        <v>627</v>
      </c>
      <c r="B338" t="s">
        <v>628</v>
      </c>
      <c r="C338">
        <v>2</v>
      </c>
      <c r="D338" s="19">
        <v>10122</v>
      </c>
      <c r="E338" s="20">
        <v>0</v>
      </c>
      <c r="F338" s="21">
        <v>1792996.6</v>
      </c>
      <c r="G338" s="22">
        <f t="shared" si="20"/>
        <v>13553.896790962714</v>
      </c>
      <c r="H338" s="21">
        <f t="shared" si="21"/>
        <v>4034242.35</v>
      </c>
      <c r="I338" s="21">
        <f t="shared" si="22"/>
        <v>23417.42384208327</v>
      </c>
      <c r="J338" s="21">
        <f t="shared" si="23"/>
        <v>9863.5270511205563</v>
      </c>
    </row>
    <row r="339" spans="1:10" x14ac:dyDescent="0.25">
      <c r="A339" t="s">
        <v>629</v>
      </c>
      <c r="B339" t="s">
        <v>630</v>
      </c>
      <c r="C339">
        <v>5</v>
      </c>
      <c r="D339" s="19">
        <v>32845</v>
      </c>
      <c r="E339" s="20">
        <v>0</v>
      </c>
      <c r="F339" s="21">
        <v>8617214.1999999993</v>
      </c>
      <c r="G339" s="22">
        <f t="shared" si="20"/>
        <v>65140.576335960875</v>
      </c>
      <c r="H339" s="21">
        <f t="shared" si="21"/>
        <v>0</v>
      </c>
      <c r="I339" s="21">
        <f t="shared" si="22"/>
        <v>0</v>
      </c>
      <c r="J339" s="21">
        <f t="shared" si="23"/>
        <v>-65140.576335960875</v>
      </c>
    </row>
    <row r="340" spans="1:10" x14ac:dyDescent="0.25">
      <c r="A340" t="s">
        <v>631</v>
      </c>
      <c r="B340" t="s">
        <v>632</v>
      </c>
      <c r="C340">
        <v>4</v>
      </c>
      <c r="D340" s="19">
        <v>18425</v>
      </c>
      <c r="E340" s="20">
        <v>0</v>
      </c>
      <c r="F340" s="21">
        <v>4134521.0899999994</v>
      </c>
      <c r="G340" s="22">
        <f t="shared" si="20"/>
        <v>31254.310317107491</v>
      </c>
      <c r="H340" s="21">
        <f t="shared" si="21"/>
        <v>0</v>
      </c>
      <c r="I340" s="21">
        <f t="shared" si="22"/>
        <v>0</v>
      </c>
      <c r="J340" s="21">
        <f t="shared" si="23"/>
        <v>-31254.310317107491</v>
      </c>
    </row>
    <row r="341" spans="1:10" x14ac:dyDescent="0.25">
      <c r="A341" t="s">
        <v>633</v>
      </c>
      <c r="B341" t="s">
        <v>634</v>
      </c>
      <c r="C341">
        <v>1</v>
      </c>
      <c r="D341" s="19">
        <v>3016</v>
      </c>
      <c r="E341" s="20">
        <v>0</v>
      </c>
      <c r="F341" s="21">
        <v>570928.80000000005</v>
      </c>
      <c r="G341" s="22">
        <f t="shared" si="20"/>
        <v>4315.8531534238227</v>
      </c>
      <c r="H341" s="21">
        <f t="shared" si="21"/>
        <v>1712786.4000000001</v>
      </c>
      <c r="I341" s="21">
        <f t="shared" si="22"/>
        <v>9942.150619621545</v>
      </c>
      <c r="J341" s="21">
        <f t="shared" si="23"/>
        <v>5626.2974661977223</v>
      </c>
    </row>
    <row r="342" spans="1:10" x14ac:dyDescent="0.25">
      <c r="A342" t="s">
        <v>635</v>
      </c>
      <c r="B342" t="s">
        <v>636</v>
      </c>
      <c r="C342">
        <v>1</v>
      </c>
      <c r="D342" s="19">
        <v>60136</v>
      </c>
      <c r="E342" s="20">
        <v>0</v>
      </c>
      <c r="F342" s="21">
        <v>16872530.889999997</v>
      </c>
      <c r="G342" s="22">
        <f t="shared" si="20"/>
        <v>127545.44112654214</v>
      </c>
      <c r="H342" s="21">
        <f t="shared" si="21"/>
        <v>50617592.669999987</v>
      </c>
      <c r="I342" s="21">
        <f t="shared" si="22"/>
        <v>293818.14937799092</v>
      </c>
      <c r="J342" s="21">
        <f t="shared" si="23"/>
        <v>166272.70825144878</v>
      </c>
    </row>
    <row r="343" spans="1:10" x14ac:dyDescent="0.25">
      <c r="A343" t="s">
        <v>1312</v>
      </c>
      <c r="B343" t="s">
        <v>1361</v>
      </c>
      <c r="C343">
        <v>4</v>
      </c>
      <c r="D343" s="19">
        <v>42713</v>
      </c>
      <c r="E343" s="20">
        <v>0</v>
      </c>
      <c r="F343" s="21">
        <v>9421558.4300000016</v>
      </c>
      <c r="G343" s="22">
        <f t="shared" si="20"/>
        <v>71220.899454156635</v>
      </c>
      <c r="H343" s="21">
        <f t="shared" si="21"/>
        <v>0</v>
      </c>
      <c r="I343" s="21">
        <f t="shared" si="22"/>
        <v>0</v>
      </c>
      <c r="J343" s="21">
        <f t="shared" si="23"/>
        <v>-71220.899454156635</v>
      </c>
    </row>
    <row r="344" spans="1:10" x14ac:dyDescent="0.25">
      <c r="A344" t="s">
        <v>637</v>
      </c>
      <c r="B344" t="s">
        <v>638</v>
      </c>
      <c r="C344">
        <v>2</v>
      </c>
      <c r="D344" s="19">
        <v>37193</v>
      </c>
      <c r="E344" s="20">
        <v>0</v>
      </c>
      <c r="F344" s="21">
        <v>8848664.4699999988</v>
      </c>
      <c r="G344" s="22">
        <f t="shared" si="20"/>
        <v>66890.190959781379</v>
      </c>
      <c r="H344" s="21">
        <f t="shared" si="21"/>
        <v>19909495.057499997</v>
      </c>
      <c r="I344" s="21">
        <f t="shared" si="22"/>
        <v>115567.94158470412</v>
      </c>
      <c r="J344" s="21">
        <f t="shared" si="23"/>
        <v>48677.750624922744</v>
      </c>
    </row>
    <row r="345" spans="1:10" x14ac:dyDescent="0.25">
      <c r="A345" t="s">
        <v>639</v>
      </c>
      <c r="B345" t="s">
        <v>640</v>
      </c>
      <c r="C345">
        <v>3</v>
      </c>
      <c r="D345" s="19">
        <v>54874</v>
      </c>
      <c r="E345" s="20">
        <v>0</v>
      </c>
      <c r="F345" s="21">
        <v>11530002.719999999</v>
      </c>
      <c r="G345" s="22">
        <f t="shared" si="20"/>
        <v>87159.377137914998</v>
      </c>
      <c r="H345" s="21">
        <f t="shared" si="21"/>
        <v>17295004.079999998</v>
      </c>
      <c r="I345" s="21">
        <f t="shared" si="22"/>
        <v>100391.69830536318</v>
      </c>
      <c r="J345" s="21">
        <f t="shared" si="23"/>
        <v>13232.321167448186</v>
      </c>
    </row>
    <row r="346" spans="1:10" x14ac:dyDescent="0.25">
      <c r="A346" t="s">
        <v>1313</v>
      </c>
      <c r="B346" t="s">
        <v>641</v>
      </c>
      <c r="C346">
        <v>3</v>
      </c>
      <c r="D346" s="19">
        <v>11680</v>
      </c>
      <c r="E346" s="20">
        <v>0</v>
      </c>
      <c r="F346" s="21">
        <v>2105904</v>
      </c>
      <c r="G346" s="22">
        <f t="shared" si="20"/>
        <v>15919.274731293712</v>
      </c>
      <c r="H346" s="21">
        <f t="shared" si="21"/>
        <v>3158856</v>
      </c>
      <c r="I346" s="21">
        <f t="shared" si="22"/>
        <v>18336.099666423805</v>
      </c>
      <c r="J346" s="21">
        <f t="shared" si="23"/>
        <v>2416.8249351300929</v>
      </c>
    </row>
    <row r="347" spans="1:10" x14ac:dyDescent="0.25">
      <c r="A347" t="s">
        <v>642</v>
      </c>
      <c r="B347" t="s">
        <v>643</v>
      </c>
      <c r="C347">
        <v>1</v>
      </c>
      <c r="D347" s="19">
        <v>10858</v>
      </c>
      <c r="E347" s="20">
        <v>0</v>
      </c>
      <c r="F347" s="21">
        <v>2435851.8100000005</v>
      </c>
      <c r="G347" s="22">
        <f t="shared" si="20"/>
        <v>18413.467170445121</v>
      </c>
      <c r="H347" s="21">
        <f t="shared" si="21"/>
        <v>7307555.4300000016</v>
      </c>
      <c r="I347" s="21">
        <f t="shared" si="22"/>
        <v>42417.908471420189</v>
      </c>
      <c r="J347" s="21">
        <f t="shared" si="23"/>
        <v>24004.441300975068</v>
      </c>
    </row>
    <row r="348" spans="1:10" x14ac:dyDescent="0.25">
      <c r="A348" t="s">
        <v>644</v>
      </c>
      <c r="B348" t="s">
        <v>645</v>
      </c>
      <c r="C348">
        <v>4</v>
      </c>
      <c r="D348" s="19">
        <v>21977</v>
      </c>
      <c r="E348" s="20">
        <v>0</v>
      </c>
      <c r="F348" s="21">
        <v>5499395.9800000004</v>
      </c>
      <c r="G348" s="22">
        <f t="shared" si="20"/>
        <v>41571.883363055596</v>
      </c>
      <c r="H348" s="21">
        <f t="shared" si="21"/>
        <v>0</v>
      </c>
      <c r="I348" s="21">
        <f t="shared" si="22"/>
        <v>0</v>
      </c>
      <c r="J348" s="21">
        <f t="shared" si="23"/>
        <v>-41571.883363055596</v>
      </c>
    </row>
    <row r="349" spans="1:10" x14ac:dyDescent="0.25">
      <c r="A349" t="s">
        <v>646</v>
      </c>
      <c r="B349" t="s">
        <v>647</v>
      </c>
      <c r="C349">
        <v>3</v>
      </c>
      <c r="D349" s="19">
        <v>30864</v>
      </c>
      <c r="E349" s="20">
        <v>0</v>
      </c>
      <c r="F349" s="21">
        <v>8033554.9900000002</v>
      </c>
      <c r="G349" s="22">
        <f t="shared" si="20"/>
        <v>60728.489501309428</v>
      </c>
      <c r="H349" s="21">
        <f t="shared" si="21"/>
        <v>12050332.484999999</v>
      </c>
      <c r="I349" s="21">
        <f t="shared" si="22"/>
        <v>69948.138648455148</v>
      </c>
      <c r="J349" s="21">
        <f t="shared" si="23"/>
        <v>9219.6491471457193</v>
      </c>
    </row>
    <row r="350" spans="1:10" x14ac:dyDescent="0.25">
      <c r="A350" t="s">
        <v>1314</v>
      </c>
      <c r="B350" t="s">
        <v>1362</v>
      </c>
      <c r="C350">
        <v>4</v>
      </c>
      <c r="D350" s="19">
        <v>37076</v>
      </c>
      <c r="E350" s="20">
        <v>0</v>
      </c>
      <c r="F350" s="21">
        <v>7034267.8200000003</v>
      </c>
      <c r="G350" s="22">
        <f t="shared" si="20"/>
        <v>53174.523606051611</v>
      </c>
      <c r="H350" s="21">
        <f t="shared" si="21"/>
        <v>0</v>
      </c>
      <c r="I350" s="21">
        <f t="shared" si="22"/>
        <v>0</v>
      </c>
      <c r="J350" s="21">
        <f t="shared" si="23"/>
        <v>-53174.523606051611</v>
      </c>
    </row>
    <row r="351" spans="1:10" x14ac:dyDescent="0.25">
      <c r="A351" t="s">
        <v>648</v>
      </c>
      <c r="B351" t="s">
        <v>649</v>
      </c>
      <c r="C351">
        <v>3</v>
      </c>
      <c r="D351" s="19">
        <v>35602</v>
      </c>
      <c r="E351" s="20">
        <v>0</v>
      </c>
      <c r="F351" s="21">
        <v>8121381.5200000005</v>
      </c>
      <c r="G351" s="22">
        <f t="shared" si="20"/>
        <v>61392.401369925567</v>
      </c>
      <c r="H351" s="21">
        <f t="shared" si="21"/>
        <v>12182072.280000001</v>
      </c>
      <c r="I351" s="21">
        <f t="shared" si="22"/>
        <v>70712.843975685726</v>
      </c>
      <c r="J351" s="21">
        <f t="shared" si="23"/>
        <v>9320.4426057601595</v>
      </c>
    </row>
    <row r="352" spans="1:10" x14ac:dyDescent="0.25">
      <c r="A352" t="s">
        <v>1315</v>
      </c>
      <c r="B352" t="s">
        <v>1363</v>
      </c>
      <c r="C352">
        <v>5</v>
      </c>
      <c r="D352" s="19">
        <v>17396</v>
      </c>
      <c r="E352" s="20">
        <v>0</v>
      </c>
      <c r="F352" s="21">
        <v>3808117.5999999996</v>
      </c>
      <c r="G352" s="22">
        <f t="shared" si="20"/>
        <v>28786.910649048983</v>
      </c>
      <c r="H352" s="21">
        <f t="shared" si="21"/>
        <v>0</v>
      </c>
      <c r="I352" s="21">
        <f t="shared" si="22"/>
        <v>0</v>
      </c>
      <c r="J352" s="21">
        <f t="shared" si="23"/>
        <v>-28786.910649048983</v>
      </c>
    </row>
    <row r="353" spans="1:10" x14ac:dyDescent="0.25">
      <c r="A353" t="s">
        <v>650</v>
      </c>
      <c r="B353" t="s">
        <v>651</v>
      </c>
      <c r="C353">
        <v>5</v>
      </c>
      <c r="D353" s="19">
        <v>18002</v>
      </c>
      <c r="E353" s="20">
        <v>0</v>
      </c>
      <c r="F353" s="21">
        <v>4394252.0199999996</v>
      </c>
      <c r="G353" s="22">
        <f t="shared" si="20"/>
        <v>33217.708473378822</v>
      </c>
      <c r="H353" s="21">
        <f t="shared" si="21"/>
        <v>0</v>
      </c>
      <c r="I353" s="21">
        <f t="shared" si="22"/>
        <v>0</v>
      </c>
      <c r="J353" s="21">
        <f t="shared" si="23"/>
        <v>-33217.708473378822</v>
      </c>
    </row>
    <row r="354" spans="1:10" x14ac:dyDescent="0.25">
      <c r="A354" t="s">
        <v>1316</v>
      </c>
      <c r="B354" t="s">
        <v>1364</v>
      </c>
      <c r="C354">
        <v>4</v>
      </c>
      <c r="D354" s="19">
        <v>41641</v>
      </c>
      <c r="E354" s="20">
        <v>0</v>
      </c>
      <c r="F354" s="21">
        <v>9041666.6699999999</v>
      </c>
      <c r="G354" s="22">
        <f t="shared" si="20"/>
        <v>68349.16299532722</v>
      </c>
      <c r="H354" s="21">
        <f t="shared" si="21"/>
        <v>0</v>
      </c>
      <c r="I354" s="21">
        <f t="shared" si="22"/>
        <v>0</v>
      </c>
      <c r="J354" s="21">
        <f t="shared" si="23"/>
        <v>-68349.16299532722</v>
      </c>
    </row>
    <row r="355" spans="1:10" x14ac:dyDescent="0.25">
      <c r="A355" t="s">
        <v>652</v>
      </c>
      <c r="B355" t="s">
        <v>653</v>
      </c>
      <c r="C355">
        <v>2</v>
      </c>
      <c r="D355" s="19">
        <v>80269</v>
      </c>
      <c r="E355" s="20">
        <v>0</v>
      </c>
      <c r="F355" s="21">
        <v>21187892.539999999</v>
      </c>
      <c r="G355" s="22">
        <f t="shared" si="20"/>
        <v>160166.78933198689</v>
      </c>
      <c r="H355" s="21">
        <f t="shared" si="21"/>
        <v>47672758.214999996</v>
      </c>
      <c r="I355" s="21">
        <f t="shared" si="22"/>
        <v>276724.37300198682</v>
      </c>
      <c r="J355" s="21">
        <f t="shared" si="23"/>
        <v>116557.58366999993</v>
      </c>
    </row>
    <row r="356" spans="1:10" x14ac:dyDescent="0.25">
      <c r="A356" t="s">
        <v>654</v>
      </c>
      <c r="B356" t="s">
        <v>655</v>
      </c>
      <c r="C356">
        <v>4</v>
      </c>
      <c r="D356" s="19">
        <v>25114</v>
      </c>
      <c r="E356" s="20">
        <v>0</v>
      </c>
      <c r="F356" s="21">
        <v>5140082.38</v>
      </c>
      <c r="G356" s="22">
        <f t="shared" si="20"/>
        <v>38855.704509180876</v>
      </c>
      <c r="H356" s="21">
        <f t="shared" si="21"/>
        <v>0</v>
      </c>
      <c r="I356" s="21">
        <f t="shared" si="22"/>
        <v>0</v>
      </c>
      <c r="J356" s="21">
        <f t="shared" si="23"/>
        <v>-38855.704509180876</v>
      </c>
    </row>
    <row r="357" spans="1:10" x14ac:dyDescent="0.25">
      <c r="A357" t="s">
        <v>656</v>
      </c>
      <c r="B357" t="s">
        <v>657</v>
      </c>
      <c r="C357">
        <v>3</v>
      </c>
      <c r="D357" s="19">
        <v>61731</v>
      </c>
      <c r="E357" s="20">
        <v>0</v>
      </c>
      <c r="F357" s="21">
        <v>13181969.02</v>
      </c>
      <c r="G357" s="22">
        <f t="shared" si="20"/>
        <v>99647.175905825963</v>
      </c>
      <c r="H357" s="21">
        <f t="shared" si="21"/>
        <v>19772953.530000001</v>
      </c>
      <c r="I357" s="21">
        <f t="shared" si="22"/>
        <v>114775.36381071071</v>
      </c>
      <c r="J357" s="21">
        <f t="shared" si="23"/>
        <v>15128.187904884748</v>
      </c>
    </row>
    <row r="358" spans="1:10" x14ac:dyDescent="0.25">
      <c r="A358" t="s">
        <v>658</v>
      </c>
      <c r="B358" t="s">
        <v>659</v>
      </c>
      <c r="C358">
        <v>3</v>
      </c>
      <c r="D358" s="19">
        <v>67583</v>
      </c>
      <c r="E358" s="20">
        <v>0</v>
      </c>
      <c r="F358" s="21">
        <v>17621905.32</v>
      </c>
      <c r="G358" s="22">
        <f t="shared" si="20"/>
        <v>133210.2280435985</v>
      </c>
      <c r="H358" s="21">
        <f t="shared" si="21"/>
        <v>26432857.98</v>
      </c>
      <c r="I358" s="21">
        <f t="shared" si="22"/>
        <v>153433.87555168892</v>
      </c>
      <c r="J358" s="21">
        <f t="shared" si="23"/>
        <v>20223.64750809042</v>
      </c>
    </row>
    <row r="359" spans="1:10" x14ac:dyDescent="0.25">
      <c r="A359" t="s">
        <v>660</v>
      </c>
      <c r="B359" t="s">
        <v>661</v>
      </c>
      <c r="C359">
        <v>1</v>
      </c>
      <c r="D359" s="19">
        <v>86527</v>
      </c>
      <c r="E359" s="20">
        <v>0</v>
      </c>
      <c r="F359" s="21">
        <v>26008285.66</v>
      </c>
      <c r="G359" s="22">
        <f t="shared" si="20"/>
        <v>196605.84941740299</v>
      </c>
      <c r="H359" s="21">
        <f t="shared" si="21"/>
        <v>78024856.980000004</v>
      </c>
      <c r="I359" s="21">
        <f t="shared" si="22"/>
        <v>452908.12688002968</v>
      </c>
      <c r="J359" s="21">
        <f t="shared" si="23"/>
        <v>256302.27746262669</v>
      </c>
    </row>
    <row r="360" spans="1:10" x14ac:dyDescent="0.25">
      <c r="A360" t="s">
        <v>662</v>
      </c>
      <c r="B360" t="s">
        <v>663</v>
      </c>
      <c r="C360">
        <v>2</v>
      </c>
      <c r="D360" s="19">
        <v>19670</v>
      </c>
      <c r="E360" s="20">
        <v>0</v>
      </c>
      <c r="F360" s="21">
        <v>3900954.4</v>
      </c>
      <c r="G360" s="22">
        <f t="shared" si="20"/>
        <v>29488.696924384501</v>
      </c>
      <c r="H360" s="21">
        <f t="shared" si="21"/>
        <v>8777147.4000000004</v>
      </c>
      <c r="I360" s="21">
        <f t="shared" si="22"/>
        <v>50948.396987166423</v>
      </c>
      <c r="J360" s="21">
        <f t="shared" si="23"/>
        <v>21459.700062781922</v>
      </c>
    </row>
    <row r="361" spans="1:10" x14ac:dyDescent="0.25">
      <c r="A361" t="s">
        <v>664</v>
      </c>
      <c r="B361" t="s">
        <v>665</v>
      </c>
      <c r="C361">
        <v>1</v>
      </c>
      <c r="D361" s="19">
        <v>34986</v>
      </c>
      <c r="E361" s="20">
        <v>0</v>
      </c>
      <c r="F361" s="21">
        <v>9412698.2100000009</v>
      </c>
      <c r="G361" s="22">
        <f t="shared" si="20"/>
        <v>71153.921910849967</v>
      </c>
      <c r="H361" s="21">
        <f t="shared" si="21"/>
        <v>28238094.630000003</v>
      </c>
      <c r="I361" s="21">
        <f t="shared" si="22"/>
        <v>163912.66886669947</v>
      </c>
      <c r="J361" s="21">
        <f t="shared" si="23"/>
        <v>92758.746955849507</v>
      </c>
    </row>
    <row r="362" spans="1:10" x14ac:dyDescent="0.25">
      <c r="A362" t="s">
        <v>666</v>
      </c>
      <c r="B362" t="s">
        <v>667</v>
      </c>
      <c r="C362">
        <v>1</v>
      </c>
      <c r="D362" s="19">
        <v>59783</v>
      </c>
      <c r="E362" s="20">
        <v>0</v>
      </c>
      <c r="F362" s="21">
        <v>16986688.609999999</v>
      </c>
      <c r="G362" s="22">
        <f t="shared" si="20"/>
        <v>128408.3997929287</v>
      </c>
      <c r="H362" s="21">
        <f t="shared" si="21"/>
        <v>50960065.829999998</v>
      </c>
      <c r="I362" s="21">
        <f t="shared" si="22"/>
        <v>295806.09121352731</v>
      </c>
      <c r="J362" s="21">
        <f t="shared" si="23"/>
        <v>167397.6914205986</v>
      </c>
    </row>
    <row r="363" spans="1:10" x14ac:dyDescent="0.25">
      <c r="A363" t="s">
        <v>668</v>
      </c>
      <c r="B363" t="s">
        <v>669</v>
      </c>
      <c r="C363">
        <v>4</v>
      </c>
      <c r="D363" s="19">
        <v>46132</v>
      </c>
      <c r="E363" s="20">
        <v>0</v>
      </c>
      <c r="F363" s="21">
        <v>12544172.199999999</v>
      </c>
      <c r="G363" s="22">
        <f t="shared" si="20"/>
        <v>94825.843689198096</v>
      </c>
      <c r="H363" s="21">
        <f t="shared" si="21"/>
        <v>0</v>
      </c>
      <c r="I363" s="21">
        <f t="shared" si="22"/>
        <v>0</v>
      </c>
      <c r="J363" s="21">
        <f t="shared" si="23"/>
        <v>-94825.843689198096</v>
      </c>
    </row>
    <row r="364" spans="1:10" x14ac:dyDescent="0.25">
      <c r="A364" t="s">
        <v>670</v>
      </c>
      <c r="B364" t="s">
        <v>671</v>
      </c>
      <c r="C364">
        <v>3</v>
      </c>
      <c r="D364" s="19">
        <v>54942</v>
      </c>
      <c r="E364" s="20">
        <v>0</v>
      </c>
      <c r="F364" s="21">
        <v>13127696.039999999</v>
      </c>
      <c r="G364" s="22">
        <f t="shared" si="20"/>
        <v>99236.907214040402</v>
      </c>
      <c r="H364" s="21">
        <f t="shared" si="21"/>
        <v>19691544.059999999</v>
      </c>
      <c r="I364" s="21">
        <f t="shared" si="22"/>
        <v>114302.8091403773</v>
      </c>
      <c r="J364" s="21">
        <f t="shared" si="23"/>
        <v>15065.901926336897</v>
      </c>
    </row>
    <row r="365" spans="1:10" x14ac:dyDescent="0.25">
      <c r="A365" t="s">
        <v>672</v>
      </c>
      <c r="B365" t="s">
        <v>673</v>
      </c>
      <c r="C365">
        <v>2</v>
      </c>
      <c r="D365" s="19">
        <v>14121</v>
      </c>
      <c r="E365" s="20">
        <v>0</v>
      </c>
      <c r="F365" s="21">
        <v>3810060.46</v>
      </c>
      <c r="G365" s="22">
        <f t="shared" si="20"/>
        <v>28801.597416396617</v>
      </c>
      <c r="H365" s="21">
        <f t="shared" si="21"/>
        <v>8572636.0350000001</v>
      </c>
      <c r="I365" s="21">
        <f t="shared" si="22"/>
        <v>49761.277102133245</v>
      </c>
      <c r="J365" s="21">
        <f t="shared" si="23"/>
        <v>20959.679685736628</v>
      </c>
    </row>
    <row r="366" spans="1:10" x14ac:dyDescent="0.25">
      <c r="A366" t="s">
        <v>674</v>
      </c>
      <c r="B366" t="s">
        <v>675</v>
      </c>
      <c r="C366">
        <v>4</v>
      </c>
      <c r="D366" s="19">
        <v>42937</v>
      </c>
      <c r="E366" s="20">
        <v>0</v>
      </c>
      <c r="F366" s="21">
        <v>12542410.460000001</v>
      </c>
      <c r="G366" s="22">
        <f t="shared" si="20"/>
        <v>94812.52607212482</v>
      </c>
      <c r="H366" s="21">
        <f t="shared" si="21"/>
        <v>0</v>
      </c>
      <c r="I366" s="21">
        <f t="shared" si="22"/>
        <v>0</v>
      </c>
      <c r="J366" s="21">
        <f t="shared" si="23"/>
        <v>-94812.52607212482</v>
      </c>
    </row>
    <row r="367" spans="1:10" x14ac:dyDescent="0.25">
      <c r="A367" t="s">
        <v>676</v>
      </c>
      <c r="B367" t="s">
        <v>677</v>
      </c>
      <c r="C367">
        <v>2</v>
      </c>
      <c r="D367" s="19">
        <v>126068</v>
      </c>
      <c r="E367" s="20">
        <v>0</v>
      </c>
      <c r="F367" s="21">
        <v>39213411.640000001</v>
      </c>
      <c r="G367" s="22">
        <f t="shared" si="20"/>
        <v>296428.07699138747</v>
      </c>
      <c r="H367" s="21">
        <f t="shared" si="21"/>
        <v>88230176.189999998</v>
      </c>
      <c r="I367" s="21">
        <f t="shared" si="22"/>
        <v>512146.58224558912</v>
      </c>
      <c r="J367" s="21">
        <f t="shared" si="23"/>
        <v>215718.50525420165</v>
      </c>
    </row>
    <row r="368" spans="1:10" x14ac:dyDescent="0.25">
      <c r="A368" t="s">
        <v>678</v>
      </c>
      <c r="B368" t="s">
        <v>679</v>
      </c>
      <c r="C368">
        <v>2</v>
      </c>
      <c r="D368" s="19">
        <v>50891</v>
      </c>
      <c r="E368" s="20">
        <v>0</v>
      </c>
      <c r="F368" s="21">
        <v>13025337.630000001</v>
      </c>
      <c r="G368" s="22">
        <f t="shared" si="20"/>
        <v>98463.143713971847</v>
      </c>
      <c r="H368" s="21">
        <f t="shared" si="21"/>
        <v>29307009.6675</v>
      </c>
      <c r="I368" s="21">
        <f t="shared" si="22"/>
        <v>170117.36216786265</v>
      </c>
      <c r="J368" s="21">
        <f t="shared" si="23"/>
        <v>71654.218453890804</v>
      </c>
    </row>
    <row r="369" spans="1:10" x14ac:dyDescent="0.25">
      <c r="A369" t="s">
        <v>680</v>
      </c>
      <c r="B369" t="s">
        <v>681</v>
      </c>
      <c r="C369">
        <v>1</v>
      </c>
      <c r="D369" s="19">
        <v>1147</v>
      </c>
      <c r="E369" s="20">
        <v>0</v>
      </c>
      <c r="F369" s="21">
        <v>298609.98</v>
      </c>
      <c r="G369" s="22">
        <f t="shared" si="20"/>
        <v>2257.2986751182011</v>
      </c>
      <c r="H369" s="21">
        <f t="shared" si="21"/>
        <v>895829.94</v>
      </c>
      <c r="I369" s="21">
        <f t="shared" si="22"/>
        <v>5199.9923592612186</v>
      </c>
      <c r="J369" s="21">
        <f t="shared" si="23"/>
        <v>2942.6936841430174</v>
      </c>
    </row>
    <row r="370" spans="1:10" x14ac:dyDescent="0.25">
      <c r="A370" t="s">
        <v>682</v>
      </c>
      <c r="B370" t="s">
        <v>683</v>
      </c>
      <c r="C370">
        <v>1</v>
      </c>
      <c r="D370" s="19">
        <v>2618</v>
      </c>
      <c r="E370" s="20">
        <v>0</v>
      </c>
      <c r="F370" s="21">
        <v>705917.52</v>
      </c>
      <c r="G370" s="22">
        <f t="shared" si="20"/>
        <v>5336.2807319391213</v>
      </c>
      <c r="H370" s="21">
        <f t="shared" si="21"/>
        <v>2117752.56</v>
      </c>
      <c r="I370" s="21">
        <f t="shared" si="22"/>
        <v>12292.843361325797</v>
      </c>
      <c r="J370" s="21">
        <f t="shared" si="23"/>
        <v>6956.5626293866753</v>
      </c>
    </row>
    <row r="371" spans="1:10" x14ac:dyDescent="0.25">
      <c r="A371" t="s">
        <v>684</v>
      </c>
      <c r="B371" t="s">
        <v>685</v>
      </c>
      <c r="C371">
        <v>2</v>
      </c>
      <c r="D371" s="19">
        <v>66210</v>
      </c>
      <c r="E371" s="20">
        <v>0</v>
      </c>
      <c r="F371" s="21">
        <v>15472277.119999999</v>
      </c>
      <c r="G371" s="22">
        <f t="shared" si="20"/>
        <v>116960.42658734199</v>
      </c>
      <c r="H371" s="21">
        <f t="shared" si="21"/>
        <v>34812623.519999996</v>
      </c>
      <c r="I371" s="21">
        <f t="shared" si="22"/>
        <v>202075.60411503701</v>
      </c>
      <c r="J371" s="21">
        <f t="shared" si="23"/>
        <v>85115.177527695021</v>
      </c>
    </row>
    <row r="372" spans="1:10" x14ac:dyDescent="0.25">
      <c r="A372" t="s">
        <v>686</v>
      </c>
      <c r="B372" t="s">
        <v>687</v>
      </c>
      <c r="C372">
        <v>1</v>
      </c>
      <c r="D372" s="19">
        <v>12965</v>
      </c>
      <c r="E372" s="20">
        <v>0</v>
      </c>
      <c r="F372" s="21">
        <v>2618022.4500000002</v>
      </c>
      <c r="G372" s="22">
        <f t="shared" si="20"/>
        <v>19790.559604922473</v>
      </c>
      <c r="H372" s="21">
        <f t="shared" si="21"/>
        <v>7854067.3500000006</v>
      </c>
      <c r="I372" s="21">
        <f t="shared" si="22"/>
        <v>45590.226878466478</v>
      </c>
      <c r="J372" s="21">
        <f t="shared" si="23"/>
        <v>25799.667273544004</v>
      </c>
    </row>
    <row r="373" spans="1:10" x14ac:dyDescent="0.25">
      <c r="A373" t="s">
        <v>688</v>
      </c>
      <c r="B373" t="s">
        <v>689</v>
      </c>
      <c r="C373">
        <v>5</v>
      </c>
      <c r="D373" s="19">
        <v>56832</v>
      </c>
      <c r="E373" s="20">
        <v>0</v>
      </c>
      <c r="F373" s="21">
        <v>18004377.600000001</v>
      </c>
      <c r="G373" s="22">
        <f t="shared" si="20"/>
        <v>136101.47156772131</v>
      </c>
      <c r="H373" s="21">
        <f t="shared" si="21"/>
        <v>0</v>
      </c>
      <c r="I373" s="21">
        <f t="shared" si="22"/>
        <v>0</v>
      </c>
      <c r="J373" s="21">
        <f t="shared" si="23"/>
        <v>-136101.47156772131</v>
      </c>
    </row>
    <row r="374" spans="1:10" x14ac:dyDescent="0.25">
      <c r="A374" t="s">
        <v>690</v>
      </c>
      <c r="B374" t="s">
        <v>691</v>
      </c>
      <c r="C374">
        <v>4</v>
      </c>
      <c r="D374" s="19">
        <v>10890</v>
      </c>
      <c r="E374" s="20">
        <v>0</v>
      </c>
      <c r="F374" s="21">
        <v>1507393.7999999998</v>
      </c>
      <c r="G374" s="22">
        <f t="shared" si="20"/>
        <v>11394.923999597704</v>
      </c>
      <c r="H374" s="21">
        <f t="shared" si="21"/>
        <v>0</v>
      </c>
      <c r="I374" s="21">
        <f t="shared" si="22"/>
        <v>0</v>
      </c>
      <c r="J374" s="21">
        <f t="shared" si="23"/>
        <v>-11394.923999597704</v>
      </c>
    </row>
    <row r="375" spans="1:10" x14ac:dyDescent="0.25">
      <c r="A375" t="s">
        <v>692</v>
      </c>
      <c r="B375" t="s">
        <v>693</v>
      </c>
      <c r="C375">
        <v>5</v>
      </c>
      <c r="D375" s="19">
        <v>30053</v>
      </c>
      <c r="E375" s="20">
        <v>0</v>
      </c>
      <c r="F375" s="21">
        <v>7271645.1100000003</v>
      </c>
      <c r="G375" s="22">
        <f t="shared" si="20"/>
        <v>54968.942674765087</v>
      </c>
      <c r="H375" s="21">
        <f t="shared" si="21"/>
        <v>0</v>
      </c>
      <c r="I375" s="21">
        <f t="shared" si="22"/>
        <v>0</v>
      </c>
      <c r="J375" s="21">
        <f t="shared" si="23"/>
        <v>-54968.942674765087</v>
      </c>
    </row>
    <row r="376" spans="1:10" x14ac:dyDescent="0.25">
      <c r="A376" t="s">
        <v>694</v>
      </c>
      <c r="B376" t="s">
        <v>695</v>
      </c>
      <c r="C376">
        <v>1</v>
      </c>
      <c r="D376" s="19">
        <v>44288</v>
      </c>
      <c r="E376" s="20">
        <v>0</v>
      </c>
      <c r="F376" s="21">
        <v>11070438.859999999</v>
      </c>
      <c r="G376" s="22">
        <f t="shared" si="20"/>
        <v>83685.371037013072</v>
      </c>
      <c r="H376" s="21">
        <f t="shared" si="21"/>
        <v>33211316.579999998</v>
      </c>
      <c r="I376" s="21">
        <f t="shared" si="22"/>
        <v>192780.55437285945</v>
      </c>
      <c r="J376" s="21">
        <f t="shared" si="23"/>
        <v>109095.18333584638</v>
      </c>
    </row>
    <row r="377" spans="1:10" x14ac:dyDescent="0.25">
      <c r="A377" t="s">
        <v>696</v>
      </c>
      <c r="B377" t="s">
        <v>697</v>
      </c>
      <c r="C377">
        <v>5</v>
      </c>
      <c r="D377" s="19">
        <v>24372</v>
      </c>
      <c r="E377" s="20">
        <v>0</v>
      </c>
      <c r="F377" s="21">
        <v>4547821.38</v>
      </c>
      <c r="G377" s="22">
        <f t="shared" si="20"/>
        <v>34378.593695188058</v>
      </c>
      <c r="H377" s="21">
        <f t="shared" si="21"/>
        <v>0</v>
      </c>
      <c r="I377" s="21">
        <f t="shared" si="22"/>
        <v>0</v>
      </c>
      <c r="J377" s="21">
        <f t="shared" si="23"/>
        <v>-34378.593695188058</v>
      </c>
    </row>
    <row r="378" spans="1:10" x14ac:dyDescent="0.25">
      <c r="A378" t="s">
        <v>698</v>
      </c>
      <c r="B378" t="s">
        <v>699</v>
      </c>
      <c r="C378">
        <v>3</v>
      </c>
      <c r="D378" s="19">
        <v>17780</v>
      </c>
      <c r="E378" s="20">
        <v>0</v>
      </c>
      <c r="F378" s="21">
        <v>2995578.1999999997</v>
      </c>
      <c r="G378" s="22">
        <f t="shared" si="20"/>
        <v>22644.637336210151</v>
      </c>
      <c r="H378" s="21">
        <f t="shared" si="21"/>
        <v>4493367.3</v>
      </c>
      <c r="I378" s="21">
        <f t="shared" si="22"/>
        <v>26082.49019602338</v>
      </c>
      <c r="J378" s="21">
        <f t="shared" si="23"/>
        <v>3437.8528598132289</v>
      </c>
    </row>
    <row r="379" spans="1:10" x14ac:dyDescent="0.25">
      <c r="A379" t="s">
        <v>700</v>
      </c>
      <c r="B379" t="s">
        <v>701</v>
      </c>
      <c r="C379">
        <v>4</v>
      </c>
      <c r="D379" s="19">
        <v>41861</v>
      </c>
      <c r="E379" s="20">
        <v>0</v>
      </c>
      <c r="F379" s="21">
        <v>8847684.9499999993</v>
      </c>
      <c r="G379" s="22">
        <f t="shared" si="20"/>
        <v>66882.786420930235</v>
      </c>
      <c r="H379" s="21">
        <f t="shared" si="21"/>
        <v>0</v>
      </c>
      <c r="I379" s="21">
        <f t="shared" si="22"/>
        <v>0</v>
      </c>
      <c r="J379" s="21">
        <f t="shared" si="23"/>
        <v>-66882.786420930235</v>
      </c>
    </row>
    <row r="380" spans="1:10" x14ac:dyDescent="0.25">
      <c r="A380" t="s">
        <v>702</v>
      </c>
      <c r="B380" t="s">
        <v>703</v>
      </c>
      <c r="C380">
        <v>2</v>
      </c>
      <c r="D380" s="19">
        <v>48396</v>
      </c>
      <c r="E380" s="20">
        <v>0</v>
      </c>
      <c r="F380" s="21">
        <v>8905035.2200000007</v>
      </c>
      <c r="G380" s="22">
        <f t="shared" si="20"/>
        <v>67316.31743850933</v>
      </c>
      <c r="H380" s="21">
        <f t="shared" si="21"/>
        <v>20036329.245000001</v>
      </c>
      <c r="I380" s="21">
        <f t="shared" si="22"/>
        <v>116304.17150563434</v>
      </c>
      <c r="J380" s="21">
        <f t="shared" si="23"/>
        <v>48987.854067125008</v>
      </c>
    </row>
    <row r="381" spans="1:10" x14ac:dyDescent="0.25">
      <c r="A381" t="s">
        <v>704</v>
      </c>
      <c r="B381" t="s">
        <v>705</v>
      </c>
      <c r="C381">
        <v>5</v>
      </c>
      <c r="D381" s="19">
        <v>67909</v>
      </c>
      <c r="E381" s="20">
        <v>0</v>
      </c>
      <c r="F381" s="21">
        <v>15784893.460000001</v>
      </c>
      <c r="G381" s="22">
        <f t="shared" si="20"/>
        <v>119323.60430197265</v>
      </c>
      <c r="H381" s="21">
        <f t="shared" si="21"/>
        <v>0</v>
      </c>
      <c r="I381" s="21">
        <f t="shared" si="22"/>
        <v>0</v>
      </c>
      <c r="J381" s="21">
        <f t="shared" si="23"/>
        <v>-119323.60430197265</v>
      </c>
    </row>
    <row r="382" spans="1:10" x14ac:dyDescent="0.25">
      <c r="A382" t="s">
        <v>706</v>
      </c>
      <c r="B382" t="s">
        <v>707</v>
      </c>
      <c r="C382">
        <v>2</v>
      </c>
      <c r="D382" s="19">
        <v>51925</v>
      </c>
      <c r="E382" s="20">
        <v>0</v>
      </c>
      <c r="F382" s="21">
        <v>14859317.01</v>
      </c>
      <c r="G382" s="22">
        <f t="shared" si="20"/>
        <v>112326.84386447618</v>
      </c>
      <c r="H382" s="21">
        <f t="shared" si="21"/>
        <v>33433463.272500001</v>
      </c>
      <c r="I382" s="21">
        <f t="shared" si="22"/>
        <v>194070.04141951384</v>
      </c>
      <c r="J382" s="21">
        <f t="shared" si="23"/>
        <v>81743.197555037666</v>
      </c>
    </row>
    <row r="383" spans="1:10" x14ac:dyDescent="0.25">
      <c r="A383" t="s">
        <v>708</v>
      </c>
      <c r="B383" t="s">
        <v>709</v>
      </c>
      <c r="C383">
        <v>3</v>
      </c>
      <c r="D383" s="19">
        <v>34158</v>
      </c>
      <c r="E383" s="20">
        <v>0</v>
      </c>
      <c r="F383" s="21">
        <v>7104338.2000000002</v>
      </c>
      <c r="G383" s="22">
        <f t="shared" si="20"/>
        <v>53704.210443507705</v>
      </c>
      <c r="H383" s="21">
        <f t="shared" si="21"/>
        <v>10656507.300000001</v>
      </c>
      <c r="I383" s="21">
        <f t="shared" si="22"/>
        <v>61857.450909054685</v>
      </c>
      <c r="J383" s="21">
        <f t="shared" si="23"/>
        <v>8153.24046554698</v>
      </c>
    </row>
    <row r="384" spans="1:10" x14ac:dyDescent="0.25">
      <c r="A384" t="s">
        <v>710</v>
      </c>
      <c r="B384" t="s">
        <v>711</v>
      </c>
      <c r="C384">
        <v>5</v>
      </c>
      <c r="D384" s="19">
        <v>40050</v>
      </c>
      <c r="E384" s="20">
        <v>0</v>
      </c>
      <c r="F384" s="21">
        <v>10123926.619999999</v>
      </c>
      <c r="G384" s="22">
        <f t="shared" si="20"/>
        <v>76530.349542637152</v>
      </c>
      <c r="H384" s="21">
        <f t="shared" si="21"/>
        <v>0</v>
      </c>
      <c r="I384" s="21">
        <f t="shared" si="22"/>
        <v>0</v>
      </c>
      <c r="J384" s="21">
        <f t="shared" si="23"/>
        <v>-76530.349542637152</v>
      </c>
    </row>
    <row r="385" spans="1:10" x14ac:dyDescent="0.25">
      <c r="A385" t="s">
        <v>1317</v>
      </c>
      <c r="B385" t="s">
        <v>712</v>
      </c>
      <c r="C385">
        <v>2</v>
      </c>
      <c r="D385" s="19">
        <v>25384</v>
      </c>
      <c r="E385" s="20">
        <v>0</v>
      </c>
      <c r="F385" s="21">
        <v>5551463.1499999994</v>
      </c>
      <c r="G385" s="22">
        <f t="shared" si="20"/>
        <v>41965.477555246194</v>
      </c>
      <c r="H385" s="21">
        <f t="shared" si="21"/>
        <v>12490792.087499999</v>
      </c>
      <c r="I385" s="21">
        <f t="shared" si="22"/>
        <v>72504.858920121027</v>
      </c>
      <c r="J385" s="21">
        <f t="shared" si="23"/>
        <v>30539.381364874833</v>
      </c>
    </row>
    <row r="386" spans="1:10" x14ac:dyDescent="0.25">
      <c r="A386" s="23" t="s">
        <v>713</v>
      </c>
      <c r="B386" s="23" t="s">
        <v>714</v>
      </c>
      <c r="C386" s="23">
        <v>2</v>
      </c>
      <c r="D386" s="19">
        <v>17845</v>
      </c>
      <c r="E386" s="20">
        <v>0</v>
      </c>
      <c r="F386" s="22">
        <v>3710332.4</v>
      </c>
      <c r="G386" s="22">
        <f t="shared" si="20"/>
        <v>28047.717664252668</v>
      </c>
      <c r="H386" s="21">
        <f t="shared" si="21"/>
        <v>8348247.8999999994</v>
      </c>
      <c r="I386" s="22">
        <f t="shared" si="22"/>
        <v>48458.779233498848</v>
      </c>
      <c r="J386" s="22">
        <f t="shared" si="23"/>
        <v>20411.06156924618</v>
      </c>
    </row>
    <row r="387" spans="1:10" x14ac:dyDescent="0.25">
      <c r="A387" t="s">
        <v>715</v>
      </c>
      <c r="B387" t="s">
        <v>716</v>
      </c>
      <c r="C387">
        <v>4</v>
      </c>
      <c r="D387" s="19">
        <v>61096</v>
      </c>
      <c r="E387" s="20">
        <v>0</v>
      </c>
      <c r="F387" s="21">
        <v>16816674</v>
      </c>
      <c r="G387" s="22">
        <f t="shared" si="20"/>
        <v>127123.19909768154</v>
      </c>
      <c r="H387" s="21">
        <f t="shared" si="21"/>
        <v>0</v>
      </c>
      <c r="I387" s="21">
        <f t="shared" si="22"/>
        <v>0</v>
      </c>
      <c r="J387" s="21">
        <f t="shared" si="23"/>
        <v>-127123.19909768154</v>
      </c>
    </row>
    <row r="388" spans="1:10" x14ac:dyDescent="0.25">
      <c r="A388" t="s">
        <v>717</v>
      </c>
      <c r="B388" t="s">
        <v>718</v>
      </c>
      <c r="C388">
        <v>2</v>
      </c>
      <c r="D388" s="19">
        <v>59855</v>
      </c>
      <c r="E388" s="20">
        <v>0</v>
      </c>
      <c r="F388" s="21">
        <v>16374844.75</v>
      </c>
      <c r="G388" s="22">
        <f t="shared" si="20"/>
        <v>123783.25519944522</v>
      </c>
      <c r="H388" s="21">
        <f t="shared" si="21"/>
        <v>36843400.6875</v>
      </c>
      <c r="I388" s="21">
        <f t="shared" si="22"/>
        <v>213863.58449260978</v>
      </c>
      <c r="J388" s="21">
        <f t="shared" si="23"/>
        <v>90080.329293164556</v>
      </c>
    </row>
    <row r="389" spans="1:10" x14ac:dyDescent="0.25">
      <c r="A389" t="s">
        <v>719</v>
      </c>
      <c r="B389" t="s">
        <v>720</v>
      </c>
      <c r="C389">
        <v>1</v>
      </c>
      <c r="D389" s="19">
        <v>66956</v>
      </c>
      <c r="E389" s="20">
        <v>0</v>
      </c>
      <c r="F389" s="21">
        <v>20070400.82</v>
      </c>
      <c r="G389" s="22">
        <f t="shared" si="20"/>
        <v>151719.27334805508</v>
      </c>
      <c r="H389" s="21">
        <f t="shared" si="21"/>
        <v>60211202.460000001</v>
      </c>
      <c r="I389" s="21">
        <f t="shared" si="22"/>
        <v>349505.83671486838</v>
      </c>
      <c r="J389" s="21">
        <f t="shared" si="23"/>
        <v>197786.56336681329</v>
      </c>
    </row>
    <row r="390" spans="1:10" x14ac:dyDescent="0.25">
      <c r="A390" t="s">
        <v>721</v>
      </c>
      <c r="B390" t="s">
        <v>722</v>
      </c>
      <c r="C390">
        <v>4</v>
      </c>
      <c r="D390" s="19">
        <v>63729</v>
      </c>
      <c r="E390" s="20">
        <v>0</v>
      </c>
      <c r="F390" s="21">
        <v>16657894.769999998</v>
      </c>
      <c r="G390" s="22">
        <f t="shared" si="20"/>
        <v>125922.93062200872</v>
      </c>
      <c r="H390" s="21">
        <f t="shared" si="21"/>
        <v>0</v>
      </c>
      <c r="I390" s="21">
        <f t="shared" si="22"/>
        <v>0</v>
      </c>
      <c r="J390" s="21">
        <f t="shared" si="23"/>
        <v>-125922.93062200872</v>
      </c>
    </row>
    <row r="391" spans="1:10" x14ac:dyDescent="0.25">
      <c r="A391" t="s">
        <v>723</v>
      </c>
      <c r="B391" t="s">
        <v>724</v>
      </c>
      <c r="C391">
        <v>3</v>
      </c>
      <c r="D391" s="19">
        <v>67145</v>
      </c>
      <c r="E391" s="20">
        <v>0</v>
      </c>
      <c r="F391" s="21">
        <v>22449182.449999999</v>
      </c>
      <c r="G391" s="22">
        <f t="shared" ref="G391:G454" si="24">SUM(F391/$F$6)*50000000</f>
        <v>169701.32680050339</v>
      </c>
      <c r="H391" s="21">
        <f t="shared" ref="H391:H454" si="25">IF(C391=1,F391*3)+IF(C391=2,F391*2.25)+IF(C391=3,F391*1.5)+IF(C391=2,F391*0)+IF(C391=5,F391*0)</f>
        <v>33673773.674999997</v>
      </c>
      <c r="I391" s="21">
        <f t="shared" ref="I391:I454" si="26">SUM(H391/$H$6)*50000000</f>
        <v>195464.96271099354</v>
      </c>
      <c r="J391" s="21">
        <f t="shared" ref="J391:J454" si="27">SUM(I391-G391)</f>
        <v>25763.635910490149</v>
      </c>
    </row>
    <row r="392" spans="1:10" x14ac:dyDescent="0.25">
      <c r="A392" t="s">
        <v>725</v>
      </c>
      <c r="B392" t="s">
        <v>726</v>
      </c>
      <c r="C392">
        <v>5</v>
      </c>
      <c r="D392" s="19">
        <v>99972</v>
      </c>
      <c r="E392" s="20">
        <v>0</v>
      </c>
      <c r="F392" s="21">
        <v>25342536.93</v>
      </c>
      <c r="G392" s="22">
        <f t="shared" si="24"/>
        <v>191573.21880609312</v>
      </c>
      <c r="H392" s="21">
        <f t="shared" si="25"/>
        <v>0</v>
      </c>
      <c r="I392" s="21">
        <f t="shared" si="26"/>
        <v>0</v>
      </c>
      <c r="J392" s="21">
        <f t="shared" si="27"/>
        <v>-191573.21880609312</v>
      </c>
    </row>
    <row r="393" spans="1:10" x14ac:dyDescent="0.25">
      <c r="A393" t="s">
        <v>727</v>
      </c>
      <c r="B393" t="s">
        <v>728</v>
      </c>
      <c r="C393">
        <v>3</v>
      </c>
      <c r="D393" s="19">
        <v>62349</v>
      </c>
      <c r="E393" s="20">
        <v>0</v>
      </c>
      <c r="F393" s="21">
        <v>15436619.07</v>
      </c>
      <c r="G393" s="22">
        <f t="shared" si="24"/>
        <v>116690.87474911375</v>
      </c>
      <c r="H393" s="21">
        <f t="shared" si="25"/>
        <v>23154928.605</v>
      </c>
      <c r="I393" s="21">
        <f t="shared" si="26"/>
        <v>134406.59487808484</v>
      </c>
      <c r="J393" s="21">
        <f t="shared" si="27"/>
        <v>17715.720128971094</v>
      </c>
    </row>
    <row r="394" spans="1:10" x14ac:dyDescent="0.25">
      <c r="A394" t="s">
        <v>729</v>
      </c>
      <c r="B394" t="s">
        <v>730</v>
      </c>
      <c r="C394">
        <v>5</v>
      </c>
      <c r="D394" s="19">
        <v>24911</v>
      </c>
      <c r="E394" s="20">
        <v>0</v>
      </c>
      <c r="F394" s="21">
        <v>4968748.0600000005</v>
      </c>
      <c r="G394" s="22">
        <f t="shared" si="24"/>
        <v>37560.527658299077</v>
      </c>
      <c r="H394" s="21">
        <f t="shared" si="25"/>
        <v>0</v>
      </c>
      <c r="I394" s="21">
        <f t="shared" si="26"/>
        <v>0</v>
      </c>
      <c r="J394" s="21">
        <f t="shared" si="27"/>
        <v>-37560.527658299077</v>
      </c>
    </row>
    <row r="395" spans="1:10" x14ac:dyDescent="0.25">
      <c r="A395" t="s">
        <v>731</v>
      </c>
      <c r="B395" t="s">
        <v>732</v>
      </c>
      <c r="C395">
        <v>4</v>
      </c>
      <c r="D395" s="19">
        <v>70458</v>
      </c>
      <c r="E395" s="20">
        <v>0</v>
      </c>
      <c r="F395" s="21">
        <v>17245371.050000001</v>
      </c>
      <c r="G395" s="22">
        <f t="shared" si="24"/>
        <v>130363.87204167387</v>
      </c>
      <c r="H395" s="21">
        <f t="shared" si="25"/>
        <v>0</v>
      </c>
      <c r="I395" s="21">
        <f t="shared" si="26"/>
        <v>0</v>
      </c>
      <c r="J395" s="21">
        <f t="shared" si="27"/>
        <v>-130363.87204167387</v>
      </c>
    </row>
    <row r="396" spans="1:10" x14ac:dyDescent="0.25">
      <c r="A396" t="s">
        <v>733</v>
      </c>
      <c r="B396" t="s">
        <v>734</v>
      </c>
      <c r="C396">
        <v>4</v>
      </c>
      <c r="D396" s="19">
        <v>37430</v>
      </c>
      <c r="E396" s="20">
        <v>0</v>
      </c>
      <c r="F396" s="21">
        <v>12350759.879999999</v>
      </c>
      <c r="G396" s="22">
        <f t="shared" si="24"/>
        <v>93363.7714112135</v>
      </c>
      <c r="H396" s="21">
        <f t="shared" si="25"/>
        <v>0</v>
      </c>
      <c r="I396" s="21">
        <f t="shared" si="26"/>
        <v>0</v>
      </c>
      <c r="J396" s="21">
        <f t="shared" si="27"/>
        <v>-93363.7714112135</v>
      </c>
    </row>
    <row r="397" spans="1:10" x14ac:dyDescent="0.25">
      <c r="A397" t="s">
        <v>735</v>
      </c>
      <c r="B397" t="s">
        <v>736</v>
      </c>
      <c r="C397">
        <v>5</v>
      </c>
      <c r="D397" s="19">
        <v>18667</v>
      </c>
      <c r="E397" s="20">
        <v>0</v>
      </c>
      <c r="F397" s="21">
        <v>4048046.04</v>
      </c>
      <c r="G397" s="22">
        <f t="shared" si="24"/>
        <v>30600.61476481624</v>
      </c>
      <c r="H397" s="21">
        <f t="shared" si="25"/>
        <v>0</v>
      </c>
      <c r="I397" s="21">
        <f t="shared" si="26"/>
        <v>0</v>
      </c>
      <c r="J397" s="21">
        <f t="shared" si="27"/>
        <v>-30600.61476481624</v>
      </c>
    </row>
    <row r="398" spans="1:10" x14ac:dyDescent="0.25">
      <c r="A398" t="s">
        <v>737</v>
      </c>
      <c r="B398" t="s">
        <v>738</v>
      </c>
      <c r="C398">
        <v>5</v>
      </c>
      <c r="D398" s="19">
        <v>41824</v>
      </c>
      <c r="E398" s="20">
        <v>0</v>
      </c>
      <c r="F398" s="21">
        <v>10926206.639999999</v>
      </c>
      <c r="G398" s="22">
        <f t="shared" si="24"/>
        <v>82595.068565825204</v>
      </c>
      <c r="H398" s="21">
        <f t="shared" si="25"/>
        <v>0</v>
      </c>
      <c r="I398" s="21">
        <f t="shared" si="26"/>
        <v>0</v>
      </c>
      <c r="J398" s="21">
        <f t="shared" si="27"/>
        <v>-82595.068565825204</v>
      </c>
    </row>
    <row r="399" spans="1:10" x14ac:dyDescent="0.25">
      <c r="A399" t="s">
        <v>739</v>
      </c>
      <c r="B399" t="s">
        <v>740</v>
      </c>
      <c r="C399">
        <v>2</v>
      </c>
      <c r="D399" s="19">
        <v>50652</v>
      </c>
      <c r="E399" s="20">
        <v>0</v>
      </c>
      <c r="F399" s="21">
        <v>9683943.2200000007</v>
      </c>
      <c r="G399" s="22">
        <f t="shared" si="24"/>
        <v>73204.359078775233</v>
      </c>
      <c r="H399" s="21">
        <f t="shared" si="25"/>
        <v>21788872.245000001</v>
      </c>
      <c r="I399" s="21">
        <f t="shared" si="26"/>
        <v>126477.09585473205</v>
      </c>
      <c r="J399" s="21">
        <f t="shared" si="27"/>
        <v>53272.736775956815</v>
      </c>
    </row>
    <row r="400" spans="1:10" x14ac:dyDescent="0.25">
      <c r="A400" t="s">
        <v>741</v>
      </c>
      <c r="B400" t="s">
        <v>742</v>
      </c>
      <c r="C400">
        <v>4</v>
      </c>
      <c r="D400" s="19">
        <v>22887</v>
      </c>
      <c r="E400" s="20">
        <v>0</v>
      </c>
      <c r="F400" s="21">
        <v>4990032.17</v>
      </c>
      <c r="G400" s="22">
        <f t="shared" si="24"/>
        <v>37721.421789513544</v>
      </c>
      <c r="H400" s="21">
        <f t="shared" si="25"/>
        <v>0</v>
      </c>
      <c r="I400" s="21">
        <f t="shared" si="26"/>
        <v>0</v>
      </c>
      <c r="J400" s="21">
        <f t="shared" si="27"/>
        <v>-37721.421789513544</v>
      </c>
    </row>
    <row r="401" spans="1:10" x14ac:dyDescent="0.25">
      <c r="A401" t="s">
        <v>1318</v>
      </c>
      <c r="B401" t="s">
        <v>743</v>
      </c>
      <c r="C401">
        <v>2</v>
      </c>
      <c r="D401" s="19">
        <v>10671</v>
      </c>
      <c r="E401" s="20">
        <v>0</v>
      </c>
      <c r="F401" s="21">
        <v>1977254.79</v>
      </c>
      <c r="G401" s="22">
        <f t="shared" si="24"/>
        <v>14946.769755780158</v>
      </c>
      <c r="H401" s="21">
        <f t="shared" si="25"/>
        <v>4448823.2774999999</v>
      </c>
      <c r="I401" s="21">
        <f t="shared" si="26"/>
        <v>25823.927084535098</v>
      </c>
      <c r="J401" s="21">
        <f t="shared" si="27"/>
        <v>10877.15732875494</v>
      </c>
    </row>
    <row r="402" spans="1:10" x14ac:dyDescent="0.25">
      <c r="A402" t="s">
        <v>744</v>
      </c>
      <c r="B402" t="s">
        <v>1365</v>
      </c>
      <c r="C402">
        <v>5</v>
      </c>
      <c r="D402" s="19">
        <v>31786</v>
      </c>
      <c r="E402" s="20">
        <v>0</v>
      </c>
      <c r="F402" s="21">
        <v>5859531.0000000009</v>
      </c>
      <c r="G402" s="22">
        <f t="shared" si="24"/>
        <v>44294.271621846106</v>
      </c>
      <c r="H402" s="21">
        <f t="shared" si="25"/>
        <v>0</v>
      </c>
      <c r="I402" s="21">
        <f t="shared" si="26"/>
        <v>0</v>
      </c>
      <c r="J402" s="21">
        <f t="shared" si="27"/>
        <v>-44294.271621846106</v>
      </c>
    </row>
    <row r="403" spans="1:10" x14ac:dyDescent="0.25">
      <c r="A403" t="s">
        <v>746</v>
      </c>
      <c r="B403" t="s">
        <v>747</v>
      </c>
      <c r="C403">
        <v>2</v>
      </c>
      <c r="D403" s="19">
        <v>56561</v>
      </c>
      <c r="E403" s="20">
        <v>0</v>
      </c>
      <c r="F403" s="21">
        <v>12766331.380000001</v>
      </c>
      <c r="G403" s="22">
        <f t="shared" si="24"/>
        <v>96505.223670668754</v>
      </c>
      <c r="H403" s="21">
        <f t="shared" si="25"/>
        <v>28724245.605</v>
      </c>
      <c r="I403" s="21">
        <f t="shared" si="26"/>
        <v>166734.61223180671</v>
      </c>
      <c r="J403" s="21">
        <f t="shared" si="27"/>
        <v>70229.388561137952</v>
      </c>
    </row>
    <row r="404" spans="1:10" x14ac:dyDescent="0.25">
      <c r="A404" s="23" t="s">
        <v>748</v>
      </c>
      <c r="B404" s="23" t="s">
        <v>749</v>
      </c>
      <c r="C404" s="23">
        <v>5</v>
      </c>
      <c r="D404" s="19">
        <v>11275</v>
      </c>
      <c r="E404" s="20">
        <v>0</v>
      </c>
      <c r="F404" s="22">
        <v>3371593.5500000003</v>
      </c>
      <c r="G404" s="22">
        <f t="shared" si="24"/>
        <v>25487.070637934052</v>
      </c>
      <c r="H404" s="21">
        <f t="shared" si="25"/>
        <v>0</v>
      </c>
      <c r="I404" s="22">
        <f t="shared" si="26"/>
        <v>0</v>
      </c>
      <c r="J404" s="22">
        <f t="shared" si="27"/>
        <v>-25487.070637934052</v>
      </c>
    </row>
    <row r="405" spans="1:10" x14ac:dyDescent="0.25">
      <c r="A405" t="s">
        <v>750</v>
      </c>
      <c r="B405" t="s">
        <v>751</v>
      </c>
      <c r="C405">
        <v>1</v>
      </c>
      <c r="D405" s="19">
        <v>18591</v>
      </c>
      <c r="E405" s="20">
        <v>0</v>
      </c>
      <c r="F405" s="21">
        <v>3572370.9299999997</v>
      </c>
      <c r="G405" s="22">
        <f t="shared" si="24"/>
        <v>27004.818014855955</v>
      </c>
      <c r="H405" s="21">
        <f t="shared" si="25"/>
        <v>10717112.789999999</v>
      </c>
      <c r="I405" s="21">
        <f t="shared" si="26"/>
        <v>62209.245452703537</v>
      </c>
      <c r="J405" s="21">
        <f t="shared" si="27"/>
        <v>35204.427437847582</v>
      </c>
    </row>
    <row r="406" spans="1:10" x14ac:dyDescent="0.25">
      <c r="A406" t="s">
        <v>752</v>
      </c>
      <c r="B406" t="s">
        <v>753</v>
      </c>
      <c r="C406">
        <v>3</v>
      </c>
      <c r="D406" s="19">
        <v>38150</v>
      </c>
      <c r="E406" s="20">
        <v>0</v>
      </c>
      <c r="F406" s="21">
        <v>7735085.7300000004</v>
      </c>
      <c r="G406" s="22">
        <f t="shared" si="24"/>
        <v>58472.254578546592</v>
      </c>
      <c r="H406" s="21">
        <f t="shared" si="25"/>
        <v>11602628.595000001</v>
      </c>
      <c r="I406" s="21">
        <f t="shared" si="26"/>
        <v>67349.367717432775</v>
      </c>
      <c r="J406" s="21">
        <f t="shared" si="27"/>
        <v>8877.1131388861832</v>
      </c>
    </row>
    <row r="407" spans="1:10" x14ac:dyDescent="0.25">
      <c r="A407" t="s">
        <v>1319</v>
      </c>
      <c r="B407" t="s">
        <v>754</v>
      </c>
      <c r="C407">
        <v>2</v>
      </c>
      <c r="D407" s="19">
        <v>25356</v>
      </c>
      <c r="E407" s="20">
        <v>0</v>
      </c>
      <c r="F407" s="21">
        <v>4581003.5100000007</v>
      </c>
      <c r="G407" s="22">
        <f t="shared" si="24"/>
        <v>34629.429176596284</v>
      </c>
      <c r="H407" s="21">
        <f t="shared" si="25"/>
        <v>10307257.897500001</v>
      </c>
      <c r="I407" s="21">
        <f t="shared" si="26"/>
        <v>59830.175258414405</v>
      </c>
      <c r="J407" s="21">
        <f t="shared" si="27"/>
        <v>25200.746081818121</v>
      </c>
    </row>
    <row r="408" spans="1:10" x14ac:dyDescent="0.25">
      <c r="A408" t="s">
        <v>755</v>
      </c>
      <c r="B408" t="s">
        <v>756</v>
      </c>
      <c r="C408">
        <v>4</v>
      </c>
      <c r="D408" s="19">
        <v>13635</v>
      </c>
      <c r="E408" s="20">
        <v>0</v>
      </c>
      <c r="F408" s="21">
        <v>3181181.85</v>
      </c>
      <c r="G408" s="22">
        <f t="shared" si="24"/>
        <v>24047.681110038819</v>
      </c>
      <c r="H408" s="21">
        <f t="shared" si="25"/>
        <v>0</v>
      </c>
      <c r="I408" s="21">
        <f t="shared" si="26"/>
        <v>0</v>
      </c>
      <c r="J408" s="21">
        <f t="shared" si="27"/>
        <v>-24047.681110038819</v>
      </c>
    </row>
    <row r="409" spans="1:10" x14ac:dyDescent="0.25">
      <c r="A409" t="s">
        <v>757</v>
      </c>
      <c r="B409" t="s">
        <v>758</v>
      </c>
      <c r="C409">
        <v>4</v>
      </c>
      <c r="D409" s="19">
        <v>32621</v>
      </c>
      <c r="E409" s="20">
        <v>0</v>
      </c>
      <c r="F409" s="21">
        <v>9224394.9000000004</v>
      </c>
      <c r="G409" s="22">
        <f t="shared" si="24"/>
        <v>69730.470450241133</v>
      </c>
      <c r="H409" s="21">
        <f t="shared" si="25"/>
        <v>0</v>
      </c>
      <c r="I409" s="21">
        <f t="shared" si="26"/>
        <v>0</v>
      </c>
      <c r="J409" s="21">
        <f t="shared" si="27"/>
        <v>-69730.470450241133</v>
      </c>
    </row>
    <row r="410" spans="1:10" x14ac:dyDescent="0.25">
      <c r="A410" t="s">
        <v>759</v>
      </c>
      <c r="B410" t="s">
        <v>1366</v>
      </c>
      <c r="C410">
        <v>4</v>
      </c>
      <c r="D410" s="19">
        <v>123903</v>
      </c>
      <c r="E410" s="20">
        <v>0</v>
      </c>
      <c r="F410" s="21">
        <v>38205921.780000001</v>
      </c>
      <c r="G410" s="22">
        <f t="shared" si="24"/>
        <v>288812.10405514122</v>
      </c>
      <c r="H410" s="21">
        <f t="shared" si="25"/>
        <v>0</v>
      </c>
      <c r="I410" s="21">
        <f t="shared" si="26"/>
        <v>0</v>
      </c>
      <c r="J410" s="21">
        <f t="shared" si="27"/>
        <v>-288812.10405514122</v>
      </c>
    </row>
    <row r="411" spans="1:10" x14ac:dyDescent="0.25">
      <c r="A411" t="s">
        <v>761</v>
      </c>
      <c r="B411" t="s">
        <v>762</v>
      </c>
      <c r="C411">
        <v>5</v>
      </c>
      <c r="D411" s="19">
        <v>26290</v>
      </c>
      <c r="E411" s="20">
        <v>0</v>
      </c>
      <c r="F411" s="21">
        <v>5620348.7199999997</v>
      </c>
      <c r="G411" s="22">
        <f t="shared" si="24"/>
        <v>42486.207993980235</v>
      </c>
      <c r="H411" s="21">
        <f t="shared" si="25"/>
        <v>0</v>
      </c>
      <c r="I411" s="21">
        <f t="shared" si="26"/>
        <v>0</v>
      </c>
      <c r="J411" s="21">
        <f t="shared" si="27"/>
        <v>-42486.207993980235</v>
      </c>
    </row>
    <row r="412" spans="1:10" x14ac:dyDescent="0.25">
      <c r="A412" t="s">
        <v>763</v>
      </c>
      <c r="B412" t="s">
        <v>764</v>
      </c>
      <c r="C412">
        <v>4</v>
      </c>
      <c r="D412" s="19">
        <v>28959</v>
      </c>
      <c r="E412" s="20">
        <v>0</v>
      </c>
      <c r="F412" s="21">
        <v>6348487.9199999999</v>
      </c>
      <c r="G412" s="22">
        <f t="shared" si="24"/>
        <v>47990.470281066649</v>
      </c>
      <c r="H412" s="21">
        <f t="shared" si="25"/>
        <v>0</v>
      </c>
      <c r="I412" s="21">
        <f t="shared" si="26"/>
        <v>0</v>
      </c>
      <c r="J412" s="21">
        <f t="shared" si="27"/>
        <v>-47990.470281066649</v>
      </c>
    </row>
    <row r="413" spans="1:10" x14ac:dyDescent="0.25">
      <c r="A413" t="s">
        <v>765</v>
      </c>
      <c r="B413" t="s">
        <v>766</v>
      </c>
      <c r="C413">
        <v>2</v>
      </c>
      <c r="D413" s="19">
        <v>40182</v>
      </c>
      <c r="E413" s="20">
        <v>0</v>
      </c>
      <c r="F413" s="21">
        <v>11069376.1</v>
      </c>
      <c r="G413" s="22">
        <f t="shared" si="24"/>
        <v>83677.337257499181</v>
      </c>
      <c r="H413" s="21">
        <f t="shared" si="25"/>
        <v>24906096.224999998</v>
      </c>
      <c r="I413" s="21">
        <f t="shared" si="26"/>
        <v>144571.53560755591</v>
      </c>
      <c r="J413" s="21">
        <f t="shared" si="27"/>
        <v>60894.198350056729</v>
      </c>
    </row>
    <row r="414" spans="1:10" x14ac:dyDescent="0.25">
      <c r="A414" t="s">
        <v>29</v>
      </c>
      <c r="B414" t="s">
        <v>1367</v>
      </c>
      <c r="C414">
        <v>5</v>
      </c>
      <c r="D414" s="19">
        <v>17510</v>
      </c>
      <c r="E414" s="20">
        <v>0</v>
      </c>
      <c r="F414" s="21">
        <v>3235201.26</v>
      </c>
      <c r="G414" s="22">
        <f t="shared" si="24"/>
        <v>24456.032976321607</v>
      </c>
      <c r="H414" s="21">
        <f t="shared" si="25"/>
        <v>0</v>
      </c>
      <c r="I414" s="21">
        <f t="shared" si="26"/>
        <v>0</v>
      </c>
      <c r="J414" s="21">
        <f t="shared" si="27"/>
        <v>-24456.032976321607</v>
      </c>
    </row>
    <row r="415" spans="1:10" x14ac:dyDescent="0.25">
      <c r="A415" t="s">
        <v>767</v>
      </c>
      <c r="B415" t="s">
        <v>768</v>
      </c>
      <c r="C415">
        <v>3</v>
      </c>
      <c r="D415" s="19">
        <v>39409</v>
      </c>
      <c r="E415" s="20">
        <v>0</v>
      </c>
      <c r="F415" s="21">
        <v>10166413.289999999</v>
      </c>
      <c r="G415" s="22">
        <f t="shared" si="24"/>
        <v>76851.52133971233</v>
      </c>
      <c r="H415" s="21">
        <f t="shared" si="25"/>
        <v>15249619.934999999</v>
      </c>
      <c r="I415" s="21">
        <f t="shared" si="26"/>
        <v>88518.929322274678</v>
      </c>
      <c r="J415" s="21">
        <f t="shared" si="27"/>
        <v>11667.407982562348</v>
      </c>
    </row>
    <row r="416" spans="1:10" x14ac:dyDescent="0.25">
      <c r="A416" t="s">
        <v>769</v>
      </c>
      <c r="B416" t="s">
        <v>770</v>
      </c>
      <c r="C416">
        <v>5</v>
      </c>
      <c r="D416" s="19">
        <v>80083</v>
      </c>
      <c r="E416" s="20">
        <v>0</v>
      </c>
      <c r="F416" s="21">
        <v>15064517.76</v>
      </c>
      <c r="G416" s="22">
        <f t="shared" si="24"/>
        <v>113878.02906300257</v>
      </c>
      <c r="H416" s="21">
        <f t="shared" si="25"/>
        <v>0</v>
      </c>
      <c r="I416" s="21">
        <f t="shared" si="26"/>
        <v>0</v>
      </c>
      <c r="J416" s="21">
        <f t="shared" si="27"/>
        <v>-113878.02906300257</v>
      </c>
    </row>
    <row r="417" spans="1:10" x14ac:dyDescent="0.25">
      <c r="A417" t="s">
        <v>771</v>
      </c>
      <c r="B417" t="s">
        <v>772</v>
      </c>
      <c r="C417">
        <v>2</v>
      </c>
      <c r="D417" s="19">
        <v>42881</v>
      </c>
      <c r="E417" s="20">
        <v>0</v>
      </c>
      <c r="F417" s="21">
        <v>9607717.5</v>
      </c>
      <c r="G417" s="22">
        <f t="shared" si="24"/>
        <v>72628.141844622733</v>
      </c>
      <c r="H417" s="21">
        <f t="shared" si="25"/>
        <v>21617364.375</v>
      </c>
      <c r="I417" s="21">
        <f t="shared" si="26"/>
        <v>125481.55018949878</v>
      </c>
      <c r="J417" s="21">
        <f t="shared" si="27"/>
        <v>52853.40834487605</v>
      </c>
    </row>
    <row r="418" spans="1:10" x14ac:dyDescent="0.25">
      <c r="A418" t="s">
        <v>773</v>
      </c>
      <c r="B418" t="s">
        <v>774</v>
      </c>
      <c r="C418">
        <v>1</v>
      </c>
      <c r="D418" s="19">
        <v>20158</v>
      </c>
      <c r="E418" s="20">
        <v>0</v>
      </c>
      <c r="F418" s="21">
        <v>4813937.76</v>
      </c>
      <c r="G418" s="22">
        <f t="shared" si="24"/>
        <v>36390.261731203631</v>
      </c>
      <c r="H418" s="21">
        <f t="shared" si="25"/>
        <v>14441813.279999999</v>
      </c>
      <c r="I418" s="21">
        <f t="shared" si="26"/>
        <v>83829.88261128802</v>
      </c>
      <c r="J418" s="21">
        <f t="shared" si="27"/>
        <v>47439.620880084389</v>
      </c>
    </row>
    <row r="419" spans="1:10" x14ac:dyDescent="0.25">
      <c r="A419" t="s">
        <v>775</v>
      </c>
      <c r="B419" t="s">
        <v>776</v>
      </c>
      <c r="C419">
        <v>4</v>
      </c>
      <c r="D419" s="19">
        <v>37997</v>
      </c>
      <c r="E419" s="20">
        <v>0</v>
      </c>
      <c r="F419" s="21">
        <v>10113661.49</v>
      </c>
      <c r="G419" s="22">
        <f t="shared" si="24"/>
        <v>76452.751786698413</v>
      </c>
      <c r="H419" s="21">
        <f t="shared" si="25"/>
        <v>0</v>
      </c>
      <c r="I419" s="21">
        <f t="shared" si="26"/>
        <v>0</v>
      </c>
      <c r="J419" s="21">
        <f t="shared" si="27"/>
        <v>-76452.751786698413</v>
      </c>
    </row>
    <row r="420" spans="1:10" x14ac:dyDescent="0.25">
      <c r="A420" t="s">
        <v>777</v>
      </c>
      <c r="B420" t="s">
        <v>778</v>
      </c>
      <c r="C420">
        <v>5</v>
      </c>
      <c r="D420" s="19">
        <v>29235</v>
      </c>
      <c r="E420" s="20">
        <v>0</v>
      </c>
      <c r="F420" s="21">
        <v>8335973.2400000012</v>
      </c>
      <c r="G420" s="22">
        <f t="shared" si="24"/>
        <v>63014.576239122296</v>
      </c>
      <c r="H420" s="21">
        <f t="shared" si="25"/>
        <v>0</v>
      </c>
      <c r="I420" s="21">
        <f t="shared" si="26"/>
        <v>0</v>
      </c>
      <c r="J420" s="21">
        <f t="shared" si="27"/>
        <v>-63014.576239122296</v>
      </c>
    </row>
    <row r="421" spans="1:10" s="23" customFormat="1" x14ac:dyDescent="0.25">
      <c r="A421" t="s">
        <v>779</v>
      </c>
      <c r="B421" t="s">
        <v>780</v>
      </c>
      <c r="C421">
        <v>1</v>
      </c>
      <c r="D421" s="19">
        <v>62005</v>
      </c>
      <c r="E421" s="20">
        <v>0</v>
      </c>
      <c r="F421" s="21">
        <v>18345489.32</v>
      </c>
      <c r="G421" s="22">
        <f t="shared" si="24"/>
        <v>138680.05595938594</v>
      </c>
      <c r="H421" s="21">
        <f t="shared" si="25"/>
        <v>55036467.960000001</v>
      </c>
      <c r="I421" s="21">
        <f t="shared" si="26"/>
        <v>319468.23843901098</v>
      </c>
      <c r="J421" s="21">
        <f t="shared" si="27"/>
        <v>180788.18247962504</v>
      </c>
    </row>
    <row r="422" spans="1:10" x14ac:dyDescent="0.25">
      <c r="A422" t="s">
        <v>1320</v>
      </c>
      <c r="B422" t="s">
        <v>1368</v>
      </c>
      <c r="C422">
        <v>2</v>
      </c>
      <c r="D422" s="19">
        <v>26006</v>
      </c>
      <c r="E422" s="20">
        <v>0</v>
      </c>
      <c r="F422" s="21">
        <v>6032554.29</v>
      </c>
      <c r="G422" s="22">
        <f t="shared" si="24"/>
        <v>45602.215995579332</v>
      </c>
      <c r="H422" s="21">
        <f t="shared" si="25"/>
        <v>13573247.1525</v>
      </c>
      <c r="I422" s="21">
        <f t="shared" si="26"/>
        <v>78788.147539882513</v>
      </c>
      <c r="J422" s="21">
        <f t="shared" si="27"/>
        <v>33185.931544303181</v>
      </c>
    </row>
    <row r="423" spans="1:10" x14ac:dyDescent="0.25">
      <c r="A423" t="s">
        <v>1321</v>
      </c>
      <c r="B423" t="s">
        <v>1369</v>
      </c>
      <c r="C423">
        <v>3</v>
      </c>
      <c r="D423" s="19">
        <v>50083</v>
      </c>
      <c r="E423" s="20">
        <v>0</v>
      </c>
      <c r="F423" s="21">
        <v>11080117.779999999</v>
      </c>
      <c r="G423" s="22">
        <f t="shared" si="24"/>
        <v>83758.53742379148</v>
      </c>
      <c r="H423" s="21">
        <f t="shared" si="25"/>
        <v>16620176.669999998</v>
      </c>
      <c r="I423" s="21">
        <f t="shared" si="26"/>
        <v>96474.551513171755</v>
      </c>
      <c r="J423" s="21">
        <f t="shared" si="27"/>
        <v>12716.014089380275</v>
      </c>
    </row>
    <row r="424" spans="1:10" x14ac:dyDescent="0.25">
      <c r="A424" t="s">
        <v>1322</v>
      </c>
      <c r="B424" t="s">
        <v>1370</v>
      </c>
      <c r="C424">
        <v>5</v>
      </c>
      <c r="D424" s="19">
        <v>14888</v>
      </c>
      <c r="E424" s="20">
        <v>0</v>
      </c>
      <c r="F424" s="21">
        <v>3203520.4800000004</v>
      </c>
      <c r="G424" s="22">
        <f t="shared" si="24"/>
        <v>24216.546731686685</v>
      </c>
      <c r="H424" s="21">
        <f t="shared" si="25"/>
        <v>0</v>
      </c>
      <c r="I424" s="21">
        <f t="shared" si="26"/>
        <v>0</v>
      </c>
      <c r="J424" s="21">
        <f t="shared" si="27"/>
        <v>-24216.546731686685</v>
      </c>
    </row>
    <row r="425" spans="1:10" x14ac:dyDescent="0.25">
      <c r="A425" t="s">
        <v>781</v>
      </c>
      <c r="B425" t="s">
        <v>782</v>
      </c>
      <c r="C425">
        <v>5</v>
      </c>
      <c r="D425" s="19">
        <v>55713</v>
      </c>
      <c r="E425" s="20">
        <v>1</v>
      </c>
      <c r="F425" s="21">
        <v>11332785.939999999</v>
      </c>
      <c r="G425" s="22">
        <f t="shared" si="24"/>
        <v>85668.54559837612</v>
      </c>
      <c r="H425" s="21">
        <f t="shared" si="25"/>
        <v>0</v>
      </c>
      <c r="I425" s="21">
        <f t="shared" si="26"/>
        <v>0</v>
      </c>
      <c r="J425" s="21">
        <f t="shared" si="27"/>
        <v>-85668.54559837612</v>
      </c>
    </row>
    <row r="426" spans="1:10" x14ac:dyDescent="0.25">
      <c r="A426" t="s">
        <v>783</v>
      </c>
      <c r="B426" t="s">
        <v>784</v>
      </c>
      <c r="C426">
        <v>4</v>
      </c>
      <c r="D426" s="19">
        <v>31441</v>
      </c>
      <c r="E426" s="20">
        <v>0</v>
      </c>
      <c r="F426" s="21">
        <v>8892090.4800000004</v>
      </c>
      <c r="G426" s="22">
        <f t="shared" si="24"/>
        <v>67218.463560846736</v>
      </c>
      <c r="H426" s="21">
        <f t="shared" si="25"/>
        <v>0</v>
      </c>
      <c r="I426" s="21">
        <f t="shared" si="26"/>
        <v>0</v>
      </c>
      <c r="J426" s="21">
        <f t="shared" si="27"/>
        <v>-67218.463560846736</v>
      </c>
    </row>
    <row r="427" spans="1:10" x14ac:dyDescent="0.25">
      <c r="A427" t="s">
        <v>785</v>
      </c>
      <c r="B427" t="s">
        <v>786</v>
      </c>
      <c r="C427">
        <v>1</v>
      </c>
      <c r="D427" s="19">
        <v>37804</v>
      </c>
      <c r="E427" s="20">
        <v>0</v>
      </c>
      <c r="F427" s="21">
        <v>9944685.9800000004</v>
      </c>
      <c r="G427" s="22">
        <f t="shared" si="24"/>
        <v>75175.406016639346</v>
      </c>
      <c r="H427" s="21">
        <f t="shared" si="25"/>
        <v>29834057.940000001</v>
      </c>
      <c r="I427" s="21">
        <f t="shared" si="26"/>
        <v>173176.70062886769</v>
      </c>
      <c r="J427" s="21">
        <f t="shared" si="27"/>
        <v>98001.294612228347</v>
      </c>
    </row>
    <row r="428" spans="1:10" x14ac:dyDescent="0.25">
      <c r="A428" t="s">
        <v>1323</v>
      </c>
      <c r="B428" t="s">
        <v>1371</v>
      </c>
      <c r="C428">
        <v>1</v>
      </c>
      <c r="D428" s="19">
        <v>60167</v>
      </c>
      <c r="E428" s="20">
        <v>0</v>
      </c>
      <c r="F428" s="21">
        <v>13704631.060000001</v>
      </c>
      <c r="G428" s="22">
        <f t="shared" si="24"/>
        <v>103598.16351322804</v>
      </c>
      <c r="H428" s="21">
        <f t="shared" si="25"/>
        <v>41113893.18</v>
      </c>
      <c r="I428" s="21">
        <f t="shared" si="26"/>
        <v>238652.36117859819</v>
      </c>
      <c r="J428" s="21">
        <f t="shared" si="27"/>
        <v>135054.19766537016</v>
      </c>
    </row>
    <row r="429" spans="1:10" x14ac:dyDescent="0.25">
      <c r="A429" t="s">
        <v>1324</v>
      </c>
      <c r="B429" t="s">
        <v>787</v>
      </c>
      <c r="C429">
        <v>2</v>
      </c>
      <c r="D429" s="19">
        <v>110176</v>
      </c>
      <c r="E429" s="20">
        <v>0</v>
      </c>
      <c r="F429" s="21">
        <v>34280599.32</v>
      </c>
      <c r="G429" s="22">
        <f t="shared" si="24"/>
        <v>259139.20032844821</v>
      </c>
      <c r="H429" s="21">
        <f t="shared" si="25"/>
        <v>77131348.469999999</v>
      </c>
      <c r="I429" s="21">
        <f t="shared" si="26"/>
        <v>447721.6096433599</v>
      </c>
      <c r="J429" s="21">
        <f t="shared" si="27"/>
        <v>188582.4093149117</v>
      </c>
    </row>
    <row r="430" spans="1:10" x14ac:dyDescent="0.25">
      <c r="A430" t="s">
        <v>788</v>
      </c>
      <c r="B430" t="s">
        <v>789</v>
      </c>
      <c r="C430">
        <v>4</v>
      </c>
      <c r="D430" s="19">
        <v>27365</v>
      </c>
      <c r="E430" s="20">
        <v>0</v>
      </c>
      <c r="F430" s="21">
        <v>6196805</v>
      </c>
      <c r="G430" s="22">
        <f t="shared" si="24"/>
        <v>46843.845327828116</v>
      </c>
      <c r="H430" s="21">
        <f t="shared" si="25"/>
        <v>0</v>
      </c>
      <c r="I430" s="21">
        <f t="shared" si="26"/>
        <v>0</v>
      </c>
      <c r="J430" s="21">
        <f t="shared" si="27"/>
        <v>-46843.845327828116</v>
      </c>
    </row>
    <row r="431" spans="1:10" x14ac:dyDescent="0.25">
      <c r="A431" t="s">
        <v>790</v>
      </c>
      <c r="B431" t="s">
        <v>791</v>
      </c>
      <c r="C431">
        <v>1</v>
      </c>
      <c r="D431" s="19">
        <v>31024</v>
      </c>
      <c r="E431" s="20">
        <v>0</v>
      </c>
      <c r="F431" s="21">
        <v>6904659.8000000007</v>
      </c>
      <c r="G431" s="22">
        <f t="shared" si="24"/>
        <v>52194.770645917146</v>
      </c>
      <c r="H431" s="21">
        <f t="shared" si="25"/>
        <v>20713979.400000002</v>
      </c>
      <c r="I431" s="21">
        <f t="shared" si="26"/>
        <v>120237.70338586172</v>
      </c>
      <c r="J431" s="21">
        <f t="shared" si="27"/>
        <v>68042.932739944576</v>
      </c>
    </row>
    <row r="432" spans="1:10" x14ac:dyDescent="0.25">
      <c r="A432" t="s">
        <v>792</v>
      </c>
      <c r="B432" t="s">
        <v>793</v>
      </c>
      <c r="C432">
        <v>1</v>
      </c>
      <c r="D432" s="19">
        <v>25251</v>
      </c>
      <c r="E432" s="20">
        <v>0</v>
      </c>
      <c r="F432" s="21">
        <v>4702230.8999999994</v>
      </c>
      <c r="G432" s="22">
        <f t="shared" si="24"/>
        <v>35545.829984215088</v>
      </c>
      <c r="H432" s="21">
        <f t="shared" si="25"/>
        <v>14106692.699999999</v>
      </c>
      <c r="I432" s="21">
        <f t="shared" si="26"/>
        <v>81884.620036751629</v>
      </c>
      <c r="J432" s="21">
        <f t="shared" si="27"/>
        <v>46338.79005253654</v>
      </c>
    </row>
    <row r="433" spans="1:10" x14ac:dyDescent="0.25">
      <c r="A433" t="s">
        <v>794</v>
      </c>
      <c r="B433" t="s">
        <v>795</v>
      </c>
      <c r="C433">
        <v>2</v>
      </c>
      <c r="D433" s="19">
        <v>88442</v>
      </c>
      <c r="E433" s="20">
        <v>0</v>
      </c>
      <c r="F433" s="21">
        <v>24366832.199999999</v>
      </c>
      <c r="G433" s="22">
        <f t="shared" si="24"/>
        <v>184197.52093311658</v>
      </c>
      <c r="H433" s="21">
        <f t="shared" si="25"/>
        <v>54825372.449999996</v>
      </c>
      <c r="I433" s="21">
        <f t="shared" si="26"/>
        <v>318242.89980043587</v>
      </c>
      <c r="J433" s="21">
        <f t="shared" si="27"/>
        <v>134045.37886731929</v>
      </c>
    </row>
    <row r="434" spans="1:10" x14ac:dyDescent="0.25">
      <c r="A434" t="s">
        <v>796</v>
      </c>
      <c r="B434" t="s">
        <v>797</v>
      </c>
      <c r="C434">
        <v>5</v>
      </c>
      <c r="D434" s="19">
        <v>31484</v>
      </c>
      <c r="E434" s="20">
        <v>0</v>
      </c>
      <c r="F434" s="21">
        <v>5054756.2</v>
      </c>
      <c r="G434" s="22">
        <f t="shared" si="24"/>
        <v>38210.693672413479</v>
      </c>
      <c r="H434" s="21">
        <f t="shared" si="25"/>
        <v>0</v>
      </c>
      <c r="I434" s="21">
        <f t="shared" si="26"/>
        <v>0</v>
      </c>
      <c r="J434" s="21">
        <f t="shared" si="27"/>
        <v>-38210.693672413479</v>
      </c>
    </row>
    <row r="435" spans="1:10" x14ac:dyDescent="0.25">
      <c r="A435" t="s">
        <v>798</v>
      </c>
      <c r="B435" t="s">
        <v>799</v>
      </c>
      <c r="C435">
        <v>4</v>
      </c>
      <c r="D435" s="19">
        <v>84582</v>
      </c>
      <c r="E435" s="20">
        <v>0</v>
      </c>
      <c r="F435" s="21">
        <v>25380520.740000002</v>
      </c>
      <c r="G435" s="22">
        <f t="shared" si="24"/>
        <v>191860.35188848022</v>
      </c>
      <c r="H435" s="21">
        <f t="shared" si="25"/>
        <v>0</v>
      </c>
      <c r="I435" s="21">
        <f t="shared" si="26"/>
        <v>0</v>
      </c>
      <c r="J435" s="21">
        <f t="shared" si="27"/>
        <v>-191860.35188848022</v>
      </c>
    </row>
    <row r="436" spans="1:10" x14ac:dyDescent="0.25">
      <c r="A436" t="s">
        <v>800</v>
      </c>
      <c r="B436" t="s">
        <v>801</v>
      </c>
      <c r="C436">
        <v>1</v>
      </c>
      <c r="D436" s="19">
        <v>85866</v>
      </c>
      <c r="E436" s="20">
        <v>0</v>
      </c>
      <c r="F436" s="21">
        <v>24801694.73</v>
      </c>
      <c r="G436" s="22">
        <f t="shared" si="24"/>
        <v>187484.80092565922</v>
      </c>
      <c r="H436" s="21">
        <f t="shared" si="25"/>
        <v>74405084.189999998</v>
      </c>
      <c r="I436" s="21">
        <f t="shared" si="26"/>
        <v>431896.55982941104</v>
      </c>
      <c r="J436" s="21">
        <f t="shared" si="27"/>
        <v>244411.75890375182</v>
      </c>
    </row>
    <row r="437" spans="1:10" x14ac:dyDescent="0.25">
      <c r="A437" t="s">
        <v>802</v>
      </c>
      <c r="B437" t="s">
        <v>803</v>
      </c>
      <c r="C437">
        <v>3</v>
      </c>
      <c r="D437" s="19">
        <v>107386</v>
      </c>
      <c r="E437" s="20">
        <v>0</v>
      </c>
      <c r="F437" s="21">
        <v>39441766.240000002</v>
      </c>
      <c r="G437" s="22">
        <f t="shared" si="24"/>
        <v>298154.29034848005</v>
      </c>
      <c r="H437" s="21">
        <f t="shared" si="25"/>
        <v>59162649.359999999</v>
      </c>
      <c r="I437" s="21">
        <f t="shared" si="26"/>
        <v>343419.33763192897</v>
      </c>
      <c r="J437" s="21">
        <f t="shared" si="27"/>
        <v>45265.047283448919</v>
      </c>
    </row>
    <row r="438" spans="1:10" x14ac:dyDescent="0.25">
      <c r="A438" t="s">
        <v>804</v>
      </c>
      <c r="B438" t="s">
        <v>805</v>
      </c>
      <c r="C438">
        <v>1</v>
      </c>
      <c r="D438" s="19">
        <v>37030</v>
      </c>
      <c r="E438" s="20">
        <v>0</v>
      </c>
      <c r="F438" s="21">
        <v>8188034.2100000009</v>
      </c>
      <c r="G438" s="22">
        <f t="shared" si="24"/>
        <v>61896.252677340228</v>
      </c>
      <c r="H438" s="21">
        <f t="shared" si="25"/>
        <v>24564102.630000003</v>
      </c>
      <c r="I438" s="21">
        <f t="shared" si="26"/>
        <v>142586.3774860086</v>
      </c>
      <c r="J438" s="21">
        <f t="shared" si="27"/>
        <v>80690.124808668363</v>
      </c>
    </row>
    <row r="439" spans="1:10" x14ac:dyDescent="0.25">
      <c r="A439" t="s">
        <v>806</v>
      </c>
      <c r="B439" t="s">
        <v>807</v>
      </c>
      <c r="C439">
        <v>4</v>
      </c>
      <c r="D439" s="19">
        <v>25145</v>
      </c>
      <c r="E439" s="20">
        <v>0</v>
      </c>
      <c r="F439" s="21">
        <v>4687676.09</v>
      </c>
      <c r="G439" s="22">
        <f t="shared" si="24"/>
        <v>35435.805016765582</v>
      </c>
      <c r="H439" s="21">
        <f t="shared" si="25"/>
        <v>0</v>
      </c>
      <c r="I439" s="21">
        <f t="shared" si="26"/>
        <v>0</v>
      </c>
      <c r="J439" s="21">
        <f t="shared" si="27"/>
        <v>-35435.805016765582</v>
      </c>
    </row>
    <row r="440" spans="1:10" x14ac:dyDescent="0.25">
      <c r="A440" t="s">
        <v>808</v>
      </c>
      <c r="B440" t="s">
        <v>809</v>
      </c>
      <c r="C440">
        <v>5</v>
      </c>
      <c r="D440" s="19">
        <v>25070</v>
      </c>
      <c r="E440" s="20">
        <v>0</v>
      </c>
      <c r="F440" s="21">
        <v>4603353.4000000004</v>
      </c>
      <c r="G440" s="22">
        <f t="shared" si="24"/>
        <v>34798.379916575024</v>
      </c>
      <c r="H440" s="21">
        <f t="shared" si="25"/>
        <v>0</v>
      </c>
      <c r="I440" s="21">
        <f t="shared" si="26"/>
        <v>0</v>
      </c>
      <c r="J440" s="21">
        <f t="shared" si="27"/>
        <v>-34798.379916575024</v>
      </c>
    </row>
    <row r="441" spans="1:10" x14ac:dyDescent="0.25">
      <c r="A441" t="s">
        <v>810</v>
      </c>
      <c r="B441" t="s">
        <v>811</v>
      </c>
      <c r="C441">
        <v>2</v>
      </c>
      <c r="D441" s="19">
        <v>19813</v>
      </c>
      <c r="E441" s="20">
        <v>0</v>
      </c>
      <c r="F441" s="21">
        <v>4011714</v>
      </c>
      <c r="G441" s="22">
        <f t="shared" si="24"/>
        <v>30325.967997295804</v>
      </c>
      <c r="H441" s="21">
        <f t="shared" si="25"/>
        <v>9026356.5</v>
      </c>
      <c r="I441" s="21">
        <f t="shared" si="26"/>
        <v>52394.972233198459</v>
      </c>
      <c r="J441" s="21">
        <f t="shared" si="27"/>
        <v>22069.004235902656</v>
      </c>
    </row>
    <row r="442" spans="1:10" x14ac:dyDescent="0.25">
      <c r="A442" t="s">
        <v>812</v>
      </c>
      <c r="B442" t="s">
        <v>813</v>
      </c>
      <c r="C442">
        <v>4</v>
      </c>
      <c r="D442" s="19">
        <v>41486</v>
      </c>
      <c r="E442" s="20">
        <v>0</v>
      </c>
      <c r="F442" s="21">
        <v>11849743.08</v>
      </c>
      <c r="G442" s="22">
        <f t="shared" si="24"/>
        <v>89576.407844691174</v>
      </c>
      <c r="H442" s="21">
        <f t="shared" si="25"/>
        <v>0</v>
      </c>
      <c r="I442" s="21">
        <f t="shared" si="26"/>
        <v>0</v>
      </c>
      <c r="J442" s="21">
        <f t="shared" si="27"/>
        <v>-89576.407844691174</v>
      </c>
    </row>
    <row r="443" spans="1:10" x14ac:dyDescent="0.25">
      <c r="A443" t="s">
        <v>814</v>
      </c>
      <c r="B443" t="s">
        <v>815</v>
      </c>
      <c r="C443">
        <v>5</v>
      </c>
      <c r="D443" s="19">
        <v>68813</v>
      </c>
      <c r="E443" s="20">
        <v>0</v>
      </c>
      <c r="F443" s="21">
        <v>19931685.449999999</v>
      </c>
      <c r="G443" s="22">
        <f t="shared" si="24"/>
        <v>150670.67470135371</v>
      </c>
      <c r="H443" s="21">
        <f t="shared" si="25"/>
        <v>0</v>
      </c>
      <c r="I443" s="21">
        <f t="shared" si="26"/>
        <v>0</v>
      </c>
      <c r="J443" s="21">
        <f t="shared" si="27"/>
        <v>-150670.67470135371</v>
      </c>
    </row>
    <row r="444" spans="1:10" x14ac:dyDescent="0.25">
      <c r="A444" t="s">
        <v>816</v>
      </c>
      <c r="B444" t="s">
        <v>817</v>
      </c>
      <c r="C444">
        <v>5</v>
      </c>
      <c r="D444" s="19">
        <v>49641</v>
      </c>
      <c r="E444" s="20">
        <v>0</v>
      </c>
      <c r="F444" s="21">
        <v>12574368.810000001</v>
      </c>
      <c r="G444" s="22">
        <f t="shared" si="24"/>
        <v>95054.110566768853</v>
      </c>
      <c r="H444" s="21">
        <f t="shared" si="25"/>
        <v>0</v>
      </c>
      <c r="I444" s="21">
        <f t="shared" si="26"/>
        <v>0</v>
      </c>
      <c r="J444" s="21">
        <f t="shared" si="27"/>
        <v>-95054.110566768853</v>
      </c>
    </row>
    <row r="445" spans="1:10" x14ac:dyDescent="0.25">
      <c r="A445" t="s">
        <v>818</v>
      </c>
      <c r="B445" t="s">
        <v>819</v>
      </c>
      <c r="C445">
        <v>1</v>
      </c>
      <c r="D445" s="19">
        <v>64283</v>
      </c>
      <c r="E445" s="20">
        <v>0</v>
      </c>
      <c r="F445" s="21">
        <v>19434863.41</v>
      </c>
      <c r="G445" s="22">
        <f t="shared" si="24"/>
        <v>146915.02081241962</v>
      </c>
      <c r="H445" s="21">
        <f t="shared" si="25"/>
        <v>58304590.230000004</v>
      </c>
      <c r="I445" s="21">
        <f t="shared" si="26"/>
        <v>338438.59215718595</v>
      </c>
      <c r="J445" s="21">
        <f t="shared" si="27"/>
        <v>191523.57134476633</v>
      </c>
    </row>
    <row r="446" spans="1:10" x14ac:dyDescent="0.25">
      <c r="A446" t="s">
        <v>820</v>
      </c>
      <c r="B446" t="s">
        <v>821</v>
      </c>
      <c r="C446">
        <v>5</v>
      </c>
      <c r="D446" s="19">
        <v>44655</v>
      </c>
      <c r="E446" s="20">
        <v>0</v>
      </c>
      <c r="F446" s="21">
        <v>12034441.800000001</v>
      </c>
      <c r="G446" s="22">
        <f t="shared" si="24"/>
        <v>90972.610931915624</v>
      </c>
      <c r="H446" s="21">
        <f t="shared" si="25"/>
        <v>0</v>
      </c>
      <c r="I446" s="21">
        <f t="shared" si="26"/>
        <v>0</v>
      </c>
      <c r="J446" s="21">
        <f t="shared" si="27"/>
        <v>-90972.610931915624</v>
      </c>
    </row>
    <row r="447" spans="1:10" x14ac:dyDescent="0.25">
      <c r="A447" t="s">
        <v>1325</v>
      </c>
      <c r="B447" t="s">
        <v>1372</v>
      </c>
      <c r="C447">
        <v>4</v>
      </c>
      <c r="D447" s="19">
        <v>14347</v>
      </c>
      <c r="E447" s="20">
        <v>0</v>
      </c>
      <c r="F447" s="21">
        <v>2669743.63</v>
      </c>
      <c r="G447" s="22">
        <f t="shared" si="24"/>
        <v>20181.538336073889</v>
      </c>
      <c r="H447" s="21">
        <f t="shared" si="25"/>
        <v>0</v>
      </c>
      <c r="I447" s="21">
        <f t="shared" si="26"/>
        <v>0</v>
      </c>
      <c r="J447" s="21">
        <f t="shared" si="27"/>
        <v>-20181.538336073889</v>
      </c>
    </row>
    <row r="448" spans="1:10" x14ac:dyDescent="0.25">
      <c r="A448" t="s">
        <v>822</v>
      </c>
      <c r="B448" t="s">
        <v>823</v>
      </c>
      <c r="C448">
        <v>1</v>
      </c>
      <c r="D448" s="19">
        <v>35460</v>
      </c>
      <c r="E448" s="20">
        <v>0</v>
      </c>
      <c r="F448" s="21">
        <v>10087056.109999999</v>
      </c>
      <c r="G448" s="22">
        <f t="shared" si="24"/>
        <v>76251.632289536865</v>
      </c>
      <c r="H448" s="21">
        <f t="shared" si="25"/>
        <v>30261168.329999998</v>
      </c>
      <c r="I448" s="21">
        <f t="shared" si="26"/>
        <v>175655.93319901495</v>
      </c>
      <c r="J448" s="21">
        <f t="shared" si="27"/>
        <v>99404.300909478086</v>
      </c>
    </row>
    <row r="449" spans="1:10" x14ac:dyDescent="0.25">
      <c r="A449" t="s">
        <v>824</v>
      </c>
      <c r="B449" t="s">
        <v>825</v>
      </c>
      <c r="C449">
        <v>5</v>
      </c>
      <c r="D449" s="19">
        <v>34148</v>
      </c>
      <c r="E449" s="20">
        <v>0</v>
      </c>
      <c r="F449" s="21">
        <v>6641941.21</v>
      </c>
      <c r="G449" s="22">
        <f t="shared" si="24"/>
        <v>50208.787708789852</v>
      </c>
      <c r="H449" s="21">
        <f t="shared" si="25"/>
        <v>0</v>
      </c>
      <c r="I449" s="21">
        <f t="shared" si="26"/>
        <v>0</v>
      </c>
      <c r="J449" s="21">
        <f t="shared" si="27"/>
        <v>-50208.787708789852</v>
      </c>
    </row>
    <row r="450" spans="1:10" x14ac:dyDescent="0.25">
      <c r="A450" t="s">
        <v>826</v>
      </c>
      <c r="B450" t="s">
        <v>827</v>
      </c>
      <c r="C450">
        <v>4</v>
      </c>
      <c r="D450" s="19">
        <v>36567</v>
      </c>
      <c r="E450" s="20">
        <v>0</v>
      </c>
      <c r="F450" s="21">
        <v>5728348.25</v>
      </c>
      <c r="G450" s="22">
        <f t="shared" si="24"/>
        <v>43302.614719510275</v>
      </c>
      <c r="H450" s="21">
        <f t="shared" si="25"/>
        <v>0</v>
      </c>
      <c r="I450" s="21">
        <f t="shared" si="26"/>
        <v>0</v>
      </c>
      <c r="J450" s="21">
        <f t="shared" si="27"/>
        <v>-43302.614719510275</v>
      </c>
    </row>
    <row r="451" spans="1:10" x14ac:dyDescent="0.25">
      <c r="A451" t="s">
        <v>829</v>
      </c>
      <c r="B451" t="s">
        <v>830</v>
      </c>
      <c r="C451">
        <v>1</v>
      </c>
      <c r="D451" s="19">
        <v>55373</v>
      </c>
      <c r="E451" s="20">
        <v>0</v>
      </c>
      <c r="F451" s="21">
        <v>14734165.52</v>
      </c>
      <c r="G451" s="22">
        <f t="shared" si="24"/>
        <v>111380.77939413908</v>
      </c>
      <c r="H451" s="21">
        <f t="shared" si="25"/>
        <v>44202496.560000002</v>
      </c>
      <c r="I451" s="21">
        <f t="shared" si="26"/>
        <v>256580.66794716677</v>
      </c>
      <c r="J451" s="21">
        <f t="shared" si="27"/>
        <v>145199.8885530277</v>
      </c>
    </row>
    <row r="452" spans="1:10" x14ac:dyDescent="0.25">
      <c r="A452" t="s">
        <v>831</v>
      </c>
      <c r="B452" t="s">
        <v>832</v>
      </c>
      <c r="C452">
        <v>2</v>
      </c>
      <c r="D452" s="19">
        <v>15104</v>
      </c>
      <c r="E452" s="20">
        <v>1</v>
      </c>
      <c r="F452" s="21">
        <v>4733035.4000000004</v>
      </c>
      <c r="G452" s="22">
        <f t="shared" si="24"/>
        <v>35778.692117750208</v>
      </c>
      <c r="H452" s="21">
        <v>0</v>
      </c>
      <c r="I452" s="21">
        <f t="shared" si="26"/>
        <v>0</v>
      </c>
      <c r="J452" s="21">
        <f t="shared" si="27"/>
        <v>-35778.692117750208</v>
      </c>
    </row>
    <row r="453" spans="1:10" x14ac:dyDescent="0.25">
      <c r="A453" t="s">
        <v>833</v>
      </c>
      <c r="B453" t="s">
        <v>834</v>
      </c>
      <c r="C453">
        <v>5</v>
      </c>
      <c r="D453" s="19">
        <v>59024</v>
      </c>
      <c r="E453" s="20">
        <v>0</v>
      </c>
      <c r="F453" s="21">
        <v>17449990.280000001</v>
      </c>
      <c r="G453" s="22">
        <f t="shared" si="24"/>
        <v>131910.66132441218</v>
      </c>
      <c r="H453" s="21">
        <f t="shared" si="25"/>
        <v>0</v>
      </c>
      <c r="I453" s="21">
        <f t="shared" si="26"/>
        <v>0</v>
      </c>
      <c r="J453" s="21">
        <f t="shared" si="27"/>
        <v>-131910.66132441218</v>
      </c>
    </row>
    <row r="454" spans="1:10" x14ac:dyDescent="0.25">
      <c r="A454" t="s">
        <v>835</v>
      </c>
      <c r="B454" t="s">
        <v>836</v>
      </c>
      <c r="C454">
        <v>4</v>
      </c>
      <c r="D454" s="19">
        <v>17027</v>
      </c>
      <c r="E454" s="20">
        <v>0</v>
      </c>
      <c r="F454" s="21">
        <v>5069973.3</v>
      </c>
      <c r="G454" s="22">
        <f t="shared" si="24"/>
        <v>38325.72512470834</v>
      </c>
      <c r="H454" s="21">
        <f t="shared" si="25"/>
        <v>0</v>
      </c>
      <c r="I454" s="21">
        <f t="shared" si="26"/>
        <v>0</v>
      </c>
      <c r="J454" s="21">
        <f t="shared" si="27"/>
        <v>-38325.72512470834</v>
      </c>
    </row>
    <row r="455" spans="1:10" x14ac:dyDescent="0.25">
      <c r="A455" t="s">
        <v>837</v>
      </c>
      <c r="B455" t="s">
        <v>838</v>
      </c>
      <c r="C455">
        <v>1</v>
      </c>
      <c r="D455" s="19">
        <v>51718</v>
      </c>
      <c r="E455" s="20">
        <v>0</v>
      </c>
      <c r="F455" s="21">
        <v>18759494.359999999</v>
      </c>
      <c r="G455" s="22">
        <f t="shared" ref="G455:G518" si="28">SUM(F455/$F$6)*50000000</f>
        <v>141809.66679250097</v>
      </c>
      <c r="H455" s="21">
        <f t="shared" ref="H455:H519" si="29">IF(C455=1,F455*3)+IF(C455=2,F455*2.25)+IF(C455=3,F455*1.5)+IF(C455=2,F455*0)+IF(C455=5,F455*0)</f>
        <v>56278483.079999998</v>
      </c>
      <c r="I455" s="21">
        <f t="shared" ref="I455:I518" si="30">SUM(H455/$H$6)*50000000</f>
        <v>326677.71966497542</v>
      </c>
      <c r="J455" s="21">
        <f t="shared" ref="J455:J518" si="31">SUM(I455-G455)</f>
        <v>184868.05287247445</v>
      </c>
    </row>
    <row r="456" spans="1:10" x14ac:dyDescent="0.25">
      <c r="A456" t="s">
        <v>839</v>
      </c>
      <c r="B456" t="s">
        <v>840</v>
      </c>
      <c r="C456">
        <v>2</v>
      </c>
      <c r="D456" s="19">
        <v>11593</v>
      </c>
      <c r="E456" s="20">
        <v>0</v>
      </c>
      <c r="F456" s="21">
        <v>2953084.8899999997</v>
      </c>
      <c r="G456" s="22">
        <f t="shared" si="28"/>
        <v>22323.415345021553</v>
      </c>
      <c r="H456" s="21">
        <f t="shared" si="29"/>
        <v>6644441.0024999995</v>
      </c>
      <c r="I456" s="21">
        <f t="shared" si="30"/>
        <v>38568.75161435434</v>
      </c>
      <c r="J456" s="21">
        <f t="shared" si="31"/>
        <v>16245.336269332787</v>
      </c>
    </row>
    <row r="457" spans="1:10" x14ac:dyDescent="0.25">
      <c r="A457" t="s">
        <v>841</v>
      </c>
      <c r="B457" t="s">
        <v>840</v>
      </c>
      <c r="C457">
        <v>3</v>
      </c>
      <c r="D457" s="19">
        <v>113754</v>
      </c>
      <c r="E457" s="20">
        <v>0</v>
      </c>
      <c r="F457" s="21">
        <v>29630322.859999999</v>
      </c>
      <c r="G457" s="22">
        <f t="shared" si="28"/>
        <v>223986.11237039886</v>
      </c>
      <c r="H457" s="21">
        <f t="shared" si="29"/>
        <v>44445484.289999999</v>
      </c>
      <c r="I457" s="21">
        <f t="shared" si="30"/>
        <v>257991.13022686489</v>
      </c>
      <c r="J457" s="21">
        <f t="shared" si="31"/>
        <v>34005.017856466031</v>
      </c>
    </row>
    <row r="458" spans="1:10" x14ac:dyDescent="0.25">
      <c r="A458" t="s">
        <v>842</v>
      </c>
      <c r="B458" t="s">
        <v>843</v>
      </c>
      <c r="C458">
        <v>3</v>
      </c>
      <c r="D458" s="19">
        <v>85483</v>
      </c>
      <c r="E458" s="20">
        <v>0</v>
      </c>
      <c r="F458" s="21">
        <v>25266619.890000001</v>
      </c>
      <c r="G458" s="22">
        <f t="shared" si="28"/>
        <v>190999.33499346604</v>
      </c>
      <c r="H458" s="21">
        <f t="shared" si="29"/>
        <v>37899929.835000001</v>
      </c>
      <c r="I458" s="21">
        <f t="shared" si="30"/>
        <v>219996.38185628885</v>
      </c>
      <c r="J458" s="21">
        <f t="shared" si="31"/>
        <v>28997.046862822812</v>
      </c>
    </row>
    <row r="459" spans="1:10" x14ac:dyDescent="0.25">
      <c r="A459" t="s">
        <v>844</v>
      </c>
      <c r="B459" t="s">
        <v>845</v>
      </c>
      <c r="C459">
        <v>2</v>
      </c>
      <c r="D459" s="19">
        <v>59720</v>
      </c>
      <c r="E459" s="20">
        <v>0</v>
      </c>
      <c r="F459" s="21">
        <v>11365333.039999999</v>
      </c>
      <c r="G459" s="22">
        <f t="shared" si="28"/>
        <v>85914.580662940731</v>
      </c>
      <c r="H459" s="21">
        <f t="shared" si="29"/>
        <v>25571999.339999996</v>
      </c>
      <c r="I459" s="21">
        <f t="shared" si="30"/>
        <v>148436.87986029236</v>
      </c>
      <c r="J459" s="21">
        <f t="shared" si="31"/>
        <v>62522.299197351633</v>
      </c>
    </row>
    <row r="460" spans="1:10" x14ac:dyDescent="0.25">
      <c r="A460" t="s">
        <v>846</v>
      </c>
      <c r="B460" t="s">
        <v>847</v>
      </c>
      <c r="C460">
        <v>1</v>
      </c>
      <c r="D460" s="19">
        <v>21192</v>
      </c>
      <c r="E460" s="20">
        <v>0</v>
      </c>
      <c r="F460" s="21">
        <v>4993115.8199999994</v>
      </c>
      <c r="G460" s="22">
        <f t="shared" si="28"/>
        <v>37744.732192801232</v>
      </c>
      <c r="H460" s="21">
        <f t="shared" si="29"/>
        <v>14979347.459999997</v>
      </c>
      <c r="I460" s="21">
        <f t="shared" si="30"/>
        <v>86950.088248578657</v>
      </c>
      <c r="J460" s="21">
        <f t="shared" si="31"/>
        <v>49205.356055777425</v>
      </c>
    </row>
    <row r="461" spans="1:10" s="23" customFormat="1" x14ac:dyDescent="0.25">
      <c r="A461" t="s">
        <v>848</v>
      </c>
      <c r="B461" t="s">
        <v>849</v>
      </c>
      <c r="C461">
        <v>2</v>
      </c>
      <c r="D461" s="19">
        <v>38070</v>
      </c>
      <c r="E461" s="20">
        <v>0</v>
      </c>
      <c r="F461" s="21">
        <v>10161644.4</v>
      </c>
      <c r="G461" s="22">
        <f t="shared" si="28"/>
        <v>76815.471609965258</v>
      </c>
      <c r="H461" s="21">
        <f t="shared" si="29"/>
        <v>22863699.900000002</v>
      </c>
      <c r="I461" s="21">
        <f t="shared" si="30"/>
        <v>132716.10991751571</v>
      </c>
      <c r="J461" s="21">
        <f t="shared" si="31"/>
        <v>55900.638307550456</v>
      </c>
    </row>
    <row r="462" spans="1:10" x14ac:dyDescent="0.25">
      <c r="A462" t="s">
        <v>850</v>
      </c>
      <c r="B462" t="s">
        <v>851</v>
      </c>
      <c r="C462">
        <v>2</v>
      </c>
      <c r="D462" s="19">
        <v>68794</v>
      </c>
      <c r="E462" s="20">
        <v>0</v>
      </c>
      <c r="F462" s="21">
        <v>17124492.630000003</v>
      </c>
      <c r="G462" s="22">
        <f t="shared" si="28"/>
        <v>129450.10922197044</v>
      </c>
      <c r="H462" s="21">
        <f t="shared" si="29"/>
        <v>38530108.417500004</v>
      </c>
      <c r="I462" s="21">
        <f t="shared" si="30"/>
        <v>223654.3571791164</v>
      </c>
      <c r="J462" s="21">
        <f t="shared" si="31"/>
        <v>94204.247957145955</v>
      </c>
    </row>
    <row r="463" spans="1:10" x14ac:dyDescent="0.25">
      <c r="A463" t="s">
        <v>852</v>
      </c>
      <c r="B463" t="s">
        <v>853</v>
      </c>
      <c r="C463">
        <v>4</v>
      </c>
      <c r="D463" s="19">
        <v>93010</v>
      </c>
      <c r="E463" s="20">
        <v>0</v>
      </c>
      <c r="F463" s="21">
        <v>21275949.050000001</v>
      </c>
      <c r="G463" s="22">
        <f t="shared" si="28"/>
        <v>160832.43970093483</v>
      </c>
      <c r="H463" s="21">
        <f t="shared" si="29"/>
        <v>0</v>
      </c>
      <c r="I463" s="21">
        <f t="shared" si="30"/>
        <v>0</v>
      </c>
      <c r="J463" s="21">
        <f t="shared" si="31"/>
        <v>-160832.43970093483</v>
      </c>
    </row>
    <row r="464" spans="1:10" x14ac:dyDescent="0.25">
      <c r="A464" t="s">
        <v>854</v>
      </c>
      <c r="B464" t="s">
        <v>855</v>
      </c>
      <c r="C464">
        <v>3</v>
      </c>
      <c r="D464" s="19">
        <v>34270</v>
      </c>
      <c r="E464" s="20">
        <v>0</v>
      </c>
      <c r="F464" s="21">
        <v>6674758.04</v>
      </c>
      <c r="G464" s="22">
        <f t="shared" si="28"/>
        <v>50456.861758024839</v>
      </c>
      <c r="H464" s="21">
        <f t="shared" si="29"/>
        <v>10012137.060000001</v>
      </c>
      <c r="I464" s="21">
        <f t="shared" si="30"/>
        <v>58117.097774021808</v>
      </c>
      <c r="J464" s="21">
        <f t="shared" si="31"/>
        <v>7660.2360159969685</v>
      </c>
    </row>
    <row r="465" spans="1:10" x14ac:dyDescent="0.25">
      <c r="A465" t="s">
        <v>856</v>
      </c>
      <c r="B465" t="s">
        <v>857</v>
      </c>
      <c r="C465">
        <v>2</v>
      </c>
      <c r="D465" s="19">
        <v>23474</v>
      </c>
      <c r="E465" s="20">
        <v>0</v>
      </c>
      <c r="F465" s="21">
        <v>3912176.84</v>
      </c>
      <c r="G465" s="22">
        <f t="shared" si="28"/>
        <v>29573.531325912521</v>
      </c>
      <c r="H465" s="21">
        <f t="shared" si="29"/>
        <v>8802397.8900000006</v>
      </c>
      <c r="I465" s="21">
        <f t="shared" si="30"/>
        <v>51094.967613135457</v>
      </c>
      <c r="J465" s="21">
        <f t="shared" si="31"/>
        <v>21521.436287222936</v>
      </c>
    </row>
    <row r="466" spans="1:10" x14ac:dyDescent="0.25">
      <c r="A466" t="s">
        <v>860</v>
      </c>
      <c r="B466" t="s">
        <v>861</v>
      </c>
      <c r="C466">
        <v>1</v>
      </c>
      <c r="D466" s="19">
        <v>49511</v>
      </c>
      <c r="E466" s="20">
        <v>0</v>
      </c>
      <c r="F466" s="21">
        <v>8894303.5999999996</v>
      </c>
      <c r="G466" s="22">
        <f t="shared" si="28"/>
        <v>67235.193319322585</v>
      </c>
      <c r="H466" s="21">
        <f t="shared" si="29"/>
        <v>26682910.799999997</v>
      </c>
      <c r="I466" s="21">
        <f t="shared" si="30"/>
        <v>154885.34830935506</v>
      </c>
      <c r="J466" s="21">
        <f t="shared" si="31"/>
        <v>87650.154990032475</v>
      </c>
    </row>
    <row r="467" spans="1:10" x14ac:dyDescent="0.25">
      <c r="A467" t="s">
        <v>863</v>
      </c>
      <c r="B467" t="s">
        <v>864</v>
      </c>
      <c r="C467">
        <v>3</v>
      </c>
      <c r="D467" s="19">
        <v>75559</v>
      </c>
      <c r="E467" s="20">
        <v>0</v>
      </c>
      <c r="F467" s="21">
        <v>19145139.420000002</v>
      </c>
      <c r="G467" s="22">
        <f t="shared" si="28"/>
        <v>144724.8944851718</v>
      </c>
      <c r="H467" s="21">
        <f t="shared" si="29"/>
        <v>28717709.130000003</v>
      </c>
      <c r="I467" s="21">
        <f t="shared" si="30"/>
        <v>166696.67018662734</v>
      </c>
      <c r="J467" s="21">
        <f t="shared" si="31"/>
        <v>21971.775701455539</v>
      </c>
    </row>
    <row r="468" spans="1:10" x14ac:dyDescent="0.25">
      <c r="A468" t="s">
        <v>865</v>
      </c>
      <c r="B468" t="s">
        <v>866</v>
      </c>
      <c r="C468">
        <v>3</v>
      </c>
      <c r="D468" s="19">
        <v>38932</v>
      </c>
      <c r="E468" s="20">
        <v>0</v>
      </c>
      <c r="F468" s="21">
        <v>6142760.3599999994</v>
      </c>
      <c r="G468" s="22">
        <f t="shared" si="28"/>
        <v>46435.302739033054</v>
      </c>
      <c r="H468" s="21">
        <f t="shared" si="29"/>
        <v>9214140.5399999991</v>
      </c>
      <c r="I468" s="21">
        <f t="shared" si="30"/>
        <v>53484.995606598095</v>
      </c>
      <c r="J468" s="21">
        <f t="shared" si="31"/>
        <v>7049.6928675650415</v>
      </c>
    </row>
    <row r="469" spans="1:10" x14ac:dyDescent="0.25">
      <c r="A469" t="s">
        <v>867</v>
      </c>
      <c r="B469" t="s">
        <v>868</v>
      </c>
      <c r="C469">
        <v>1</v>
      </c>
      <c r="D469" s="19">
        <v>37782</v>
      </c>
      <c r="E469" s="20">
        <v>0</v>
      </c>
      <c r="F469" s="21">
        <v>9534664.4199999999</v>
      </c>
      <c r="G469" s="22">
        <f t="shared" si="28"/>
        <v>72075.907720708652</v>
      </c>
      <c r="H469" s="21">
        <f t="shared" si="29"/>
        <v>28603993.259999998</v>
      </c>
      <c r="I469" s="21">
        <f t="shared" si="30"/>
        <v>166036.58769917805</v>
      </c>
      <c r="J469" s="21">
        <f t="shared" si="31"/>
        <v>93960.679978469401</v>
      </c>
    </row>
    <row r="470" spans="1:10" x14ac:dyDescent="0.25">
      <c r="A470" t="s">
        <v>869</v>
      </c>
      <c r="B470" t="s">
        <v>870</v>
      </c>
      <c r="C470">
        <v>4</v>
      </c>
      <c r="D470" s="19">
        <v>45691</v>
      </c>
      <c r="E470" s="20">
        <v>0</v>
      </c>
      <c r="F470" s="21">
        <v>12508825.07</v>
      </c>
      <c r="G470" s="22">
        <f t="shared" si="28"/>
        <v>94558.6422054492</v>
      </c>
      <c r="H470" s="21">
        <f t="shared" si="29"/>
        <v>0</v>
      </c>
      <c r="I470" s="21">
        <f t="shared" si="30"/>
        <v>0</v>
      </c>
      <c r="J470" s="21">
        <f t="shared" si="31"/>
        <v>-94558.6422054492</v>
      </c>
    </row>
    <row r="471" spans="1:10" x14ac:dyDescent="0.25">
      <c r="A471" t="s">
        <v>871</v>
      </c>
      <c r="B471" t="s">
        <v>872</v>
      </c>
      <c r="C471">
        <v>1</v>
      </c>
      <c r="D471" s="19">
        <v>1692</v>
      </c>
      <c r="E471" s="20">
        <v>0</v>
      </c>
      <c r="F471" s="21">
        <v>350311.67999999999</v>
      </c>
      <c r="G471" s="22">
        <f t="shared" si="28"/>
        <v>2648.1301500453246</v>
      </c>
      <c r="H471" s="21">
        <f t="shared" si="29"/>
        <v>1050935.04</v>
      </c>
      <c r="I471" s="21">
        <f t="shared" si="30"/>
        <v>6100.3254457870471</v>
      </c>
      <c r="J471" s="21">
        <f t="shared" si="31"/>
        <v>3452.1952957417225</v>
      </c>
    </row>
    <row r="472" spans="1:10" x14ac:dyDescent="0.25">
      <c r="A472" t="s">
        <v>858</v>
      </c>
      <c r="B472" t="s">
        <v>1373</v>
      </c>
      <c r="C472">
        <v>2</v>
      </c>
      <c r="D472" s="19">
        <v>19219</v>
      </c>
      <c r="E472" s="20">
        <v>0</v>
      </c>
      <c r="F472" s="21">
        <v>4072313.9099999997</v>
      </c>
      <c r="G472" s="22">
        <f t="shared" si="28"/>
        <v>30784.064195404393</v>
      </c>
      <c r="H472" s="21">
        <f t="shared" si="29"/>
        <v>9162706.2974999994</v>
      </c>
      <c r="I472" s="21">
        <f t="shared" si="30"/>
        <v>53186.437078844057</v>
      </c>
      <c r="J472" s="21">
        <f t="shared" si="31"/>
        <v>22402.372883439664</v>
      </c>
    </row>
    <row r="473" spans="1:10" x14ac:dyDescent="0.25">
      <c r="A473" t="s">
        <v>873</v>
      </c>
      <c r="B473" t="s">
        <v>874</v>
      </c>
      <c r="C473">
        <v>4</v>
      </c>
      <c r="D473" s="19">
        <v>9366</v>
      </c>
      <c r="E473" s="20">
        <v>0</v>
      </c>
      <c r="F473" s="21">
        <v>2730189</v>
      </c>
      <c r="G473" s="22">
        <f t="shared" si="28"/>
        <v>20638.466311548887</v>
      </c>
      <c r="H473" s="21">
        <f t="shared" si="29"/>
        <v>0</v>
      </c>
      <c r="I473" s="21">
        <f t="shared" si="30"/>
        <v>0</v>
      </c>
      <c r="J473" s="21">
        <f t="shared" si="31"/>
        <v>-20638.466311548887</v>
      </c>
    </row>
    <row r="474" spans="1:10" x14ac:dyDescent="0.25">
      <c r="A474" t="s">
        <v>875</v>
      </c>
      <c r="B474" t="s">
        <v>876</v>
      </c>
      <c r="C474">
        <v>2</v>
      </c>
      <c r="D474" s="19">
        <v>32544</v>
      </c>
      <c r="E474" s="20">
        <v>0</v>
      </c>
      <c r="F474" s="21">
        <v>6495676.2299999995</v>
      </c>
      <c r="G474" s="22">
        <f t="shared" si="28"/>
        <v>49103.118884291122</v>
      </c>
      <c r="H474" s="21">
        <f t="shared" si="29"/>
        <v>14615271.517499998</v>
      </c>
      <c r="I474" s="21">
        <f t="shared" si="30"/>
        <v>84836.749505746717</v>
      </c>
      <c r="J474" s="21">
        <f t="shared" si="31"/>
        <v>35733.630621455595</v>
      </c>
    </row>
    <row r="475" spans="1:10" x14ac:dyDescent="0.25">
      <c r="A475" t="s">
        <v>877</v>
      </c>
      <c r="B475" t="s">
        <v>878</v>
      </c>
      <c r="C475">
        <v>5</v>
      </c>
      <c r="D475" s="19">
        <v>86233</v>
      </c>
      <c r="E475" s="20">
        <v>0</v>
      </c>
      <c r="F475" s="21">
        <v>25130143.110000003</v>
      </c>
      <c r="G475" s="22">
        <f t="shared" si="28"/>
        <v>189967.65864199784</v>
      </c>
      <c r="H475" s="21">
        <f t="shared" si="29"/>
        <v>0</v>
      </c>
      <c r="I475" s="21">
        <f t="shared" si="30"/>
        <v>0</v>
      </c>
      <c r="J475" s="21">
        <f t="shared" si="31"/>
        <v>-189967.65864199784</v>
      </c>
    </row>
    <row r="476" spans="1:10" x14ac:dyDescent="0.25">
      <c r="A476" t="s">
        <v>879</v>
      </c>
      <c r="B476" t="s">
        <v>880</v>
      </c>
      <c r="C476">
        <v>4</v>
      </c>
      <c r="D476" s="19">
        <v>20180</v>
      </c>
      <c r="E476" s="20">
        <v>0</v>
      </c>
      <c r="F476" s="21">
        <v>5240340.8</v>
      </c>
      <c r="G476" s="22">
        <f t="shared" si="28"/>
        <v>39613.593440540251</v>
      </c>
      <c r="H476" s="21">
        <f t="shared" si="29"/>
        <v>0</v>
      </c>
      <c r="I476" s="21">
        <f t="shared" si="30"/>
        <v>0</v>
      </c>
      <c r="J476" s="21">
        <f t="shared" si="31"/>
        <v>-39613.593440540251</v>
      </c>
    </row>
    <row r="477" spans="1:10" x14ac:dyDescent="0.25">
      <c r="A477" t="s">
        <v>881</v>
      </c>
      <c r="B477" t="s">
        <v>882</v>
      </c>
      <c r="C477">
        <v>5</v>
      </c>
      <c r="D477" s="19">
        <v>21249</v>
      </c>
      <c r="E477" s="20">
        <v>0</v>
      </c>
      <c r="F477" s="21">
        <v>5894043.3100000005</v>
      </c>
      <c r="G477" s="22">
        <f t="shared" si="28"/>
        <v>44555.162405329851</v>
      </c>
      <c r="H477" s="21">
        <f t="shared" si="29"/>
        <v>0</v>
      </c>
      <c r="I477" s="21">
        <f t="shared" si="30"/>
        <v>0</v>
      </c>
      <c r="J477" s="21">
        <f t="shared" si="31"/>
        <v>-44555.162405329851</v>
      </c>
    </row>
    <row r="478" spans="1:10" x14ac:dyDescent="0.25">
      <c r="A478" t="s">
        <v>883</v>
      </c>
      <c r="B478" t="s">
        <v>884</v>
      </c>
      <c r="C478">
        <v>1</v>
      </c>
      <c r="D478" s="19">
        <v>36499</v>
      </c>
      <c r="E478" s="20">
        <v>0</v>
      </c>
      <c r="F478" s="21">
        <v>6802720.5000000009</v>
      </c>
      <c r="G478" s="22">
        <f t="shared" si="28"/>
        <v>51424.175346883683</v>
      </c>
      <c r="H478" s="21">
        <f t="shared" si="29"/>
        <v>20408161.500000004</v>
      </c>
      <c r="I478" s="21">
        <f t="shared" si="30"/>
        <v>118462.53304122543</v>
      </c>
      <c r="J478" s="21">
        <f t="shared" si="31"/>
        <v>67038.357694341743</v>
      </c>
    </row>
    <row r="479" spans="1:10" x14ac:dyDescent="0.25">
      <c r="A479" t="s">
        <v>885</v>
      </c>
      <c r="B479" t="s">
        <v>886</v>
      </c>
      <c r="C479">
        <v>5</v>
      </c>
      <c r="D479" s="19">
        <v>38658</v>
      </c>
      <c r="E479" s="20">
        <v>0</v>
      </c>
      <c r="F479" s="21">
        <v>9759547.3200000003</v>
      </c>
      <c r="G479" s="22">
        <f t="shared" si="28"/>
        <v>73775.877267027026</v>
      </c>
      <c r="H479" s="21">
        <f t="shared" si="29"/>
        <v>0</v>
      </c>
      <c r="I479" s="21">
        <f t="shared" si="30"/>
        <v>0</v>
      </c>
      <c r="J479" s="21">
        <f t="shared" si="31"/>
        <v>-73775.877267027026</v>
      </c>
    </row>
    <row r="480" spans="1:10" x14ac:dyDescent="0.25">
      <c r="A480" t="s">
        <v>887</v>
      </c>
      <c r="B480" t="s">
        <v>888</v>
      </c>
      <c r="C480">
        <v>5</v>
      </c>
      <c r="D480" s="19">
        <v>17422</v>
      </c>
      <c r="E480" s="20">
        <v>0</v>
      </c>
      <c r="F480" s="21">
        <v>3180734.54</v>
      </c>
      <c r="G480" s="22">
        <f t="shared" si="28"/>
        <v>24044.299735208791</v>
      </c>
      <c r="H480" s="21">
        <f t="shared" si="29"/>
        <v>0</v>
      </c>
      <c r="I480" s="21">
        <f t="shared" si="30"/>
        <v>0</v>
      </c>
      <c r="J480" s="21">
        <f t="shared" si="31"/>
        <v>-24044.299735208791</v>
      </c>
    </row>
    <row r="481" spans="1:10" x14ac:dyDescent="0.25">
      <c r="A481" t="s">
        <v>889</v>
      </c>
      <c r="B481" t="s">
        <v>890</v>
      </c>
      <c r="C481">
        <v>5</v>
      </c>
      <c r="D481" s="19">
        <v>25281</v>
      </c>
      <c r="E481" s="20">
        <v>0</v>
      </c>
      <c r="F481" s="21">
        <v>7083230.5800000001</v>
      </c>
      <c r="G481" s="22">
        <f t="shared" si="28"/>
        <v>53544.650462756574</v>
      </c>
      <c r="H481" s="21">
        <f t="shared" si="29"/>
        <v>0</v>
      </c>
      <c r="I481" s="21">
        <f t="shared" si="30"/>
        <v>0</v>
      </c>
      <c r="J481" s="21">
        <f t="shared" si="31"/>
        <v>-53544.650462756574</v>
      </c>
    </row>
    <row r="482" spans="1:10" x14ac:dyDescent="0.25">
      <c r="A482" t="s">
        <v>891</v>
      </c>
      <c r="B482" t="s">
        <v>892</v>
      </c>
      <c r="C482">
        <v>5</v>
      </c>
      <c r="D482" s="19">
        <v>30627</v>
      </c>
      <c r="E482" s="20">
        <v>0</v>
      </c>
      <c r="F482" s="21">
        <v>4982342.8099999996</v>
      </c>
      <c r="G482" s="22">
        <f t="shared" si="28"/>
        <v>37663.295191934631</v>
      </c>
      <c r="H482" s="21">
        <f t="shared" si="29"/>
        <v>0</v>
      </c>
      <c r="I482" s="21">
        <f t="shared" si="30"/>
        <v>0</v>
      </c>
      <c r="J482" s="21">
        <f t="shared" si="31"/>
        <v>-37663.295191934631</v>
      </c>
    </row>
    <row r="483" spans="1:10" x14ac:dyDescent="0.25">
      <c r="A483" t="s">
        <v>1326</v>
      </c>
      <c r="B483" t="s">
        <v>1374</v>
      </c>
      <c r="C483">
        <v>2</v>
      </c>
      <c r="D483" s="19">
        <v>34055</v>
      </c>
      <c r="E483" s="20">
        <v>0</v>
      </c>
      <c r="F483" s="21">
        <v>7183755.4399999995</v>
      </c>
      <c r="G483" s="22">
        <f t="shared" si="28"/>
        <v>54304.553508510231</v>
      </c>
      <c r="H483" s="21">
        <f t="shared" si="29"/>
        <v>16163449.739999998</v>
      </c>
      <c r="I483" s="21">
        <f t="shared" si="30"/>
        <v>93823.404861086397</v>
      </c>
      <c r="J483" s="21">
        <f t="shared" si="31"/>
        <v>39518.851352576166</v>
      </c>
    </row>
    <row r="484" spans="1:10" x14ac:dyDescent="0.25">
      <c r="A484" t="s">
        <v>893</v>
      </c>
      <c r="B484" t="s">
        <v>894</v>
      </c>
      <c r="C484">
        <v>4</v>
      </c>
      <c r="D484" s="19">
        <v>18980</v>
      </c>
      <c r="E484" s="20">
        <v>0</v>
      </c>
      <c r="F484" s="21">
        <v>4545561.57</v>
      </c>
      <c r="G484" s="22">
        <f t="shared" si="28"/>
        <v>34361.510990453877</v>
      </c>
      <c r="H484" s="21">
        <f t="shared" si="29"/>
        <v>0</v>
      </c>
      <c r="I484" s="21">
        <f t="shared" si="30"/>
        <v>0</v>
      </c>
      <c r="J484" s="21">
        <f t="shared" si="31"/>
        <v>-34361.510990453877</v>
      </c>
    </row>
    <row r="485" spans="1:10" x14ac:dyDescent="0.25">
      <c r="A485" t="s">
        <v>895</v>
      </c>
      <c r="B485" t="s">
        <v>896</v>
      </c>
      <c r="C485">
        <v>1</v>
      </c>
      <c r="D485" s="19">
        <v>26137</v>
      </c>
      <c r="E485" s="20">
        <v>0</v>
      </c>
      <c r="F485" s="21">
        <v>5424590.3399999999</v>
      </c>
      <c r="G485" s="22">
        <f t="shared" si="28"/>
        <v>41006.401016941876</v>
      </c>
      <c r="H485" s="21">
        <f t="shared" si="29"/>
        <v>16273771.02</v>
      </c>
      <c r="I485" s="21">
        <f t="shared" si="30"/>
        <v>94463.782892059462</v>
      </c>
      <c r="J485" s="21">
        <f t="shared" si="31"/>
        <v>53457.381875117586</v>
      </c>
    </row>
    <row r="486" spans="1:10" x14ac:dyDescent="0.25">
      <c r="A486" t="s">
        <v>897</v>
      </c>
      <c r="B486" t="s">
        <v>898</v>
      </c>
      <c r="C486">
        <v>1</v>
      </c>
      <c r="D486" s="19">
        <v>18205</v>
      </c>
      <c r="E486" s="20">
        <v>0</v>
      </c>
      <c r="F486" s="21">
        <v>3627570.4300000006</v>
      </c>
      <c r="G486" s="22">
        <f t="shared" si="28"/>
        <v>27422.090599707906</v>
      </c>
      <c r="H486" s="21">
        <f t="shared" si="29"/>
        <v>10882711.290000003</v>
      </c>
      <c r="I486" s="21">
        <f t="shared" si="30"/>
        <v>63170.489206964688</v>
      </c>
      <c r="J486" s="21">
        <f t="shared" si="31"/>
        <v>35748.398607256779</v>
      </c>
    </row>
    <row r="487" spans="1:10" x14ac:dyDescent="0.25">
      <c r="A487" t="s">
        <v>899</v>
      </c>
      <c r="B487" t="s">
        <v>900</v>
      </c>
      <c r="C487">
        <v>3</v>
      </c>
      <c r="D487" s="19">
        <v>33300</v>
      </c>
      <c r="E487" s="20">
        <v>0</v>
      </c>
      <c r="F487" s="21">
        <v>8487575.2300000004</v>
      </c>
      <c r="G487" s="22">
        <f t="shared" si="28"/>
        <v>64160.589413806811</v>
      </c>
      <c r="H487" s="21">
        <f t="shared" si="29"/>
        <v>12731362.845000001</v>
      </c>
      <c r="I487" s="21">
        <f t="shared" si="30"/>
        <v>73901.291485058187</v>
      </c>
      <c r="J487" s="21">
        <f t="shared" si="31"/>
        <v>9740.7020712513768</v>
      </c>
    </row>
    <row r="488" spans="1:10" x14ac:dyDescent="0.25">
      <c r="A488" t="s">
        <v>901</v>
      </c>
      <c r="B488" t="s">
        <v>902</v>
      </c>
      <c r="C488">
        <v>3</v>
      </c>
      <c r="D488" s="19">
        <v>72135</v>
      </c>
      <c r="E488" s="20">
        <v>0</v>
      </c>
      <c r="F488" s="21">
        <v>15384640.880000001</v>
      </c>
      <c r="G488" s="22">
        <f t="shared" si="28"/>
        <v>116297.95318828031</v>
      </c>
      <c r="H488" s="21">
        <f t="shared" si="29"/>
        <v>23076961.32</v>
      </c>
      <c r="I488" s="21">
        <f t="shared" si="30"/>
        <v>133954.02093724028</v>
      </c>
      <c r="J488" s="21">
        <f t="shared" si="31"/>
        <v>17656.067748959962</v>
      </c>
    </row>
    <row r="489" spans="1:10" x14ac:dyDescent="0.25">
      <c r="A489" t="s">
        <v>903</v>
      </c>
      <c r="B489" t="s">
        <v>904</v>
      </c>
      <c r="C489">
        <v>3</v>
      </c>
      <c r="D489" s="19">
        <v>105229</v>
      </c>
      <c r="E489" s="20">
        <v>0</v>
      </c>
      <c r="F489" s="21">
        <v>31620373.100000001</v>
      </c>
      <c r="G489" s="22">
        <f t="shared" si="28"/>
        <v>239029.60746781877</v>
      </c>
      <c r="H489" s="21">
        <f t="shared" si="29"/>
        <v>47430559.650000006</v>
      </c>
      <c r="I489" s="21">
        <f t="shared" si="30"/>
        <v>275318.49156044453</v>
      </c>
      <c r="J489" s="21">
        <f t="shared" si="31"/>
        <v>36288.884092625754</v>
      </c>
    </row>
    <row r="490" spans="1:10" x14ac:dyDescent="0.25">
      <c r="A490" t="s">
        <v>905</v>
      </c>
      <c r="B490" t="s">
        <v>906</v>
      </c>
      <c r="C490">
        <v>5</v>
      </c>
      <c r="D490" s="19">
        <v>79441</v>
      </c>
      <c r="E490" s="20">
        <v>0</v>
      </c>
      <c r="F490" s="21">
        <v>15293981.32</v>
      </c>
      <c r="G490" s="22">
        <f t="shared" si="28"/>
        <v>115612.6254417837</v>
      </c>
      <c r="H490" s="21">
        <f t="shared" si="29"/>
        <v>0</v>
      </c>
      <c r="I490" s="21">
        <f t="shared" si="30"/>
        <v>0</v>
      </c>
      <c r="J490" s="21">
        <f t="shared" si="31"/>
        <v>-115612.6254417837</v>
      </c>
    </row>
    <row r="491" spans="1:10" x14ac:dyDescent="0.25">
      <c r="A491" t="s">
        <v>907</v>
      </c>
      <c r="B491" t="s">
        <v>908</v>
      </c>
      <c r="C491">
        <v>4</v>
      </c>
      <c r="D491" s="19">
        <v>105023</v>
      </c>
      <c r="E491" s="20">
        <v>0</v>
      </c>
      <c r="F491" s="21">
        <v>34010388.289999999</v>
      </c>
      <c r="G491" s="22">
        <f t="shared" si="28"/>
        <v>257096.57938181632</v>
      </c>
      <c r="H491" s="21">
        <f t="shared" si="29"/>
        <v>0</v>
      </c>
      <c r="I491" s="21">
        <f t="shared" si="30"/>
        <v>0</v>
      </c>
      <c r="J491" s="21">
        <f t="shared" si="31"/>
        <v>-257096.57938181632</v>
      </c>
    </row>
    <row r="492" spans="1:10" x14ac:dyDescent="0.25">
      <c r="A492" t="s">
        <v>909</v>
      </c>
      <c r="B492" t="s">
        <v>910</v>
      </c>
      <c r="C492">
        <v>3</v>
      </c>
      <c r="D492" s="19">
        <v>30389</v>
      </c>
      <c r="E492" s="20">
        <v>0</v>
      </c>
      <c r="F492" s="21">
        <v>5869897.6100000003</v>
      </c>
      <c r="G492" s="22">
        <f t="shared" si="28"/>
        <v>44372.636501072397</v>
      </c>
      <c r="H492" s="21">
        <f t="shared" si="29"/>
        <v>8804846.415000001</v>
      </c>
      <c r="I492" s="21">
        <f t="shared" si="30"/>
        <v>51109.180479576899</v>
      </c>
      <c r="J492" s="21">
        <f t="shared" si="31"/>
        <v>6736.5439785045019</v>
      </c>
    </row>
    <row r="493" spans="1:10" x14ac:dyDescent="0.25">
      <c r="A493" t="s">
        <v>911</v>
      </c>
      <c r="B493" t="s">
        <v>912</v>
      </c>
      <c r="C493">
        <v>5</v>
      </c>
      <c r="D493" s="19">
        <v>10358</v>
      </c>
      <c r="E493" s="20">
        <v>0</v>
      </c>
      <c r="F493" s="21">
        <v>2272458.36</v>
      </c>
      <c r="G493" s="22">
        <f t="shared" si="28"/>
        <v>17178.318170374885</v>
      </c>
      <c r="H493" s="21">
        <f t="shared" si="29"/>
        <v>0</v>
      </c>
      <c r="I493" s="21">
        <f t="shared" si="30"/>
        <v>0</v>
      </c>
      <c r="J493" s="21">
        <f t="shared" si="31"/>
        <v>-17178.318170374885</v>
      </c>
    </row>
    <row r="494" spans="1:10" x14ac:dyDescent="0.25">
      <c r="A494" t="s">
        <v>913</v>
      </c>
      <c r="B494" t="s">
        <v>914</v>
      </c>
      <c r="C494">
        <v>3</v>
      </c>
      <c r="D494" s="19">
        <v>18893</v>
      </c>
      <c r="E494" s="20">
        <v>0</v>
      </c>
      <c r="F494" s="21">
        <v>3384303.09</v>
      </c>
      <c r="G494" s="22">
        <f t="shared" si="28"/>
        <v>25583.146555434734</v>
      </c>
      <c r="H494" s="21">
        <f t="shared" si="29"/>
        <v>5076454.6349999998</v>
      </c>
      <c r="I494" s="21">
        <f t="shared" si="30"/>
        <v>29467.116620523087</v>
      </c>
      <c r="J494" s="21">
        <f t="shared" si="31"/>
        <v>3883.9700650883533</v>
      </c>
    </row>
    <row r="495" spans="1:10" x14ac:dyDescent="0.25">
      <c r="A495" t="s">
        <v>1327</v>
      </c>
      <c r="B495" t="s">
        <v>915</v>
      </c>
      <c r="C495">
        <v>2</v>
      </c>
      <c r="D495" s="19">
        <v>27026</v>
      </c>
      <c r="E495" s="20">
        <v>0</v>
      </c>
      <c r="F495" s="21">
        <v>6801140.54</v>
      </c>
      <c r="G495" s="22">
        <f t="shared" si="28"/>
        <v>51412.231869258656</v>
      </c>
      <c r="H495" s="21">
        <f t="shared" si="29"/>
        <v>15302566.215</v>
      </c>
      <c r="I495" s="21">
        <f t="shared" si="30"/>
        <v>88826.264720610779</v>
      </c>
      <c r="J495" s="21">
        <f t="shared" si="31"/>
        <v>37414.032851352124</v>
      </c>
    </row>
    <row r="496" spans="1:10" x14ac:dyDescent="0.25">
      <c r="A496" t="s">
        <v>916</v>
      </c>
      <c r="B496" t="s">
        <v>917</v>
      </c>
      <c r="C496">
        <v>5</v>
      </c>
      <c r="D496" s="19">
        <v>117443</v>
      </c>
      <c r="E496" s="20">
        <v>0</v>
      </c>
      <c r="F496" s="21">
        <v>33451078.210000001</v>
      </c>
      <c r="G496" s="22">
        <f t="shared" si="28"/>
        <v>252868.55625089401</v>
      </c>
      <c r="H496" s="21">
        <f t="shared" si="29"/>
        <v>0</v>
      </c>
      <c r="I496" s="21">
        <f t="shared" si="30"/>
        <v>0</v>
      </c>
      <c r="J496" s="21">
        <f t="shared" si="31"/>
        <v>-252868.55625089401</v>
      </c>
    </row>
    <row r="497" spans="1:10" x14ac:dyDescent="0.25">
      <c r="A497" t="s">
        <v>918</v>
      </c>
      <c r="B497" t="s">
        <v>1375</v>
      </c>
      <c r="C497">
        <v>4</v>
      </c>
      <c r="D497" s="19">
        <v>72280</v>
      </c>
      <c r="E497" s="20">
        <v>0</v>
      </c>
      <c r="F497" s="21">
        <v>15828249.199999999</v>
      </c>
      <c r="G497" s="22">
        <f t="shared" si="28"/>
        <v>119651.34570720218</v>
      </c>
      <c r="H497" s="21">
        <f t="shared" si="29"/>
        <v>0</v>
      </c>
      <c r="I497" s="21">
        <f t="shared" si="30"/>
        <v>0</v>
      </c>
      <c r="J497" s="21">
        <f t="shared" si="31"/>
        <v>-119651.34570720218</v>
      </c>
    </row>
    <row r="498" spans="1:10" x14ac:dyDescent="0.25">
      <c r="A498" t="s">
        <v>919</v>
      </c>
      <c r="B498" t="s">
        <v>920</v>
      </c>
      <c r="C498">
        <v>3</v>
      </c>
      <c r="D498" s="19">
        <v>28669</v>
      </c>
      <c r="E498" s="20">
        <v>0</v>
      </c>
      <c r="F498" s="21">
        <v>6507943.9099999992</v>
      </c>
      <c r="G498" s="22">
        <f t="shared" si="28"/>
        <v>49195.854625443419</v>
      </c>
      <c r="H498" s="21">
        <f t="shared" si="29"/>
        <v>9761915.8649999984</v>
      </c>
      <c r="I498" s="21">
        <f t="shared" si="30"/>
        <v>56664.647655950037</v>
      </c>
      <c r="J498" s="21">
        <f t="shared" si="31"/>
        <v>7468.7930305066184</v>
      </c>
    </row>
    <row r="499" spans="1:10" x14ac:dyDescent="0.25">
      <c r="A499" t="s">
        <v>921</v>
      </c>
      <c r="B499" t="s">
        <v>922</v>
      </c>
      <c r="C499">
        <v>2</v>
      </c>
      <c r="D499" s="19">
        <v>24236</v>
      </c>
      <c r="E499" s="20">
        <v>0</v>
      </c>
      <c r="F499" s="21">
        <v>6514552.9000000004</v>
      </c>
      <c r="G499" s="22">
        <f t="shared" si="28"/>
        <v>49245.814323276929</v>
      </c>
      <c r="H499" s="21">
        <f t="shared" si="29"/>
        <v>14657744.025</v>
      </c>
      <c r="I499" s="21">
        <f t="shared" si="30"/>
        <v>85083.288167402381</v>
      </c>
      <c r="J499" s="21">
        <f t="shared" si="31"/>
        <v>35837.473844125452</v>
      </c>
    </row>
    <row r="500" spans="1:10" x14ac:dyDescent="0.25">
      <c r="A500" t="s">
        <v>923</v>
      </c>
      <c r="B500" t="s">
        <v>924</v>
      </c>
      <c r="C500">
        <v>2</v>
      </c>
      <c r="D500" s="19">
        <v>43935</v>
      </c>
      <c r="E500" s="20">
        <v>0</v>
      </c>
      <c r="F500" s="21">
        <v>10734319.489999998</v>
      </c>
      <c r="G500" s="22">
        <f t="shared" si="28"/>
        <v>81144.525588436416</v>
      </c>
      <c r="H500" s="21">
        <f t="shared" si="29"/>
        <v>24152218.852499995</v>
      </c>
      <c r="I500" s="21">
        <f t="shared" si="30"/>
        <v>140195.53029473958</v>
      </c>
      <c r="J500" s="21">
        <f t="shared" si="31"/>
        <v>59051.004706303167</v>
      </c>
    </row>
    <row r="501" spans="1:10" x14ac:dyDescent="0.25">
      <c r="A501" t="s">
        <v>1076</v>
      </c>
      <c r="B501" t="s">
        <v>1376</v>
      </c>
      <c r="C501">
        <v>3</v>
      </c>
      <c r="D501" s="19">
        <v>44826</v>
      </c>
      <c r="E501" s="20">
        <v>0</v>
      </c>
      <c r="F501" s="21">
        <v>18029005.079999998</v>
      </c>
      <c r="G501" s="22">
        <f t="shared" si="28"/>
        <v>136287.63941775597</v>
      </c>
      <c r="H501" s="21">
        <f t="shared" si="29"/>
        <v>27043507.619999997</v>
      </c>
      <c r="I501" s="21">
        <f t="shared" si="30"/>
        <v>156978.49191289872</v>
      </c>
      <c r="J501" s="21">
        <f t="shared" si="31"/>
        <v>20690.852495142753</v>
      </c>
    </row>
    <row r="502" spans="1:10" x14ac:dyDescent="0.25">
      <c r="A502" t="s">
        <v>925</v>
      </c>
      <c r="B502" t="s">
        <v>926</v>
      </c>
      <c r="C502">
        <v>2</v>
      </c>
      <c r="D502" s="19">
        <v>25885</v>
      </c>
      <c r="E502" s="20">
        <v>0</v>
      </c>
      <c r="F502" s="21">
        <v>5870718</v>
      </c>
      <c r="G502" s="22">
        <f t="shared" si="28"/>
        <v>44378.838119853121</v>
      </c>
      <c r="H502" s="21">
        <f t="shared" si="29"/>
        <v>13209115.5</v>
      </c>
      <c r="I502" s="21">
        <f t="shared" si="30"/>
        <v>76674.485419184522</v>
      </c>
      <c r="J502" s="21">
        <f t="shared" si="31"/>
        <v>32295.647299331402</v>
      </c>
    </row>
    <row r="503" spans="1:10" x14ac:dyDescent="0.25">
      <c r="A503" t="s">
        <v>927</v>
      </c>
      <c r="B503" t="s">
        <v>928</v>
      </c>
      <c r="C503">
        <v>1</v>
      </c>
      <c r="D503" s="19">
        <v>29878</v>
      </c>
      <c r="E503" s="20">
        <v>0</v>
      </c>
      <c r="F503" s="21">
        <v>8606059.120000001</v>
      </c>
      <c r="G503" s="22">
        <f t="shared" si="28"/>
        <v>65056.251132547266</v>
      </c>
      <c r="H503" s="21">
        <f t="shared" si="29"/>
        <v>25818177.360000003</v>
      </c>
      <c r="I503" s="21">
        <f t="shared" si="30"/>
        <v>149865.86070348465</v>
      </c>
      <c r="J503" s="21">
        <f t="shared" si="31"/>
        <v>84809.609570937377</v>
      </c>
    </row>
    <row r="504" spans="1:10" x14ac:dyDescent="0.25">
      <c r="A504" t="s">
        <v>1328</v>
      </c>
      <c r="B504" t="s">
        <v>1377</v>
      </c>
      <c r="C504">
        <v>5</v>
      </c>
      <c r="D504" s="19">
        <v>65019</v>
      </c>
      <c r="E504" s="20">
        <v>0</v>
      </c>
      <c r="F504" s="21">
        <v>14001279.780000001</v>
      </c>
      <c r="G504" s="22">
        <f t="shared" si="28"/>
        <v>105840.63632887711</v>
      </c>
      <c r="H504" s="21">
        <f t="shared" si="29"/>
        <v>0</v>
      </c>
      <c r="I504" s="21">
        <f t="shared" si="30"/>
        <v>0</v>
      </c>
      <c r="J504" s="21">
        <f t="shared" si="31"/>
        <v>-105840.63632887711</v>
      </c>
    </row>
    <row r="505" spans="1:10" x14ac:dyDescent="0.25">
      <c r="A505" t="s">
        <v>929</v>
      </c>
      <c r="B505" t="s">
        <v>930</v>
      </c>
      <c r="C505">
        <v>5</v>
      </c>
      <c r="D505" s="19">
        <v>17828</v>
      </c>
      <c r="E505" s="20">
        <v>0</v>
      </c>
      <c r="F505" s="21">
        <v>3798706.52</v>
      </c>
      <c r="G505" s="22">
        <f t="shared" si="28"/>
        <v>28715.76895976107</v>
      </c>
      <c r="H505" s="21">
        <f t="shared" si="29"/>
        <v>0</v>
      </c>
      <c r="I505" s="21">
        <f t="shared" si="30"/>
        <v>0</v>
      </c>
      <c r="J505" s="21">
        <f t="shared" si="31"/>
        <v>-28715.76895976107</v>
      </c>
    </row>
    <row r="506" spans="1:10" x14ac:dyDescent="0.25">
      <c r="A506" t="s">
        <v>1264</v>
      </c>
      <c r="B506" t="s">
        <v>1265</v>
      </c>
      <c r="C506">
        <v>5</v>
      </c>
      <c r="D506" s="19">
        <v>34889</v>
      </c>
      <c r="E506" s="20">
        <v>0</v>
      </c>
      <c r="F506" s="21">
        <v>7641067.5099999988</v>
      </c>
      <c r="G506" s="22">
        <f t="shared" si="28"/>
        <v>57761.537530700516</v>
      </c>
      <c r="H506" s="21">
        <f t="shared" si="29"/>
        <v>0</v>
      </c>
      <c r="I506" s="21">
        <f t="shared" si="30"/>
        <v>0</v>
      </c>
      <c r="J506" s="21">
        <f t="shared" si="31"/>
        <v>-57761.537530700516</v>
      </c>
    </row>
    <row r="507" spans="1:10" x14ac:dyDescent="0.25">
      <c r="A507" t="s">
        <v>931</v>
      </c>
      <c r="B507" t="s">
        <v>932</v>
      </c>
      <c r="C507">
        <v>2</v>
      </c>
      <c r="D507" s="19">
        <v>32138</v>
      </c>
      <c r="E507" s="20">
        <v>0</v>
      </c>
      <c r="F507" s="21">
        <v>8390178.6900000013</v>
      </c>
      <c r="G507" s="22">
        <f t="shared" si="28"/>
        <v>63424.334447703222</v>
      </c>
      <c r="H507" s="21">
        <f t="shared" si="29"/>
        <v>18877902.052500002</v>
      </c>
      <c r="I507" s="21">
        <f t="shared" si="30"/>
        <v>109579.89016518212</v>
      </c>
      <c r="J507" s="21">
        <f t="shared" si="31"/>
        <v>46155.555717478899</v>
      </c>
    </row>
    <row r="508" spans="1:10" x14ac:dyDescent="0.25">
      <c r="A508" t="s">
        <v>933</v>
      </c>
      <c r="B508" t="s">
        <v>934</v>
      </c>
      <c r="C508">
        <v>5</v>
      </c>
      <c r="D508" s="19">
        <v>40647</v>
      </c>
      <c r="E508" s="20">
        <v>0</v>
      </c>
      <c r="F508" s="21">
        <v>11615667.930000002</v>
      </c>
      <c r="G508" s="22">
        <f t="shared" si="28"/>
        <v>87806.950822614788</v>
      </c>
      <c r="H508" s="21">
        <f t="shared" si="29"/>
        <v>0</v>
      </c>
      <c r="I508" s="21">
        <f t="shared" si="30"/>
        <v>0</v>
      </c>
      <c r="J508" s="21">
        <f t="shared" si="31"/>
        <v>-87806.950822614788</v>
      </c>
    </row>
    <row r="509" spans="1:10" x14ac:dyDescent="0.25">
      <c r="A509" t="s">
        <v>935</v>
      </c>
      <c r="B509" t="s">
        <v>936</v>
      </c>
      <c r="C509">
        <v>5</v>
      </c>
      <c r="D509" s="19">
        <v>43055</v>
      </c>
      <c r="E509" s="20">
        <v>0</v>
      </c>
      <c r="F509" s="21">
        <v>10121609.82</v>
      </c>
      <c r="G509" s="22">
        <f t="shared" si="28"/>
        <v>76512.836030294027</v>
      </c>
      <c r="H509" s="21">
        <f t="shared" si="29"/>
        <v>0</v>
      </c>
      <c r="I509" s="21">
        <f t="shared" si="30"/>
        <v>0</v>
      </c>
      <c r="J509" s="21">
        <f t="shared" si="31"/>
        <v>-76512.836030294027</v>
      </c>
    </row>
    <row r="510" spans="1:10" x14ac:dyDescent="0.25">
      <c r="A510" t="s">
        <v>937</v>
      </c>
      <c r="B510" t="s">
        <v>938</v>
      </c>
      <c r="C510">
        <v>4</v>
      </c>
      <c r="D510" s="19">
        <v>45040</v>
      </c>
      <c r="E510" s="20">
        <v>0</v>
      </c>
      <c r="F510" s="21">
        <v>9823337</v>
      </c>
      <c r="G510" s="22">
        <f t="shared" si="28"/>
        <v>74258.086067115393</v>
      </c>
      <c r="H510" s="21">
        <f t="shared" si="29"/>
        <v>0</v>
      </c>
      <c r="I510" s="21">
        <f t="shared" si="30"/>
        <v>0</v>
      </c>
      <c r="J510" s="21">
        <f t="shared" si="31"/>
        <v>-74258.086067115393</v>
      </c>
    </row>
    <row r="511" spans="1:10" x14ac:dyDescent="0.25">
      <c r="A511" t="s">
        <v>939</v>
      </c>
      <c r="B511" t="s">
        <v>940</v>
      </c>
      <c r="C511">
        <v>3</v>
      </c>
      <c r="D511" s="19">
        <v>33092</v>
      </c>
      <c r="E511" s="20">
        <v>0</v>
      </c>
      <c r="F511" s="21">
        <v>10410431.640000001</v>
      </c>
      <c r="G511" s="22">
        <f t="shared" si="28"/>
        <v>78696.142534755898</v>
      </c>
      <c r="H511" s="21">
        <f t="shared" si="29"/>
        <v>15615647.460000001</v>
      </c>
      <c r="I511" s="21">
        <f t="shared" si="30"/>
        <v>90643.596346999591</v>
      </c>
      <c r="J511" s="21">
        <f t="shared" si="31"/>
        <v>11947.453812243693</v>
      </c>
    </row>
    <row r="512" spans="1:10" x14ac:dyDescent="0.25">
      <c r="A512" t="s">
        <v>941</v>
      </c>
      <c r="B512" t="s">
        <v>942</v>
      </c>
      <c r="C512">
        <v>4</v>
      </c>
      <c r="D512" s="19">
        <v>66400</v>
      </c>
      <c r="E512" s="20">
        <v>0</v>
      </c>
      <c r="F512" s="21">
        <v>20414864.319999997</v>
      </c>
      <c r="G512" s="22">
        <f t="shared" si="28"/>
        <v>154323.19503271068</v>
      </c>
      <c r="H512" s="21">
        <f t="shared" si="29"/>
        <v>0</v>
      </c>
      <c r="I512" s="21">
        <f t="shared" si="30"/>
        <v>0</v>
      </c>
      <c r="J512" s="21">
        <f t="shared" si="31"/>
        <v>-154323.19503271068</v>
      </c>
    </row>
    <row r="513" spans="1:10" x14ac:dyDescent="0.25">
      <c r="A513" t="s">
        <v>943</v>
      </c>
      <c r="B513" t="s">
        <v>944</v>
      </c>
      <c r="C513">
        <v>2</v>
      </c>
      <c r="D513" s="19">
        <v>14869</v>
      </c>
      <c r="E513" s="20">
        <v>0</v>
      </c>
      <c r="F513" s="21">
        <v>3932585.8599999994</v>
      </c>
      <c r="G513" s="22">
        <f t="shared" si="28"/>
        <v>29727.810341658947</v>
      </c>
      <c r="H513" s="21">
        <f t="shared" si="29"/>
        <v>8848318.1849999987</v>
      </c>
      <c r="I513" s="21">
        <f t="shared" si="30"/>
        <v>51361.519524913507</v>
      </c>
      <c r="J513" s="21">
        <f t="shared" si="31"/>
        <v>21633.709183254559</v>
      </c>
    </row>
    <row r="514" spans="1:10" x14ac:dyDescent="0.25">
      <c r="A514" t="s">
        <v>945</v>
      </c>
      <c r="B514" t="s">
        <v>946</v>
      </c>
      <c r="C514">
        <v>5</v>
      </c>
      <c r="D514" s="19">
        <v>26547</v>
      </c>
      <c r="E514" s="20">
        <v>0</v>
      </c>
      <c r="F514" s="21">
        <v>5973011.0899999999</v>
      </c>
      <c r="G514" s="22">
        <f t="shared" si="28"/>
        <v>45152.107842890327</v>
      </c>
      <c r="H514" s="21">
        <f t="shared" si="29"/>
        <v>0</v>
      </c>
      <c r="I514" s="21">
        <f t="shared" si="30"/>
        <v>0</v>
      </c>
      <c r="J514" s="21">
        <f t="shared" si="31"/>
        <v>-45152.107842890327</v>
      </c>
    </row>
    <row r="515" spans="1:10" x14ac:dyDescent="0.25">
      <c r="A515" t="s">
        <v>947</v>
      </c>
      <c r="B515" t="s">
        <v>948</v>
      </c>
      <c r="C515">
        <v>2</v>
      </c>
      <c r="D515" s="19">
        <v>43489</v>
      </c>
      <c r="E515" s="20">
        <v>0</v>
      </c>
      <c r="F515" s="21">
        <v>8377196.7400000002</v>
      </c>
      <c r="G515" s="22">
        <f t="shared" si="28"/>
        <v>63326.199286462288</v>
      </c>
      <c r="H515" s="21">
        <f t="shared" si="29"/>
        <v>18848692.664999999</v>
      </c>
      <c r="I515" s="21">
        <f t="shared" si="30"/>
        <v>109410.33946695617</v>
      </c>
      <c r="J515" s="21">
        <f t="shared" si="31"/>
        <v>46084.14018049388</v>
      </c>
    </row>
    <row r="516" spans="1:10" x14ac:dyDescent="0.25">
      <c r="A516" t="s">
        <v>949</v>
      </c>
      <c r="B516" t="s">
        <v>950</v>
      </c>
      <c r="C516">
        <v>3</v>
      </c>
      <c r="D516" s="19">
        <v>134573</v>
      </c>
      <c r="E516" s="20">
        <v>0</v>
      </c>
      <c r="F516" s="21">
        <v>41075762.869999997</v>
      </c>
      <c r="G516" s="22">
        <f t="shared" si="28"/>
        <v>310506.25001187302</v>
      </c>
      <c r="H516" s="21">
        <f t="shared" si="29"/>
        <v>61613644.304999992</v>
      </c>
      <c r="I516" s="21">
        <f t="shared" si="30"/>
        <v>357646.54127572302</v>
      </c>
      <c r="J516" s="21">
        <f t="shared" si="31"/>
        <v>47140.291263849998</v>
      </c>
    </row>
    <row r="517" spans="1:10" x14ac:dyDescent="0.25">
      <c r="A517" t="s">
        <v>951</v>
      </c>
      <c r="B517" t="s">
        <v>952</v>
      </c>
      <c r="C517">
        <v>2</v>
      </c>
      <c r="D517" s="19">
        <v>78401</v>
      </c>
      <c r="E517" s="20">
        <v>0</v>
      </c>
      <c r="F517" s="21">
        <v>22924549.719999995</v>
      </c>
      <c r="G517" s="22">
        <f t="shared" si="28"/>
        <v>173294.79647879594</v>
      </c>
      <c r="H517" s="21">
        <f t="shared" si="29"/>
        <v>51580236.86999999</v>
      </c>
      <c r="I517" s="21">
        <f t="shared" si="30"/>
        <v>299405.97610846069</v>
      </c>
      <c r="J517" s="21">
        <f t="shared" si="31"/>
        <v>126111.17962966475</v>
      </c>
    </row>
    <row r="518" spans="1:10" x14ac:dyDescent="0.25">
      <c r="A518" t="s">
        <v>828</v>
      </c>
      <c r="B518" t="s">
        <v>1378</v>
      </c>
      <c r="C518">
        <v>4</v>
      </c>
      <c r="D518" s="19">
        <v>76148</v>
      </c>
      <c r="E518" s="20">
        <v>0</v>
      </c>
      <c r="F518" s="21">
        <v>21668737.32</v>
      </c>
      <c r="G518" s="22">
        <f t="shared" si="28"/>
        <v>163801.66544976269</v>
      </c>
      <c r="H518" s="21">
        <f t="shared" si="29"/>
        <v>0</v>
      </c>
      <c r="I518" s="21">
        <f t="shared" si="30"/>
        <v>0</v>
      </c>
      <c r="J518" s="21">
        <f t="shared" si="31"/>
        <v>-163801.66544976269</v>
      </c>
    </row>
    <row r="519" spans="1:10" x14ac:dyDescent="0.25">
      <c r="A519" t="s">
        <v>1329</v>
      </c>
      <c r="B519" t="s">
        <v>953</v>
      </c>
      <c r="C519">
        <v>4</v>
      </c>
      <c r="D519" s="19">
        <v>38491</v>
      </c>
      <c r="E519" s="20">
        <v>0</v>
      </c>
      <c r="F519" s="21">
        <v>13404347.210000001</v>
      </c>
      <c r="G519" s="22">
        <f t="shared" ref="G519:G582" si="32">SUM(F519/$F$6)*50000000</f>
        <v>101328.21146151031</v>
      </c>
      <c r="H519" s="21">
        <f t="shared" si="29"/>
        <v>0</v>
      </c>
      <c r="I519" s="21">
        <f t="shared" ref="I519:I582" si="33">SUM(H519/$H$6)*50000000</f>
        <v>0</v>
      </c>
      <c r="J519" s="21">
        <f t="shared" ref="J519:J582" si="34">SUM(I519-G519)</f>
        <v>-101328.21146151031</v>
      </c>
    </row>
    <row r="520" spans="1:10" x14ac:dyDescent="0.25">
      <c r="A520" t="s">
        <v>954</v>
      </c>
      <c r="B520" t="s">
        <v>955</v>
      </c>
      <c r="C520">
        <v>2</v>
      </c>
      <c r="D520" s="19">
        <v>118082</v>
      </c>
      <c r="E520" s="20">
        <v>0</v>
      </c>
      <c r="F520" s="21">
        <v>34491047.799999997</v>
      </c>
      <c r="G520" s="22">
        <f t="shared" si="32"/>
        <v>260730.05497799689</v>
      </c>
      <c r="H520" s="21">
        <f t="shared" ref="H520:H583" si="35">IF(C520=1,F520*3)+IF(C520=2,F520*2.25)+IF(C520=3,F520*1.5)+IF(C520=2,F520*0)+IF(C520=5,F520*0)</f>
        <v>77604857.549999997</v>
      </c>
      <c r="I520" s="21">
        <f t="shared" si="33"/>
        <v>450470.17104781664</v>
      </c>
      <c r="J520" s="21">
        <f t="shared" si="34"/>
        <v>189740.11606981975</v>
      </c>
    </row>
    <row r="521" spans="1:10" x14ac:dyDescent="0.25">
      <c r="A521" t="s">
        <v>956</v>
      </c>
      <c r="B521" t="s">
        <v>957</v>
      </c>
      <c r="C521">
        <v>2</v>
      </c>
      <c r="D521" s="19">
        <v>31789</v>
      </c>
      <c r="E521" s="20">
        <v>0</v>
      </c>
      <c r="F521" s="21">
        <v>7229454.3799999999</v>
      </c>
      <c r="G521" s="22">
        <f t="shared" si="32"/>
        <v>54650.007993039879</v>
      </c>
      <c r="H521" s="21">
        <f t="shared" si="35"/>
        <v>16266272.355</v>
      </c>
      <c r="I521" s="21">
        <f t="shared" si="33"/>
        <v>94420.255656628302</v>
      </c>
      <c r="J521" s="21">
        <f t="shared" si="34"/>
        <v>39770.247663588423</v>
      </c>
    </row>
    <row r="522" spans="1:10" x14ac:dyDescent="0.25">
      <c r="A522" t="s">
        <v>959</v>
      </c>
      <c r="B522" t="s">
        <v>960</v>
      </c>
      <c r="C522">
        <v>3</v>
      </c>
      <c r="D522" s="19">
        <v>46255</v>
      </c>
      <c r="E522" s="20">
        <v>0</v>
      </c>
      <c r="F522" s="21">
        <v>10106717.5</v>
      </c>
      <c r="G522" s="22">
        <f t="shared" si="32"/>
        <v>76400.259705130899</v>
      </c>
      <c r="H522" s="21">
        <f t="shared" si="35"/>
        <v>15160076.25</v>
      </c>
      <c r="I522" s="21">
        <f t="shared" si="33"/>
        <v>87999.158261910154</v>
      </c>
      <c r="J522" s="21">
        <f t="shared" si="34"/>
        <v>11598.898556779255</v>
      </c>
    </row>
    <row r="523" spans="1:10" x14ac:dyDescent="0.25">
      <c r="A523" t="s">
        <v>961</v>
      </c>
      <c r="B523" t="s">
        <v>962</v>
      </c>
      <c r="C523">
        <v>2</v>
      </c>
      <c r="D523" s="19">
        <v>31469</v>
      </c>
      <c r="E523" s="20">
        <v>0</v>
      </c>
      <c r="F523" s="21">
        <v>6930690.6999999993</v>
      </c>
      <c r="G523" s="22">
        <f t="shared" si="32"/>
        <v>52391.547445145792</v>
      </c>
      <c r="H523" s="21">
        <f t="shared" si="35"/>
        <v>15594054.074999999</v>
      </c>
      <c r="I523" s="21">
        <f t="shared" si="33"/>
        <v>90518.253989039789</v>
      </c>
      <c r="J523" s="21">
        <f t="shared" si="34"/>
        <v>38126.706543893997</v>
      </c>
    </row>
    <row r="524" spans="1:10" x14ac:dyDescent="0.25">
      <c r="A524" t="s">
        <v>963</v>
      </c>
      <c r="B524" t="s">
        <v>964</v>
      </c>
      <c r="C524">
        <v>1</v>
      </c>
      <c r="D524" s="19">
        <v>31405</v>
      </c>
      <c r="E524" s="20">
        <v>0</v>
      </c>
      <c r="F524" s="21">
        <v>6726636.9500000002</v>
      </c>
      <c r="G524" s="22">
        <f t="shared" si="32"/>
        <v>50849.032826150491</v>
      </c>
      <c r="H524" s="21">
        <f t="shared" si="35"/>
        <v>20179910.850000001</v>
      </c>
      <c r="I524" s="21">
        <f t="shared" si="33"/>
        <v>117137.61456842197</v>
      </c>
      <c r="J524" s="21">
        <f t="shared" si="34"/>
        <v>66288.581742271475</v>
      </c>
    </row>
    <row r="525" spans="1:10" x14ac:dyDescent="0.25">
      <c r="A525" t="s">
        <v>965</v>
      </c>
      <c r="B525" t="s">
        <v>966</v>
      </c>
      <c r="C525">
        <v>3</v>
      </c>
      <c r="D525" s="19">
        <v>32484</v>
      </c>
      <c r="E525" s="20">
        <v>1</v>
      </c>
      <c r="F525" s="21">
        <v>6634532.1600000001</v>
      </c>
      <c r="G525" s="22">
        <f t="shared" si="32"/>
        <v>50152.78007385118</v>
      </c>
      <c r="H525" s="21">
        <v>0</v>
      </c>
      <c r="I525" s="21">
        <f t="shared" si="33"/>
        <v>0</v>
      </c>
      <c r="J525" s="21">
        <f t="shared" si="34"/>
        <v>-50152.78007385118</v>
      </c>
    </row>
    <row r="526" spans="1:10" x14ac:dyDescent="0.25">
      <c r="A526" t="s">
        <v>967</v>
      </c>
      <c r="B526" t="s">
        <v>968</v>
      </c>
      <c r="C526">
        <v>1</v>
      </c>
      <c r="D526" s="19">
        <v>223282</v>
      </c>
      <c r="E526" s="20">
        <v>0</v>
      </c>
      <c r="F526" s="21">
        <v>73350550.900000006</v>
      </c>
      <c r="G526" s="22">
        <f t="shared" si="32"/>
        <v>554482.81187976443</v>
      </c>
      <c r="H526" s="21">
        <f t="shared" si="35"/>
        <v>220051652.70000002</v>
      </c>
      <c r="I526" s="21">
        <f t="shared" si="33"/>
        <v>1277326.0432474534</v>
      </c>
      <c r="J526" s="21">
        <f t="shared" si="34"/>
        <v>722843.23136768898</v>
      </c>
    </row>
    <row r="527" spans="1:10" x14ac:dyDescent="0.25">
      <c r="A527" t="s">
        <v>969</v>
      </c>
      <c r="B527" t="s">
        <v>970</v>
      </c>
      <c r="C527">
        <v>5</v>
      </c>
      <c r="D527" s="19">
        <v>126706</v>
      </c>
      <c r="E527" s="20">
        <v>0</v>
      </c>
      <c r="F527" s="21">
        <v>41635346.800000004</v>
      </c>
      <c r="G527" s="22">
        <f t="shared" si="32"/>
        <v>314736.34327200608</v>
      </c>
      <c r="H527" s="21">
        <f t="shared" si="35"/>
        <v>0</v>
      </c>
      <c r="I527" s="21">
        <f t="shared" si="33"/>
        <v>0</v>
      </c>
      <c r="J527" s="21">
        <f t="shared" si="34"/>
        <v>-314736.34327200608</v>
      </c>
    </row>
    <row r="528" spans="1:10" x14ac:dyDescent="0.25">
      <c r="A528" t="s">
        <v>971</v>
      </c>
      <c r="B528" t="s">
        <v>972</v>
      </c>
      <c r="C528">
        <v>4</v>
      </c>
      <c r="D528" s="19">
        <v>63570</v>
      </c>
      <c r="E528" s="20">
        <v>0</v>
      </c>
      <c r="F528" s="21">
        <v>10916876.1</v>
      </c>
      <c r="G528" s="22">
        <f t="shared" si="32"/>
        <v>82524.535706943076</v>
      </c>
      <c r="H528" s="21">
        <f t="shared" si="35"/>
        <v>0</v>
      </c>
      <c r="I528" s="21">
        <f t="shared" si="33"/>
        <v>0</v>
      </c>
      <c r="J528" s="21">
        <f t="shared" si="34"/>
        <v>-82524.535706943076</v>
      </c>
    </row>
    <row r="529" spans="1:10" x14ac:dyDescent="0.25">
      <c r="A529" t="s">
        <v>973</v>
      </c>
      <c r="B529" t="s">
        <v>974</v>
      </c>
      <c r="C529">
        <v>4</v>
      </c>
      <c r="D529" s="19">
        <v>93298</v>
      </c>
      <c r="E529" s="20">
        <v>0</v>
      </c>
      <c r="F529" s="21">
        <v>26366566.819999997</v>
      </c>
      <c r="G529" s="22">
        <f t="shared" si="32"/>
        <v>199314.2236913901</v>
      </c>
      <c r="H529" s="21">
        <f t="shared" si="35"/>
        <v>0</v>
      </c>
      <c r="I529" s="21">
        <f t="shared" si="33"/>
        <v>0</v>
      </c>
      <c r="J529" s="21">
        <f t="shared" si="34"/>
        <v>-199314.2236913901</v>
      </c>
    </row>
    <row r="530" spans="1:10" x14ac:dyDescent="0.25">
      <c r="A530" t="s">
        <v>975</v>
      </c>
      <c r="B530" t="s">
        <v>976</v>
      </c>
      <c r="C530">
        <v>4</v>
      </c>
      <c r="D530" s="19">
        <v>16954</v>
      </c>
      <c r="E530" s="20">
        <v>0</v>
      </c>
      <c r="F530" s="21">
        <v>3948943.24</v>
      </c>
      <c r="G530" s="22">
        <f t="shared" si="32"/>
        <v>29851.461574623117</v>
      </c>
      <c r="H530" s="21">
        <f t="shared" si="35"/>
        <v>0</v>
      </c>
      <c r="I530" s="21">
        <f t="shared" si="33"/>
        <v>0</v>
      </c>
      <c r="J530" s="21">
        <f t="shared" si="34"/>
        <v>-29851.461574623117</v>
      </c>
    </row>
    <row r="531" spans="1:10" x14ac:dyDescent="0.25">
      <c r="A531" t="s">
        <v>977</v>
      </c>
      <c r="B531" t="s">
        <v>978</v>
      </c>
      <c r="C531">
        <v>1</v>
      </c>
      <c r="D531" s="19">
        <v>45796</v>
      </c>
      <c r="E531" s="20">
        <v>0</v>
      </c>
      <c r="F531" s="21">
        <v>12393842.239999998</v>
      </c>
      <c r="G531" s="22">
        <f t="shared" si="32"/>
        <v>93689.446240129007</v>
      </c>
      <c r="H531" s="21">
        <f t="shared" si="35"/>
        <v>37181526.719999999</v>
      </c>
      <c r="I531" s="21">
        <f t="shared" si="33"/>
        <v>215826.29271094338</v>
      </c>
      <c r="J531" s="21">
        <f t="shared" si="34"/>
        <v>122136.84647081437</v>
      </c>
    </row>
    <row r="532" spans="1:10" x14ac:dyDescent="0.25">
      <c r="A532" t="s">
        <v>979</v>
      </c>
      <c r="B532" t="s">
        <v>980</v>
      </c>
      <c r="C532">
        <v>3</v>
      </c>
      <c r="D532" s="19">
        <v>45994</v>
      </c>
      <c r="E532" s="20">
        <v>0</v>
      </c>
      <c r="F532" s="21">
        <v>13851093.1</v>
      </c>
      <c r="G532" s="22">
        <f t="shared" si="32"/>
        <v>104705.32198411072</v>
      </c>
      <c r="H532" s="21">
        <f t="shared" si="35"/>
        <v>20776639.649999999</v>
      </c>
      <c r="I532" s="21">
        <f t="shared" si="33"/>
        <v>120601.42512218746</v>
      </c>
      <c r="J532" s="21">
        <f t="shared" si="34"/>
        <v>15896.103138076738</v>
      </c>
    </row>
    <row r="533" spans="1:10" x14ac:dyDescent="0.25">
      <c r="A533" t="s">
        <v>981</v>
      </c>
      <c r="B533" t="s">
        <v>982</v>
      </c>
      <c r="C533">
        <v>1</v>
      </c>
      <c r="D533" s="19">
        <v>47390</v>
      </c>
      <c r="E533" s="20">
        <v>0</v>
      </c>
      <c r="F533" s="21">
        <v>12979725.149999999</v>
      </c>
      <c r="G533" s="22">
        <f t="shared" si="32"/>
        <v>98118.34281122619</v>
      </c>
      <c r="H533" s="21">
        <f t="shared" si="35"/>
        <v>38939175.449999996</v>
      </c>
      <c r="I533" s="21">
        <f t="shared" si="33"/>
        <v>226028.8541103371</v>
      </c>
      <c r="J533" s="21">
        <f t="shared" si="34"/>
        <v>127910.51129911091</v>
      </c>
    </row>
    <row r="534" spans="1:10" x14ac:dyDescent="0.25">
      <c r="A534" t="s">
        <v>983</v>
      </c>
      <c r="B534" t="s">
        <v>984</v>
      </c>
      <c r="C534">
        <v>5</v>
      </c>
      <c r="D534" s="19">
        <v>22456</v>
      </c>
      <c r="E534" s="20">
        <v>0</v>
      </c>
      <c r="F534" s="21">
        <v>4183934</v>
      </c>
      <c r="G534" s="22">
        <f t="shared" si="32"/>
        <v>31627.840017209059</v>
      </c>
      <c r="H534" s="21">
        <f t="shared" si="35"/>
        <v>0</v>
      </c>
      <c r="I534" s="21">
        <f t="shared" si="33"/>
        <v>0</v>
      </c>
      <c r="J534" s="21">
        <f t="shared" si="34"/>
        <v>-31627.840017209059</v>
      </c>
    </row>
    <row r="535" spans="1:10" x14ac:dyDescent="0.25">
      <c r="A535" t="s">
        <v>985</v>
      </c>
      <c r="B535" t="s">
        <v>986</v>
      </c>
      <c r="C535">
        <v>4</v>
      </c>
      <c r="D535" s="19">
        <v>49108</v>
      </c>
      <c r="E535" s="20">
        <v>1</v>
      </c>
      <c r="F535" s="21">
        <v>14918680.370000001</v>
      </c>
      <c r="G535" s="22">
        <f t="shared" si="32"/>
        <v>112775.59254286453</v>
      </c>
      <c r="H535" s="21">
        <f t="shared" si="35"/>
        <v>0</v>
      </c>
      <c r="I535" s="21">
        <f t="shared" si="33"/>
        <v>0</v>
      </c>
      <c r="J535" s="21">
        <f t="shared" si="34"/>
        <v>-112775.59254286453</v>
      </c>
    </row>
    <row r="536" spans="1:10" x14ac:dyDescent="0.25">
      <c r="A536" t="s">
        <v>987</v>
      </c>
      <c r="B536" t="s">
        <v>988</v>
      </c>
      <c r="C536">
        <v>5</v>
      </c>
      <c r="D536" s="19">
        <v>123226</v>
      </c>
      <c r="E536" s="20">
        <v>0</v>
      </c>
      <c r="F536" s="21">
        <v>39387314.130000003</v>
      </c>
      <c r="G536" s="22">
        <f t="shared" si="32"/>
        <v>297742.6675495354</v>
      </c>
      <c r="H536" s="21">
        <f t="shared" si="35"/>
        <v>0</v>
      </c>
      <c r="I536" s="21">
        <f t="shared" si="33"/>
        <v>0</v>
      </c>
      <c r="J536" s="21">
        <f t="shared" si="34"/>
        <v>-297742.6675495354</v>
      </c>
    </row>
    <row r="537" spans="1:10" x14ac:dyDescent="0.25">
      <c r="A537" t="s">
        <v>1330</v>
      </c>
      <c r="B537" t="s">
        <v>1379</v>
      </c>
      <c r="C537">
        <v>3</v>
      </c>
      <c r="D537" s="19">
        <v>12266</v>
      </c>
      <c r="E537" s="20">
        <v>0</v>
      </c>
      <c r="F537" s="21">
        <v>2575438.7599999998</v>
      </c>
      <c r="G537" s="22">
        <f t="shared" si="32"/>
        <v>19468.654399280502</v>
      </c>
      <c r="H537" s="21">
        <f t="shared" si="35"/>
        <v>3863158.1399999997</v>
      </c>
      <c r="I537" s="21">
        <f t="shared" si="33"/>
        <v>22424.337381063397</v>
      </c>
      <c r="J537" s="21">
        <f t="shared" si="34"/>
        <v>2955.6829817828948</v>
      </c>
    </row>
    <row r="538" spans="1:10" x14ac:dyDescent="0.25">
      <c r="A538" t="s">
        <v>989</v>
      </c>
      <c r="B538" t="s">
        <v>990</v>
      </c>
      <c r="C538">
        <v>3</v>
      </c>
      <c r="D538" s="19">
        <v>18151</v>
      </c>
      <c r="E538" s="20">
        <v>0</v>
      </c>
      <c r="F538" s="21">
        <v>3221585.6299999994</v>
      </c>
      <c r="G538" s="22">
        <f t="shared" si="32"/>
        <v>24353.107603365552</v>
      </c>
      <c r="H538" s="21">
        <f t="shared" si="35"/>
        <v>4832378.4449999994</v>
      </c>
      <c r="I538" s="21">
        <f t="shared" si="33"/>
        <v>28050.336195571457</v>
      </c>
      <c r="J538" s="21">
        <f t="shared" si="34"/>
        <v>3697.2285922059054</v>
      </c>
    </row>
    <row r="539" spans="1:10" x14ac:dyDescent="0.25">
      <c r="A539" t="s">
        <v>991</v>
      </c>
      <c r="B539" t="s">
        <v>992</v>
      </c>
      <c r="C539">
        <v>2</v>
      </c>
      <c r="D539" s="19">
        <v>81416</v>
      </c>
      <c r="E539" s="20">
        <v>0</v>
      </c>
      <c r="F539" s="21">
        <v>24078751.879999999</v>
      </c>
      <c r="G539" s="22">
        <f t="shared" si="32"/>
        <v>182019.8196899645</v>
      </c>
      <c r="H539" s="21">
        <f t="shared" si="35"/>
        <v>54177191.729999997</v>
      </c>
      <c r="I539" s="21">
        <f t="shared" si="33"/>
        <v>314480.42810695752</v>
      </c>
      <c r="J539" s="21">
        <f t="shared" si="34"/>
        <v>132460.60841699303</v>
      </c>
    </row>
    <row r="540" spans="1:10" x14ac:dyDescent="0.25">
      <c r="A540" t="s">
        <v>993</v>
      </c>
      <c r="B540" t="s">
        <v>994</v>
      </c>
      <c r="C540">
        <v>3</v>
      </c>
      <c r="D540" s="19">
        <v>70016</v>
      </c>
      <c r="E540" s="20">
        <v>1</v>
      </c>
      <c r="F540" s="21">
        <v>19743327.550000001</v>
      </c>
      <c r="G540" s="22">
        <f t="shared" si="32"/>
        <v>149246.81057558654</v>
      </c>
      <c r="H540" s="21">
        <v>0</v>
      </c>
      <c r="I540" s="21">
        <f t="shared" si="33"/>
        <v>0</v>
      </c>
      <c r="J540" s="21">
        <f t="shared" si="34"/>
        <v>-149246.81057558654</v>
      </c>
    </row>
    <row r="541" spans="1:10" x14ac:dyDescent="0.25">
      <c r="A541" t="s">
        <v>995</v>
      </c>
      <c r="B541" t="s">
        <v>996</v>
      </c>
      <c r="C541">
        <v>4</v>
      </c>
      <c r="D541" s="19">
        <v>33837</v>
      </c>
      <c r="E541" s="20">
        <v>0</v>
      </c>
      <c r="F541" s="21">
        <v>7112055.1099999985</v>
      </c>
      <c r="G541" s="22">
        <f t="shared" si="32"/>
        <v>53762.545301301157</v>
      </c>
      <c r="H541" s="21">
        <f t="shared" si="35"/>
        <v>0</v>
      </c>
      <c r="I541" s="21">
        <f t="shared" si="33"/>
        <v>0</v>
      </c>
      <c r="J541" s="21">
        <f t="shared" si="34"/>
        <v>-53762.545301301157</v>
      </c>
    </row>
    <row r="542" spans="1:10" x14ac:dyDescent="0.25">
      <c r="A542" t="s">
        <v>997</v>
      </c>
      <c r="B542" t="s">
        <v>1380</v>
      </c>
      <c r="C542">
        <v>4</v>
      </c>
      <c r="D542" s="19">
        <v>11470</v>
      </c>
      <c r="E542" s="20">
        <v>0</v>
      </c>
      <c r="F542" s="21">
        <v>3099081.15</v>
      </c>
      <c r="G542" s="22">
        <f t="shared" si="32"/>
        <v>23427.052819797893</v>
      </c>
      <c r="H542" s="21">
        <f t="shared" si="35"/>
        <v>0</v>
      </c>
      <c r="I542" s="21">
        <f t="shared" si="33"/>
        <v>0</v>
      </c>
      <c r="J542" s="21">
        <f t="shared" si="34"/>
        <v>-23427.052819797893</v>
      </c>
    </row>
    <row r="543" spans="1:10" x14ac:dyDescent="0.25">
      <c r="A543" t="s">
        <v>999</v>
      </c>
      <c r="B543" t="s">
        <v>1000</v>
      </c>
      <c r="C543">
        <v>3</v>
      </c>
      <c r="D543" s="19">
        <v>81943</v>
      </c>
      <c r="E543" s="20">
        <v>0</v>
      </c>
      <c r="F543" s="21">
        <v>25390038.550000001</v>
      </c>
      <c r="G543" s="22">
        <f t="shared" si="32"/>
        <v>191932.30038766644</v>
      </c>
      <c r="H543" s="21">
        <f t="shared" si="35"/>
        <v>38085057.825000003</v>
      </c>
      <c r="I543" s="21">
        <f t="shared" si="33"/>
        <v>221070.98775022157</v>
      </c>
      <c r="J543" s="21">
        <f t="shared" si="34"/>
        <v>29138.687362555123</v>
      </c>
    </row>
    <row r="544" spans="1:10" x14ac:dyDescent="0.25">
      <c r="A544" t="s">
        <v>1001</v>
      </c>
      <c r="B544" t="s">
        <v>1002</v>
      </c>
      <c r="C544">
        <v>3</v>
      </c>
      <c r="D544" s="19">
        <v>27687</v>
      </c>
      <c r="E544" s="20">
        <v>0</v>
      </c>
      <c r="F544" s="21">
        <v>5578032.4900000002</v>
      </c>
      <c r="G544" s="22">
        <f t="shared" si="32"/>
        <v>42166.32461327409</v>
      </c>
      <c r="H544" s="21">
        <f t="shared" si="35"/>
        <v>8367048.7350000003</v>
      </c>
      <c r="I544" s="21">
        <f t="shared" si="33"/>
        <v>48567.911775270928</v>
      </c>
      <c r="J544" s="21">
        <f t="shared" si="34"/>
        <v>6401.5871619968384</v>
      </c>
    </row>
    <row r="545" spans="1:10" x14ac:dyDescent="0.25">
      <c r="A545" t="s">
        <v>1003</v>
      </c>
      <c r="B545" t="s">
        <v>1004</v>
      </c>
      <c r="C545">
        <v>2</v>
      </c>
      <c r="D545" s="19">
        <v>39769</v>
      </c>
      <c r="E545" s="20">
        <v>0</v>
      </c>
      <c r="F545" s="21">
        <v>6841457</v>
      </c>
      <c r="G545" s="22">
        <f t="shared" si="32"/>
        <v>51716.998279756568</v>
      </c>
      <c r="H545" s="21">
        <f t="shared" si="35"/>
        <v>15393278.25</v>
      </c>
      <c r="I545" s="21">
        <f t="shared" si="33"/>
        <v>89352.817660885412</v>
      </c>
      <c r="J545" s="21">
        <f t="shared" si="34"/>
        <v>37635.819381128844</v>
      </c>
    </row>
    <row r="546" spans="1:10" x14ac:dyDescent="0.25">
      <c r="A546" t="s">
        <v>1005</v>
      </c>
      <c r="B546" t="s">
        <v>1006</v>
      </c>
      <c r="C546">
        <v>5</v>
      </c>
      <c r="D546" s="19">
        <v>24899</v>
      </c>
      <c r="E546" s="20">
        <v>0</v>
      </c>
      <c r="F546" s="21">
        <v>4509283</v>
      </c>
      <c r="G546" s="22">
        <f t="shared" si="32"/>
        <v>34087.268421614805</v>
      </c>
      <c r="H546" s="21">
        <f t="shared" si="35"/>
        <v>0</v>
      </c>
      <c r="I546" s="21">
        <f t="shared" si="33"/>
        <v>0</v>
      </c>
      <c r="J546" s="21">
        <f t="shared" si="34"/>
        <v>-34087.268421614805</v>
      </c>
    </row>
    <row r="547" spans="1:10" x14ac:dyDescent="0.25">
      <c r="A547" t="s">
        <v>1007</v>
      </c>
      <c r="B547" t="s">
        <v>1008</v>
      </c>
      <c r="C547">
        <v>5</v>
      </c>
      <c r="D547" s="19">
        <v>138423</v>
      </c>
      <c r="E547" s="20">
        <v>0</v>
      </c>
      <c r="F547" s="21">
        <v>32989476.770000003</v>
      </c>
      <c r="G547" s="22">
        <f t="shared" si="32"/>
        <v>249379.14736059288</v>
      </c>
      <c r="H547" s="21">
        <f t="shared" si="35"/>
        <v>0</v>
      </c>
      <c r="I547" s="21">
        <f t="shared" si="33"/>
        <v>0</v>
      </c>
      <c r="J547" s="21">
        <f t="shared" si="34"/>
        <v>-249379.14736059288</v>
      </c>
    </row>
    <row r="548" spans="1:10" x14ac:dyDescent="0.25">
      <c r="A548" t="s">
        <v>1009</v>
      </c>
      <c r="B548" t="s">
        <v>1010</v>
      </c>
      <c r="C548">
        <v>2</v>
      </c>
      <c r="D548" s="19">
        <v>109731</v>
      </c>
      <c r="E548" s="20">
        <v>0</v>
      </c>
      <c r="F548" s="21">
        <v>25607923.469999999</v>
      </c>
      <c r="G548" s="22">
        <f t="shared" si="32"/>
        <v>193579.3697228716</v>
      </c>
      <c r="H548" s="21">
        <f t="shared" si="35"/>
        <v>57617827.807499997</v>
      </c>
      <c r="I548" s="21">
        <f t="shared" si="33"/>
        <v>334452.16662018304</v>
      </c>
      <c r="J548" s="21">
        <f t="shared" si="34"/>
        <v>140872.79689731143</v>
      </c>
    </row>
    <row r="549" spans="1:10" x14ac:dyDescent="0.25">
      <c r="A549" t="s">
        <v>1011</v>
      </c>
      <c r="B549" t="s">
        <v>1012</v>
      </c>
      <c r="C549">
        <v>1</v>
      </c>
      <c r="D549" s="19">
        <v>32147</v>
      </c>
      <c r="E549" s="20">
        <v>0</v>
      </c>
      <c r="F549" s="21">
        <v>7767809.75</v>
      </c>
      <c r="G549" s="22">
        <f t="shared" si="32"/>
        <v>58719.627044096946</v>
      </c>
      <c r="H549" s="21">
        <f t="shared" si="35"/>
        <v>23303429.25</v>
      </c>
      <c r="I549" s="21">
        <f t="shared" si="33"/>
        <v>135268.59131833035</v>
      </c>
      <c r="J549" s="21">
        <f t="shared" si="34"/>
        <v>76548.964274233411</v>
      </c>
    </row>
    <row r="550" spans="1:10" x14ac:dyDescent="0.25">
      <c r="A550" t="s">
        <v>1013</v>
      </c>
      <c r="B550" t="s">
        <v>1014</v>
      </c>
      <c r="C550">
        <v>5</v>
      </c>
      <c r="D550" s="19">
        <v>43329</v>
      </c>
      <c r="E550" s="20">
        <v>0</v>
      </c>
      <c r="F550" s="21">
        <v>9348563.5699999984</v>
      </c>
      <c r="G550" s="22">
        <f t="shared" si="32"/>
        <v>70669.105435857433</v>
      </c>
      <c r="H550" s="21">
        <f t="shared" si="35"/>
        <v>0</v>
      </c>
      <c r="I550" s="21">
        <f t="shared" si="33"/>
        <v>0</v>
      </c>
      <c r="J550" s="21">
        <f t="shared" si="34"/>
        <v>-70669.105435857433</v>
      </c>
    </row>
    <row r="551" spans="1:10" x14ac:dyDescent="0.25">
      <c r="A551" t="s">
        <v>1015</v>
      </c>
      <c r="B551" t="s">
        <v>1016</v>
      </c>
      <c r="C551">
        <v>2</v>
      </c>
      <c r="D551" s="19">
        <v>11246</v>
      </c>
      <c r="E551" s="20">
        <v>0</v>
      </c>
      <c r="F551" s="21">
        <v>2608690.2399999998</v>
      </c>
      <c r="G551" s="22">
        <f t="shared" si="32"/>
        <v>19720.014121918437</v>
      </c>
      <c r="H551" s="21">
        <f t="shared" si="35"/>
        <v>5869553.0399999991</v>
      </c>
      <c r="I551" s="21">
        <f t="shared" si="33"/>
        <v>34070.786873096084</v>
      </c>
      <c r="J551" s="21">
        <f t="shared" si="34"/>
        <v>14350.772751177647</v>
      </c>
    </row>
    <row r="552" spans="1:10" x14ac:dyDescent="0.25">
      <c r="A552" t="s">
        <v>1017</v>
      </c>
      <c r="B552" t="s">
        <v>1018</v>
      </c>
      <c r="C552">
        <v>5</v>
      </c>
      <c r="D552" s="19">
        <v>10134</v>
      </c>
      <c r="E552" s="20">
        <v>0</v>
      </c>
      <c r="F552" s="21">
        <v>2232461.2800000003</v>
      </c>
      <c r="G552" s="22">
        <f t="shared" si="32"/>
        <v>16875.966066494777</v>
      </c>
      <c r="H552" s="21">
        <f t="shared" si="35"/>
        <v>0</v>
      </c>
      <c r="I552" s="21">
        <f t="shared" si="33"/>
        <v>0</v>
      </c>
      <c r="J552" s="21">
        <f t="shared" si="34"/>
        <v>-16875.966066494777</v>
      </c>
    </row>
    <row r="553" spans="1:10" x14ac:dyDescent="0.25">
      <c r="A553" t="s">
        <v>1019</v>
      </c>
      <c r="B553" t="s">
        <v>1020</v>
      </c>
      <c r="C553">
        <v>5</v>
      </c>
      <c r="D553" s="19">
        <v>23053</v>
      </c>
      <c r="E553" s="20">
        <v>0</v>
      </c>
      <c r="F553" s="21">
        <v>4800580.2</v>
      </c>
      <c r="G553" s="22">
        <f t="shared" si="32"/>
        <v>36289.287200845298</v>
      </c>
      <c r="H553" s="21">
        <f t="shared" si="35"/>
        <v>0</v>
      </c>
      <c r="I553" s="21">
        <f t="shared" si="33"/>
        <v>0</v>
      </c>
      <c r="J553" s="21">
        <f t="shared" si="34"/>
        <v>-36289.287200845298</v>
      </c>
    </row>
    <row r="554" spans="1:10" x14ac:dyDescent="0.25">
      <c r="A554" t="s">
        <v>1022</v>
      </c>
      <c r="B554" t="s">
        <v>1023</v>
      </c>
      <c r="C554">
        <v>4</v>
      </c>
      <c r="D554" s="19">
        <v>28295</v>
      </c>
      <c r="E554" s="20">
        <v>0</v>
      </c>
      <c r="F554" s="21">
        <v>7859251.1699999999</v>
      </c>
      <c r="G554" s="22">
        <f t="shared" si="32"/>
        <v>59410.865147448101</v>
      </c>
      <c r="H554" s="21">
        <f t="shared" si="35"/>
        <v>0</v>
      </c>
      <c r="I554" s="21">
        <f t="shared" si="33"/>
        <v>0</v>
      </c>
      <c r="J554" s="21">
        <f t="shared" si="34"/>
        <v>-59410.865147448101</v>
      </c>
    </row>
    <row r="555" spans="1:10" x14ac:dyDescent="0.25">
      <c r="A555" t="s">
        <v>1024</v>
      </c>
      <c r="B555" t="s">
        <v>1025</v>
      </c>
      <c r="C555">
        <v>1</v>
      </c>
      <c r="D555" s="19">
        <v>28838</v>
      </c>
      <c r="E555" s="20">
        <v>0</v>
      </c>
      <c r="F555" s="21">
        <v>7036924.6899999995</v>
      </c>
      <c r="G555" s="22">
        <f t="shared" si="32"/>
        <v>53194.607828055712</v>
      </c>
      <c r="H555" s="21">
        <f t="shared" si="35"/>
        <v>21110774.07</v>
      </c>
      <c r="I555" s="21">
        <f t="shared" si="33"/>
        <v>122540.96336866111</v>
      </c>
      <c r="J555" s="21">
        <f t="shared" si="34"/>
        <v>69346.355540605393</v>
      </c>
    </row>
    <row r="556" spans="1:10" x14ac:dyDescent="0.25">
      <c r="A556" t="s">
        <v>1026</v>
      </c>
      <c r="B556" t="s">
        <v>1027</v>
      </c>
      <c r="C556">
        <v>3</v>
      </c>
      <c r="D556" s="19">
        <v>58943</v>
      </c>
      <c r="E556" s="20">
        <v>0</v>
      </c>
      <c r="F556" s="21">
        <v>14946267.27</v>
      </c>
      <c r="G556" s="22">
        <f t="shared" si="32"/>
        <v>112984.13169758607</v>
      </c>
      <c r="H556" s="21">
        <f t="shared" si="35"/>
        <v>22419400.905000001</v>
      </c>
      <c r="I556" s="21">
        <f t="shared" si="33"/>
        <v>130137.10326003846</v>
      </c>
      <c r="J556" s="21">
        <f t="shared" si="34"/>
        <v>17152.971562452396</v>
      </c>
    </row>
    <row r="557" spans="1:10" x14ac:dyDescent="0.25">
      <c r="A557" t="s">
        <v>1028</v>
      </c>
      <c r="B557" t="s">
        <v>1029</v>
      </c>
      <c r="C557">
        <v>3</v>
      </c>
      <c r="D557" s="19">
        <v>24131</v>
      </c>
      <c r="E557" s="20">
        <v>0</v>
      </c>
      <c r="F557" s="21">
        <v>3812704.3</v>
      </c>
      <c r="G557" s="22">
        <f t="shared" si="32"/>
        <v>28821.583140012499</v>
      </c>
      <c r="H557" s="21">
        <f t="shared" si="35"/>
        <v>5719056.4499999993</v>
      </c>
      <c r="I557" s="21">
        <f t="shared" si="33"/>
        <v>33197.204641523356</v>
      </c>
      <c r="J557" s="21">
        <f t="shared" si="34"/>
        <v>4375.6215015108573</v>
      </c>
    </row>
    <row r="558" spans="1:10" x14ac:dyDescent="0.25">
      <c r="A558" t="s">
        <v>1030</v>
      </c>
      <c r="B558" t="s">
        <v>1031</v>
      </c>
      <c r="C558">
        <v>2</v>
      </c>
      <c r="D558" s="19">
        <v>68399</v>
      </c>
      <c r="E558" s="20">
        <v>0</v>
      </c>
      <c r="F558" s="21">
        <v>17192553.57</v>
      </c>
      <c r="G558" s="22">
        <f t="shared" si="32"/>
        <v>129964.60599026096</v>
      </c>
      <c r="H558" s="21">
        <f t="shared" si="35"/>
        <v>38683245.532499999</v>
      </c>
      <c r="I558" s="21">
        <f t="shared" si="33"/>
        <v>224543.26677273776</v>
      </c>
      <c r="J558" s="21">
        <f t="shared" si="34"/>
        <v>94578.6607824768</v>
      </c>
    </row>
    <row r="559" spans="1:10" x14ac:dyDescent="0.25">
      <c r="A559" t="s">
        <v>1032</v>
      </c>
      <c r="B559" t="s">
        <v>1033</v>
      </c>
      <c r="C559">
        <v>3</v>
      </c>
      <c r="D559" s="19">
        <v>51219</v>
      </c>
      <c r="E559" s="20">
        <v>0</v>
      </c>
      <c r="F559" s="21">
        <v>11317744.33</v>
      </c>
      <c r="G559" s="22">
        <f t="shared" si="32"/>
        <v>85554.840737190156</v>
      </c>
      <c r="H559" s="21">
        <f t="shared" si="35"/>
        <v>16976616.495000001</v>
      </c>
      <c r="I559" s="21">
        <f t="shared" si="33"/>
        <v>98543.56515490872</v>
      </c>
      <c r="J559" s="21">
        <f t="shared" si="34"/>
        <v>12988.724417718564</v>
      </c>
    </row>
    <row r="560" spans="1:10" x14ac:dyDescent="0.25">
      <c r="A560" t="s">
        <v>1034</v>
      </c>
      <c r="B560" t="s">
        <v>1035</v>
      </c>
      <c r="C560">
        <v>4</v>
      </c>
      <c r="D560" s="19">
        <v>42474</v>
      </c>
      <c r="E560" s="20">
        <v>0</v>
      </c>
      <c r="F560" s="21">
        <v>9703396.0200000014</v>
      </c>
      <c r="G560" s="22">
        <f t="shared" si="32"/>
        <v>73351.40968862873</v>
      </c>
      <c r="H560" s="21">
        <f t="shared" si="35"/>
        <v>0</v>
      </c>
      <c r="I560" s="21">
        <f t="shared" si="33"/>
        <v>0</v>
      </c>
      <c r="J560" s="21">
        <f t="shared" si="34"/>
        <v>-73351.40968862873</v>
      </c>
    </row>
    <row r="561" spans="1:10" x14ac:dyDescent="0.25">
      <c r="A561" t="s">
        <v>1331</v>
      </c>
      <c r="B561" t="s">
        <v>1381</v>
      </c>
      <c r="C561">
        <v>1</v>
      </c>
      <c r="D561" s="19">
        <v>6900</v>
      </c>
      <c r="E561" s="20">
        <v>0</v>
      </c>
      <c r="F561" s="21">
        <v>1207580.6800000002</v>
      </c>
      <c r="G561" s="22">
        <f t="shared" si="32"/>
        <v>9128.5303627907451</v>
      </c>
      <c r="H561" s="21">
        <f t="shared" si="35"/>
        <v>3622742.0400000005</v>
      </c>
      <c r="I561" s="21">
        <f t="shared" si="33"/>
        <v>21028.802551044904</v>
      </c>
      <c r="J561" s="21">
        <f t="shared" si="34"/>
        <v>11900.272188254159</v>
      </c>
    </row>
    <row r="562" spans="1:10" x14ac:dyDescent="0.25">
      <c r="A562" t="s">
        <v>1036</v>
      </c>
      <c r="B562" t="s">
        <v>1037</v>
      </c>
      <c r="C562">
        <v>4</v>
      </c>
      <c r="D562" s="19">
        <v>27872</v>
      </c>
      <c r="E562" s="20">
        <v>0</v>
      </c>
      <c r="F562" s="21">
        <v>4583317.5799999991</v>
      </c>
      <c r="G562" s="22">
        <f t="shared" si="32"/>
        <v>34646.922051901813</v>
      </c>
      <c r="H562" s="21">
        <f t="shared" si="35"/>
        <v>0</v>
      </c>
      <c r="I562" s="21">
        <f t="shared" si="33"/>
        <v>0</v>
      </c>
      <c r="J562" s="21">
        <f t="shared" si="34"/>
        <v>-34646.922051901813</v>
      </c>
    </row>
    <row r="563" spans="1:10" x14ac:dyDescent="0.25">
      <c r="A563" t="s">
        <v>1038</v>
      </c>
      <c r="B563" t="s">
        <v>1039</v>
      </c>
      <c r="C563">
        <v>3</v>
      </c>
      <c r="D563" s="19">
        <v>28213</v>
      </c>
      <c r="E563" s="20">
        <v>0</v>
      </c>
      <c r="F563" s="21">
        <v>5506174.1699999999</v>
      </c>
      <c r="G563" s="22">
        <f t="shared" si="32"/>
        <v>41623.122103658628</v>
      </c>
      <c r="H563" s="21">
        <f t="shared" si="35"/>
        <v>8259261.2549999999</v>
      </c>
      <c r="I563" s="21">
        <f t="shared" si="33"/>
        <v>47942.241603514871</v>
      </c>
      <c r="J563" s="21">
        <f t="shared" si="34"/>
        <v>6319.1194998562423</v>
      </c>
    </row>
    <row r="564" spans="1:10" x14ac:dyDescent="0.25">
      <c r="A564" t="s">
        <v>1040</v>
      </c>
      <c r="B564" t="s">
        <v>1041</v>
      </c>
      <c r="C564">
        <v>5</v>
      </c>
      <c r="D564" s="19">
        <v>46779</v>
      </c>
      <c r="E564" s="20">
        <v>0</v>
      </c>
      <c r="F564" s="21">
        <v>9036678.8800000008</v>
      </c>
      <c r="G564" s="22">
        <f t="shared" si="32"/>
        <v>68311.458522895438</v>
      </c>
      <c r="H564" s="21">
        <f t="shared" si="35"/>
        <v>0</v>
      </c>
      <c r="I564" s="21">
        <f t="shared" si="33"/>
        <v>0</v>
      </c>
      <c r="J564" s="21">
        <f t="shared" si="34"/>
        <v>-68311.458522895438</v>
      </c>
    </row>
    <row r="565" spans="1:10" x14ac:dyDescent="0.25">
      <c r="A565" t="s">
        <v>1042</v>
      </c>
      <c r="B565" t="s">
        <v>1043</v>
      </c>
      <c r="C565">
        <v>2</v>
      </c>
      <c r="D565" s="19">
        <v>93808</v>
      </c>
      <c r="E565" s="20">
        <v>0</v>
      </c>
      <c r="F565" s="21">
        <v>20891979.68</v>
      </c>
      <c r="G565" s="22">
        <f t="shared" si="32"/>
        <v>157929.87914288862</v>
      </c>
      <c r="H565" s="21">
        <f t="shared" si="35"/>
        <v>47006954.280000001</v>
      </c>
      <c r="I565" s="21">
        <f t="shared" si="33"/>
        <v>272859.60445588757</v>
      </c>
      <c r="J565" s="21">
        <f t="shared" si="34"/>
        <v>114929.72531299895</v>
      </c>
    </row>
    <row r="566" spans="1:10" x14ac:dyDescent="0.25">
      <c r="A566" t="s">
        <v>1044</v>
      </c>
      <c r="B566" t="s">
        <v>1045</v>
      </c>
      <c r="C566">
        <v>4</v>
      </c>
      <c r="D566" s="19">
        <v>67559</v>
      </c>
      <c r="E566" s="20">
        <v>0</v>
      </c>
      <c r="F566" s="21">
        <v>18788540.93</v>
      </c>
      <c r="G566" s="22">
        <f t="shared" si="32"/>
        <v>142029.24011010316</v>
      </c>
      <c r="H566" s="21">
        <f t="shared" si="35"/>
        <v>0</v>
      </c>
      <c r="I566" s="21">
        <f t="shared" si="33"/>
        <v>0</v>
      </c>
      <c r="J566" s="21">
        <f t="shared" si="34"/>
        <v>-142029.24011010316</v>
      </c>
    </row>
    <row r="567" spans="1:10" x14ac:dyDescent="0.25">
      <c r="A567" t="s">
        <v>1046</v>
      </c>
      <c r="B567" t="s">
        <v>1047</v>
      </c>
      <c r="C567">
        <v>2</v>
      </c>
      <c r="D567" s="19">
        <v>67253</v>
      </c>
      <c r="E567" s="20">
        <v>0</v>
      </c>
      <c r="F567" s="21">
        <v>19384319.690000001</v>
      </c>
      <c r="G567" s="22">
        <f t="shared" si="32"/>
        <v>146532.94291873524</v>
      </c>
      <c r="H567" s="21">
        <f t="shared" si="35"/>
        <v>43614719.302500002</v>
      </c>
      <c r="I567" s="21">
        <f t="shared" si="33"/>
        <v>253168.8180954555</v>
      </c>
      <c r="J567" s="21">
        <f t="shared" si="34"/>
        <v>106635.87517672026</v>
      </c>
    </row>
    <row r="568" spans="1:10" x14ac:dyDescent="0.25">
      <c r="A568" t="s">
        <v>1048</v>
      </c>
      <c r="B568" t="s">
        <v>1049</v>
      </c>
      <c r="C568">
        <v>1</v>
      </c>
      <c r="D568" s="19">
        <v>26307</v>
      </c>
      <c r="E568" s="20">
        <v>0</v>
      </c>
      <c r="F568" s="21">
        <v>5930852.6499999994</v>
      </c>
      <c r="G568" s="22">
        <f t="shared" si="32"/>
        <v>44833.417252719664</v>
      </c>
      <c r="H568" s="21">
        <f t="shared" si="35"/>
        <v>17792557.949999999</v>
      </c>
      <c r="I568" s="21">
        <f t="shared" si="33"/>
        <v>103279.83165165529</v>
      </c>
      <c r="J568" s="21">
        <f t="shared" si="34"/>
        <v>58446.414398935623</v>
      </c>
    </row>
    <row r="569" spans="1:10" x14ac:dyDescent="0.25">
      <c r="A569" t="s">
        <v>1332</v>
      </c>
      <c r="B569" t="s">
        <v>1050</v>
      </c>
      <c r="C569">
        <v>2</v>
      </c>
      <c r="D569" s="19">
        <v>34755</v>
      </c>
      <c r="E569" s="20">
        <v>0</v>
      </c>
      <c r="F569" s="21">
        <v>9159447.1000000015</v>
      </c>
      <c r="G569" s="22">
        <f t="shared" si="32"/>
        <v>69239.507010600442</v>
      </c>
      <c r="H569" s="21">
        <f t="shared" si="35"/>
        <v>20608755.975000001</v>
      </c>
      <c r="I569" s="21">
        <f t="shared" si="33"/>
        <v>119626.91669345077</v>
      </c>
      <c r="J569" s="21">
        <f t="shared" si="34"/>
        <v>50387.409682850324</v>
      </c>
    </row>
    <row r="570" spans="1:10" x14ac:dyDescent="0.25">
      <c r="A570" t="s">
        <v>1051</v>
      </c>
      <c r="B570" t="s">
        <v>1052</v>
      </c>
      <c r="C570">
        <v>3</v>
      </c>
      <c r="D570" s="19">
        <v>48790</v>
      </c>
      <c r="E570" s="20">
        <v>0</v>
      </c>
      <c r="F570" s="21">
        <v>11919884.9</v>
      </c>
      <c r="G570" s="22">
        <f t="shared" si="32"/>
        <v>90106.634722427756</v>
      </c>
      <c r="H570" s="21">
        <f t="shared" si="35"/>
        <v>17879827.350000001</v>
      </c>
      <c r="I570" s="21">
        <f t="shared" si="33"/>
        <v>103786.40125034198</v>
      </c>
      <c r="J570" s="21">
        <f t="shared" si="34"/>
        <v>13679.766527914224</v>
      </c>
    </row>
    <row r="571" spans="1:10" x14ac:dyDescent="0.25">
      <c r="A571" t="s">
        <v>1053</v>
      </c>
      <c r="B571" t="s">
        <v>1054</v>
      </c>
      <c r="C571">
        <v>4</v>
      </c>
      <c r="D571" s="19">
        <v>16475</v>
      </c>
      <c r="E571" s="20">
        <v>0</v>
      </c>
      <c r="F571" s="21">
        <v>5139566.25</v>
      </c>
      <c r="G571" s="22">
        <f t="shared" si="32"/>
        <v>38851.802899578986</v>
      </c>
      <c r="H571" s="21">
        <f t="shared" si="35"/>
        <v>0</v>
      </c>
      <c r="I571" s="21">
        <f t="shared" si="33"/>
        <v>0</v>
      </c>
      <c r="J571" s="21">
        <f t="shared" si="34"/>
        <v>-38851.802899578986</v>
      </c>
    </row>
    <row r="572" spans="1:10" x14ac:dyDescent="0.25">
      <c r="A572" t="s">
        <v>1055</v>
      </c>
      <c r="B572" t="s">
        <v>1056</v>
      </c>
      <c r="C572">
        <v>5</v>
      </c>
      <c r="D572" s="19">
        <v>28503</v>
      </c>
      <c r="E572" s="20">
        <v>0</v>
      </c>
      <c r="F572" s="21">
        <v>6551699.5800000001</v>
      </c>
      <c r="G572" s="22">
        <f t="shared" si="32"/>
        <v>49526.619243290115</v>
      </c>
      <c r="H572" s="21">
        <f t="shared" si="35"/>
        <v>0</v>
      </c>
      <c r="I572" s="21">
        <f t="shared" si="33"/>
        <v>0</v>
      </c>
      <c r="J572" s="21">
        <f t="shared" si="34"/>
        <v>-49526.619243290115</v>
      </c>
    </row>
    <row r="573" spans="1:10" x14ac:dyDescent="0.25">
      <c r="A573" t="s">
        <v>1057</v>
      </c>
      <c r="B573" t="s">
        <v>1058</v>
      </c>
      <c r="C573">
        <v>5</v>
      </c>
      <c r="D573" s="19">
        <v>40506</v>
      </c>
      <c r="E573" s="20">
        <v>0</v>
      </c>
      <c r="F573" s="21">
        <v>8323983</v>
      </c>
      <c r="G573" s="22">
        <f t="shared" si="32"/>
        <v>62923.937765263006</v>
      </c>
      <c r="H573" s="21">
        <f t="shared" si="35"/>
        <v>0</v>
      </c>
      <c r="I573" s="21">
        <f t="shared" si="33"/>
        <v>0</v>
      </c>
      <c r="J573" s="21">
        <f t="shared" si="34"/>
        <v>-62923.937765263006</v>
      </c>
    </row>
    <row r="574" spans="1:10" x14ac:dyDescent="0.25">
      <c r="A574" t="s">
        <v>1059</v>
      </c>
      <c r="B574" t="s">
        <v>1382</v>
      </c>
      <c r="C574">
        <v>2</v>
      </c>
      <c r="D574" s="19">
        <v>15182</v>
      </c>
      <c r="E574" s="20">
        <v>0</v>
      </c>
      <c r="F574" s="21">
        <v>4066345.9</v>
      </c>
      <c r="G574" s="22">
        <f t="shared" si="32"/>
        <v>30738.94989257335</v>
      </c>
      <c r="H574" s="21">
        <f t="shared" si="35"/>
        <v>9149278.2750000004</v>
      </c>
      <c r="I574" s="21">
        <f t="shared" si="33"/>
        <v>53108.491911706667</v>
      </c>
      <c r="J574" s="21">
        <f t="shared" si="34"/>
        <v>22369.542019133318</v>
      </c>
    </row>
    <row r="575" spans="1:10" x14ac:dyDescent="0.25">
      <c r="A575" t="s">
        <v>1060</v>
      </c>
      <c r="B575" t="s">
        <v>1061</v>
      </c>
      <c r="C575">
        <v>4</v>
      </c>
      <c r="D575" s="19">
        <v>54553</v>
      </c>
      <c r="E575" s="20">
        <v>0</v>
      </c>
      <c r="F575" s="21">
        <v>11828481.16</v>
      </c>
      <c r="G575" s="22">
        <f t="shared" si="32"/>
        <v>89415.681455551501</v>
      </c>
      <c r="H575" s="21">
        <f t="shared" si="35"/>
        <v>0</v>
      </c>
      <c r="I575" s="21">
        <f t="shared" si="33"/>
        <v>0</v>
      </c>
      <c r="J575" s="21">
        <f t="shared" si="34"/>
        <v>-89415.681455551501</v>
      </c>
    </row>
    <row r="576" spans="1:10" x14ac:dyDescent="0.25">
      <c r="A576" t="s">
        <v>1062</v>
      </c>
      <c r="B576" t="s">
        <v>1063</v>
      </c>
      <c r="C576">
        <v>2</v>
      </c>
      <c r="D576" s="19">
        <v>83737</v>
      </c>
      <c r="E576" s="20">
        <v>0</v>
      </c>
      <c r="F576" s="21">
        <v>17995129.920000002</v>
      </c>
      <c r="G576" s="22">
        <f t="shared" si="32"/>
        <v>136031.56507694724</v>
      </c>
      <c r="H576" s="21">
        <f t="shared" si="35"/>
        <v>40489042.320000008</v>
      </c>
      <c r="I576" s="21">
        <f t="shared" si="33"/>
        <v>235025.31149807762</v>
      </c>
      <c r="J576" s="21">
        <f t="shared" si="34"/>
        <v>98993.746421130374</v>
      </c>
    </row>
    <row r="577" spans="1:10" x14ac:dyDescent="0.25">
      <c r="A577" t="s">
        <v>1064</v>
      </c>
      <c r="B577" t="s">
        <v>1065</v>
      </c>
      <c r="C577">
        <v>2</v>
      </c>
      <c r="D577" s="19">
        <v>21116</v>
      </c>
      <c r="E577" s="20">
        <v>0</v>
      </c>
      <c r="F577" s="21">
        <v>5386893.2800000003</v>
      </c>
      <c r="G577" s="22">
        <f t="shared" si="32"/>
        <v>40721.435579437573</v>
      </c>
      <c r="H577" s="21">
        <f t="shared" si="35"/>
        <v>12120509.880000001</v>
      </c>
      <c r="I577" s="21">
        <f t="shared" si="33"/>
        <v>70355.494890414266</v>
      </c>
      <c r="J577" s="21">
        <f t="shared" si="34"/>
        <v>29634.059310976692</v>
      </c>
    </row>
    <row r="578" spans="1:10" x14ac:dyDescent="0.25">
      <c r="A578" t="s">
        <v>1066</v>
      </c>
      <c r="B578" t="s">
        <v>1067</v>
      </c>
      <c r="C578">
        <v>5</v>
      </c>
      <c r="D578" s="19">
        <v>25784</v>
      </c>
      <c r="E578" s="20">
        <v>0</v>
      </c>
      <c r="F578" s="21">
        <v>6214459.6800000006</v>
      </c>
      <c r="G578" s="22">
        <f t="shared" si="32"/>
        <v>46977.303311294163</v>
      </c>
      <c r="H578" s="21">
        <f t="shared" si="35"/>
        <v>0</v>
      </c>
      <c r="I578" s="21">
        <f t="shared" si="33"/>
        <v>0</v>
      </c>
      <c r="J578" s="21">
        <f t="shared" si="34"/>
        <v>-46977.303311294163</v>
      </c>
    </row>
    <row r="579" spans="1:10" x14ac:dyDescent="0.25">
      <c r="A579" t="s">
        <v>1068</v>
      </c>
      <c r="B579" t="s">
        <v>1069</v>
      </c>
      <c r="C579">
        <v>5</v>
      </c>
      <c r="D579" s="19">
        <v>23139</v>
      </c>
      <c r="E579" s="20">
        <v>0</v>
      </c>
      <c r="F579" s="21">
        <v>6026834.3700000001</v>
      </c>
      <c r="G579" s="22">
        <f t="shared" si="32"/>
        <v>45558.977092988789</v>
      </c>
      <c r="H579" s="21">
        <f t="shared" si="35"/>
        <v>0</v>
      </c>
      <c r="I579" s="21">
        <f t="shared" si="33"/>
        <v>0</v>
      </c>
      <c r="J579" s="21">
        <f t="shared" si="34"/>
        <v>-45558.977092988789</v>
      </c>
    </row>
    <row r="580" spans="1:10" x14ac:dyDescent="0.25">
      <c r="A580" t="s">
        <v>1070</v>
      </c>
      <c r="B580" t="s">
        <v>1071</v>
      </c>
      <c r="C580">
        <v>5</v>
      </c>
      <c r="D580" s="19">
        <v>15868</v>
      </c>
      <c r="E580" s="20">
        <v>0</v>
      </c>
      <c r="F580" s="21">
        <v>3846399.4499999997</v>
      </c>
      <c r="G580" s="22">
        <f t="shared" si="32"/>
        <v>29076.296721430335</v>
      </c>
      <c r="H580" s="21">
        <f t="shared" si="35"/>
        <v>0</v>
      </c>
      <c r="I580" s="21">
        <f t="shared" si="33"/>
        <v>0</v>
      </c>
      <c r="J580" s="21">
        <f t="shared" si="34"/>
        <v>-29076.296721430335</v>
      </c>
    </row>
    <row r="581" spans="1:10" x14ac:dyDescent="0.25">
      <c r="A581" t="s">
        <v>1072</v>
      </c>
      <c r="B581" t="s">
        <v>1073</v>
      </c>
      <c r="C581">
        <v>5</v>
      </c>
      <c r="D581" s="19">
        <v>60876</v>
      </c>
      <c r="E581" s="20">
        <v>0</v>
      </c>
      <c r="F581" s="21">
        <v>14555841.520000001</v>
      </c>
      <c r="G581" s="22">
        <f t="shared" si="32"/>
        <v>110032.76507478589</v>
      </c>
      <c r="H581" s="21">
        <f t="shared" si="35"/>
        <v>0</v>
      </c>
      <c r="I581" s="21">
        <f t="shared" si="33"/>
        <v>0</v>
      </c>
      <c r="J581" s="21">
        <f t="shared" si="34"/>
        <v>-110032.76507478589</v>
      </c>
    </row>
    <row r="582" spans="1:10" x14ac:dyDescent="0.25">
      <c r="A582" t="s">
        <v>1074</v>
      </c>
      <c r="B582" t="s">
        <v>1075</v>
      </c>
      <c r="C582">
        <v>3</v>
      </c>
      <c r="D582" s="19">
        <v>30263</v>
      </c>
      <c r="E582" s="20">
        <v>0</v>
      </c>
      <c r="F582" s="21">
        <v>7684986.2199999997</v>
      </c>
      <c r="G582" s="22">
        <f t="shared" si="32"/>
        <v>58093.534625693464</v>
      </c>
      <c r="H582" s="21">
        <f t="shared" si="35"/>
        <v>11527479.33</v>
      </c>
      <c r="I582" s="21">
        <f t="shared" si="33"/>
        <v>66913.151437583831</v>
      </c>
      <c r="J582" s="21">
        <f t="shared" si="34"/>
        <v>8819.6168118903661</v>
      </c>
    </row>
    <row r="583" spans="1:10" x14ac:dyDescent="0.25">
      <c r="A583" t="s">
        <v>1077</v>
      </c>
      <c r="B583" t="s">
        <v>1078</v>
      </c>
      <c r="C583">
        <v>3</v>
      </c>
      <c r="D583" s="19">
        <v>10810</v>
      </c>
      <c r="E583" s="20">
        <v>0</v>
      </c>
      <c r="F583" s="21">
        <v>2519270.5</v>
      </c>
      <c r="G583" s="22">
        <f t="shared" ref="G583:G587" si="36">SUM(F583/$F$6)*50000000</f>
        <v>19044.058614231075</v>
      </c>
      <c r="H583" s="21">
        <f t="shared" si="35"/>
        <v>3778905.75</v>
      </c>
      <c r="I583" s="21">
        <f t="shared" ref="I583:I587" si="37">SUM(H583/$H$6)*50000000</f>
        <v>21935.280513585298</v>
      </c>
      <c r="J583" s="21">
        <f t="shared" ref="J583:J587" si="38">SUM(I583-G583)</f>
        <v>2891.2218993542228</v>
      </c>
    </row>
    <row r="584" spans="1:10" x14ac:dyDescent="0.25">
      <c r="A584" t="s">
        <v>1079</v>
      </c>
      <c r="B584" t="s">
        <v>1080</v>
      </c>
      <c r="C584">
        <v>1</v>
      </c>
      <c r="D584" s="19">
        <v>130647</v>
      </c>
      <c r="E584" s="20">
        <v>0</v>
      </c>
      <c r="F584" s="21">
        <v>39410462.850000001</v>
      </c>
      <c r="G584" s="22">
        <f t="shared" si="36"/>
        <v>297917.65692861337</v>
      </c>
      <c r="H584" s="21">
        <f t="shared" ref="H584:H588" si="39">IF(C584=1,F584*3)+IF(C584=2,F584*2.25)+IF(C584=3,F584*1.5)+IF(C584=2,F584*0)+IF(C584=5,F584*0)</f>
        <v>118231388.55000001</v>
      </c>
      <c r="I584" s="21">
        <f t="shared" si="37"/>
        <v>686293.55822249525</v>
      </c>
      <c r="J584" s="21">
        <f t="shared" si="38"/>
        <v>388375.90129388188</v>
      </c>
    </row>
    <row r="585" spans="1:10" x14ac:dyDescent="0.25">
      <c r="A585" t="s">
        <v>1081</v>
      </c>
      <c r="B585" t="s">
        <v>1082</v>
      </c>
      <c r="C585">
        <v>4</v>
      </c>
      <c r="D585" s="19">
        <v>37545</v>
      </c>
      <c r="E585" s="20">
        <v>0</v>
      </c>
      <c r="F585" s="21">
        <v>8566653.0299999993</v>
      </c>
      <c r="G585" s="22">
        <f t="shared" si="36"/>
        <v>64758.366531541666</v>
      </c>
      <c r="H585" s="21">
        <f t="shared" si="39"/>
        <v>0</v>
      </c>
      <c r="I585" s="21">
        <f t="shared" si="37"/>
        <v>0</v>
      </c>
      <c r="J585" s="21">
        <f t="shared" si="38"/>
        <v>-64758.366531541666</v>
      </c>
    </row>
    <row r="586" spans="1:10" x14ac:dyDescent="0.25">
      <c r="A586" t="s">
        <v>1333</v>
      </c>
      <c r="B586" t="s">
        <v>1383</v>
      </c>
      <c r="C586">
        <v>5</v>
      </c>
      <c r="D586" s="19">
        <v>35866</v>
      </c>
      <c r="E586" s="20">
        <v>0</v>
      </c>
      <c r="F586" s="21">
        <v>10131575.899999999</v>
      </c>
      <c r="G586" s="22">
        <f t="shared" si="36"/>
        <v>76588.173161290513</v>
      </c>
      <c r="H586" s="21">
        <f t="shared" si="39"/>
        <v>0</v>
      </c>
      <c r="I586" s="21">
        <f t="shared" si="37"/>
        <v>0</v>
      </c>
      <c r="J586" s="21">
        <f t="shared" si="38"/>
        <v>-76588.173161290513</v>
      </c>
    </row>
    <row r="587" spans="1:10" x14ac:dyDescent="0.25">
      <c r="A587" t="s">
        <v>1334</v>
      </c>
      <c r="B587" t="s">
        <v>1384</v>
      </c>
      <c r="C587">
        <v>2</v>
      </c>
      <c r="D587">
        <v>21763</v>
      </c>
      <c r="E587" s="20">
        <v>0</v>
      </c>
      <c r="F587" s="21">
        <v>5764038.9799999995</v>
      </c>
      <c r="G587" s="22">
        <f t="shared" si="36"/>
        <v>43572.413597441278</v>
      </c>
      <c r="H587" s="21">
        <f t="shared" si="39"/>
        <v>12969087.704999998</v>
      </c>
      <c r="I587" s="21">
        <f t="shared" si="37"/>
        <v>75281.204569461712</v>
      </c>
      <c r="J587" s="21">
        <f t="shared" si="38"/>
        <v>31708.790972020433</v>
      </c>
    </row>
    <row r="589" spans="1:10" x14ac:dyDescent="0.25">
      <c r="D589" s="24"/>
    </row>
  </sheetData>
  <mergeCells count="5">
    <mergeCell ref="A1:J1"/>
    <mergeCell ref="A2:J2"/>
    <mergeCell ref="A4:D4"/>
    <mergeCell ref="F4:G4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59169-8539-4F9F-BB89-6876BEC34083}">
  <dimension ref="A1:O609"/>
  <sheetViews>
    <sheetView workbookViewId="0">
      <pane ySplit="7" topLeftCell="A8" activePane="bottomLeft" state="frozen"/>
      <selection pane="bottomLeft" activeCell="O8" sqref="O8"/>
    </sheetView>
  </sheetViews>
  <sheetFormatPr defaultRowHeight="15" x14ac:dyDescent="0.25"/>
  <cols>
    <col min="1" max="1" width="9.28515625" style="26" customWidth="1"/>
    <col min="2" max="2" width="42.85546875" style="26" customWidth="1"/>
    <col min="3" max="3" width="9.28515625" style="26" customWidth="1"/>
    <col min="4" max="4" width="11.42578125" style="26" customWidth="1"/>
    <col min="5" max="5" width="14.28515625" style="26" customWidth="1"/>
    <col min="6" max="6" width="9.28515625" style="26" customWidth="1"/>
    <col min="7" max="7" width="11.42578125" style="26" customWidth="1"/>
    <col min="8" max="8" width="14.28515625" style="26" customWidth="1"/>
    <col min="9" max="9" width="9.28515625" style="26" customWidth="1"/>
    <col min="10" max="10" width="11.42578125" style="26" customWidth="1"/>
    <col min="11" max="11" width="14.28515625" style="26" customWidth="1"/>
    <col min="12" max="12" width="9.28515625" style="26" customWidth="1"/>
    <col min="13" max="13" width="11.42578125" style="26" customWidth="1"/>
    <col min="14" max="14" width="14.28515625" style="26" customWidth="1"/>
    <col min="15" max="15" width="20" style="26" customWidth="1"/>
    <col min="16" max="248" width="9.140625" style="26"/>
    <col min="249" max="249" width="12.28515625" style="26" bestFit="1" customWidth="1"/>
    <col min="250" max="250" width="12.7109375" style="26" bestFit="1" customWidth="1"/>
    <col min="251" max="251" width="10.7109375" style="26" customWidth="1"/>
    <col min="252" max="252" width="11.5703125" style="26" customWidth="1"/>
    <col min="253" max="504" width="9.140625" style="26"/>
    <col min="505" max="505" width="12.28515625" style="26" bestFit="1" customWidth="1"/>
    <col min="506" max="506" width="12.7109375" style="26" bestFit="1" customWidth="1"/>
    <col min="507" max="507" width="10.7109375" style="26" customWidth="1"/>
    <col min="508" max="508" width="11.5703125" style="26" customWidth="1"/>
    <col min="509" max="760" width="9.140625" style="26"/>
    <col min="761" max="761" width="12.28515625" style="26" bestFit="1" customWidth="1"/>
    <col min="762" max="762" width="12.7109375" style="26" bestFit="1" customWidth="1"/>
    <col min="763" max="763" width="10.7109375" style="26" customWidth="1"/>
    <col min="764" max="764" width="11.5703125" style="26" customWidth="1"/>
    <col min="765" max="1016" width="9.140625" style="26"/>
    <col min="1017" max="1017" width="12.28515625" style="26" bestFit="1" customWidth="1"/>
    <col min="1018" max="1018" width="12.7109375" style="26" bestFit="1" customWidth="1"/>
    <col min="1019" max="1019" width="10.7109375" style="26" customWidth="1"/>
    <col min="1020" max="1020" width="11.5703125" style="26" customWidth="1"/>
    <col min="1021" max="1272" width="9.140625" style="26"/>
    <col min="1273" max="1273" width="12.28515625" style="26" bestFit="1" customWidth="1"/>
    <col min="1274" max="1274" width="12.7109375" style="26" bestFit="1" customWidth="1"/>
    <col min="1275" max="1275" width="10.7109375" style="26" customWidth="1"/>
    <col min="1276" max="1276" width="11.5703125" style="26" customWidth="1"/>
    <col min="1277" max="1528" width="9.140625" style="26"/>
    <col min="1529" max="1529" width="12.28515625" style="26" bestFit="1" customWidth="1"/>
    <col min="1530" max="1530" width="12.7109375" style="26" bestFit="1" customWidth="1"/>
    <col min="1531" max="1531" width="10.7109375" style="26" customWidth="1"/>
    <col min="1532" max="1532" width="11.5703125" style="26" customWidth="1"/>
    <col min="1533" max="1784" width="9.140625" style="26"/>
    <col min="1785" max="1785" width="12.28515625" style="26" bestFit="1" customWidth="1"/>
    <col min="1786" max="1786" width="12.7109375" style="26" bestFit="1" customWidth="1"/>
    <col min="1787" max="1787" width="10.7109375" style="26" customWidth="1"/>
    <col min="1788" max="1788" width="11.5703125" style="26" customWidth="1"/>
    <col min="1789" max="2040" width="9.140625" style="26"/>
    <col min="2041" max="2041" width="12.28515625" style="26" bestFit="1" customWidth="1"/>
    <col min="2042" max="2042" width="12.7109375" style="26" bestFit="1" customWidth="1"/>
    <col min="2043" max="2043" width="10.7109375" style="26" customWidth="1"/>
    <col min="2044" max="2044" width="11.5703125" style="26" customWidth="1"/>
    <col min="2045" max="2296" width="9.140625" style="26"/>
    <col min="2297" max="2297" width="12.28515625" style="26" bestFit="1" customWidth="1"/>
    <col min="2298" max="2298" width="12.7109375" style="26" bestFit="1" customWidth="1"/>
    <col min="2299" max="2299" width="10.7109375" style="26" customWidth="1"/>
    <col min="2300" max="2300" width="11.5703125" style="26" customWidth="1"/>
    <col min="2301" max="2552" width="9.140625" style="26"/>
    <col min="2553" max="2553" width="12.28515625" style="26" bestFit="1" customWidth="1"/>
    <col min="2554" max="2554" width="12.7109375" style="26" bestFit="1" customWidth="1"/>
    <col min="2555" max="2555" width="10.7109375" style="26" customWidth="1"/>
    <col min="2556" max="2556" width="11.5703125" style="26" customWidth="1"/>
    <col min="2557" max="2808" width="9.140625" style="26"/>
    <col min="2809" max="2809" width="12.28515625" style="26" bestFit="1" customWidth="1"/>
    <col min="2810" max="2810" width="12.7109375" style="26" bestFit="1" customWidth="1"/>
    <col min="2811" max="2811" width="10.7109375" style="26" customWidth="1"/>
    <col min="2812" max="2812" width="11.5703125" style="26" customWidth="1"/>
    <col min="2813" max="3064" width="9.140625" style="26"/>
    <col min="3065" max="3065" width="12.28515625" style="26" bestFit="1" customWidth="1"/>
    <col min="3066" max="3066" width="12.7109375" style="26" bestFit="1" customWidth="1"/>
    <col min="3067" max="3067" width="10.7109375" style="26" customWidth="1"/>
    <col min="3068" max="3068" width="11.5703125" style="26" customWidth="1"/>
    <col min="3069" max="3320" width="9.140625" style="26"/>
    <col min="3321" max="3321" width="12.28515625" style="26" bestFit="1" customWidth="1"/>
    <col min="3322" max="3322" width="12.7109375" style="26" bestFit="1" customWidth="1"/>
    <col min="3323" max="3323" width="10.7109375" style="26" customWidth="1"/>
    <col min="3324" max="3324" width="11.5703125" style="26" customWidth="1"/>
    <col min="3325" max="3576" width="9.140625" style="26"/>
    <col min="3577" max="3577" width="12.28515625" style="26" bestFit="1" customWidth="1"/>
    <col min="3578" max="3578" width="12.7109375" style="26" bestFit="1" customWidth="1"/>
    <col min="3579" max="3579" width="10.7109375" style="26" customWidth="1"/>
    <col min="3580" max="3580" width="11.5703125" style="26" customWidth="1"/>
    <col min="3581" max="3832" width="9.140625" style="26"/>
    <col min="3833" max="3833" width="12.28515625" style="26" bestFit="1" customWidth="1"/>
    <col min="3834" max="3834" width="12.7109375" style="26" bestFit="1" customWidth="1"/>
    <col min="3835" max="3835" width="10.7109375" style="26" customWidth="1"/>
    <col min="3836" max="3836" width="11.5703125" style="26" customWidth="1"/>
    <col min="3837" max="4088" width="9.140625" style="26"/>
    <col min="4089" max="4089" width="12.28515625" style="26" bestFit="1" customWidth="1"/>
    <col min="4090" max="4090" width="12.7109375" style="26" bestFit="1" customWidth="1"/>
    <col min="4091" max="4091" width="10.7109375" style="26" customWidth="1"/>
    <col min="4092" max="4092" width="11.5703125" style="26" customWidth="1"/>
    <col min="4093" max="4344" width="9.140625" style="26"/>
    <col min="4345" max="4345" width="12.28515625" style="26" bestFit="1" customWidth="1"/>
    <col min="4346" max="4346" width="12.7109375" style="26" bestFit="1" customWidth="1"/>
    <col min="4347" max="4347" width="10.7109375" style="26" customWidth="1"/>
    <col min="4348" max="4348" width="11.5703125" style="26" customWidth="1"/>
    <col min="4349" max="4600" width="9.140625" style="26"/>
    <col min="4601" max="4601" width="12.28515625" style="26" bestFit="1" customWidth="1"/>
    <col min="4602" max="4602" width="12.7109375" style="26" bestFit="1" customWidth="1"/>
    <col min="4603" max="4603" width="10.7109375" style="26" customWidth="1"/>
    <col min="4604" max="4604" width="11.5703125" style="26" customWidth="1"/>
    <col min="4605" max="4856" width="9.140625" style="26"/>
    <col min="4857" max="4857" width="12.28515625" style="26" bestFit="1" customWidth="1"/>
    <col min="4858" max="4858" width="12.7109375" style="26" bestFit="1" customWidth="1"/>
    <col min="4859" max="4859" width="10.7109375" style="26" customWidth="1"/>
    <col min="4860" max="4860" width="11.5703125" style="26" customWidth="1"/>
    <col min="4861" max="5112" width="9.140625" style="26"/>
    <col min="5113" max="5113" width="12.28515625" style="26" bestFit="1" customWidth="1"/>
    <col min="5114" max="5114" width="12.7109375" style="26" bestFit="1" customWidth="1"/>
    <col min="5115" max="5115" width="10.7109375" style="26" customWidth="1"/>
    <col min="5116" max="5116" width="11.5703125" style="26" customWidth="1"/>
    <col min="5117" max="5368" width="9.140625" style="26"/>
    <col min="5369" max="5369" width="12.28515625" style="26" bestFit="1" customWidth="1"/>
    <col min="5370" max="5370" width="12.7109375" style="26" bestFit="1" customWidth="1"/>
    <col min="5371" max="5371" width="10.7109375" style="26" customWidth="1"/>
    <col min="5372" max="5372" width="11.5703125" style="26" customWidth="1"/>
    <col min="5373" max="5624" width="9.140625" style="26"/>
    <col min="5625" max="5625" width="12.28515625" style="26" bestFit="1" customWidth="1"/>
    <col min="5626" max="5626" width="12.7109375" style="26" bestFit="1" customWidth="1"/>
    <col min="5627" max="5627" width="10.7109375" style="26" customWidth="1"/>
    <col min="5628" max="5628" width="11.5703125" style="26" customWidth="1"/>
    <col min="5629" max="5880" width="9.140625" style="26"/>
    <col min="5881" max="5881" width="12.28515625" style="26" bestFit="1" customWidth="1"/>
    <col min="5882" max="5882" width="12.7109375" style="26" bestFit="1" customWidth="1"/>
    <col min="5883" max="5883" width="10.7109375" style="26" customWidth="1"/>
    <col min="5884" max="5884" width="11.5703125" style="26" customWidth="1"/>
    <col min="5885" max="6136" width="9.140625" style="26"/>
    <col min="6137" max="6137" width="12.28515625" style="26" bestFit="1" customWidth="1"/>
    <col min="6138" max="6138" width="12.7109375" style="26" bestFit="1" customWidth="1"/>
    <col min="6139" max="6139" width="10.7109375" style="26" customWidth="1"/>
    <col min="6140" max="6140" width="11.5703125" style="26" customWidth="1"/>
    <col min="6141" max="6392" width="9.140625" style="26"/>
    <col min="6393" max="6393" width="12.28515625" style="26" bestFit="1" customWidth="1"/>
    <col min="6394" max="6394" width="12.7109375" style="26" bestFit="1" customWidth="1"/>
    <col min="6395" max="6395" width="10.7109375" style="26" customWidth="1"/>
    <col min="6396" max="6396" width="11.5703125" style="26" customWidth="1"/>
    <col min="6397" max="6648" width="9.140625" style="26"/>
    <col min="6649" max="6649" width="12.28515625" style="26" bestFit="1" customWidth="1"/>
    <col min="6650" max="6650" width="12.7109375" style="26" bestFit="1" customWidth="1"/>
    <col min="6651" max="6651" width="10.7109375" style="26" customWidth="1"/>
    <col min="6652" max="6652" width="11.5703125" style="26" customWidth="1"/>
    <col min="6653" max="6904" width="9.140625" style="26"/>
    <col min="6905" max="6905" width="12.28515625" style="26" bestFit="1" customWidth="1"/>
    <col min="6906" max="6906" width="12.7109375" style="26" bestFit="1" customWidth="1"/>
    <col min="6907" max="6907" width="10.7109375" style="26" customWidth="1"/>
    <col min="6908" max="6908" width="11.5703125" style="26" customWidth="1"/>
    <col min="6909" max="7160" width="9.140625" style="26"/>
    <col min="7161" max="7161" width="12.28515625" style="26" bestFit="1" customWidth="1"/>
    <col min="7162" max="7162" width="12.7109375" style="26" bestFit="1" customWidth="1"/>
    <col min="7163" max="7163" width="10.7109375" style="26" customWidth="1"/>
    <col min="7164" max="7164" width="11.5703125" style="26" customWidth="1"/>
    <col min="7165" max="7416" width="9.140625" style="26"/>
    <col min="7417" max="7417" width="12.28515625" style="26" bestFit="1" customWidth="1"/>
    <col min="7418" max="7418" width="12.7109375" style="26" bestFit="1" customWidth="1"/>
    <col min="7419" max="7419" width="10.7109375" style="26" customWidth="1"/>
    <col min="7420" max="7420" width="11.5703125" style="26" customWidth="1"/>
    <col min="7421" max="7672" width="9.140625" style="26"/>
    <col min="7673" max="7673" width="12.28515625" style="26" bestFit="1" customWidth="1"/>
    <col min="7674" max="7674" width="12.7109375" style="26" bestFit="1" customWidth="1"/>
    <col min="7675" max="7675" width="10.7109375" style="26" customWidth="1"/>
    <col min="7676" max="7676" width="11.5703125" style="26" customWidth="1"/>
    <col min="7677" max="7928" width="9.140625" style="26"/>
    <col min="7929" max="7929" width="12.28515625" style="26" bestFit="1" customWidth="1"/>
    <col min="7930" max="7930" width="12.7109375" style="26" bestFit="1" customWidth="1"/>
    <col min="7931" max="7931" width="10.7109375" style="26" customWidth="1"/>
    <col min="7932" max="7932" width="11.5703125" style="26" customWidth="1"/>
    <col min="7933" max="8184" width="9.140625" style="26"/>
    <col min="8185" max="8185" width="12.28515625" style="26" bestFit="1" customWidth="1"/>
    <col min="8186" max="8186" width="12.7109375" style="26" bestFit="1" customWidth="1"/>
    <col min="8187" max="8187" width="10.7109375" style="26" customWidth="1"/>
    <col min="8188" max="8188" width="11.5703125" style="26" customWidth="1"/>
    <col min="8189" max="8440" width="9.140625" style="26"/>
    <col min="8441" max="8441" width="12.28515625" style="26" bestFit="1" customWidth="1"/>
    <col min="8442" max="8442" width="12.7109375" style="26" bestFit="1" customWidth="1"/>
    <col min="8443" max="8443" width="10.7109375" style="26" customWidth="1"/>
    <col min="8444" max="8444" width="11.5703125" style="26" customWidth="1"/>
    <col min="8445" max="8696" width="9.140625" style="26"/>
    <col min="8697" max="8697" width="12.28515625" style="26" bestFit="1" customWidth="1"/>
    <col min="8698" max="8698" width="12.7109375" style="26" bestFit="1" customWidth="1"/>
    <col min="8699" max="8699" width="10.7109375" style="26" customWidth="1"/>
    <col min="8700" max="8700" width="11.5703125" style="26" customWidth="1"/>
    <col min="8701" max="8952" width="9.140625" style="26"/>
    <col min="8953" max="8953" width="12.28515625" style="26" bestFit="1" customWidth="1"/>
    <col min="8954" max="8954" width="12.7109375" style="26" bestFit="1" customWidth="1"/>
    <col min="8955" max="8955" width="10.7109375" style="26" customWidth="1"/>
    <col min="8956" max="8956" width="11.5703125" style="26" customWidth="1"/>
    <col min="8957" max="9208" width="9.140625" style="26"/>
    <col min="9209" max="9209" width="12.28515625" style="26" bestFit="1" customWidth="1"/>
    <col min="9210" max="9210" width="12.7109375" style="26" bestFit="1" customWidth="1"/>
    <col min="9211" max="9211" width="10.7109375" style="26" customWidth="1"/>
    <col min="9212" max="9212" width="11.5703125" style="26" customWidth="1"/>
    <col min="9213" max="9464" width="9.140625" style="26"/>
    <col min="9465" max="9465" width="12.28515625" style="26" bestFit="1" customWidth="1"/>
    <col min="9466" max="9466" width="12.7109375" style="26" bestFit="1" customWidth="1"/>
    <col min="9467" max="9467" width="10.7109375" style="26" customWidth="1"/>
    <col min="9468" max="9468" width="11.5703125" style="26" customWidth="1"/>
    <col min="9469" max="9720" width="9.140625" style="26"/>
    <col min="9721" max="9721" width="12.28515625" style="26" bestFit="1" customWidth="1"/>
    <col min="9722" max="9722" width="12.7109375" style="26" bestFit="1" customWidth="1"/>
    <col min="9723" max="9723" width="10.7109375" style="26" customWidth="1"/>
    <col min="9724" max="9724" width="11.5703125" style="26" customWidth="1"/>
    <col min="9725" max="9976" width="9.140625" style="26"/>
    <col min="9977" max="9977" width="12.28515625" style="26" bestFit="1" customWidth="1"/>
    <col min="9978" max="9978" width="12.7109375" style="26" bestFit="1" customWidth="1"/>
    <col min="9979" max="9979" width="10.7109375" style="26" customWidth="1"/>
    <col min="9980" max="9980" width="11.5703125" style="26" customWidth="1"/>
    <col min="9981" max="10232" width="9.140625" style="26"/>
    <col min="10233" max="10233" width="12.28515625" style="26" bestFit="1" customWidth="1"/>
    <col min="10234" max="10234" width="12.7109375" style="26" bestFit="1" customWidth="1"/>
    <col min="10235" max="10235" width="10.7109375" style="26" customWidth="1"/>
    <col min="10236" max="10236" width="11.5703125" style="26" customWidth="1"/>
    <col min="10237" max="10488" width="9.140625" style="26"/>
    <col min="10489" max="10489" width="12.28515625" style="26" bestFit="1" customWidth="1"/>
    <col min="10490" max="10490" width="12.7109375" style="26" bestFit="1" customWidth="1"/>
    <col min="10491" max="10491" width="10.7109375" style="26" customWidth="1"/>
    <col min="10492" max="10492" width="11.5703125" style="26" customWidth="1"/>
    <col min="10493" max="10744" width="9.140625" style="26"/>
    <col min="10745" max="10745" width="12.28515625" style="26" bestFit="1" customWidth="1"/>
    <col min="10746" max="10746" width="12.7109375" style="26" bestFit="1" customWidth="1"/>
    <col min="10747" max="10747" width="10.7109375" style="26" customWidth="1"/>
    <col min="10748" max="10748" width="11.5703125" style="26" customWidth="1"/>
    <col min="10749" max="11000" width="9.140625" style="26"/>
    <col min="11001" max="11001" width="12.28515625" style="26" bestFit="1" customWidth="1"/>
    <col min="11002" max="11002" width="12.7109375" style="26" bestFit="1" customWidth="1"/>
    <col min="11003" max="11003" width="10.7109375" style="26" customWidth="1"/>
    <col min="11004" max="11004" width="11.5703125" style="26" customWidth="1"/>
    <col min="11005" max="11256" width="9.140625" style="26"/>
    <col min="11257" max="11257" width="12.28515625" style="26" bestFit="1" customWidth="1"/>
    <col min="11258" max="11258" width="12.7109375" style="26" bestFit="1" customWidth="1"/>
    <col min="11259" max="11259" width="10.7109375" style="26" customWidth="1"/>
    <col min="11260" max="11260" width="11.5703125" style="26" customWidth="1"/>
    <col min="11261" max="11512" width="9.140625" style="26"/>
    <col min="11513" max="11513" width="12.28515625" style="26" bestFit="1" customWidth="1"/>
    <col min="11514" max="11514" width="12.7109375" style="26" bestFit="1" customWidth="1"/>
    <col min="11515" max="11515" width="10.7109375" style="26" customWidth="1"/>
    <col min="11516" max="11516" width="11.5703125" style="26" customWidth="1"/>
    <col min="11517" max="11768" width="9.140625" style="26"/>
    <col min="11769" max="11769" width="12.28515625" style="26" bestFit="1" customWidth="1"/>
    <col min="11770" max="11770" width="12.7109375" style="26" bestFit="1" customWidth="1"/>
    <col min="11771" max="11771" width="10.7109375" style="26" customWidth="1"/>
    <col min="11772" max="11772" width="11.5703125" style="26" customWidth="1"/>
    <col min="11773" max="12024" width="9.140625" style="26"/>
    <col min="12025" max="12025" width="12.28515625" style="26" bestFit="1" customWidth="1"/>
    <col min="12026" max="12026" width="12.7109375" style="26" bestFit="1" customWidth="1"/>
    <col min="12027" max="12027" width="10.7109375" style="26" customWidth="1"/>
    <col min="12028" max="12028" width="11.5703125" style="26" customWidth="1"/>
    <col min="12029" max="12280" width="9.140625" style="26"/>
    <col min="12281" max="12281" width="12.28515625" style="26" bestFit="1" customWidth="1"/>
    <col min="12282" max="12282" width="12.7109375" style="26" bestFit="1" customWidth="1"/>
    <col min="12283" max="12283" width="10.7109375" style="26" customWidth="1"/>
    <col min="12284" max="12284" width="11.5703125" style="26" customWidth="1"/>
    <col min="12285" max="12536" width="9.140625" style="26"/>
    <col min="12537" max="12537" width="12.28515625" style="26" bestFit="1" customWidth="1"/>
    <col min="12538" max="12538" width="12.7109375" style="26" bestFit="1" customWidth="1"/>
    <col min="12539" max="12539" width="10.7109375" style="26" customWidth="1"/>
    <col min="12540" max="12540" width="11.5703125" style="26" customWidth="1"/>
    <col min="12541" max="12792" width="9.140625" style="26"/>
    <col min="12793" max="12793" width="12.28515625" style="26" bestFit="1" customWidth="1"/>
    <col min="12794" max="12794" width="12.7109375" style="26" bestFit="1" customWidth="1"/>
    <col min="12795" max="12795" width="10.7109375" style="26" customWidth="1"/>
    <col min="12796" max="12796" width="11.5703125" style="26" customWidth="1"/>
    <col min="12797" max="13048" width="9.140625" style="26"/>
    <col min="13049" max="13049" width="12.28515625" style="26" bestFit="1" customWidth="1"/>
    <col min="13050" max="13050" width="12.7109375" style="26" bestFit="1" customWidth="1"/>
    <col min="13051" max="13051" width="10.7109375" style="26" customWidth="1"/>
    <col min="13052" max="13052" width="11.5703125" style="26" customWidth="1"/>
    <col min="13053" max="13304" width="9.140625" style="26"/>
    <col min="13305" max="13305" width="12.28515625" style="26" bestFit="1" customWidth="1"/>
    <col min="13306" max="13306" width="12.7109375" style="26" bestFit="1" customWidth="1"/>
    <col min="13307" max="13307" width="10.7109375" style="26" customWidth="1"/>
    <col min="13308" max="13308" width="11.5703125" style="26" customWidth="1"/>
    <col min="13309" max="13560" width="9.140625" style="26"/>
    <col min="13561" max="13561" width="12.28515625" style="26" bestFit="1" customWidth="1"/>
    <col min="13562" max="13562" width="12.7109375" style="26" bestFit="1" customWidth="1"/>
    <col min="13563" max="13563" width="10.7109375" style="26" customWidth="1"/>
    <col min="13564" max="13564" width="11.5703125" style="26" customWidth="1"/>
    <col min="13565" max="13816" width="9.140625" style="26"/>
    <col min="13817" max="13817" width="12.28515625" style="26" bestFit="1" customWidth="1"/>
    <col min="13818" max="13818" width="12.7109375" style="26" bestFit="1" customWidth="1"/>
    <col min="13819" max="13819" width="10.7109375" style="26" customWidth="1"/>
    <col min="13820" max="13820" width="11.5703125" style="26" customWidth="1"/>
    <col min="13821" max="14072" width="9.140625" style="26"/>
    <col min="14073" max="14073" width="12.28515625" style="26" bestFit="1" customWidth="1"/>
    <col min="14074" max="14074" width="12.7109375" style="26" bestFit="1" customWidth="1"/>
    <col min="14075" max="14075" width="10.7109375" style="26" customWidth="1"/>
    <col min="14076" max="14076" width="11.5703125" style="26" customWidth="1"/>
    <col min="14077" max="14328" width="9.140625" style="26"/>
    <col min="14329" max="14329" width="12.28515625" style="26" bestFit="1" customWidth="1"/>
    <col min="14330" max="14330" width="12.7109375" style="26" bestFit="1" customWidth="1"/>
    <col min="14331" max="14331" width="10.7109375" style="26" customWidth="1"/>
    <col min="14332" max="14332" width="11.5703125" style="26" customWidth="1"/>
    <col min="14333" max="14584" width="9.140625" style="26"/>
    <col min="14585" max="14585" width="12.28515625" style="26" bestFit="1" customWidth="1"/>
    <col min="14586" max="14586" width="12.7109375" style="26" bestFit="1" customWidth="1"/>
    <col min="14587" max="14587" width="10.7109375" style="26" customWidth="1"/>
    <col min="14588" max="14588" width="11.5703125" style="26" customWidth="1"/>
    <col min="14589" max="14840" width="9.140625" style="26"/>
    <col min="14841" max="14841" width="12.28515625" style="26" bestFit="1" customWidth="1"/>
    <col min="14842" max="14842" width="12.7109375" style="26" bestFit="1" customWidth="1"/>
    <col min="14843" max="14843" width="10.7109375" style="26" customWidth="1"/>
    <col min="14844" max="14844" width="11.5703125" style="26" customWidth="1"/>
    <col min="14845" max="15096" width="9.140625" style="26"/>
    <col min="15097" max="15097" width="12.28515625" style="26" bestFit="1" customWidth="1"/>
    <col min="15098" max="15098" width="12.7109375" style="26" bestFit="1" customWidth="1"/>
    <col min="15099" max="15099" width="10.7109375" style="26" customWidth="1"/>
    <col min="15100" max="15100" width="11.5703125" style="26" customWidth="1"/>
    <col min="15101" max="15352" width="9.140625" style="26"/>
    <col min="15353" max="15353" width="12.28515625" style="26" bestFit="1" customWidth="1"/>
    <col min="15354" max="15354" width="12.7109375" style="26" bestFit="1" customWidth="1"/>
    <col min="15355" max="15355" width="10.7109375" style="26" customWidth="1"/>
    <col min="15356" max="15356" width="11.5703125" style="26" customWidth="1"/>
    <col min="15357" max="15608" width="9.140625" style="26"/>
    <col min="15609" max="15609" width="12.28515625" style="26" bestFit="1" customWidth="1"/>
    <col min="15610" max="15610" width="12.7109375" style="26" bestFit="1" customWidth="1"/>
    <col min="15611" max="15611" width="10.7109375" style="26" customWidth="1"/>
    <col min="15612" max="15612" width="11.5703125" style="26" customWidth="1"/>
    <col min="15613" max="15864" width="9.140625" style="26"/>
    <col min="15865" max="15865" width="12.28515625" style="26" bestFit="1" customWidth="1"/>
    <col min="15866" max="15866" width="12.7109375" style="26" bestFit="1" customWidth="1"/>
    <col min="15867" max="15867" width="10.7109375" style="26" customWidth="1"/>
    <col min="15868" max="15868" width="11.5703125" style="26" customWidth="1"/>
    <col min="15869" max="16120" width="9.140625" style="26"/>
    <col min="16121" max="16121" width="12.28515625" style="26" bestFit="1" customWidth="1"/>
    <col min="16122" max="16122" width="12.7109375" style="26" bestFit="1" customWidth="1"/>
    <col min="16123" max="16123" width="10.7109375" style="26" customWidth="1"/>
    <col min="16124" max="16124" width="11.5703125" style="26" customWidth="1"/>
    <col min="16125" max="16384" width="9.140625" style="26"/>
  </cols>
  <sheetData>
    <row r="1" spans="1:15" ht="18.75" x14ac:dyDescent="0.3">
      <c r="A1" s="25" t="s">
        <v>1086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8.75" x14ac:dyDescent="0.3">
      <c r="A2" s="25" t="s">
        <v>1385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4" spans="1:15" ht="18.75" x14ac:dyDescent="0.3">
      <c r="A4" s="27"/>
      <c r="B4" s="27"/>
      <c r="C4" s="28" t="s">
        <v>1087</v>
      </c>
      <c r="D4" s="29"/>
      <c r="E4" s="29"/>
      <c r="F4" s="28" t="s">
        <v>1087</v>
      </c>
      <c r="G4" s="29"/>
      <c r="H4" s="29"/>
      <c r="I4" s="28" t="s">
        <v>1088</v>
      </c>
      <c r="J4" s="29"/>
      <c r="K4" s="29"/>
      <c r="L4" s="28" t="s">
        <v>1088</v>
      </c>
      <c r="M4" s="29"/>
      <c r="N4" s="29"/>
      <c r="O4" s="30"/>
    </row>
    <row r="5" spans="1:15" x14ac:dyDescent="0.25">
      <c r="C5" s="31" t="s">
        <v>1089</v>
      </c>
      <c r="D5" s="32"/>
      <c r="E5" s="32"/>
      <c r="F5" s="31" t="s">
        <v>1090</v>
      </c>
      <c r="G5" s="32"/>
      <c r="H5" s="32"/>
      <c r="I5" s="31" t="s">
        <v>1089</v>
      </c>
      <c r="J5" s="32"/>
      <c r="K5" s="32"/>
      <c r="L5" s="31" t="s">
        <v>1090</v>
      </c>
      <c r="M5" s="32"/>
      <c r="N5" s="32"/>
      <c r="O5" s="30"/>
    </row>
    <row r="6" spans="1:15" ht="18" x14ac:dyDescent="0.25">
      <c r="A6" s="33" t="s">
        <v>1091</v>
      </c>
      <c r="B6" s="33"/>
      <c r="C6" s="34" t="s">
        <v>1092</v>
      </c>
      <c r="D6" s="35" t="s">
        <v>1093</v>
      </c>
      <c r="E6" s="35" t="s">
        <v>1094</v>
      </c>
      <c r="F6" s="34" t="s">
        <v>1092</v>
      </c>
      <c r="G6" s="35" t="s">
        <v>1093</v>
      </c>
      <c r="H6" s="35" t="s">
        <v>1094</v>
      </c>
      <c r="I6" s="34" t="s">
        <v>1092</v>
      </c>
      <c r="J6" s="35" t="s">
        <v>1093</v>
      </c>
      <c r="K6" s="35" t="s">
        <v>1094</v>
      </c>
      <c r="L6" s="34" t="s">
        <v>1092</v>
      </c>
      <c r="M6" s="35" t="s">
        <v>1093</v>
      </c>
      <c r="N6" s="35" t="s">
        <v>1094</v>
      </c>
      <c r="O6" s="36" t="s">
        <v>1095</v>
      </c>
    </row>
    <row r="7" spans="1:15" ht="16.5" customHeight="1" thickBot="1" x14ac:dyDescent="0.3">
      <c r="A7" s="37"/>
      <c r="B7" s="37"/>
      <c r="C7" s="38"/>
      <c r="D7" s="39"/>
      <c r="E7" s="39"/>
      <c r="F7" s="38"/>
      <c r="G7" s="39"/>
      <c r="H7" s="39"/>
      <c r="I7" s="38"/>
      <c r="J7" s="39"/>
      <c r="K7" s="39"/>
      <c r="L7" s="38"/>
      <c r="M7" s="39"/>
      <c r="N7" s="39"/>
      <c r="O7" s="40">
        <f>SUM(O8:O609)</f>
        <v>6662507096.0399914</v>
      </c>
    </row>
    <row r="8" spans="1:15" x14ac:dyDescent="0.25">
      <c r="A8" s="26" t="s">
        <v>12</v>
      </c>
      <c r="B8" s="26" t="s">
        <v>13</v>
      </c>
      <c r="C8" s="41">
        <v>28364</v>
      </c>
      <c r="D8" s="42">
        <v>281.77999999999997</v>
      </c>
      <c r="E8" s="43">
        <f>D8*C8</f>
        <v>7992407.919999999</v>
      </c>
      <c r="F8" s="41">
        <v>79948</v>
      </c>
      <c r="G8" s="42">
        <v>279.62</v>
      </c>
      <c r="H8" s="43">
        <f>G8*F8</f>
        <v>22355059.760000002</v>
      </c>
      <c r="I8" s="41">
        <v>9890</v>
      </c>
      <c r="J8" s="42">
        <v>281.77999999999997</v>
      </c>
      <c r="K8" s="43">
        <f>J8*I8</f>
        <v>2786804.1999999997</v>
      </c>
      <c r="L8" s="41">
        <v>27876</v>
      </c>
      <c r="M8" s="42">
        <v>279.62</v>
      </c>
      <c r="N8" s="43">
        <f>M8*L8</f>
        <v>7794687.1200000001</v>
      </c>
      <c r="O8" s="44">
        <f t="shared" ref="O8:O71" si="0">N8+K8+H8+E8</f>
        <v>40928959</v>
      </c>
    </row>
    <row r="9" spans="1:15" x14ac:dyDescent="0.25">
      <c r="A9" s="26" t="s">
        <v>14</v>
      </c>
      <c r="B9" s="26" t="s">
        <v>15</v>
      </c>
      <c r="C9" s="41">
        <v>0</v>
      </c>
      <c r="D9" s="42">
        <v>205.44</v>
      </c>
      <c r="E9" s="43">
        <f t="shared" ref="E9:E72" si="1">D9*C9</f>
        <v>0</v>
      </c>
      <c r="F9" s="41">
        <v>19918</v>
      </c>
      <c r="G9" s="42">
        <v>203.96</v>
      </c>
      <c r="H9" s="43">
        <f t="shared" ref="H9:H72" si="2">G9*F9</f>
        <v>4062475.2800000003</v>
      </c>
      <c r="I9" s="41">
        <v>0</v>
      </c>
      <c r="J9" s="42">
        <v>205.44</v>
      </c>
      <c r="K9" s="43">
        <f t="shared" ref="K9:K72" si="3">J9*I9</f>
        <v>0</v>
      </c>
      <c r="L9" s="41">
        <v>13628</v>
      </c>
      <c r="M9" s="42">
        <v>203.96</v>
      </c>
      <c r="N9" s="43">
        <f t="shared" ref="N9:N72" si="4">M9*L9</f>
        <v>2779566.88</v>
      </c>
      <c r="O9" s="44">
        <f t="shared" si="0"/>
        <v>6842042.1600000001</v>
      </c>
    </row>
    <row r="10" spans="1:15" x14ac:dyDescent="0.25">
      <c r="A10" s="26" t="s">
        <v>16</v>
      </c>
      <c r="B10" s="26" t="s">
        <v>1096</v>
      </c>
      <c r="C10" s="41">
        <v>0</v>
      </c>
      <c r="D10" s="42">
        <v>206.49</v>
      </c>
      <c r="E10" s="43">
        <f t="shared" si="1"/>
        <v>0</v>
      </c>
      <c r="F10" s="41">
        <v>3765</v>
      </c>
      <c r="G10" s="42">
        <v>204.57</v>
      </c>
      <c r="H10" s="43">
        <f t="shared" si="2"/>
        <v>770206.04999999993</v>
      </c>
      <c r="I10" s="41">
        <v>0</v>
      </c>
      <c r="J10" s="42">
        <v>206.49</v>
      </c>
      <c r="K10" s="43">
        <f t="shared" si="3"/>
        <v>0</v>
      </c>
      <c r="L10" s="41">
        <v>4479</v>
      </c>
      <c r="M10" s="42">
        <v>204.57</v>
      </c>
      <c r="N10" s="43">
        <f t="shared" si="4"/>
        <v>916269.02999999991</v>
      </c>
      <c r="O10" s="44">
        <f t="shared" si="0"/>
        <v>1686475.0799999998</v>
      </c>
    </row>
    <row r="11" spans="1:15" x14ac:dyDescent="0.25">
      <c r="A11" s="26" t="s">
        <v>18</v>
      </c>
      <c r="B11" s="26" t="s">
        <v>1097</v>
      </c>
      <c r="C11" s="41">
        <v>950</v>
      </c>
      <c r="D11" s="42">
        <v>221.24</v>
      </c>
      <c r="E11" s="43">
        <f t="shared" si="1"/>
        <v>210178</v>
      </c>
      <c r="F11" s="41">
        <v>53585</v>
      </c>
      <c r="G11" s="42">
        <v>219.42</v>
      </c>
      <c r="H11" s="43">
        <f t="shared" si="2"/>
        <v>11757620.699999999</v>
      </c>
      <c r="I11" s="41">
        <v>499</v>
      </c>
      <c r="J11" s="42">
        <v>221.24</v>
      </c>
      <c r="K11" s="43">
        <f t="shared" si="3"/>
        <v>110398.76000000001</v>
      </c>
      <c r="L11" s="41">
        <v>28118</v>
      </c>
      <c r="M11" s="42">
        <v>219.42</v>
      </c>
      <c r="N11" s="43">
        <f t="shared" si="4"/>
        <v>6169651.5599999996</v>
      </c>
      <c r="O11" s="44">
        <f t="shared" si="0"/>
        <v>18247849.02</v>
      </c>
    </row>
    <row r="12" spans="1:15" x14ac:dyDescent="0.25">
      <c r="A12" s="26" t="s">
        <v>21</v>
      </c>
      <c r="B12" s="26" t="s">
        <v>1098</v>
      </c>
      <c r="C12" s="41">
        <v>0</v>
      </c>
      <c r="D12" s="42">
        <v>201.76</v>
      </c>
      <c r="E12" s="43">
        <f t="shared" si="1"/>
        <v>0</v>
      </c>
      <c r="F12" s="41">
        <v>6182</v>
      </c>
      <c r="G12" s="42">
        <v>199.94</v>
      </c>
      <c r="H12" s="43">
        <f t="shared" si="2"/>
        <v>1236029.08</v>
      </c>
      <c r="I12" s="41">
        <v>0</v>
      </c>
      <c r="J12" s="42">
        <v>201.76</v>
      </c>
      <c r="K12" s="43">
        <f t="shared" si="3"/>
        <v>0</v>
      </c>
      <c r="L12" s="41">
        <v>1205</v>
      </c>
      <c r="M12" s="42">
        <v>199.94</v>
      </c>
      <c r="N12" s="43">
        <f t="shared" si="4"/>
        <v>240927.7</v>
      </c>
      <c r="O12" s="44">
        <f t="shared" si="0"/>
        <v>1476956.78</v>
      </c>
    </row>
    <row r="13" spans="1:15" x14ac:dyDescent="0.25">
      <c r="A13" s="26" t="s">
        <v>22</v>
      </c>
      <c r="B13" s="26" t="s">
        <v>1099</v>
      </c>
      <c r="C13" s="41">
        <v>1591</v>
      </c>
      <c r="D13" s="42">
        <v>203.06</v>
      </c>
      <c r="E13" s="43">
        <f t="shared" si="1"/>
        <v>323068.46000000002</v>
      </c>
      <c r="F13" s="41">
        <v>21604</v>
      </c>
      <c r="G13" s="42">
        <v>201.36</v>
      </c>
      <c r="H13" s="43">
        <f t="shared" si="2"/>
        <v>4350181.4400000004</v>
      </c>
      <c r="I13" s="41">
        <v>1499</v>
      </c>
      <c r="J13" s="42">
        <v>203.06</v>
      </c>
      <c r="K13" s="43">
        <f t="shared" si="3"/>
        <v>304386.94</v>
      </c>
      <c r="L13" s="41">
        <v>20362</v>
      </c>
      <c r="M13" s="42">
        <v>201.36</v>
      </c>
      <c r="N13" s="43">
        <f t="shared" si="4"/>
        <v>4100092.3200000003</v>
      </c>
      <c r="O13" s="44">
        <f t="shared" si="0"/>
        <v>9077729.160000002</v>
      </c>
    </row>
    <row r="14" spans="1:15" x14ac:dyDescent="0.25">
      <c r="A14" s="26" t="s">
        <v>24</v>
      </c>
      <c r="B14" s="26" t="s">
        <v>1100</v>
      </c>
      <c r="C14" s="41">
        <v>182</v>
      </c>
      <c r="D14" s="42">
        <v>187.57</v>
      </c>
      <c r="E14" s="43">
        <f t="shared" si="1"/>
        <v>34137.74</v>
      </c>
      <c r="F14" s="41">
        <v>15795</v>
      </c>
      <c r="G14" s="42">
        <v>185.95</v>
      </c>
      <c r="H14" s="43">
        <f t="shared" si="2"/>
        <v>2937080.25</v>
      </c>
      <c r="I14" s="41">
        <v>83</v>
      </c>
      <c r="J14" s="42">
        <v>187.57</v>
      </c>
      <c r="K14" s="43">
        <f t="shared" si="3"/>
        <v>15568.31</v>
      </c>
      <c r="L14" s="41">
        <v>7175</v>
      </c>
      <c r="M14" s="42">
        <v>185.95</v>
      </c>
      <c r="N14" s="43">
        <f t="shared" si="4"/>
        <v>1334191.25</v>
      </c>
      <c r="O14" s="44">
        <f t="shared" si="0"/>
        <v>4320977.5500000007</v>
      </c>
    </row>
    <row r="15" spans="1:15" x14ac:dyDescent="0.25">
      <c r="A15" s="26" t="s">
        <v>26</v>
      </c>
      <c r="B15" s="26" t="s">
        <v>1101</v>
      </c>
      <c r="C15" s="41">
        <v>328</v>
      </c>
      <c r="D15" s="42">
        <v>185.28</v>
      </c>
      <c r="E15" s="43">
        <f t="shared" si="1"/>
        <v>60771.840000000004</v>
      </c>
      <c r="F15" s="41">
        <v>14421</v>
      </c>
      <c r="G15" s="42">
        <v>183.67</v>
      </c>
      <c r="H15" s="43">
        <f t="shared" si="2"/>
        <v>2648705.0699999998</v>
      </c>
      <c r="I15" s="41">
        <v>242</v>
      </c>
      <c r="J15" s="42">
        <v>185.28</v>
      </c>
      <c r="K15" s="43">
        <f t="shared" si="3"/>
        <v>44837.760000000002</v>
      </c>
      <c r="L15" s="41">
        <v>10647</v>
      </c>
      <c r="M15" s="42">
        <v>183.67</v>
      </c>
      <c r="N15" s="43">
        <f t="shared" si="4"/>
        <v>1955534.4899999998</v>
      </c>
      <c r="O15" s="44">
        <f t="shared" si="0"/>
        <v>4709849.1599999992</v>
      </c>
    </row>
    <row r="16" spans="1:15" x14ac:dyDescent="0.25">
      <c r="A16" s="26" t="s">
        <v>27</v>
      </c>
      <c r="B16" s="26" t="s">
        <v>1102</v>
      </c>
      <c r="C16" s="41">
        <v>1218</v>
      </c>
      <c r="D16" s="42">
        <v>200.81</v>
      </c>
      <c r="E16" s="43">
        <f t="shared" si="1"/>
        <v>244586.58000000002</v>
      </c>
      <c r="F16" s="41">
        <v>28590</v>
      </c>
      <c r="G16" s="42">
        <v>199.06</v>
      </c>
      <c r="H16" s="43">
        <f t="shared" si="2"/>
        <v>5691125.4000000004</v>
      </c>
      <c r="I16" s="41">
        <v>885</v>
      </c>
      <c r="J16" s="42">
        <v>200.81</v>
      </c>
      <c r="K16" s="43">
        <f t="shared" si="3"/>
        <v>177716.85</v>
      </c>
      <c r="L16" s="41">
        <v>20769</v>
      </c>
      <c r="M16" s="42">
        <v>199.06</v>
      </c>
      <c r="N16" s="43">
        <f t="shared" si="4"/>
        <v>4134277.14</v>
      </c>
      <c r="O16" s="44">
        <f t="shared" si="0"/>
        <v>10247705.970000001</v>
      </c>
    </row>
    <row r="17" spans="1:15" x14ac:dyDescent="0.25">
      <c r="A17" s="26" t="s">
        <v>29</v>
      </c>
      <c r="B17" s="26" t="s">
        <v>1103</v>
      </c>
      <c r="C17" s="41">
        <v>1042</v>
      </c>
      <c r="D17" s="42">
        <v>186.27</v>
      </c>
      <c r="E17" s="43">
        <f t="shared" si="1"/>
        <v>194093.34</v>
      </c>
      <c r="F17" s="41">
        <v>12759</v>
      </c>
      <c r="G17" s="42">
        <v>184.64</v>
      </c>
      <c r="H17" s="43">
        <f t="shared" si="2"/>
        <v>2355821.7599999998</v>
      </c>
      <c r="I17" s="41">
        <v>280</v>
      </c>
      <c r="J17" s="42">
        <v>186.27</v>
      </c>
      <c r="K17" s="43">
        <f t="shared" si="3"/>
        <v>52155.600000000006</v>
      </c>
      <c r="L17" s="41">
        <v>3429</v>
      </c>
      <c r="M17" s="42">
        <v>184.64</v>
      </c>
      <c r="N17" s="43">
        <f t="shared" si="4"/>
        <v>633130.55999999994</v>
      </c>
      <c r="O17" s="44">
        <f t="shared" si="0"/>
        <v>3235201.26</v>
      </c>
    </row>
    <row r="18" spans="1:15" x14ac:dyDescent="0.25">
      <c r="A18" s="26" t="s">
        <v>30</v>
      </c>
      <c r="B18" s="26" t="s">
        <v>1104</v>
      </c>
      <c r="C18" s="41">
        <v>68</v>
      </c>
      <c r="D18" s="42">
        <v>189.99</v>
      </c>
      <c r="E18" s="43">
        <f t="shared" si="1"/>
        <v>12919.32</v>
      </c>
      <c r="F18" s="41">
        <v>22409</v>
      </c>
      <c r="G18" s="42">
        <v>188.38</v>
      </c>
      <c r="H18" s="43">
        <f t="shared" si="2"/>
        <v>4221407.42</v>
      </c>
      <c r="I18" s="41">
        <v>27</v>
      </c>
      <c r="J18" s="42">
        <v>189.99</v>
      </c>
      <c r="K18" s="43">
        <f t="shared" si="3"/>
        <v>5129.7300000000005</v>
      </c>
      <c r="L18" s="41">
        <v>8836</v>
      </c>
      <c r="M18" s="42">
        <v>188.38</v>
      </c>
      <c r="N18" s="43">
        <f t="shared" si="4"/>
        <v>1664525.68</v>
      </c>
      <c r="O18" s="44">
        <f t="shared" si="0"/>
        <v>5903982.1500000004</v>
      </c>
    </row>
    <row r="19" spans="1:15" x14ac:dyDescent="0.25">
      <c r="A19" s="26" t="s">
        <v>32</v>
      </c>
      <c r="B19" s="26" t="s">
        <v>1105</v>
      </c>
      <c r="C19" s="41">
        <v>201</v>
      </c>
      <c r="D19" s="42">
        <v>200.94</v>
      </c>
      <c r="E19" s="43">
        <f t="shared" si="1"/>
        <v>40388.94</v>
      </c>
      <c r="F19" s="41">
        <v>11802</v>
      </c>
      <c r="G19" s="42">
        <v>199.44</v>
      </c>
      <c r="H19" s="43">
        <f t="shared" si="2"/>
        <v>2353790.88</v>
      </c>
      <c r="I19" s="41">
        <v>261</v>
      </c>
      <c r="J19" s="42">
        <v>200.94</v>
      </c>
      <c r="K19" s="43">
        <f t="shared" si="3"/>
        <v>52445.34</v>
      </c>
      <c r="L19" s="41">
        <v>15297</v>
      </c>
      <c r="M19" s="42">
        <v>199.44</v>
      </c>
      <c r="N19" s="43">
        <f t="shared" si="4"/>
        <v>3050833.68</v>
      </c>
      <c r="O19" s="44">
        <f t="shared" si="0"/>
        <v>5497458.8400000008</v>
      </c>
    </row>
    <row r="20" spans="1:15" x14ac:dyDescent="0.25">
      <c r="A20" s="26" t="s">
        <v>34</v>
      </c>
      <c r="B20" s="26" t="s">
        <v>35</v>
      </c>
      <c r="C20" s="41">
        <v>0</v>
      </c>
      <c r="D20" s="42">
        <v>245.94</v>
      </c>
      <c r="E20" s="43">
        <f t="shared" si="1"/>
        <v>0</v>
      </c>
      <c r="F20" s="41">
        <v>23304</v>
      </c>
      <c r="G20" s="42">
        <v>243.62</v>
      </c>
      <c r="H20" s="43">
        <f t="shared" si="2"/>
        <v>5677320.4800000004</v>
      </c>
      <c r="I20" s="41">
        <v>0</v>
      </c>
      <c r="J20" s="42">
        <v>245.94</v>
      </c>
      <c r="K20" s="43">
        <f t="shared" si="3"/>
        <v>0</v>
      </c>
      <c r="L20" s="41">
        <v>12626</v>
      </c>
      <c r="M20" s="42">
        <v>243.62</v>
      </c>
      <c r="N20" s="43">
        <f t="shared" si="4"/>
        <v>3075946.12</v>
      </c>
      <c r="O20" s="44">
        <f t="shared" si="0"/>
        <v>8753266.6000000015</v>
      </c>
    </row>
    <row r="21" spans="1:15" x14ac:dyDescent="0.25">
      <c r="A21" s="26" t="s">
        <v>36</v>
      </c>
      <c r="B21" s="26" t="s">
        <v>37</v>
      </c>
      <c r="C21" s="41">
        <v>371</v>
      </c>
      <c r="D21" s="42">
        <v>272.44</v>
      </c>
      <c r="E21" s="43">
        <f t="shared" si="1"/>
        <v>101075.24</v>
      </c>
      <c r="F21" s="41">
        <v>28648</v>
      </c>
      <c r="G21" s="42">
        <v>270.17</v>
      </c>
      <c r="H21" s="43">
        <f t="shared" si="2"/>
        <v>7739830.1600000001</v>
      </c>
      <c r="I21" s="41">
        <v>6</v>
      </c>
      <c r="J21" s="42">
        <v>272.44</v>
      </c>
      <c r="K21" s="43">
        <f t="shared" si="3"/>
        <v>1634.6399999999999</v>
      </c>
      <c r="L21" s="41">
        <v>445</v>
      </c>
      <c r="M21" s="42">
        <v>270.17</v>
      </c>
      <c r="N21" s="43">
        <f t="shared" si="4"/>
        <v>120225.65000000001</v>
      </c>
      <c r="O21" s="44">
        <f t="shared" si="0"/>
        <v>7962765.6900000004</v>
      </c>
    </row>
    <row r="22" spans="1:15" x14ac:dyDescent="0.25">
      <c r="A22" s="26" t="s">
        <v>38</v>
      </c>
      <c r="B22" s="26" t="s">
        <v>39</v>
      </c>
      <c r="C22" s="41">
        <v>459</v>
      </c>
      <c r="D22" s="42">
        <v>316.83999999999997</v>
      </c>
      <c r="E22" s="43">
        <f t="shared" si="1"/>
        <v>145429.56</v>
      </c>
      <c r="F22" s="41">
        <v>15732</v>
      </c>
      <c r="G22" s="42">
        <v>313.76</v>
      </c>
      <c r="H22" s="43">
        <f t="shared" si="2"/>
        <v>4936072.32</v>
      </c>
      <c r="I22" s="41">
        <v>0</v>
      </c>
      <c r="J22" s="42">
        <v>316.83999999999997</v>
      </c>
      <c r="K22" s="43">
        <f t="shared" si="3"/>
        <v>0</v>
      </c>
      <c r="L22" s="41">
        <v>0</v>
      </c>
      <c r="M22" s="42">
        <v>313.76</v>
      </c>
      <c r="N22" s="43">
        <f t="shared" si="4"/>
        <v>0</v>
      </c>
      <c r="O22" s="44">
        <f t="shared" si="0"/>
        <v>5081501.88</v>
      </c>
    </row>
    <row r="23" spans="1:15" x14ac:dyDescent="0.25">
      <c r="A23" s="26" t="s">
        <v>40</v>
      </c>
      <c r="B23" s="26" t="s">
        <v>41</v>
      </c>
      <c r="C23" s="41">
        <v>270</v>
      </c>
      <c r="D23" s="42">
        <v>312.2</v>
      </c>
      <c r="E23" s="43">
        <f t="shared" si="1"/>
        <v>84294</v>
      </c>
      <c r="F23" s="41">
        <v>39834</v>
      </c>
      <c r="G23" s="42">
        <v>309.42</v>
      </c>
      <c r="H23" s="43">
        <f t="shared" si="2"/>
        <v>12325436.280000001</v>
      </c>
      <c r="I23" s="41">
        <v>170</v>
      </c>
      <c r="J23" s="42">
        <v>312.2</v>
      </c>
      <c r="K23" s="43">
        <f t="shared" si="3"/>
        <v>53074</v>
      </c>
      <c r="L23" s="41">
        <v>25088</v>
      </c>
      <c r="M23" s="42">
        <v>309.42</v>
      </c>
      <c r="N23" s="43">
        <f t="shared" si="4"/>
        <v>7762728.96</v>
      </c>
      <c r="O23" s="44">
        <f t="shared" si="0"/>
        <v>20225533.240000002</v>
      </c>
    </row>
    <row r="24" spans="1:15" x14ac:dyDescent="0.25">
      <c r="A24" s="26" t="s">
        <v>42</v>
      </c>
      <c r="B24" s="26" t="s">
        <v>43</v>
      </c>
      <c r="C24" s="41">
        <v>34256</v>
      </c>
      <c r="D24" s="42">
        <v>230.22</v>
      </c>
      <c r="E24" s="43">
        <f t="shared" si="1"/>
        <v>7886416.3200000003</v>
      </c>
      <c r="F24" s="41">
        <v>5888</v>
      </c>
      <c r="G24" s="42">
        <v>228.15</v>
      </c>
      <c r="H24" s="43">
        <f t="shared" si="2"/>
        <v>1343347.2</v>
      </c>
      <c r="I24" s="41">
        <v>18645</v>
      </c>
      <c r="J24" s="42">
        <v>230.22</v>
      </c>
      <c r="K24" s="43">
        <f t="shared" si="3"/>
        <v>4292451.9000000004</v>
      </c>
      <c r="L24" s="41">
        <v>3205</v>
      </c>
      <c r="M24" s="42">
        <v>228.15</v>
      </c>
      <c r="N24" s="43">
        <f t="shared" si="4"/>
        <v>731220.75</v>
      </c>
      <c r="O24" s="44">
        <f t="shared" si="0"/>
        <v>14253436.170000002</v>
      </c>
    </row>
    <row r="25" spans="1:15" x14ac:dyDescent="0.25">
      <c r="A25" s="26" t="s">
        <v>44</v>
      </c>
      <c r="B25" s="26" t="s">
        <v>45</v>
      </c>
      <c r="C25" s="41">
        <v>0</v>
      </c>
      <c r="D25" s="42">
        <v>245.14</v>
      </c>
      <c r="E25" s="43">
        <f t="shared" si="1"/>
        <v>0</v>
      </c>
      <c r="F25" s="41">
        <v>26252</v>
      </c>
      <c r="G25" s="42">
        <v>243.49</v>
      </c>
      <c r="H25" s="43">
        <f t="shared" si="2"/>
        <v>6392099.4800000004</v>
      </c>
      <c r="I25" s="41">
        <v>0</v>
      </c>
      <c r="J25" s="42">
        <v>245.14</v>
      </c>
      <c r="K25" s="43">
        <f t="shared" si="3"/>
        <v>0</v>
      </c>
      <c r="L25" s="41">
        <v>10664</v>
      </c>
      <c r="M25" s="42">
        <v>243.49</v>
      </c>
      <c r="N25" s="43">
        <f t="shared" si="4"/>
        <v>2596577.36</v>
      </c>
      <c r="O25" s="44">
        <f t="shared" si="0"/>
        <v>8988676.8399999999</v>
      </c>
    </row>
    <row r="26" spans="1:15" x14ac:dyDescent="0.25">
      <c r="A26" s="26" t="s">
        <v>46</v>
      </c>
      <c r="B26" s="26" t="s">
        <v>47</v>
      </c>
      <c r="C26" s="41">
        <v>339</v>
      </c>
      <c r="D26" s="42">
        <v>227.67</v>
      </c>
      <c r="E26" s="43">
        <f t="shared" si="1"/>
        <v>77180.12999999999</v>
      </c>
      <c r="F26" s="41">
        <v>10223</v>
      </c>
      <c r="G26" s="42">
        <v>225.87</v>
      </c>
      <c r="H26" s="43">
        <f t="shared" si="2"/>
        <v>2309069.0100000002</v>
      </c>
      <c r="I26" s="41">
        <v>297</v>
      </c>
      <c r="J26" s="42">
        <v>227.67</v>
      </c>
      <c r="K26" s="43">
        <f t="shared" si="3"/>
        <v>67617.989999999991</v>
      </c>
      <c r="L26" s="41">
        <v>8947</v>
      </c>
      <c r="M26" s="42">
        <v>225.87</v>
      </c>
      <c r="N26" s="43">
        <f t="shared" si="4"/>
        <v>2020858.8900000001</v>
      </c>
      <c r="O26" s="44">
        <f t="shared" si="0"/>
        <v>4474726.0200000005</v>
      </c>
    </row>
    <row r="27" spans="1:15" x14ac:dyDescent="0.25">
      <c r="A27" s="26" t="s">
        <v>48</v>
      </c>
      <c r="B27" s="26" t="s">
        <v>1106</v>
      </c>
      <c r="C27" s="41">
        <v>1580</v>
      </c>
      <c r="D27" s="42">
        <v>288.99</v>
      </c>
      <c r="E27" s="43">
        <f t="shared" si="1"/>
        <v>456604.2</v>
      </c>
      <c r="F27" s="41">
        <v>76893</v>
      </c>
      <c r="G27" s="42">
        <v>286.62</v>
      </c>
      <c r="H27" s="43">
        <f t="shared" si="2"/>
        <v>22039071.66</v>
      </c>
      <c r="I27" s="41">
        <v>454</v>
      </c>
      <c r="J27" s="42">
        <v>288.99</v>
      </c>
      <c r="K27" s="43">
        <f t="shared" si="3"/>
        <v>131201.46</v>
      </c>
      <c r="L27" s="41">
        <v>22105</v>
      </c>
      <c r="M27" s="42">
        <v>286.62</v>
      </c>
      <c r="N27" s="43">
        <f t="shared" si="4"/>
        <v>6335735.1000000006</v>
      </c>
      <c r="O27" s="44">
        <f t="shared" si="0"/>
        <v>28962612.419999998</v>
      </c>
    </row>
    <row r="28" spans="1:15" x14ac:dyDescent="0.25">
      <c r="A28" s="26" t="s">
        <v>50</v>
      </c>
      <c r="B28" s="26" t="s">
        <v>51</v>
      </c>
      <c r="C28" s="41">
        <v>0</v>
      </c>
      <c r="D28" s="42">
        <v>227.72</v>
      </c>
      <c r="E28" s="43">
        <f t="shared" si="1"/>
        <v>0</v>
      </c>
      <c r="F28" s="41">
        <v>50694</v>
      </c>
      <c r="G28" s="42">
        <v>225.84</v>
      </c>
      <c r="H28" s="43">
        <f t="shared" si="2"/>
        <v>11448732.960000001</v>
      </c>
      <c r="I28" s="41">
        <v>0</v>
      </c>
      <c r="J28" s="42">
        <v>227.72</v>
      </c>
      <c r="K28" s="43">
        <f t="shared" si="3"/>
        <v>0</v>
      </c>
      <c r="L28" s="41">
        <v>2639</v>
      </c>
      <c r="M28" s="42">
        <v>225.84</v>
      </c>
      <c r="N28" s="43">
        <f t="shared" si="4"/>
        <v>595991.76</v>
      </c>
      <c r="O28" s="44">
        <f t="shared" si="0"/>
        <v>12044724.720000001</v>
      </c>
    </row>
    <row r="29" spans="1:15" x14ac:dyDescent="0.25">
      <c r="A29" s="26" t="s">
        <v>52</v>
      </c>
      <c r="B29" s="26" t="s">
        <v>53</v>
      </c>
      <c r="C29" s="41">
        <v>2016</v>
      </c>
      <c r="D29" s="42">
        <v>278.2</v>
      </c>
      <c r="E29" s="43">
        <f t="shared" si="1"/>
        <v>560851.19999999995</v>
      </c>
      <c r="F29" s="41">
        <v>34040</v>
      </c>
      <c r="G29" s="42">
        <v>275.66000000000003</v>
      </c>
      <c r="H29" s="43">
        <f t="shared" si="2"/>
        <v>9383466.4000000004</v>
      </c>
      <c r="I29" s="41">
        <v>687</v>
      </c>
      <c r="J29" s="42">
        <v>278.2</v>
      </c>
      <c r="K29" s="43">
        <f t="shared" si="3"/>
        <v>191123.4</v>
      </c>
      <c r="L29" s="41">
        <v>11604</v>
      </c>
      <c r="M29" s="42">
        <v>275.66000000000003</v>
      </c>
      <c r="N29" s="43">
        <f t="shared" si="4"/>
        <v>3198758.64</v>
      </c>
      <c r="O29" s="44">
        <f t="shared" si="0"/>
        <v>13334199.640000001</v>
      </c>
    </row>
    <row r="30" spans="1:15" x14ac:dyDescent="0.25">
      <c r="A30" s="26" t="s">
        <v>54</v>
      </c>
      <c r="B30" s="26" t="s">
        <v>55</v>
      </c>
      <c r="C30" s="41">
        <v>5490</v>
      </c>
      <c r="D30" s="42">
        <v>287.93</v>
      </c>
      <c r="E30" s="43">
        <f t="shared" si="1"/>
        <v>1580735.7</v>
      </c>
      <c r="F30" s="41">
        <v>76642</v>
      </c>
      <c r="G30" s="42">
        <v>285.39999999999998</v>
      </c>
      <c r="H30" s="43">
        <f t="shared" si="2"/>
        <v>21873626.799999997</v>
      </c>
      <c r="I30" s="41">
        <v>1815</v>
      </c>
      <c r="J30" s="42">
        <v>287.93</v>
      </c>
      <c r="K30" s="43">
        <f t="shared" si="3"/>
        <v>522592.95</v>
      </c>
      <c r="L30" s="41">
        <v>25340</v>
      </c>
      <c r="M30" s="42">
        <v>285.39999999999998</v>
      </c>
      <c r="N30" s="43">
        <f t="shared" si="4"/>
        <v>7232035.9999999991</v>
      </c>
      <c r="O30" s="44">
        <f t="shared" si="0"/>
        <v>31208991.449999996</v>
      </c>
    </row>
    <row r="31" spans="1:15" x14ac:dyDescent="0.25">
      <c r="A31" s="26" t="s">
        <v>56</v>
      </c>
      <c r="B31" s="26" t="s">
        <v>1107</v>
      </c>
      <c r="C31" s="41">
        <v>527</v>
      </c>
      <c r="D31" s="42">
        <v>179.73</v>
      </c>
      <c r="E31" s="43">
        <f t="shared" si="1"/>
        <v>94717.709999999992</v>
      </c>
      <c r="F31" s="41">
        <v>8448</v>
      </c>
      <c r="G31" s="42">
        <v>178.15</v>
      </c>
      <c r="H31" s="43">
        <f t="shared" si="2"/>
        <v>1505011.2</v>
      </c>
      <c r="I31" s="41">
        <v>791</v>
      </c>
      <c r="J31" s="42">
        <v>179.73</v>
      </c>
      <c r="K31" s="43">
        <f t="shared" si="3"/>
        <v>142166.43</v>
      </c>
      <c r="L31" s="41">
        <v>12674</v>
      </c>
      <c r="M31" s="42">
        <v>178.15</v>
      </c>
      <c r="N31" s="43">
        <f t="shared" si="4"/>
        <v>2257873.1</v>
      </c>
      <c r="O31" s="44">
        <f t="shared" si="0"/>
        <v>3999768.4400000004</v>
      </c>
    </row>
    <row r="32" spans="1:15" x14ac:dyDescent="0.25">
      <c r="A32" s="26" t="s">
        <v>58</v>
      </c>
      <c r="B32" s="26" t="s">
        <v>59</v>
      </c>
      <c r="C32" s="41">
        <v>0</v>
      </c>
      <c r="D32" s="42">
        <v>185.93</v>
      </c>
      <c r="E32" s="43">
        <f t="shared" si="1"/>
        <v>0</v>
      </c>
      <c r="F32" s="41">
        <v>31230</v>
      </c>
      <c r="G32" s="42">
        <v>184.62</v>
      </c>
      <c r="H32" s="43">
        <f t="shared" si="2"/>
        <v>5765682.6000000006</v>
      </c>
      <c r="I32" s="41">
        <v>0</v>
      </c>
      <c r="J32" s="42">
        <v>185.93</v>
      </c>
      <c r="K32" s="43">
        <f t="shared" si="3"/>
        <v>0</v>
      </c>
      <c r="L32" s="41">
        <v>0</v>
      </c>
      <c r="M32" s="42">
        <v>184.62</v>
      </c>
      <c r="N32" s="43">
        <f t="shared" si="4"/>
        <v>0</v>
      </c>
      <c r="O32" s="44">
        <f t="shared" si="0"/>
        <v>5765682.6000000006</v>
      </c>
    </row>
    <row r="33" spans="1:15" x14ac:dyDescent="0.25">
      <c r="A33" s="26" t="s">
        <v>60</v>
      </c>
      <c r="B33" s="26" t="s">
        <v>1108</v>
      </c>
      <c r="C33" s="41">
        <v>1095</v>
      </c>
      <c r="D33" s="42">
        <v>223.95</v>
      </c>
      <c r="E33" s="43">
        <f t="shared" si="1"/>
        <v>245225.25</v>
      </c>
      <c r="F33" s="41">
        <v>21426</v>
      </c>
      <c r="G33" s="42">
        <v>221.98</v>
      </c>
      <c r="H33" s="43">
        <f t="shared" si="2"/>
        <v>4756143.4799999995</v>
      </c>
      <c r="I33" s="41">
        <v>970</v>
      </c>
      <c r="J33" s="42">
        <v>223.95</v>
      </c>
      <c r="K33" s="43">
        <f t="shared" si="3"/>
        <v>217231.5</v>
      </c>
      <c r="L33" s="41">
        <v>18985</v>
      </c>
      <c r="M33" s="42">
        <v>221.98</v>
      </c>
      <c r="N33" s="43">
        <f t="shared" si="4"/>
        <v>4214290.3</v>
      </c>
      <c r="O33" s="44">
        <f t="shared" si="0"/>
        <v>9432890.5299999993</v>
      </c>
    </row>
    <row r="34" spans="1:15" x14ac:dyDescent="0.25">
      <c r="A34" s="26" t="s">
        <v>62</v>
      </c>
      <c r="B34" s="26" t="s">
        <v>1109</v>
      </c>
      <c r="C34" s="41">
        <v>0</v>
      </c>
      <c r="D34" s="42">
        <v>192.26</v>
      </c>
      <c r="E34" s="43">
        <f t="shared" si="1"/>
        <v>0</v>
      </c>
      <c r="F34" s="41">
        <v>7022</v>
      </c>
      <c r="G34" s="42">
        <v>190.59</v>
      </c>
      <c r="H34" s="43">
        <f t="shared" si="2"/>
        <v>1338322.98</v>
      </c>
      <c r="I34" s="41">
        <v>0</v>
      </c>
      <c r="J34" s="42">
        <v>192.26</v>
      </c>
      <c r="K34" s="43">
        <f t="shared" si="3"/>
        <v>0</v>
      </c>
      <c r="L34" s="41">
        <v>3003</v>
      </c>
      <c r="M34" s="42">
        <v>190.59</v>
      </c>
      <c r="N34" s="43">
        <f t="shared" si="4"/>
        <v>572341.77</v>
      </c>
      <c r="O34" s="44">
        <f t="shared" si="0"/>
        <v>1910664.75</v>
      </c>
    </row>
    <row r="35" spans="1:15" x14ac:dyDescent="0.25">
      <c r="A35" s="26" t="s">
        <v>64</v>
      </c>
      <c r="B35" s="26" t="s">
        <v>1110</v>
      </c>
      <c r="C35" s="41">
        <v>9102</v>
      </c>
      <c r="D35" s="42">
        <v>239.27</v>
      </c>
      <c r="E35" s="43">
        <f t="shared" si="1"/>
        <v>2177835.54</v>
      </c>
      <c r="F35" s="41">
        <v>36330</v>
      </c>
      <c r="G35" s="42">
        <v>237.04</v>
      </c>
      <c r="H35" s="43">
        <f t="shared" si="2"/>
        <v>8611663.1999999993</v>
      </c>
      <c r="I35" s="41">
        <v>3870</v>
      </c>
      <c r="J35" s="42">
        <v>239.27</v>
      </c>
      <c r="K35" s="43">
        <f t="shared" si="3"/>
        <v>925974.9</v>
      </c>
      <c r="L35" s="41">
        <v>15445</v>
      </c>
      <c r="M35" s="42">
        <v>237.04</v>
      </c>
      <c r="N35" s="43">
        <f t="shared" si="4"/>
        <v>3661082.8</v>
      </c>
      <c r="O35" s="44">
        <f t="shared" si="0"/>
        <v>15376556.439999998</v>
      </c>
    </row>
    <row r="36" spans="1:15" x14ac:dyDescent="0.25">
      <c r="A36" s="26" t="s">
        <v>66</v>
      </c>
      <c r="B36" s="26" t="s">
        <v>1111</v>
      </c>
      <c r="C36" s="41">
        <v>0</v>
      </c>
      <c r="D36" s="42">
        <v>147.16999999999999</v>
      </c>
      <c r="E36" s="43">
        <f t="shared" si="1"/>
        <v>0</v>
      </c>
      <c r="F36" s="41">
        <v>2497</v>
      </c>
      <c r="G36" s="42">
        <v>146.11000000000001</v>
      </c>
      <c r="H36" s="43">
        <f t="shared" si="2"/>
        <v>364836.67000000004</v>
      </c>
      <c r="I36" s="41">
        <v>0</v>
      </c>
      <c r="J36" s="42">
        <v>147.16999999999999</v>
      </c>
      <c r="K36" s="43">
        <f t="shared" si="3"/>
        <v>0</v>
      </c>
      <c r="L36" s="41">
        <v>2754</v>
      </c>
      <c r="M36" s="42">
        <v>146.11000000000001</v>
      </c>
      <c r="N36" s="43">
        <f t="shared" si="4"/>
        <v>402386.94000000006</v>
      </c>
      <c r="O36" s="44">
        <f t="shared" si="0"/>
        <v>767223.6100000001</v>
      </c>
    </row>
    <row r="37" spans="1:15" x14ac:dyDescent="0.25">
      <c r="A37" s="26" t="s">
        <v>68</v>
      </c>
      <c r="B37" s="26" t="s">
        <v>1112</v>
      </c>
      <c r="C37" s="41">
        <v>45</v>
      </c>
      <c r="D37" s="42">
        <v>202.92</v>
      </c>
      <c r="E37" s="43">
        <f t="shared" si="1"/>
        <v>9131.4</v>
      </c>
      <c r="F37" s="41">
        <v>38206</v>
      </c>
      <c r="G37" s="42">
        <v>201.26</v>
      </c>
      <c r="H37" s="43">
        <f t="shared" si="2"/>
        <v>7689339.5599999996</v>
      </c>
      <c r="I37" s="41">
        <v>30</v>
      </c>
      <c r="J37" s="42">
        <v>202.92</v>
      </c>
      <c r="K37" s="43">
        <f t="shared" si="3"/>
        <v>6087.5999999999995</v>
      </c>
      <c r="L37" s="41">
        <v>25119</v>
      </c>
      <c r="M37" s="42">
        <v>201.26</v>
      </c>
      <c r="N37" s="43">
        <f t="shared" si="4"/>
        <v>5055449.9399999995</v>
      </c>
      <c r="O37" s="44">
        <f t="shared" si="0"/>
        <v>12760008.499999998</v>
      </c>
    </row>
    <row r="38" spans="1:15" x14ac:dyDescent="0.25">
      <c r="A38" s="26" t="s">
        <v>70</v>
      </c>
      <c r="B38" s="26" t="s">
        <v>1113</v>
      </c>
      <c r="C38" s="41">
        <v>1868</v>
      </c>
      <c r="D38" s="42">
        <v>179.68</v>
      </c>
      <c r="E38" s="43">
        <f t="shared" si="1"/>
        <v>335642.24</v>
      </c>
      <c r="F38" s="41">
        <v>6439</v>
      </c>
      <c r="G38" s="42">
        <v>178.26</v>
      </c>
      <c r="H38" s="43">
        <f t="shared" si="2"/>
        <v>1147816.1399999999</v>
      </c>
      <c r="I38" s="41">
        <v>1590</v>
      </c>
      <c r="J38" s="42">
        <v>179.68</v>
      </c>
      <c r="K38" s="43">
        <f t="shared" si="3"/>
        <v>285691.2</v>
      </c>
      <c r="L38" s="41">
        <v>5479</v>
      </c>
      <c r="M38" s="42">
        <v>178.26</v>
      </c>
      <c r="N38" s="43">
        <f t="shared" si="4"/>
        <v>976686.53999999992</v>
      </c>
      <c r="O38" s="44">
        <f t="shared" si="0"/>
        <v>2745836.12</v>
      </c>
    </row>
    <row r="39" spans="1:15" x14ac:dyDescent="0.25">
      <c r="A39" s="26" t="s">
        <v>72</v>
      </c>
      <c r="B39" s="26" t="s">
        <v>1114</v>
      </c>
      <c r="C39" s="41">
        <v>38882</v>
      </c>
      <c r="D39" s="42">
        <v>292.14</v>
      </c>
      <c r="E39" s="43">
        <f t="shared" si="1"/>
        <v>11358987.479999999</v>
      </c>
      <c r="F39" s="41">
        <v>75622</v>
      </c>
      <c r="G39" s="42">
        <v>289.57</v>
      </c>
      <c r="H39" s="43">
        <f t="shared" si="2"/>
        <v>21897862.539999999</v>
      </c>
      <c r="I39" s="41">
        <v>15195</v>
      </c>
      <c r="J39" s="42">
        <v>292.14</v>
      </c>
      <c r="K39" s="43">
        <f t="shared" si="3"/>
        <v>4439067.3</v>
      </c>
      <c r="L39" s="41">
        <v>29554</v>
      </c>
      <c r="M39" s="42">
        <v>289.57</v>
      </c>
      <c r="N39" s="43">
        <f t="shared" si="4"/>
        <v>8557951.7799999993</v>
      </c>
      <c r="O39" s="44">
        <f t="shared" si="0"/>
        <v>46253869.099999994</v>
      </c>
    </row>
    <row r="40" spans="1:15" x14ac:dyDescent="0.25">
      <c r="A40" s="26" t="s">
        <v>74</v>
      </c>
      <c r="B40" s="26" t="s">
        <v>75</v>
      </c>
      <c r="C40" s="41">
        <v>0</v>
      </c>
      <c r="D40" s="42">
        <v>204.87</v>
      </c>
      <c r="E40" s="43">
        <f t="shared" si="1"/>
        <v>0</v>
      </c>
      <c r="F40" s="41">
        <v>9201</v>
      </c>
      <c r="G40" s="42">
        <v>203.12</v>
      </c>
      <c r="H40" s="43">
        <f t="shared" si="2"/>
        <v>1868907.12</v>
      </c>
      <c r="I40" s="41">
        <v>0</v>
      </c>
      <c r="J40" s="42">
        <v>204.87</v>
      </c>
      <c r="K40" s="43">
        <f t="shared" si="3"/>
        <v>0</v>
      </c>
      <c r="L40" s="41">
        <v>0</v>
      </c>
      <c r="M40" s="42">
        <v>203.12</v>
      </c>
      <c r="N40" s="43">
        <f t="shared" si="4"/>
        <v>0</v>
      </c>
      <c r="O40" s="44">
        <f t="shared" si="0"/>
        <v>1868907.12</v>
      </c>
    </row>
    <row r="41" spans="1:15" x14ac:dyDescent="0.25">
      <c r="A41" s="26" t="s">
        <v>76</v>
      </c>
      <c r="B41" s="26" t="s">
        <v>77</v>
      </c>
      <c r="C41" s="41">
        <v>8957</v>
      </c>
      <c r="D41" s="42">
        <v>257.05</v>
      </c>
      <c r="E41" s="43">
        <f t="shared" si="1"/>
        <v>2302396.85</v>
      </c>
      <c r="F41" s="41">
        <v>19810</v>
      </c>
      <c r="G41" s="42">
        <v>254.74</v>
      </c>
      <c r="H41" s="43">
        <f t="shared" si="2"/>
        <v>5046399.4000000004</v>
      </c>
      <c r="I41" s="41">
        <v>1486</v>
      </c>
      <c r="J41" s="42">
        <v>257.05</v>
      </c>
      <c r="K41" s="43">
        <f t="shared" si="3"/>
        <v>381976.3</v>
      </c>
      <c r="L41" s="41">
        <v>3287</v>
      </c>
      <c r="M41" s="42">
        <v>254.74</v>
      </c>
      <c r="N41" s="43">
        <f t="shared" si="4"/>
        <v>837330.38</v>
      </c>
      <c r="O41" s="44">
        <f t="shared" si="0"/>
        <v>8568102.9299999997</v>
      </c>
    </row>
    <row r="42" spans="1:15" x14ac:dyDescent="0.25">
      <c r="A42" s="26" t="s">
        <v>78</v>
      </c>
      <c r="B42" s="26" t="s">
        <v>79</v>
      </c>
      <c r="C42" s="41">
        <v>11623</v>
      </c>
      <c r="D42" s="42">
        <v>230.54</v>
      </c>
      <c r="E42" s="43">
        <f t="shared" si="1"/>
        <v>2679566.42</v>
      </c>
      <c r="F42" s="41">
        <v>32343</v>
      </c>
      <c r="G42" s="42">
        <v>228.56</v>
      </c>
      <c r="H42" s="43">
        <f t="shared" si="2"/>
        <v>7392316.0800000001</v>
      </c>
      <c r="I42" s="41">
        <v>3053</v>
      </c>
      <c r="J42" s="42">
        <v>230.54</v>
      </c>
      <c r="K42" s="43">
        <f t="shared" si="3"/>
        <v>703838.62</v>
      </c>
      <c r="L42" s="41">
        <v>8494</v>
      </c>
      <c r="M42" s="42">
        <v>228.56</v>
      </c>
      <c r="N42" s="43">
        <f t="shared" si="4"/>
        <v>1941388.6400000001</v>
      </c>
      <c r="O42" s="44">
        <f t="shared" si="0"/>
        <v>12717109.76</v>
      </c>
    </row>
    <row r="43" spans="1:15" x14ac:dyDescent="0.25">
      <c r="A43" s="26" t="s">
        <v>80</v>
      </c>
      <c r="B43" s="26" t="s">
        <v>81</v>
      </c>
      <c r="C43" s="41">
        <v>948</v>
      </c>
      <c r="D43" s="42">
        <v>279.94</v>
      </c>
      <c r="E43" s="43">
        <f t="shared" si="1"/>
        <v>265383.12</v>
      </c>
      <c r="F43" s="41">
        <v>23894</v>
      </c>
      <c r="G43" s="42">
        <v>277.26</v>
      </c>
      <c r="H43" s="43">
        <f t="shared" si="2"/>
        <v>6624850.4399999995</v>
      </c>
      <c r="I43" s="41">
        <v>32</v>
      </c>
      <c r="J43" s="42">
        <v>279.94</v>
      </c>
      <c r="K43" s="43">
        <f t="shared" si="3"/>
        <v>8958.08</v>
      </c>
      <c r="L43" s="41">
        <v>819</v>
      </c>
      <c r="M43" s="42">
        <v>277.26</v>
      </c>
      <c r="N43" s="43">
        <f t="shared" si="4"/>
        <v>227075.94</v>
      </c>
      <c r="O43" s="44">
        <f t="shared" si="0"/>
        <v>7126267.5799999991</v>
      </c>
    </row>
    <row r="44" spans="1:15" x14ac:dyDescent="0.25">
      <c r="A44" s="26" t="s">
        <v>82</v>
      </c>
      <c r="B44" s="26" t="s">
        <v>83</v>
      </c>
      <c r="C44" s="41">
        <v>6488</v>
      </c>
      <c r="D44" s="42">
        <v>310.25</v>
      </c>
      <c r="E44" s="43">
        <f t="shared" si="1"/>
        <v>2012902</v>
      </c>
      <c r="F44" s="41">
        <v>32716</v>
      </c>
      <c r="G44" s="42">
        <v>307.52999999999997</v>
      </c>
      <c r="H44" s="43">
        <f t="shared" si="2"/>
        <v>10061151.479999999</v>
      </c>
      <c r="I44" s="41">
        <v>1995</v>
      </c>
      <c r="J44" s="42">
        <v>310.25</v>
      </c>
      <c r="K44" s="43">
        <f t="shared" si="3"/>
        <v>618948.75</v>
      </c>
      <c r="L44" s="41">
        <v>10061</v>
      </c>
      <c r="M44" s="42">
        <v>307.52999999999997</v>
      </c>
      <c r="N44" s="43">
        <f t="shared" si="4"/>
        <v>3094059.3299999996</v>
      </c>
      <c r="O44" s="44">
        <f t="shared" si="0"/>
        <v>15787061.559999999</v>
      </c>
    </row>
    <row r="45" spans="1:15" x14ac:dyDescent="0.25">
      <c r="A45" s="26" t="s">
        <v>84</v>
      </c>
      <c r="B45" s="26" t="s">
        <v>85</v>
      </c>
      <c r="C45" s="41">
        <v>416</v>
      </c>
      <c r="D45" s="42">
        <v>182.22</v>
      </c>
      <c r="E45" s="43">
        <f t="shared" si="1"/>
        <v>75803.520000000004</v>
      </c>
      <c r="F45" s="41">
        <v>10922</v>
      </c>
      <c r="G45" s="42">
        <v>180.78</v>
      </c>
      <c r="H45" s="43">
        <f t="shared" si="2"/>
        <v>1974479.16</v>
      </c>
      <c r="I45" s="41">
        <v>651</v>
      </c>
      <c r="J45" s="42">
        <v>182.22</v>
      </c>
      <c r="K45" s="43">
        <f t="shared" si="3"/>
        <v>118625.22</v>
      </c>
      <c r="L45" s="41">
        <v>17083</v>
      </c>
      <c r="M45" s="42">
        <v>180.78</v>
      </c>
      <c r="N45" s="43">
        <f t="shared" si="4"/>
        <v>3088264.74</v>
      </c>
      <c r="O45" s="44">
        <f t="shared" si="0"/>
        <v>5257172.6399999997</v>
      </c>
    </row>
    <row r="46" spans="1:15" x14ac:dyDescent="0.25">
      <c r="A46" s="26" t="s">
        <v>86</v>
      </c>
      <c r="B46" s="26" t="s">
        <v>87</v>
      </c>
      <c r="C46" s="41">
        <v>39</v>
      </c>
      <c r="D46" s="42">
        <v>209.21</v>
      </c>
      <c r="E46" s="43">
        <f t="shared" si="1"/>
        <v>8159.1900000000005</v>
      </c>
      <c r="F46" s="41">
        <v>31527</v>
      </c>
      <c r="G46" s="42">
        <v>207.51</v>
      </c>
      <c r="H46" s="43">
        <f t="shared" si="2"/>
        <v>6542167.7699999996</v>
      </c>
      <c r="I46" s="41">
        <v>26</v>
      </c>
      <c r="J46" s="42">
        <v>209.21</v>
      </c>
      <c r="K46" s="43">
        <f t="shared" si="3"/>
        <v>5439.46</v>
      </c>
      <c r="L46" s="41">
        <v>21164</v>
      </c>
      <c r="M46" s="42">
        <v>207.51</v>
      </c>
      <c r="N46" s="43">
        <f t="shared" si="4"/>
        <v>4391741.6399999997</v>
      </c>
      <c r="O46" s="44">
        <f t="shared" si="0"/>
        <v>10947508.059999999</v>
      </c>
    </row>
    <row r="47" spans="1:15" x14ac:dyDescent="0.25">
      <c r="A47" s="26" t="s">
        <v>88</v>
      </c>
      <c r="B47" s="26" t="s">
        <v>89</v>
      </c>
      <c r="C47" s="41">
        <v>3214</v>
      </c>
      <c r="D47" s="42">
        <v>286.48</v>
      </c>
      <c r="E47" s="43">
        <f t="shared" si="1"/>
        <v>920746.72000000009</v>
      </c>
      <c r="F47" s="41">
        <v>0</v>
      </c>
      <c r="G47" s="42">
        <v>284.19</v>
      </c>
      <c r="H47" s="43">
        <f t="shared" si="2"/>
        <v>0</v>
      </c>
      <c r="I47" s="41">
        <v>2350</v>
      </c>
      <c r="J47" s="42">
        <v>286.48</v>
      </c>
      <c r="K47" s="43">
        <f t="shared" si="3"/>
        <v>673228</v>
      </c>
      <c r="L47" s="41">
        <v>0</v>
      </c>
      <c r="M47" s="42">
        <v>284.19</v>
      </c>
      <c r="N47" s="43">
        <f t="shared" si="4"/>
        <v>0</v>
      </c>
      <c r="O47" s="44">
        <f t="shared" si="0"/>
        <v>1593974.7200000002</v>
      </c>
    </row>
    <row r="48" spans="1:15" x14ac:dyDescent="0.25">
      <c r="A48" s="26" t="s">
        <v>90</v>
      </c>
      <c r="B48" s="26" t="s">
        <v>1115</v>
      </c>
      <c r="C48" s="41">
        <v>1140</v>
      </c>
      <c r="D48" s="42">
        <v>249.82</v>
      </c>
      <c r="E48" s="43">
        <f t="shared" si="1"/>
        <v>284794.8</v>
      </c>
      <c r="F48" s="41">
        <v>32563</v>
      </c>
      <c r="G48" s="42">
        <v>247.58</v>
      </c>
      <c r="H48" s="43">
        <f t="shared" si="2"/>
        <v>8061947.54</v>
      </c>
      <c r="I48" s="41">
        <v>1151</v>
      </c>
      <c r="J48" s="42">
        <v>249.82</v>
      </c>
      <c r="K48" s="43">
        <f t="shared" si="3"/>
        <v>287542.82</v>
      </c>
      <c r="L48" s="41">
        <v>32875</v>
      </c>
      <c r="M48" s="42">
        <v>247.58</v>
      </c>
      <c r="N48" s="43">
        <f t="shared" si="4"/>
        <v>8139192.5</v>
      </c>
      <c r="O48" s="44">
        <f t="shared" si="0"/>
        <v>16773477.66</v>
      </c>
    </row>
    <row r="49" spans="1:15" x14ac:dyDescent="0.25">
      <c r="A49" s="26" t="s">
        <v>92</v>
      </c>
      <c r="B49" s="26" t="s">
        <v>93</v>
      </c>
      <c r="C49" s="41">
        <v>1720</v>
      </c>
      <c r="D49" s="42">
        <v>322.02</v>
      </c>
      <c r="E49" s="43">
        <f t="shared" si="1"/>
        <v>553874.4</v>
      </c>
      <c r="F49" s="41">
        <v>19798</v>
      </c>
      <c r="G49" s="42">
        <v>319.08</v>
      </c>
      <c r="H49" s="43">
        <f t="shared" si="2"/>
        <v>6317145.8399999999</v>
      </c>
      <c r="I49" s="41">
        <v>1220</v>
      </c>
      <c r="J49" s="42">
        <v>322.02</v>
      </c>
      <c r="K49" s="43">
        <f t="shared" si="3"/>
        <v>392864.39999999997</v>
      </c>
      <c r="L49" s="41">
        <v>14037</v>
      </c>
      <c r="M49" s="42">
        <v>319.08</v>
      </c>
      <c r="N49" s="43">
        <f t="shared" si="4"/>
        <v>4478925.96</v>
      </c>
      <c r="O49" s="44">
        <f t="shared" si="0"/>
        <v>11742810.6</v>
      </c>
    </row>
    <row r="50" spans="1:15" x14ac:dyDescent="0.25">
      <c r="A50" s="26" t="s">
        <v>94</v>
      </c>
      <c r="B50" s="26" t="s">
        <v>1116</v>
      </c>
      <c r="C50" s="41">
        <v>331</v>
      </c>
      <c r="D50" s="42">
        <v>232.27</v>
      </c>
      <c r="E50" s="43">
        <f t="shared" si="1"/>
        <v>76881.37000000001</v>
      </c>
      <c r="F50" s="41">
        <v>28068</v>
      </c>
      <c r="G50" s="42">
        <v>230.2</v>
      </c>
      <c r="H50" s="43">
        <f t="shared" si="2"/>
        <v>6461253.5999999996</v>
      </c>
      <c r="I50" s="41">
        <v>273</v>
      </c>
      <c r="J50" s="42">
        <v>232.27</v>
      </c>
      <c r="K50" s="43">
        <f t="shared" si="3"/>
        <v>63409.710000000006</v>
      </c>
      <c r="L50" s="41">
        <v>23130</v>
      </c>
      <c r="M50" s="42">
        <v>230.2</v>
      </c>
      <c r="N50" s="43">
        <f t="shared" si="4"/>
        <v>5324526</v>
      </c>
      <c r="O50" s="44">
        <f t="shared" si="0"/>
        <v>11926070.679999998</v>
      </c>
    </row>
    <row r="51" spans="1:15" x14ac:dyDescent="0.25">
      <c r="A51" s="26" t="s">
        <v>1289</v>
      </c>
      <c r="B51" s="26" t="s">
        <v>96</v>
      </c>
      <c r="C51" s="41">
        <v>24227</v>
      </c>
      <c r="D51" s="42">
        <v>297.60000000000002</v>
      </c>
      <c r="E51" s="43">
        <f t="shared" si="1"/>
        <v>7209955.2000000002</v>
      </c>
      <c r="F51" s="41">
        <v>66318</v>
      </c>
      <c r="G51" s="42">
        <v>295.26</v>
      </c>
      <c r="H51" s="43">
        <f t="shared" si="2"/>
        <v>19581052.68</v>
      </c>
      <c r="I51" s="41">
        <v>2000</v>
      </c>
      <c r="J51" s="42">
        <v>297.60000000000002</v>
      </c>
      <c r="K51" s="43">
        <f t="shared" si="3"/>
        <v>595200</v>
      </c>
      <c r="L51" s="41">
        <v>5475</v>
      </c>
      <c r="M51" s="42">
        <v>295.26</v>
      </c>
      <c r="N51" s="43">
        <f t="shared" si="4"/>
        <v>1616548.5</v>
      </c>
      <c r="O51" s="44">
        <f t="shared" si="0"/>
        <v>29002756.379999999</v>
      </c>
    </row>
    <row r="52" spans="1:15" x14ac:dyDescent="0.25">
      <c r="A52" s="26" t="s">
        <v>97</v>
      </c>
      <c r="B52" s="26" t="s">
        <v>98</v>
      </c>
      <c r="C52" s="41">
        <v>0</v>
      </c>
      <c r="D52" s="42">
        <v>211.08</v>
      </c>
      <c r="E52" s="43">
        <f t="shared" si="1"/>
        <v>0</v>
      </c>
      <c r="F52" s="41">
        <v>16818</v>
      </c>
      <c r="G52" s="42">
        <v>209.24</v>
      </c>
      <c r="H52" s="43">
        <f t="shared" si="2"/>
        <v>3518998.3200000003</v>
      </c>
      <c r="I52" s="41">
        <v>0</v>
      </c>
      <c r="J52" s="42">
        <v>211.08</v>
      </c>
      <c r="K52" s="43">
        <f t="shared" si="3"/>
        <v>0</v>
      </c>
      <c r="L52" s="41">
        <v>8642</v>
      </c>
      <c r="M52" s="42">
        <v>209.24</v>
      </c>
      <c r="N52" s="43">
        <f t="shared" si="4"/>
        <v>1808252.08</v>
      </c>
      <c r="O52" s="44">
        <f t="shared" si="0"/>
        <v>5327250.4000000004</v>
      </c>
    </row>
    <row r="53" spans="1:15" x14ac:dyDescent="0.25">
      <c r="A53" s="26" t="s">
        <v>99</v>
      </c>
      <c r="B53" s="26" t="s">
        <v>100</v>
      </c>
      <c r="C53" s="41">
        <v>0</v>
      </c>
      <c r="D53" s="42">
        <v>183.33</v>
      </c>
      <c r="E53" s="43">
        <f t="shared" si="1"/>
        <v>0</v>
      </c>
      <c r="F53" s="41">
        <v>20135</v>
      </c>
      <c r="G53" s="42">
        <v>181.79</v>
      </c>
      <c r="H53" s="43">
        <f t="shared" si="2"/>
        <v>3660341.65</v>
      </c>
      <c r="I53" s="41">
        <v>0</v>
      </c>
      <c r="J53" s="42">
        <v>183.33</v>
      </c>
      <c r="K53" s="43">
        <f t="shared" si="3"/>
        <v>0</v>
      </c>
      <c r="L53" s="41">
        <v>11743</v>
      </c>
      <c r="M53" s="42">
        <v>181.79</v>
      </c>
      <c r="N53" s="43">
        <f t="shared" si="4"/>
        <v>2134759.9699999997</v>
      </c>
      <c r="O53" s="44">
        <f t="shared" si="0"/>
        <v>5795101.6199999992</v>
      </c>
    </row>
    <row r="54" spans="1:15" x14ac:dyDescent="0.25">
      <c r="A54" s="26" t="s">
        <v>103</v>
      </c>
      <c r="B54" s="26" t="s">
        <v>104</v>
      </c>
      <c r="C54" s="41">
        <v>977</v>
      </c>
      <c r="D54" s="42">
        <v>227.96</v>
      </c>
      <c r="E54" s="43">
        <f t="shared" si="1"/>
        <v>222716.92</v>
      </c>
      <c r="F54" s="41">
        <v>6091</v>
      </c>
      <c r="G54" s="42">
        <v>225.76</v>
      </c>
      <c r="H54" s="43">
        <f t="shared" si="2"/>
        <v>1375104.16</v>
      </c>
      <c r="I54" s="41">
        <v>0</v>
      </c>
      <c r="J54" s="42">
        <v>227.96</v>
      </c>
      <c r="K54" s="43">
        <f t="shared" si="3"/>
        <v>0</v>
      </c>
      <c r="L54" s="41">
        <v>0</v>
      </c>
      <c r="M54" s="42">
        <v>225.76</v>
      </c>
      <c r="N54" s="43">
        <f t="shared" si="4"/>
        <v>0</v>
      </c>
      <c r="O54" s="44">
        <f t="shared" si="0"/>
        <v>1597821.0799999998</v>
      </c>
    </row>
    <row r="55" spans="1:15" x14ac:dyDescent="0.25">
      <c r="A55" s="26" t="s">
        <v>101</v>
      </c>
      <c r="B55" s="26" t="s">
        <v>1117</v>
      </c>
      <c r="C55" s="41">
        <v>1575</v>
      </c>
      <c r="D55" s="42">
        <v>236.51</v>
      </c>
      <c r="E55" s="43">
        <f t="shared" si="1"/>
        <v>372503.25</v>
      </c>
      <c r="F55" s="41">
        <v>30487</v>
      </c>
      <c r="G55" s="42">
        <v>234.46</v>
      </c>
      <c r="H55" s="43">
        <f t="shared" si="2"/>
        <v>7147982.0200000005</v>
      </c>
      <c r="I55" s="41">
        <v>760</v>
      </c>
      <c r="J55" s="42">
        <v>236.51</v>
      </c>
      <c r="K55" s="43">
        <f t="shared" si="3"/>
        <v>179747.6</v>
      </c>
      <c r="L55" s="41">
        <v>14707</v>
      </c>
      <c r="M55" s="42">
        <v>234.46</v>
      </c>
      <c r="N55" s="43">
        <f t="shared" si="4"/>
        <v>3448203.22</v>
      </c>
      <c r="O55" s="44">
        <f t="shared" si="0"/>
        <v>11148436.09</v>
      </c>
    </row>
    <row r="56" spans="1:15" x14ac:dyDescent="0.25">
      <c r="A56" s="26" t="s">
        <v>105</v>
      </c>
      <c r="B56" s="26" t="s">
        <v>106</v>
      </c>
      <c r="C56" s="41">
        <v>0</v>
      </c>
      <c r="D56" s="42">
        <v>193.12</v>
      </c>
      <c r="E56" s="43">
        <f t="shared" si="1"/>
        <v>0</v>
      </c>
      <c r="F56" s="41">
        <v>18174</v>
      </c>
      <c r="G56" s="42">
        <v>191.62</v>
      </c>
      <c r="H56" s="43">
        <f t="shared" si="2"/>
        <v>3482501.88</v>
      </c>
      <c r="I56" s="41">
        <v>0</v>
      </c>
      <c r="J56" s="42">
        <v>193.12</v>
      </c>
      <c r="K56" s="43">
        <f t="shared" si="3"/>
        <v>0</v>
      </c>
      <c r="L56" s="41">
        <v>12930</v>
      </c>
      <c r="M56" s="42">
        <v>191.62</v>
      </c>
      <c r="N56" s="43">
        <f t="shared" si="4"/>
        <v>2477646.6</v>
      </c>
      <c r="O56" s="44">
        <f t="shared" si="0"/>
        <v>5960148.4800000004</v>
      </c>
    </row>
    <row r="57" spans="1:15" x14ac:dyDescent="0.25">
      <c r="A57" s="26" t="s">
        <v>107</v>
      </c>
      <c r="B57" s="26" t="s">
        <v>1118</v>
      </c>
      <c r="C57" s="41">
        <v>2119</v>
      </c>
      <c r="D57" s="42">
        <v>185.48</v>
      </c>
      <c r="E57" s="43">
        <f t="shared" si="1"/>
        <v>393032.12</v>
      </c>
      <c r="F57" s="41">
        <v>17052</v>
      </c>
      <c r="G57" s="42">
        <v>183.88</v>
      </c>
      <c r="H57" s="43">
        <f t="shared" si="2"/>
        <v>3135521.76</v>
      </c>
      <c r="I57" s="41">
        <v>1396</v>
      </c>
      <c r="J57" s="42">
        <v>185.48</v>
      </c>
      <c r="K57" s="43">
        <f t="shared" si="3"/>
        <v>258930.08</v>
      </c>
      <c r="L57" s="41">
        <v>11233</v>
      </c>
      <c r="M57" s="42">
        <v>183.88</v>
      </c>
      <c r="N57" s="43">
        <f t="shared" si="4"/>
        <v>2065524.04</v>
      </c>
      <c r="O57" s="44">
        <f t="shared" si="0"/>
        <v>5853008</v>
      </c>
    </row>
    <row r="58" spans="1:15" x14ac:dyDescent="0.25">
      <c r="A58" s="26" t="s">
        <v>109</v>
      </c>
      <c r="B58" s="26" t="s">
        <v>110</v>
      </c>
      <c r="C58" s="41">
        <v>2814</v>
      </c>
      <c r="D58" s="42">
        <v>237.78</v>
      </c>
      <c r="E58" s="43">
        <f t="shared" si="1"/>
        <v>669112.92000000004</v>
      </c>
      <c r="F58" s="41">
        <v>24354</v>
      </c>
      <c r="G58" s="42">
        <v>235.56</v>
      </c>
      <c r="H58" s="43">
        <f t="shared" si="2"/>
        <v>5736828.2400000002</v>
      </c>
      <c r="I58" s="41">
        <v>244</v>
      </c>
      <c r="J58" s="42">
        <v>237.78</v>
      </c>
      <c r="K58" s="43">
        <f t="shared" si="3"/>
        <v>58018.32</v>
      </c>
      <c r="L58" s="41">
        <v>2116</v>
      </c>
      <c r="M58" s="42">
        <v>235.56</v>
      </c>
      <c r="N58" s="43">
        <f t="shared" si="4"/>
        <v>498444.96</v>
      </c>
      <c r="O58" s="44">
        <f t="shared" si="0"/>
        <v>6962404.4400000004</v>
      </c>
    </row>
    <row r="59" spans="1:15" x14ac:dyDescent="0.25">
      <c r="A59" s="26" t="s">
        <v>1290</v>
      </c>
      <c r="B59" s="26" t="s">
        <v>1335</v>
      </c>
      <c r="C59" s="41">
        <v>3243</v>
      </c>
      <c r="D59" s="42">
        <v>227.46</v>
      </c>
      <c r="E59" s="43">
        <f t="shared" si="1"/>
        <v>737652.78</v>
      </c>
      <c r="F59" s="41">
        <v>53922</v>
      </c>
      <c r="G59" s="42">
        <v>225.46</v>
      </c>
      <c r="H59" s="43">
        <f t="shared" si="2"/>
        <v>12157254.120000001</v>
      </c>
      <c r="I59" s="41">
        <v>2335</v>
      </c>
      <c r="J59" s="42">
        <v>227.46</v>
      </c>
      <c r="K59" s="43">
        <f t="shared" si="3"/>
        <v>531119.1</v>
      </c>
      <c r="L59" s="41">
        <v>38832</v>
      </c>
      <c r="M59" s="42">
        <v>225.46</v>
      </c>
      <c r="N59" s="43">
        <f t="shared" si="4"/>
        <v>8755062.7200000007</v>
      </c>
      <c r="O59" s="44">
        <f t="shared" si="0"/>
        <v>22181088.720000003</v>
      </c>
    </row>
    <row r="60" spans="1:15" x14ac:dyDescent="0.25">
      <c r="A60" s="26" t="s">
        <v>111</v>
      </c>
      <c r="B60" s="26" t="s">
        <v>112</v>
      </c>
      <c r="C60" s="41">
        <v>10478</v>
      </c>
      <c r="D60" s="42">
        <v>403.94</v>
      </c>
      <c r="E60" s="43">
        <f t="shared" si="1"/>
        <v>4232483.32</v>
      </c>
      <c r="F60" s="41">
        <v>54068</v>
      </c>
      <c r="G60" s="42">
        <v>400.67</v>
      </c>
      <c r="H60" s="43">
        <f t="shared" si="2"/>
        <v>21663425.560000002</v>
      </c>
      <c r="I60" s="41">
        <v>8216</v>
      </c>
      <c r="J60" s="42">
        <v>403.94</v>
      </c>
      <c r="K60" s="43">
        <f t="shared" si="3"/>
        <v>3318771.04</v>
      </c>
      <c r="L60" s="41">
        <v>42393</v>
      </c>
      <c r="M60" s="42">
        <v>400.67</v>
      </c>
      <c r="N60" s="43">
        <f t="shared" si="4"/>
        <v>16985603.310000002</v>
      </c>
      <c r="O60" s="44">
        <f t="shared" si="0"/>
        <v>46200283.230000004</v>
      </c>
    </row>
    <row r="61" spans="1:15" x14ac:dyDescent="0.25">
      <c r="A61" s="26" t="s">
        <v>113</v>
      </c>
      <c r="B61" s="26" t="s">
        <v>114</v>
      </c>
      <c r="C61" s="41">
        <v>6219</v>
      </c>
      <c r="D61" s="42">
        <v>261.52</v>
      </c>
      <c r="E61" s="43">
        <f t="shared" si="1"/>
        <v>1626392.88</v>
      </c>
      <c r="F61" s="41">
        <v>18716</v>
      </c>
      <c r="G61" s="42">
        <v>259.24</v>
      </c>
      <c r="H61" s="43">
        <f t="shared" si="2"/>
        <v>4851935.84</v>
      </c>
      <c r="I61" s="41">
        <v>1933</v>
      </c>
      <c r="J61" s="42">
        <v>261.52</v>
      </c>
      <c r="K61" s="43">
        <f t="shared" si="3"/>
        <v>505518.16</v>
      </c>
      <c r="L61" s="41">
        <v>5817</v>
      </c>
      <c r="M61" s="42">
        <v>259.24</v>
      </c>
      <c r="N61" s="43">
        <f t="shared" si="4"/>
        <v>1507999.08</v>
      </c>
      <c r="O61" s="44">
        <f t="shared" si="0"/>
        <v>8491845.9600000009</v>
      </c>
    </row>
    <row r="62" spans="1:15" x14ac:dyDescent="0.25">
      <c r="A62" s="26" t="s">
        <v>115</v>
      </c>
      <c r="B62" s="26" t="s">
        <v>116</v>
      </c>
      <c r="C62" s="41">
        <v>5403</v>
      </c>
      <c r="D62" s="42">
        <v>242.46</v>
      </c>
      <c r="E62" s="43">
        <f t="shared" si="1"/>
        <v>1310011.3800000001</v>
      </c>
      <c r="F62" s="41">
        <v>40038</v>
      </c>
      <c r="G62" s="42">
        <v>240.2</v>
      </c>
      <c r="H62" s="43">
        <f t="shared" si="2"/>
        <v>9617127.5999999996</v>
      </c>
      <c r="I62" s="41">
        <v>0</v>
      </c>
      <c r="J62" s="42">
        <v>242.46</v>
      </c>
      <c r="K62" s="43">
        <f t="shared" si="3"/>
        <v>0</v>
      </c>
      <c r="L62" s="41">
        <v>0</v>
      </c>
      <c r="M62" s="42">
        <v>240.2</v>
      </c>
      <c r="N62" s="43">
        <f t="shared" si="4"/>
        <v>0</v>
      </c>
      <c r="O62" s="44">
        <f t="shared" si="0"/>
        <v>10927138.98</v>
      </c>
    </row>
    <row r="63" spans="1:15" x14ac:dyDescent="0.25">
      <c r="A63" s="26" t="s">
        <v>117</v>
      </c>
      <c r="B63" s="26" t="s">
        <v>1119</v>
      </c>
      <c r="C63" s="41">
        <v>4944</v>
      </c>
      <c r="D63" s="42">
        <v>216.88</v>
      </c>
      <c r="E63" s="43">
        <f t="shared" si="1"/>
        <v>1072254.72</v>
      </c>
      <c r="F63" s="41">
        <v>45667</v>
      </c>
      <c r="G63" s="42">
        <v>215.01</v>
      </c>
      <c r="H63" s="43">
        <f t="shared" si="2"/>
        <v>9818861.6699999999</v>
      </c>
      <c r="I63" s="41">
        <v>4182</v>
      </c>
      <c r="J63" s="42">
        <v>216.88</v>
      </c>
      <c r="K63" s="43">
        <f t="shared" si="3"/>
        <v>906992.16</v>
      </c>
      <c r="L63" s="41">
        <v>38632</v>
      </c>
      <c r="M63" s="42">
        <v>215.01</v>
      </c>
      <c r="N63" s="43">
        <f t="shared" si="4"/>
        <v>8306266.3199999994</v>
      </c>
      <c r="O63" s="44">
        <f t="shared" si="0"/>
        <v>20104374.869999997</v>
      </c>
    </row>
    <row r="64" spans="1:15" x14ac:dyDescent="0.25">
      <c r="A64" s="26" t="s">
        <v>119</v>
      </c>
      <c r="B64" s="26" t="s">
        <v>120</v>
      </c>
      <c r="C64" s="41">
        <v>1445</v>
      </c>
      <c r="D64" s="42">
        <v>175.1</v>
      </c>
      <c r="E64" s="43">
        <f t="shared" si="1"/>
        <v>253019.5</v>
      </c>
      <c r="F64" s="41">
        <v>8791</v>
      </c>
      <c r="G64" s="42">
        <v>173.53</v>
      </c>
      <c r="H64" s="43">
        <f t="shared" si="2"/>
        <v>1525502.23</v>
      </c>
      <c r="I64" s="41">
        <v>1004</v>
      </c>
      <c r="J64" s="42">
        <v>175.1</v>
      </c>
      <c r="K64" s="43">
        <f t="shared" si="3"/>
        <v>175800.4</v>
      </c>
      <c r="L64" s="41">
        <v>6110</v>
      </c>
      <c r="M64" s="42">
        <v>173.53</v>
      </c>
      <c r="N64" s="43">
        <f t="shared" si="4"/>
        <v>1060268.3</v>
      </c>
      <c r="O64" s="44">
        <f t="shared" si="0"/>
        <v>3014590.4299999997</v>
      </c>
    </row>
    <row r="65" spans="1:15" x14ac:dyDescent="0.25">
      <c r="A65" s="26" t="s">
        <v>122</v>
      </c>
      <c r="B65" s="26" t="s">
        <v>1120</v>
      </c>
      <c r="C65" s="41">
        <v>3167</v>
      </c>
      <c r="D65" s="42">
        <v>280.02</v>
      </c>
      <c r="E65" s="43">
        <f t="shared" si="1"/>
        <v>886823.34</v>
      </c>
      <c r="F65" s="41">
        <v>37213</v>
      </c>
      <c r="G65" s="42">
        <v>277.54000000000002</v>
      </c>
      <c r="H65" s="43">
        <f t="shared" si="2"/>
        <v>10328096.020000001</v>
      </c>
      <c r="I65" s="41">
        <v>106</v>
      </c>
      <c r="J65" s="42">
        <v>280.02</v>
      </c>
      <c r="K65" s="43">
        <f t="shared" si="3"/>
        <v>29682.12</v>
      </c>
      <c r="L65" s="41">
        <v>1241</v>
      </c>
      <c r="M65" s="42">
        <v>277.54000000000002</v>
      </c>
      <c r="N65" s="43">
        <f t="shared" si="4"/>
        <v>344427.14</v>
      </c>
      <c r="O65" s="44">
        <f t="shared" si="0"/>
        <v>11589028.620000001</v>
      </c>
    </row>
    <row r="66" spans="1:15" x14ac:dyDescent="0.25">
      <c r="A66" s="26" t="s">
        <v>124</v>
      </c>
      <c r="B66" s="26" t="s">
        <v>125</v>
      </c>
      <c r="C66" s="41">
        <v>6259</v>
      </c>
      <c r="D66" s="42">
        <v>299.64</v>
      </c>
      <c r="E66" s="43">
        <f t="shared" si="1"/>
        <v>1875446.76</v>
      </c>
      <c r="F66" s="41">
        <v>17891</v>
      </c>
      <c r="G66" s="42">
        <v>297.07</v>
      </c>
      <c r="H66" s="43">
        <f t="shared" si="2"/>
        <v>5314879.37</v>
      </c>
      <c r="I66" s="41">
        <v>2894</v>
      </c>
      <c r="J66" s="42">
        <v>299.64</v>
      </c>
      <c r="K66" s="43">
        <f t="shared" si="3"/>
        <v>867158.15999999992</v>
      </c>
      <c r="L66" s="41">
        <v>8272</v>
      </c>
      <c r="M66" s="42">
        <v>297.07</v>
      </c>
      <c r="N66" s="43">
        <f t="shared" si="4"/>
        <v>2457363.04</v>
      </c>
      <c r="O66" s="44">
        <f t="shared" si="0"/>
        <v>10514847.33</v>
      </c>
    </row>
    <row r="67" spans="1:15" x14ac:dyDescent="0.25">
      <c r="A67" s="26" t="s">
        <v>127</v>
      </c>
      <c r="B67" s="26" t="s">
        <v>128</v>
      </c>
      <c r="C67" s="41">
        <v>56413</v>
      </c>
      <c r="D67" s="42">
        <v>245.73</v>
      </c>
      <c r="E67" s="43">
        <f t="shared" si="1"/>
        <v>13862366.49</v>
      </c>
      <c r="F67" s="41">
        <v>0</v>
      </c>
      <c r="G67" s="42">
        <v>243.38</v>
      </c>
      <c r="H67" s="43">
        <f t="shared" si="2"/>
        <v>0</v>
      </c>
      <c r="I67" s="41">
        <v>11806</v>
      </c>
      <c r="J67" s="42">
        <v>245.73</v>
      </c>
      <c r="K67" s="43">
        <f t="shared" si="3"/>
        <v>2901088.38</v>
      </c>
      <c r="L67" s="41">
        <v>0</v>
      </c>
      <c r="M67" s="42">
        <v>243.38</v>
      </c>
      <c r="N67" s="43">
        <f t="shared" si="4"/>
        <v>0</v>
      </c>
      <c r="O67" s="44">
        <f t="shared" si="0"/>
        <v>16763454.870000001</v>
      </c>
    </row>
    <row r="68" spans="1:15" x14ac:dyDescent="0.25">
      <c r="A68" s="26" t="s">
        <v>126</v>
      </c>
      <c r="B68" s="26" t="s">
        <v>1336</v>
      </c>
      <c r="C68" s="41">
        <v>10639</v>
      </c>
      <c r="D68" s="42">
        <v>233.81</v>
      </c>
      <c r="E68" s="43">
        <f t="shared" si="1"/>
        <v>2487504.59</v>
      </c>
      <c r="F68" s="41">
        <v>18496</v>
      </c>
      <c r="G68" s="42">
        <v>232.12</v>
      </c>
      <c r="H68" s="43">
        <f t="shared" si="2"/>
        <v>4293291.5200000005</v>
      </c>
      <c r="I68" s="41">
        <v>3716</v>
      </c>
      <c r="J68" s="42">
        <v>233.81</v>
      </c>
      <c r="K68" s="43">
        <f t="shared" si="3"/>
        <v>868837.96</v>
      </c>
      <c r="L68" s="41">
        <v>6459</v>
      </c>
      <c r="M68" s="42">
        <v>232.12</v>
      </c>
      <c r="N68" s="43">
        <f t="shared" si="4"/>
        <v>1499263.08</v>
      </c>
      <c r="O68" s="44">
        <f t="shared" si="0"/>
        <v>9148897.1500000004</v>
      </c>
    </row>
    <row r="69" spans="1:15" x14ac:dyDescent="0.25">
      <c r="A69" s="26" t="s">
        <v>129</v>
      </c>
      <c r="B69" s="26" t="s">
        <v>1121</v>
      </c>
      <c r="C69" s="41">
        <v>365</v>
      </c>
      <c r="D69" s="42">
        <v>286.32</v>
      </c>
      <c r="E69" s="43">
        <f t="shared" si="1"/>
        <v>104506.8</v>
      </c>
      <c r="F69" s="41">
        <v>12705</v>
      </c>
      <c r="G69" s="42">
        <v>283.57</v>
      </c>
      <c r="H69" s="43">
        <f t="shared" si="2"/>
        <v>3602756.85</v>
      </c>
      <c r="I69" s="41">
        <v>212</v>
      </c>
      <c r="J69" s="42">
        <v>286.32</v>
      </c>
      <c r="K69" s="43">
        <f t="shared" si="3"/>
        <v>60699.839999999997</v>
      </c>
      <c r="L69" s="41">
        <v>7379</v>
      </c>
      <c r="M69" s="42">
        <v>283.57</v>
      </c>
      <c r="N69" s="43">
        <f t="shared" si="4"/>
        <v>2092463.03</v>
      </c>
      <c r="O69" s="44">
        <f t="shared" si="0"/>
        <v>5860426.5200000005</v>
      </c>
    </row>
    <row r="70" spans="1:15" x14ac:dyDescent="0.25">
      <c r="A70" s="26" t="s">
        <v>131</v>
      </c>
      <c r="B70" s="26" t="s">
        <v>1122</v>
      </c>
      <c r="C70" s="41">
        <v>27117</v>
      </c>
      <c r="D70" s="42">
        <v>272.29000000000002</v>
      </c>
      <c r="E70" s="43">
        <f t="shared" si="1"/>
        <v>7383687.9300000006</v>
      </c>
      <c r="F70" s="41">
        <v>49480</v>
      </c>
      <c r="G70" s="42">
        <v>269.87</v>
      </c>
      <c r="H70" s="43">
        <f t="shared" si="2"/>
        <v>13353167.6</v>
      </c>
      <c r="I70" s="41">
        <v>0</v>
      </c>
      <c r="J70" s="42">
        <v>272.29000000000002</v>
      </c>
      <c r="K70" s="43">
        <f t="shared" si="3"/>
        <v>0</v>
      </c>
      <c r="L70" s="41">
        <v>0</v>
      </c>
      <c r="M70" s="42">
        <v>269.87</v>
      </c>
      <c r="N70" s="43">
        <f t="shared" si="4"/>
        <v>0</v>
      </c>
      <c r="O70" s="44">
        <f t="shared" si="0"/>
        <v>20736855.530000001</v>
      </c>
    </row>
    <row r="71" spans="1:15" x14ac:dyDescent="0.25">
      <c r="A71" s="26" t="s">
        <v>133</v>
      </c>
      <c r="B71" s="26" t="s">
        <v>1123</v>
      </c>
      <c r="C71" s="41">
        <v>14503</v>
      </c>
      <c r="D71" s="42">
        <v>284.25</v>
      </c>
      <c r="E71" s="43">
        <f t="shared" si="1"/>
        <v>4122477.75</v>
      </c>
      <c r="F71" s="41">
        <v>26486</v>
      </c>
      <c r="G71" s="42">
        <v>281.55</v>
      </c>
      <c r="H71" s="43">
        <f t="shared" si="2"/>
        <v>7457133.3000000007</v>
      </c>
      <c r="I71" s="41">
        <v>1817</v>
      </c>
      <c r="J71" s="42">
        <v>284.25</v>
      </c>
      <c r="K71" s="43">
        <f t="shared" si="3"/>
        <v>516482.25</v>
      </c>
      <c r="L71" s="41">
        <v>3317</v>
      </c>
      <c r="M71" s="42">
        <v>281.55</v>
      </c>
      <c r="N71" s="43">
        <f t="shared" si="4"/>
        <v>933901.35000000009</v>
      </c>
      <c r="O71" s="44">
        <f t="shared" si="0"/>
        <v>13029994.65</v>
      </c>
    </row>
    <row r="72" spans="1:15" x14ac:dyDescent="0.25">
      <c r="A72" s="26" t="s">
        <v>135</v>
      </c>
      <c r="B72" s="26" t="s">
        <v>136</v>
      </c>
      <c r="C72" s="41">
        <v>5033</v>
      </c>
      <c r="D72" s="42">
        <v>234.79</v>
      </c>
      <c r="E72" s="43">
        <f t="shared" si="1"/>
        <v>1181698.07</v>
      </c>
      <c r="F72" s="41">
        <v>41372</v>
      </c>
      <c r="G72" s="42">
        <v>232.68</v>
      </c>
      <c r="H72" s="43">
        <f t="shared" si="2"/>
        <v>9626436.9600000009</v>
      </c>
      <c r="I72" s="41">
        <v>1590</v>
      </c>
      <c r="J72" s="42">
        <v>234.79</v>
      </c>
      <c r="K72" s="43">
        <f t="shared" si="3"/>
        <v>373316.1</v>
      </c>
      <c r="L72" s="41">
        <v>13069</v>
      </c>
      <c r="M72" s="42">
        <v>232.68</v>
      </c>
      <c r="N72" s="43">
        <f t="shared" si="4"/>
        <v>3040894.92</v>
      </c>
      <c r="O72" s="44">
        <f t="shared" ref="O72:O135" si="5">N72+K72+H72+E72</f>
        <v>14222346.050000001</v>
      </c>
    </row>
    <row r="73" spans="1:15" x14ac:dyDescent="0.25">
      <c r="A73" s="26" t="s">
        <v>137</v>
      </c>
      <c r="B73" s="26" t="s">
        <v>138</v>
      </c>
      <c r="C73" s="41">
        <v>11786</v>
      </c>
      <c r="D73" s="42">
        <v>212.01</v>
      </c>
      <c r="E73" s="43">
        <f t="shared" ref="E73:E136" si="6">D73*C73</f>
        <v>2498749.86</v>
      </c>
      <c r="F73" s="41">
        <v>19349</v>
      </c>
      <c r="G73" s="42">
        <v>210.34</v>
      </c>
      <c r="H73" s="43">
        <f t="shared" ref="H73:H136" si="7">G73*F73</f>
        <v>4069868.66</v>
      </c>
      <c r="I73" s="41">
        <v>2665</v>
      </c>
      <c r="J73" s="42">
        <v>212.01</v>
      </c>
      <c r="K73" s="43">
        <f t="shared" ref="K73:K136" si="8">J73*I73</f>
        <v>565006.65</v>
      </c>
      <c r="L73" s="41">
        <v>4375</v>
      </c>
      <c r="M73" s="42">
        <v>210.34</v>
      </c>
      <c r="N73" s="43">
        <f t="shared" ref="N73:N136" si="9">M73*L73</f>
        <v>920237.5</v>
      </c>
      <c r="O73" s="44">
        <f t="shared" si="5"/>
        <v>8053862.6699999999</v>
      </c>
    </row>
    <row r="74" spans="1:15" x14ac:dyDescent="0.25">
      <c r="A74" s="26" t="s">
        <v>139</v>
      </c>
      <c r="B74" s="26" t="s">
        <v>140</v>
      </c>
      <c r="C74" s="41">
        <v>9541</v>
      </c>
      <c r="D74" s="42">
        <v>255.7</v>
      </c>
      <c r="E74" s="43">
        <f t="shared" si="6"/>
        <v>2439633.6999999997</v>
      </c>
      <c r="F74" s="41">
        <v>23892</v>
      </c>
      <c r="G74" s="42">
        <v>253.23</v>
      </c>
      <c r="H74" s="43">
        <f t="shared" si="7"/>
        <v>6050171.1600000001</v>
      </c>
      <c r="I74" s="41">
        <v>2926</v>
      </c>
      <c r="J74" s="42">
        <v>255.7</v>
      </c>
      <c r="K74" s="43">
        <f t="shared" si="8"/>
        <v>748178.2</v>
      </c>
      <c r="L74" s="41">
        <v>7328</v>
      </c>
      <c r="M74" s="42">
        <v>253.23</v>
      </c>
      <c r="N74" s="43">
        <f t="shared" si="9"/>
        <v>1855669.44</v>
      </c>
      <c r="O74" s="44">
        <f t="shared" si="5"/>
        <v>11093652.5</v>
      </c>
    </row>
    <row r="75" spans="1:15" x14ac:dyDescent="0.25">
      <c r="A75" s="26" t="s">
        <v>1291</v>
      </c>
      <c r="B75" s="26" t="s">
        <v>141</v>
      </c>
      <c r="C75" s="41">
        <v>18046</v>
      </c>
      <c r="D75" s="42">
        <v>284.97000000000003</v>
      </c>
      <c r="E75" s="43">
        <f t="shared" si="6"/>
        <v>5142568.62</v>
      </c>
      <c r="F75" s="41">
        <v>56810</v>
      </c>
      <c r="G75" s="42">
        <v>282.38</v>
      </c>
      <c r="H75" s="43">
        <f t="shared" si="7"/>
        <v>16042007.799999999</v>
      </c>
      <c r="I75" s="41">
        <v>6509</v>
      </c>
      <c r="J75" s="42">
        <v>284.97000000000003</v>
      </c>
      <c r="K75" s="43">
        <f t="shared" si="8"/>
        <v>1854869.7300000002</v>
      </c>
      <c r="L75" s="41">
        <v>20489</v>
      </c>
      <c r="M75" s="42">
        <v>282.38</v>
      </c>
      <c r="N75" s="43">
        <f t="shared" si="9"/>
        <v>5785683.8200000003</v>
      </c>
      <c r="O75" s="44">
        <f t="shared" si="5"/>
        <v>28825129.970000003</v>
      </c>
    </row>
    <row r="76" spans="1:15" x14ac:dyDescent="0.25">
      <c r="A76" s="26" t="s">
        <v>142</v>
      </c>
      <c r="B76" s="26" t="s">
        <v>1124</v>
      </c>
      <c r="C76" s="41">
        <v>0</v>
      </c>
      <c r="D76" s="42">
        <v>185.61</v>
      </c>
      <c r="E76" s="43">
        <f t="shared" si="6"/>
        <v>0</v>
      </c>
      <c r="F76" s="41">
        <v>28249</v>
      </c>
      <c r="G76" s="42">
        <v>183.97</v>
      </c>
      <c r="H76" s="43">
        <f t="shared" si="7"/>
        <v>5196968.53</v>
      </c>
      <c r="I76" s="41">
        <v>0</v>
      </c>
      <c r="J76" s="42">
        <v>185.61</v>
      </c>
      <c r="K76" s="43">
        <f t="shared" si="8"/>
        <v>0</v>
      </c>
      <c r="L76" s="41">
        <v>16447</v>
      </c>
      <c r="M76" s="42">
        <v>183.97</v>
      </c>
      <c r="N76" s="43">
        <f t="shared" si="9"/>
        <v>3025754.59</v>
      </c>
      <c r="O76" s="44">
        <f t="shared" si="5"/>
        <v>8222723.1200000001</v>
      </c>
    </row>
    <row r="77" spans="1:15" x14ac:dyDescent="0.25">
      <c r="A77" s="26" t="s">
        <v>144</v>
      </c>
      <c r="B77" s="26" t="s">
        <v>1125</v>
      </c>
      <c r="C77" s="41">
        <v>4884</v>
      </c>
      <c r="D77" s="42">
        <v>265.55</v>
      </c>
      <c r="E77" s="43">
        <f t="shared" si="6"/>
        <v>1296946.2</v>
      </c>
      <c r="F77" s="41">
        <v>42432</v>
      </c>
      <c r="G77" s="42">
        <v>263.48</v>
      </c>
      <c r="H77" s="43">
        <f t="shared" si="7"/>
        <v>11179983.360000001</v>
      </c>
      <c r="I77" s="41">
        <v>2389</v>
      </c>
      <c r="J77" s="42">
        <v>265.55</v>
      </c>
      <c r="K77" s="43">
        <f t="shared" si="8"/>
        <v>634398.95000000007</v>
      </c>
      <c r="L77" s="41">
        <v>20752</v>
      </c>
      <c r="M77" s="42">
        <v>263.48</v>
      </c>
      <c r="N77" s="43">
        <f t="shared" si="9"/>
        <v>5467736.96</v>
      </c>
      <c r="O77" s="44">
        <f t="shared" si="5"/>
        <v>18579065.470000003</v>
      </c>
    </row>
    <row r="78" spans="1:15" x14ac:dyDescent="0.25">
      <c r="A78" s="26" t="s">
        <v>146</v>
      </c>
      <c r="B78" s="26" t="s">
        <v>147</v>
      </c>
      <c r="C78" s="41">
        <v>8358</v>
      </c>
      <c r="D78" s="42">
        <v>267.07</v>
      </c>
      <c r="E78" s="43">
        <f t="shared" si="6"/>
        <v>2232171.06</v>
      </c>
      <c r="F78" s="41">
        <v>23976</v>
      </c>
      <c r="G78" s="42">
        <v>265.39</v>
      </c>
      <c r="H78" s="43">
        <f t="shared" si="7"/>
        <v>6362990.6399999997</v>
      </c>
      <c r="I78" s="41">
        <v>1196</v>
      </c>
      <c r="J78" s="42">
        <v>267.07</v>
      </c>
      <c r="K78" s="43">
        <f t="shared" si="8"/>
        <v>319415.71999999997</v>
      </c>
      <c r="L78" s="41">
        <v>3431</v>
      </c>
      <c r="M78" s="42">
        <v>265.39</v>
      </c>
      <c r="N78" s="43">
        <f t="shared" si="9"/>
        <v>910553.09</v>
      </c>
      <c r="O78" s="44">
        <f t="shared" si="5"/>
        <v>9825130.5099999998</v>
      </c>
    </row>
    <row r="79" spans="1:15" x14ac:dyDescent="0.25">
      <c r="A79" s="26" t="s">
        <v>148</v>
      </c>
      <c r="B79" s="26" t="s">
        <v>149</v>
      </c>
      <c r="C79" s="41">
        <v>13634</v>
      </c>
      <c r="D79" s="42">
        <v>305.08</v>
      </c>
      <c r="E79" s="43">
        <f t="shared" si="6"/>
        <v>4159460.7199999997</v>
      </c>
      <c r="F79" s="41">
        <v>38305</v>
      </c>
      <c r="G79" s="42">
        <v>302.35000000000002</v>
      </c>
      <c r="H79" s="43">
        <f t="shared" si="7"/>
        <v>11581516.75</v>
      </c>
      <c r="I79" s="41">
        <v>1039</v>
      </c>
      <c r="J79" s="42">
        <v>305.08</v>
      </c>
      <c r="K79" s="43">
        <f t="shared" si="8"/>
        <v>316978.12</v>
      </c>
      <c r="L79" s="41">
        <v>2919</v>
      </c>
      <c r="M79" s="42">
        <v>302.35000000000002</v>
      </c>
      <c r="N79" s="43">
        <f t="shared" si="9"/>
        <v>882559.65</v>
      </c>
      <c r="O79" s="44">
        <f t="shared" si="5"/>
        <v>16940515.239999998</v>
      </c>
    </row>
    <row r="80" spans="1:15" x14ac:dyDescent="0.25">
      <c r="A80" s="26" t="s">
        <v>150</v>
      </c>
      <c r="B80" s="26" t="s">
        <v>151</v>
      </c>
      <c r="C80" s="41">
        <v>2896</v>
      </c>
      <c r="D80" s="42">
        <v>208.6</v>
      </c>
      <c r="E80" s="43">
        <f t="shared" si="6"/>
        <v>604105.6</v>
      </c>
      <c r="F80" s="41">
        <v>20939</v>
      </c>
      <c r="G80" s="42">
        <v>206.79</v>
      </c>
      <c r="H80" s="43">
        <f t="shared" si="7"/>
        <v>4329975.8099999996</v>
      </c>
      <c r="I80" s="41">
        <v>830</v>
      </c>
      <c r="J80" s="42">
        <v>208.6</v>
      </c>
      <c r="K80" s="43">
        <f t="shared" si="8"/>
        <v>173138</v>
      </c>
      <c r="L80" s="41">
        <v>6000</v>
      </c>
      <c r="M80" s="42">
        <v>206.79</v>
      </c>
      <c r="N80" s="43">
        <f t="shared" si="9"/>
        <v>1240740</v>
      </c>
      <c r="O80" s="44">
        <f t="shared" si="5"/>
        <v>6347959.4099999992</v>
      </c>
    </row>
    <row r="81" spans="1:15" x14ac:dyDescent="0.25">
      <c r="A81" s="26" t="s">
        <v>1126</v>
      </c>
      <c r="B81" s="26" t="s">
        <v>1127</v>
      </c>
      <c r="C81" s="41">
        <v>375</v>
      </c>
      <c r="D81" s="42">
        <v>175.52</v>
      </c>
      <c r="E81" s="43">
        <f t="shared" si="6"/>
        <v>65820</v>
      </c>
      <c r="F81" s="41">
        <v>0</v>
      </c>
      <c r="G81" s="42">
        <v>174.26</v>
      </c>
      <c r="H81" s="43">
        <f t="shared" si="7"/>
        <v>0</v>
      </c>
      <c r="I81" s="41">
        <v>0</v>
      </c>
      <c r="J81" s="42">
        <v>175.52</v>
      </c>
      <c r="K81" s="43">
        <f t="shared" si="8"/>
        <v>0</v>
      </c>
      <c r="L81" s="41">
        <v>0</v>
      </c>
      <c r="M81" s="42">
        <v>174.26</v>
      </c>
      <c r="N81" s="43">
        <f t="shared" si="9"/>
        <v>0</v>
      </c>
      <c r="O81" s="44">
        <f t="shared" si="5"/>
        <v>65820</v>
      </c>
    </row>
    <row r="82" spans="1:15" x14ac:dyDescent="0.25">
      <c r="A82" s="26" t="s">
        <v>152</v>
      </c>
      <c r="B82" s="26" t="s">
        <v>153</v>
      </c>
      <c r="C82" s="41">
        <v>2909</v>
      </c>
      <c r="D82" s="42">
        <v>221.93</v>
      </c>
      <c r="E82" s="43">
        <f t="shared" si="6"/>
        <v>645594.37</v>
      </c>
      <c r="F82" s="41">
        <v>18250</v>
      </c>
      <c r="G82" s="42">
        <v>220.05</v>
      </c>
      <c r="H82" s="43">
        <f t="shared" si="7"/>
        <v>4015912.5</v>
      </c>
      <c r="I82" s="41">
        <v>2200</v>
      </c>
      <c r="J82" s="42">
        <v>221.93</v>
      </c>
      <c r="K82" s="43">
        <f t="shared" si="8"/>
        <v>488246</v>
      </c>
      <c r="L82" s="41">
        <v>13799</v>
      </c>
      <c r="M82" s="42">
        <v>220.05</v>
      </c>
      <c r="N82" s="43">
        <f t="shared" si="9"/>
        <v>3036469.95</v>
      </c>
      <c r="O82" s="44">
        <f t="shared" si="5"/>
        <v>8186222.8200000003</v>
      </c>
    </row>
    <row r="83" spans="1:15" x14ac:dyDescent="0.25">
      <c r="A83" s="26" t="s">
        <v>154</v>
      </c>
      <c r="B83" s="26" t="s">
        <v>155</v>
      </c>
      <c r="C83" s="41">
        <v>365</v>
      </c>
      <c r="D83" s="42">
        <v>291.77999999999997</v>
      </c>
      <c r="E83" s="43">
        <f t="shared" si="6"/>
        <v>106499.7</v>
      </c>
      <c r="F83" s="41">
        <v>42017</v>
      </c>
      <c r="G83" s="42">
        <v>289.14999999999998</v>
      </c>
      <c r="H83" s="43">
        <f t="shared" si="7"/>
        <v>12149215.549999999</v>
      </c>
      <c r="I83" s="41">
        <v>229</v>
      </c>
      <c r="J83" s="42">
        <v>291.77999999999997</v>
      </c>
      <c r="K83" s="43">
        <f t="shared" si="8"/>
        <v>66817.62</v>
      </c>
      <c r="L83" s="41">
        <v>26411</v>
      </c>
      <c r="M83" s="42">
        <v>289.14999999999998</v>
      </c>
      <c r="N83" s="43">
        <f t="shared" si="9"/>
        <v>7636740.6499999994</v>
      </c>
      <c r="O83" s="44">
        <f t="shared" si="5"/>
        <v>19959273.52</v>
      </c>
    </row>
    <row r="84" spans="1:15" x14ac:dyDescent="0.25">
      <c r="A84" s="26" t="s">
        <v>156</v>
      </c>
      <c r="B84" s="26" t="s">
        <v>157</v>
      </c>
      <c r="C84" s="41">
        <v>439</v>
      </c>
      <c r="D84" s="42">
        <v>282.79000000000002</v>
      </c>
      <c r="E84" s="43">
        <f t="shared" si="6"/>
        <v>124144.81000000001</v>
      </c>
      <c r="F84" s="41">
        <v>53931</v>
      </c>
      <c r="G84" s="42">
        <v>280.5</v>
      </c>
      <c r="H84" s="43">
        <f t="shared" si="7"/>
        <v>15127645.5</v>
      </c>
      <c r="I84" s="41">
        <v>160</v>
      </c>
      <c r="J84" s="42">
        <v>282.79000000000002</v>
      </c>
      <c r="K84" s="43">
        <f t="shared" si="8"/>
        <v>45246.400000000001</v>
      </c>
      <c r="L84" s="41">
        <v>19679</v>
      </c>
      <c r="M84" s="42">
        <v>280.5</v>
      </c>
      <c r="N84" s="43">
        <f t="shared" si="9"/>
        <v>5519959.5</v>
      </c>
      <c r="O84" s="44">
        <f t="shared" si="5"/>
        <v>20816996.209999997</v>
      </c>
    </row>
    <row r="85" spans="1:15" x14ac:dyDescent="0.25">
      <c r="A85" s="26" t="s">
        <v>1292</v>
      </c>
      <c r="B85" s="26" t="s">
        <v>1390</v>
      </c>
      <c r="C85" s="41">
        <v>1229</v>
      </c>
      <c r="D85" s="42">
        <v>172.84</v>
      </c>
      <c r="E85" s="43">
        <f t="shared" si="6"/>
        <v>212420.36000000002</v>
      </c>
      <c r="F85" s="41">
        <v>16305</v>
      </c>
      <c r="G85" s="42">
        <v>171.39</v>
      </c>
      <c r="H85" s="43">
        <f t="shared" si="7"/>
        <v>2794513.9499999997</v>
      </c>
      <c r="I85" s="41">
        <v>451</v>
      </c>
      <c r="J85" s="42">
        <v>172.84</v>
      </c>
      <c r="K85" s="43">
        <f t="shared" si="8"/>
        <v>77950.84</v>
      </c>
      <c r="L85" s="41">
        <v>5985</v>
      </c>
      <c r="M85" s="42">
        <v>171.39</v>
      </c>
      <c r="N85" s="43">
        <f t="shared" si="9"/>
        <v>1025769.1499999999</v>
      </c>
      <c r="O85" s="44">
        <f t="shared" si="5"/>
        <v>4110654.2999999993</v>
      </c>
    </row>
    <row r="86" spans="1:15" x14ac:dyDescent="0.25">
      <c r="A86" s="26" t="s">
        <v>158</v>
      </c>
      <c r="B86" s="26" t="s">
        <v>1128</v>
      </c>
      <c r="C86" s="41">
        <v>4274</v>
      </c>
      <c r="D86" s="42">
        <v>250.35</v>
      </c>
      <c r="E86" s="43">
        <f t="shared" si="6"/>
        <v>1069995.8999999999</v>
      </c>
      <c r="F86" s="41">
        <v>20607</v>
      </c>
      <c r="G86" s="42">
        <v>248.02</v>
      </c>
      <c r="H86" s="43">
        <f t="shared" si="7"/>
        <v>5110948.1400000006</v>
      </c>
      <c r="I86" s="41">
        <v>1294</v>
      </c>
      <c r="J86" s="42">
        <v>250.35</v>
      </c>
      <c r="K86" s="43">
        <f t="shared" si="8"/>
        <v>323952.89999999997</v>
      </c>
      <c r="L86" s="41">
        <v>6241</v>
      </c>
      <c r="M86" s="42">
        <v>248.02</v>
      </c>
      <c r="N86" s="43">
        <f t="shared" si="9"/>
        <v>1547892.82</v>
      </c>
      <c r="O86" s="44">
        <f t="shared" si="5"/>
        <v>8052789.7599999998</v>
      </c>
    </row>
    <row r="87" spans="1:15" x14ac:dyDescent="0.25">
      <c r="A87" s="26" t="s">
        <v>160</v>
      </c>
      <c r="B87" s="26" t="s">
        <v>161</v>
      </c>
      <c r="C87" s="41">
        <v>17</v>
      </c>
      <c r="D87" s="42">
        <v>238.06</v>
      </c>
      <c r="E87" s="43">
        <f t="shared" si="6"/>
        <v>4047.02</v>
      </c>
      <c r="F87" s="41">
        <v>8857</v>
      </c>
      <c r="G87" s="42">
        <v>236.37</v>
      </c>
      <c r="H87" s="43">
        <f t="shared" si="7"/>
        <v>2093529.09</v>
      </c>
      <c r="I87" s="41">
        <v>11</v>
      </c>
      <c r="J87" s="42">
        <v>238.06</v>
      </c>
      <c r="K87" s="43">
        <f t="shared" si="8"/>
        <v>2618.66</v>
      </c>
      <c r="L87" s="41">
        <v>5836</v>
      </c>
      <c r="M87" s="42">
        <v>236.37</v>
      </c>
      <c r="N87" s="43">
        <f t="shared" si="9"/>
        <v>1379455.32</v>
      </c>
      <c r="O87" s="44">
        <f t="shared" si="5"/>
        <v>3479650.0900000003</v>
      </c>
    </row>
    <row r="88" spans="1:15" x14ac:dyDescent="0.25">
      <c r="A88" s="26" t="s">
        <v>162</v>
      </c>
      <c r="B88" s="26" t="s">
        <v>1129</v>
      </c>
      <c r="C88" s="41">
        <v>1151</v>
      </c>
      <c r="D88" s="42">
        <v>195.88</v>
      </c>
      <c r="E88" s="43">
        <f t="shared" si="6"/>
        <v>225457.88</v>
      </c>
      <c r="F88" s="41">
        <v>18078</v>
      </c>
      <c r="G88" s="42">
        <v>194.11</v>
      </c>
      <c r="H88" s="43">
        <f t="shared" si="7"/>
        <v>3509120.58</v>
      </c>
      <c r="I88" s="41">
        <v>1056</v>
      </c>
      <c r="J88" s="42">
        <v>195.88</v>
      </c>
      <c r="K88" s="43">
        <f t="shared" si="8"/>
        <v>206849.28</v>
      </c>
      <c r="L88" s="41">
        <v>16585</v>
      </c>
      <c r="M88" s="42">
        <v>194.11</v>
      </c>
      <c r="N88" s="43">
        <f t="shared" si="9"/>
        <v>3219314.35</v>
      </c>
      <c r="O88" s="44">
        <f t="shared" si="5"/>
        <v>7160742.0899999999</v>
      </c>
    </row>
    <row r="89" spans="1:15" x14ac:dyDescent="0.25">
      <c r="A89" s="26" t="s">
        <v>1293</v>
      </c>
      <c r="B89" s="26" t="s">
        <v>164</v>
      </c>
      <c r="C89" s="41">
        <v>319</v>
      </c>
      <c r="D89" s="42">
        <v>230.31</v>
      </c>
      <c r="E89" s="43">
        <f t="shared" si="6"/>
        <v>73468.89</v>
      </c>
      <c r="F89" s="41">
        <v>18349</v>
      </c>
      <c r="G89" s="42">
        <v>228.04</v>
      </c>
      <c r="H89" s="43">
        <f t="shared" si="7"/>
        <v>4184305.96</v>
      </c>
      <c r="I89" s="41">
        <v>199</v>
      </c>
      <c r="J89" s="42">
        <v>230.31</v>
      </c>
      <c r="K89" s="43">
        <f t="shared" si="8"/>
        <v>45831.69</v>
      </c>
      <c r="L89" s="41">
        <v>11447</v>
      </c>
      <c r="M89" s="42">
        <v>228.04</v>
      </c>
      <c r="N89" s="43">
        <f t="shared" si="9"/>
        <v>2610373.88</v>
      </c>
      <c r="O89" s="44">
        <f t="shared" si="5"/>
        <v>6913980.419999999</v>
      </c>
    </row>
    <row r="90" spans="1:15" x14ac:dyDescent="0.25">
      <c r="A90" s="26" t="s">
        <v>166</v>
      </c>
      <c r="B90" s="26" t="s">
        <v>167</v>
      </c>
      <c r="C90" s="41">
        <v>2233</v>
      </c>
      <c r="D90" s="42">
        <v>254.76</v>
      </c>
      <c r="E90" s="43">
        <f t="shared" si="6"/>
        <v>568879.07999999996</v>
      </c>
      <c r="F90" s="41">
        <v>24694</v>
      </c>
      <c r="G90" s="42">
        <v>252.37</v>
      </c>
      <c r="H90" s="43">
        <f t="shared" si="7"/>
        <v>6232024.7800000003</v>
      </c>
      <c r="I90" s="41">
        <v>1470</v>
      </c>
      <c r="J90" s="42">
        <v>254.76</v>
      </c>
      <c r="K90" s="43">
        <f t="shared" si="8"/>
        <v>374497.2</v>
      </c>
      <c r="L90" s="41">
        <v>16258</v>
      </c>
      <c r="M90" s="42">
        <v>252.37</v>
      </c>
      <c r="N90" s="43">
        <f t="shared" si="9"/>
        <v>4103031.46</v>
      </c>
      <c r="O90" s="44">
        <f t="shared" si="5"/>
        <v>11278432.520000001</v>
      </c>
    </row>
    <row r="91" spans="1:15" x14ac:dyDescent="0.25">
      <c r="A91" s="26" t="s">
        <v>168</v>
      </c>
      <c r="B91" s="26" t="s">
        <v>169</v>
      </c>
      <c r="C91" s="41">
        <v>2857</v>
      </c>
      <c r="D91" s="42">
        <v>212.66</v>
      </c>
      <c r="E91" s="43">
        <f t="shared" si="6"/>
        <v>607569.62</v>
      </c>
      <c r="F91" s="41">
        <v>30669</v>
      </c>
      <c r="G91" s="42">
        <v>210.97</v>
      </c>
      <c r="H91" s="43">
        <f t="shared" si="7"/>
        <v>6470238.9299999997</v>
      </c>
      <c r="I91" s="41">
        <v>1308</v>
      </c>
      <c r="J91" s="42">
        <v>212.66</v>
      </c>
      <c r="K91" s="43">
        <f t="shared" si="8"/>
        <v>278159.27999999997</v>
      </c>
      <c r="L91" s="41">
        <v>14037</v>
      </c>
      <c r="M91" s="42">
        <v>210.97</v>
      </c>
      <c r="N91" s="43">
        <f t="shared" si="9"/>
        <v>2961385.89</v>
      </c>
      <c r="O91" s="44">
        <f t="shared" si="5"/>
        <v>10317353.719999999</v>
      </c>
    </row>
    <row r="92" spans="1:15" x14ac:dyDescent="0.25">
      <c r="A92" s="26" t="s">
        <v>170</v>
      </c>
      <c r="B92" s="26" t="s">
        <v>1130</v>
      </c>
      <c r="C92" s="41">
        <v>365</v>
      </c>
      <c r="D92" s="42">
        <v>242.89</v>
      </c>
      <c r="E92" s="43">
        <f t="shared" si="6"/>
        <v>88654.849999999991</v>
      </c>
      <c r="F92" s="41">
        <v>8903</v>
      </c>
      <c r="G92" s="42">
        <v>241.44</v>
      </c>
      <c r="H92" s="43">
        <f t="shared" si="7"/>
        <v>2149540.3199999998</v>
      </c>
      <c r="I92" s="41">
        <v>24</v>
      </c>
      <c r="J92" s="42">
        <v>242.89</v>
      </c>
      <c r="K92" s="43">
        <f t="shared" si="8"/>
        <v>5829.36</v>
      </c>
      <c r="L92" s="41">
        <v>590</v>
      </c>
      <c r="M92" s="42">
        <v>241.44</v>
      </c>
      <c r="N92" s="43">
        <f t="shared" si="9"/>
        <v>142449.60000000001</v>
      </c>
      <c r="O92" s="44">
        <f t="shared" si="5"/>
        <v>2386474.13</v>
      </c>
    </row>
    <row r="93" spans="1:15" x14ac:dyDescent="0.25">
      <c r="A93" s="26" t="s">
        <v>172</v>
      </c>
      <c r="B93" s="26" t="s">
        <v>1131</v>
      </c>
      <c r="C93" s="41">
        <v>1834</v>
      </c>
      <c r="D93" s="42">
        <v>213.43</v>
      </c>
      <c r="E93" s="43">
        <f t="shared" si="6"/>
        <v>391430.62</v>
      </c>
      <c r="F93" s="41">
        <v>39474</v>
      </c>
      <c r="G93" s="42">
        <v>211.51</v>
      </c>
      <c r="H93" s="43">
        <f t="shared" si="7"/>
        <v>8349145.7399999993</v>
      </c>
      <c r="I93" s="41">
        <v>870</v>
      </c>
      <c r="J93" s="42">
        <v>213.43</v>
      </c>
      <c r="K93" s="43">
        <f t="shared" si="8"/>
        <v>185684.1</v>
      </c>
      <c r="L93" s="41">
        <v>18718</v>
      </c>
      <c r="M93" s="42">
        <v>211.51</v>
      </c>
      <c r="N93" s="43">
        <f t="shared" si="9"/>
        <v>3959044.1799999997</v>
      </c>
      <c r="O93" s="44">
        <f t="shared" si="5"/>
        <v>12885304.639999999</v>
      </c>
    </row>
    <row r="94" spans="1:15" x14ac:dyDescent="0.25">
      <c r="A94" s="26" t="s">
        <v>174</v>
      </c>
      <c r="B94" s="26" t="s">
        <v>175</v>
      </c>
      <c r="C94" s="41">
        <v>730</v>
      </c>
      <c r="D94" s="42">
        <v>229.32</v>
      </c>
      <c r="E94" s="43">
        <f t="shared" si="6"/>
        <v>167403.6</v>
      </c>
      <c r="F94" s="41">
        <v>21646</v>
      </c>
      <c r="G94" s="42">
        <v>227.82</v>
      </c>
      <c r="H94" s="43">
        <f t="shared" si="7"/>
        <v>4931391.72</v>
      </c>
      <c r="I94" s="41">
        <v>367</v>
      </c>
      <c r="J94" s="42">
        <v>229.32</v>
      </c>
      <c r="K94" s="43">
        <f t="shared" si="8"/>
        <v>84160.44</v>
      </c>
      <c r="L94" s="41">
        <v>10868</v>
      </c>
      <c r="M94" s="42">
        <v>227.82</v>
      </c>
      <c r="N94" s="43">
        <f t="shared" si="9"/>
        <v>2475947.7599999998</v>
      </c>
      <c r="O94" s="44">
        <f t="shared" si="5"/>
        <v>7658903.5199999996</v>
      </c>
    </row>
    <row r="95" spans="1:15" x14ac:dyDescent="0.25">
      <c r="A95" s="26" t="s">
        <v>176</v>
      </c>
      <c r="B95" s="26" t="s">
        <v>177</v>
      </c>
      <c r="C95" s="41">
        <v>0</v>
      </c>
      <c r="D95" s="42">
        <v>164.82</v>
      </c>
      <c r="E95" s="43">
        <f t="shared" si="6"/>
        <v>0</v>
      </c>
      <c r="F95" s="41">
        <v>11814</v>
      </c>
      <c r="G95" s="42">
        <v>163.41</v>
      </c>
      <c r="H95" s="43">
        <f t="shared" si="7"/>
        <v>1930525.74</v>
      </c>
      <c r="I95" s="41">
        <v>0</v>
      </c>
      <c r="J95" s="42">
        <v>164.82</v>
      </c>
      <c r="K95" s="43">
        <f t="shared" si="8"/>
        <v>0</v>
      </c>
      <c r="L95" s="41">
        <v>8551</v>
      </c>
      <c r="M95" s="42">
        <v>163.41</v>
      </c>
      <c r="N95" s="43">
        <f t="shared" si="9"/>
        <v>1397318.91</v>
      </c>
      <c r="O95" s="44">
        <f t="shared" si="5"/>
        <v>3327844.65</v>
      </c>
    </row>
    <row r="96" spans="1:15" x14ac:dyDescent="0.25">
      <c r="A96" s="26" t="s">
        <v>178</v>
      </c>
      <c r="B96" s="26" t="s">
        <v>179</v>
      </c>
      <c r="C96" s="41">
        <v>29651</v>
      </c>
      <c r="D96" s="42">
        <v>231.06</v>
      </c>
      <c r="E96" s="43">
        <f t="shared" si="6"/>
        <v>6851160.0600000005</v>
      </c>
      <c r="F96" s="41">
        <v>0</v>
      </c>
      <c r="G96" s="42">
        <v>229.03</v>
      </c>
      <c r="H96" s="43">
        <f t="shared" si="7"/>
        <v>0</v>
      </c>
      <c r="I96" s="41">
        <v>0</v>
      </c>
      <c r="J96" s="42">
        <v>231.06</v>
      </c>
      <c r="K96" s="43">
        <f t="shared" si="8"/>
        <v>0</v>
      </c>
      <c r="L96" s="41">
        <v>0</v>
      </c>
      <c r="M96" s="42">
        <v>229.03</v>
      </c>
      <c r="N96" s="43">
        <f t="shared" si="9"/>
        <v>0</v>
      </c>
      <c r="O96" s="44">
        <f t="shared" si="5"/>
        <v>6851160.0600000005</v>
      </c>
    </row>
    <row r="97" spans="1:15" x14ac:dyDescent="0.25">
      <c r="A97" s="26" t="s">
        <v>180</v>
      </c>
      <c r="B97" s="26" t="s">
        <v>1132</v>
      </c>
      <c r="C97" s="41">
        <v>1662</v>
      </c>
      <c r="D97" s="42">
        <v>182.13</v>
      </c>
      <c r="E97" s="43">
        <f t="shared" si="6"/>
        <v>302700.06</v>
      </c>
      <c r="F97" s="41">
        <v>31568</v>
      </c>
      <c r="G97" s="42">
        <v>180.63</v>
      </c>
      <c r="H97" s="43">
        <f t="shared" si="7"/>
        <v>5702127.8399999999</v>
      </c>
      <c r="I97" s="41">
        <v>1110</v>
      </c>
      <c r="J97" s="42">
        <v>182.13</v>
      </c>
      <c r="K97" s="43">
        <f t="shared" si="8"/>
        <v>202164.3</v>
      </c>
      <c r="L97" s="41">
        <v>21074</v>
      </c>
      <c r="M97" s="42">
        <v>180.63</v>
      </c>
      <c r="N97" s="43">
        <f t="shared" si="9"/>
        <v>3806596.62</v>
      </c>
      <c r="O97" s="44">
        <f t="shared" si="5"/>
        <v>10013588.82</v>
      </c>
    </row>
    <row r="98" spans="1:15" x14ac:dyDescent="0.25">
      <c r="A98" s="26" t="s">
        <v>182</v>
      </c>
      <c r="B98" s="26" t="s">
        <v>1133</v>
      </c>
      <c r="C98" s="41">
        <v>0</v>
      </c>
      <c r="D98" s="42">
        <v>160.24</v>
      </c>
      <c r="E98" s="43">
        <f t="shared" si="6"/>
        <v>0</v>
      </c>
      <c r="F98" s="41">
        <v>5024</v>
      </c>
      <c r="G98" s="42">
        <v>159.22</v>
      </c>
      <c r="H98" s="43">
        <f t="shared" si="7"/>
        <v>799921.28</v>
      </c>
      <c r="I98" s="41">
        <v>0</v>
      </c>
      <c r="J98" s="42">
        <v>160.24</v>
      </c>
      <c r="K98" s="43">
        <f t="shared" si="8"/>
        <v>0</v>
      </c>
      <c r="L98" s="41">
        <v>9530</v>
      </c>
      <c r="M98" s="42">
        <v>159.22</v>
      </c>
      <c r="N98" s="43">
        <f t="shared" si="9"/>
        <v>1517366.6</v>
      </c>
      <c r="O98" s="44">
        <f t="shared" si="5"/>
        <v>2317287.88</v>
      </c>
    </row>
    <row r="99" spans="1:15" x14ac:dyDescent="0.25">
      <c r="A99" s="26" t="s">
        <v>184</v>
      </c>
      <c r="B99" s="26" t="s">
        <v>185</v>
      </c>
      <c r="C99" s="41">
        <v>37</v>
      </c>
      <c r="D99" s="42">
        <v>196.55</v>
      </c>
      <c r="E99" s="43">
        <f t="shared" si="6"/>
        <v>7272.35</v>
      </c>
      <c r="F99" s="41">
        <v>9001</v>
      </c>
      <c r="G99" s="42">
        <v>194.73</v>
      </c>
      <c r="H99" s="43">
        <f t="shared" si="7"/>
        <v>1752764.73</v>
      </c>
      <c r="I99" s="41">
        <v>22</v>
      </c>
      <c r="J99" s="42">
        <v>196.55</v>
      </c>
      <c r="K99" s="43">
        <f t="shared" si="8"/>
        <v>4324.1000000000004</v>
      </c>
      <c r="L99" s="41">
        <v>5236</v>
      </c>
      <c r="M99" s="42">
        <v>194.73</v>
      </c>
      <c r="N99" s="43">
        <f t="shared" si="9"/>
        <v>1019606.2799999999</v>
      </c>
      <c r="O99" s="44">
        <f t="shared" si="5"/>
        <v>2783967.46</v>
      </c>
    </row>
    <row r="100" spans="1:15" x14ac:dyDescent="0.25">
      <c r="A100" s="26" t="s">
        <v>186</v>
      </c>
      <c r="B100" s="26" t="s">
        <v>1134</v>
      </c>
      <c r="C100" s="41">
        <v>304</v>
      </c>
      <c r="D100" s="42">
        <v>181.16</v>
      </c>
      <c r="E100" s="43">
        <f t="shared" si="6"/>
        <v>55072.639999999999</v>
      </c>
      <c r="F100" s="41">
        <v>23307</v>
      </c>
      <c r="G100" s="42">
        <v>179.77</v>
      </c>
      <c r="H100" s="43">
        <f t="shared" si="7"/>
        <v>4189899.39</v>
      </c>
      <c r="I100" s="41">
        <v>132</v>
      </c>
      <c r="J100" s="42">
        <v>181.16</v>
      </c>
      <c r="K100" s="43">
        <f t="shared" si="8"/>
        <v>23913.119999999999</v>
      </c>
      <c r="L100" s="41">
        <v>10110</v>
      </c>
      <c r="M100" s="42">
        <v>179.77</v>
      </c>
      <c r="N100" s="43">
        <f t="shared" si="9"/>
        <v>1817474.7000000002</v>
      </c>
      <c r="O100" s="44">
        <f t="shared" si="5"/>
        <v>6086359.8500000006</v>
      </c>
    </row>
    <row r="101" spans="1:15" x14ac:dyDescent="0.25">
      <c r="A101" s="26" t="s">
        <v>188</v>
      </c>
      <c r="B101" s="26" t="s">
        <v>1135</v>
      </c>
      <c r="C101" s="41">
        <v>7672</v>
      </c>
      <c r="D101" s="42">
        <v>246.84</v>
      </c>
      <c r="E101" s="43">
        <f t="shared" si="6"/>
        <v>1893756.48</v>
      </c>
      <c r="F101" s="41">
        <v>24275</v>
      </c>
      <c r="G101" s="42">
        <v>244.55</v>
      </c>
      <c r="H101" s="43">
        <f t="shared" si="7"/>
        <v>5936451.25</v>
      </c>
      <c r="I101" s="41">
        <v>5816</v>
      </c>
      <c r="J101" s="42">
        <v>246.84</v>
      </c>
      <c r="K101" s="43">
        <f t="shared" si="8"/>
        <v>1435621.44</v>
      </c>
      <c r="L101" s="41">
        <v>18404</v>
      </c>
      <c r="M101" s="42">
        <v>244.55</v>
      </c>
      <c r="N101" s="43">
        <f t="shared" si="9"/>
        <v>4500698.2</v>
      </c>
      <c r="O101" s="44">
        <f t="shared" si="5"/>
        <v>13766527.370000001</v>
      </c>
    </row>
    <row r="102" spans="1:15" x14ac:dyDescent="0.25">
      <c r="A102" s="26" t="s">
        <v>190</v>
      </c>
      <c r="B102" s="26" t="s">
        <v>1136</v>
      </c>
      <c r="C102" s="41">
        <v>288</v>
      </c>
      <c r="D102" s="42">
        <v>205.21</v>
      </c>
      <c r="E102" s="43">
        <f t="shared" si="6"/>
        <v>59100.480000000003</v>
      </c>
      <c r="F102" s="41">
        <v>17765</v>
      </c>
      <c r="G102" s="42">
        <v>203.9</v>
      </c>
      <c r="H102" s="43">
        <f t="shared" si="7"/>
        <v>3622283.5</v>
      </c>
      <c r="I102" s="41">
        <v>145</v>
      </c>
      <c r="J102" s="42">
        <v>205.21</v>
      </c>
      <c r="K102" s="43">
        <f t="shared" si="8"/>
        <v>29755.45</v>
      </c>
      <c r="L102" s="41">
        <v>8913</v>
      </c>
      <c r="M102" s="42">
        <v>203.9</v>
      </c>
      <c r="N102" s="43">
        <f t="shared" si="9"/>
        <v>1817360.7</v>
      </c>
      <c r="O102" s="44">
        <f t="shared" si="5"/>
        <v>5528500.1300000008</v>
      </c>
    </row>
    <row r="103" spans="1:15" x14ac:dyDescent="0.25">
      <c r="A103" s="26" t="s">
        <v>192</v>
      </c>
      <c r="B103" s="26" t="s">
        <v>193</v>
      </c>
      <c r="C103" s="41">
        <v>1460</v>
      </c>
      <c r="D103" s="42">
        <v>170.97</v>
      </c>
      <c r="E103" s="43">
        <f t="shared" si="6"/>
        <v>249616.2</v>
      </c>
      <c r="F103" s="41">
        <v>14136</v>
      </c>
      <c r="G103" s="42">
        <v>169.58</v>
      </c>
      <c r="H103" s="43">
        <f t="shared" si="7"/>
        <v>2397182.8800000004</v>
      </c>
      <c r="I103" s="41">
        <v>926</v>
      </c>
      <c r="J103" s="42">
        <v>170.97</v>
      </c>
      <c r="K103" s="43">
        <f t="shared" si="8"/>
        <v>158318.22</v>
      </c>
      <c r="L103" s="41">
        <v>8971</v>
      </c>
      <c r="M103" s="42">
        <v>169.58</v>
      </c>
      <c r="N103" s="43">
        <f t="shared" si="9"/>
        <v>1521302.1800000002</v>
      </c>
      <c r="O103" s="44">
        <f t="shared" si="5"/>
        <v>4326419.4800000004</v>
      </c>
    </row>
    <row r="104" spans="1:15" x14ac:dyDescent="0.25">
      <c r="A104" s="26" t="s">
        <v>194</v>
      </c>
      <c r="B104" s="26" t="s">
        <v>1137</v>
      </c>
      <c r="C104" s="41">
        <v>5389</v>
      </c>
      <c r="D104" s="42">
        <v>260.19</v>
      </c>
      <c r="E104" s="43">
        <f t="shared" si="6"/>
        <v>1402163.91</v>
      </c>
      <c r="F104" s="41">
        <v>80354</v>
      </c>
      <c r="G104" s="42">
        <v>258.01</v>
      </c>
      <c r="H104" s="43">
        <f t="shared" si="7"/>
        <v>20732135.539999999</v>
      </c>
      <c r="I104" s="41">
        <v>2153</v>
      </c>
      <c r="J104" s="42">
        <v>260.19</v>
      </c>
      <c r="K104" s="43">
        <f t="shared" si="8"/>
        <v>560189.06999999995</v>
      </c>
      <c r="L104" s="41">
        <v>32110</v>
      </c>
      <c r="M104" s="42">
        <v>258.01</v>
      </c>
      <c r="N104" s="43">
        <f t="shared" si="9"/>
        <v>8284701.0999999996</v>
      </c>
      <c r="O104" s="44">
        <f t="shared" si="5"/>
        <v>30979189.620000001</v>
      </c>
    </row>
    <row r="105" spans="1:15" x14ac:dyDescent="0.25">
      <c r="A105" s="26" t="s">
        <v>196</v>
      </c>
      <c r="B105" s="26" t="s">
        <v>1138</v>
      </c>
      <c r="C105" s="41">
        <v>4536</v>
      </c>
      <c r="D105" s="42">
        <v>284.19</v>
      </c>
      <c r="E105" s="43">
        <f t="shared" si="6"/>
        <v>1289085.8400000001</v>
      </c>
      <c r="F105" s="41">
        <v>60409</v>
      </c>
      <c r="G105" s="42">
        <v>281.83999999999997</v>
      </c>
      <c r="H105" s="43">
        <f t="shared" si="7"/>
        <v>17025672.559999999</v>
      </c>
      <c r="I105" s="41">
        <v>2357</v>
      </c>
      <c r="J105" s="42">
        <v>284.19</v>
      </c>
      <c r="K105" s="43">
        <f t="shared" si="8"/>
        <v>669835.82999999996</v>
      </c>
      <c r="L105" s="41">
        <v>31396</v>
      </c>
      <c r="M105" s="42">
        <v>281.83999999999997</v>
      </c>
      <c r="N105" s="43">
        <f t="shared" si="9"/>
        <v>8848648.6399999987</v>
      </c>
      <c r="O105" s="44">
        <f t="shared" si="5"/>
        <v>27833242.869999997</v>
      </c>
    </row>
    <row r="106" spans="1:15" x14ac:dyDescent="0.25">
      <c r="A106" s="26" t="s">
        <v>198</v>
      </c>
      <c r="B106" s="26" t="s">
        <v>199</v>
      </c>
      <c r="C106" s="41">
        <v>11180</v>
      </c>
      <c r="D106" s="42">
        <v>325</v>
      </c>
      <c r="E106" s="43">
        <f t="shared" si="6"/>
        <v>3633500</v>
      </c>
      <c r="F106" s="41">
        <v>89989</v>
      </c>
      <c r="G106" s="42">
        <v>322.22000000000003</v>
      </c>
      <c r="H106" s="43">
        <f t="shared" si="7"/>
        <v>28996255.580000002</v>
      </c>
      <c r="I106" s="41">
        <v>0</v>
      </c>
      <c r="J106" s="42">
        <v>325</v>
      </c>
      <c r="K106" s="43">
        <f t="shared" si="8"/>
        <v>0</v>
      </c>
      <c r="L106" s="41">
        <v>0</v>
      </c>
      <c r="M106" s="42">
        <v>322.22000000000003</v>
      </c>
      <c r="N106" s="43">
        <f t="shared" si="9"/>
        <v>0</v>
      </c>
      <c r="O106" s="44">
        <f t="shared" si="5"/>
        <v>32629755.580000002</v>
      </c>
    </row>
    <row r="107" spans="1:15" x14ac:dyDescent="0.25">
      <c r="A107" s="26" t="s">
        <v>200</v>
      </c>
      <c r="B107" s="26" t="s">
        <v>201</v>
      </c>
      <c r="C107" s="41">
        <v>69067</v>
      </c>
      <c r="D107" s="42">
        <v>328.76</v>
      </c>
      <c r="E107" s="43">
        <f t="shared" si="6"/>
        <v>22706466.919999998</v>
      </c>
      <c r="F107" s="41">
        <v>56556</v>
      </c>
      <c r="G107" s="42">
        <v>326.45</v>
      </c>
      <c r="H107" s="43">
        <f t="shared" si="7"/>
        <v>18462706.199999999</v>
      </c>
      <c r="I107" s="41">
        <v>18984</v>
      </c>
      <c r="J107" s="42">
        <v>328.76</v>
      </c>
      <c r="K107" s="43">
        <f t="shared" si="8"/>
        <v>6241179.8399999999</v>
      </c>
      <c r="L107" s="41">
        <v>15546</v>
      </c>
      <c r="M107" s="42">
        <v>326.45</v>
      </c>
      <c r="N107" s="43">
        <f t="shared" si="9"/>
        <v>5074991.7</v>
      </c>
      <c r="O107" s="44">
        <f t="shared" si="5"/>
        <v>52485344.659999996</v>
      </c>
    </row>
    <row r="108" spans="1:15" x14ac:dyDescent="0.25">
      <c r="A108" s="26" t="s">
        <v>202</v>
      </c>
      <c r="B108" s="26" t="s">
        <v>203</v>
      </c>
      <c r="C108" s="41">
        <v>745</v>
      </c>
      <c r="D108" s="42">
        <v>169.08</v>
      </c>
      <c r="E108" s="43">
        <f t="shared" si="6"/>
        <v>125964.6</v>
      </c>
      <c r="F108" s="41">
        <v>12444</v>
      </c>
      <c r="G108" s="42">
        <v>167.76</v>
      </c>
      <c r="H108" s="43">
        <f t="shared" si="7"/>
        <v>2087605.44</v>
      </c>
      <c r="I108" s="41">
        <v>502</v>
      </c>
      <c r="J108" s="42">
        <v>169.08</v>
      </c>
      <c r="K108" s="43">
        <f t="shared" si="8"/>
        <v>84878.16</v>
      </c>
      <c r="L108" s="41">
        <v>8389</v>
      </c>
      <c r="M108" s="42">
        <v>167.76</v>
      </c>
      <c r="N108" s="43">
        <f t="shared" si="9"/>
        <v>1407338.64</v>
      </c>
      <c r="O108" s="44">
        <f t="shared" si="5"/>
        <v>3705786.84</v>
      </c>
    </row>
    <row r="109" spans="1:15" x14ac:dyDescent="0.25">
      <c r="A109" s="26" t="s">
        <v>204</v>
      </c>
      <c r="B109" s="26" t="s">
        <v>205</v>
      </c>
      <c r="C109" s="41">
        <v>1390</v>
      </c>
      <c r="D109" s="42">
        <v>240.28</v>
      </c>
      <c r="E109" s="43">
        <f t="shared" si="6"/>
        <v>333989.2</v>
      </c>
      <c r="F109" s="41">
        <v>16867</v>
      </c>
      <c r="G109" s="42">
        <v>238.09</v>
      </c>
      <c r="H109" s="43">
        <f t="shared" si="7"/>
        <v>4015864.0300000003</v>
      </c>
      <c r="I109" s="41">
        <v>0</v>
      </c>
      <c r="J109" s="42">
        <v>240.28</v>
      </c>
      <c r="K109" s="43">
        <f t="shared" si="8"/>
        <v>0</v>
      </c>
      <c r="L109" s="41">
        <v>0</v>
      </c>
      <c r="M109" s="42">
        <v>238.09</v>
      </c>
      <c r="N109" s="43">
        <f t="shared" si="9"/>
        <v>0</v>
      </c>
      <c r="O109" s="44">
        <f t="shared" si="5"/>
        <v>4349853.2300000004</v>
      </c>
    </row>
    <row r="110" spans="1:15" x14ac:dyDescent="0.25">
      <c r="A110" s="26" t="s">
        <v>206</v>
      </c>
      <c r="B110" s="26" t="s">
        <v>1339</v>
      </c>
      <c r="C110" s="41">
        <v>6355</v>
      </c>
      <c r="D110" s="42">
        <v>225.44</v>
      </c>
      <c r="E110" s="43">
        <f t="shared" si="6"/>
        <v>1432671.2</v>
      </c>
      <c r="F110" s="41">
        <v>17070</v>
      </c>
      <c r="G110" s="42">
        <v>223.86</v>
      </c>
      <c r="H110" s="43">
        <f t="shared" si="7"/>
        <v>3821290.2</v>
      </c>
      <c r="I110" s="41">
        <v>350</v>
      </c>
      <c r="J110" s="42">
        <v>225.44</v>
      </c>
      <c r="K110" s="43">
        <f t="shared" si="8"/>
        <v>78904</v>
      </c>
      <c r="L110" s="41">
        <v>940</v>
      </c>
      <c r="M110" s="42">
        <v>223.86</v>
      </c>
      <c r="N110" s="43">
        <f t="shared" si="9"/>
        <v>210428.40000000002</v>
      </c>
      <c r="O110" s="44">
        <f t="shared" si="5"/>
        <v>5543293.7999999998</v>
      </c>
    </row>
    <row r="111" spans="1:15" x14ac:dyDescent="0.25">
      <c r="A111" s="26" t="s">
        <v>207</v>
      </c>
      <c r="B111" s="26" t="s">
        <v>1139</v>
      </c>
      <c r="C111" s="41">
        <v>4633</v>
      </c>
      <c r="D111" s="42">
        <v>287.32</v>
      </c>
      <c r="E111" s="43">
        <f t="shared" si="6"/>
        <v>1331153.56</v>
      </c>
      <c r="F111" s="41">
        <v>36451</v>
      </c>
      <c r="G111" s="42">
        <v>284.58</v>
      </c>
      <c r="H111" s="43">
        <f t="shared" si="7"/>
        <v>10373225.58</v>
      </c>
      <c r="I111" s="41">
        <v>2395</v>
      </c>
      <c r="J111" s="42">
        <v>287.32</v>
      </c>
      <c r="K111" s="43">
        <f t="shared" si="8"/>
        <v>688131.4</v>
      </c>
      <c r="L111" s="41">
        <v>18847</v>
      </c>
      <c r="M111" s="42">
        <v>284.58</v>
      </c>
      <c r="N111" s="43">
        <f t="shared" si="9"/>
        <v>5363479.26</v>
      </c>
      <c r="O111" s="44">
        <f t="shared" si="5"/>
        <v>17755989.800000001</v>
      </c>
    </row>
    <row r="112" spans="1:15" x14ac:dyDescent="0.25">
      <c r="A112" s="26" t="s">
        <v>209</v>
      </c>
      <c r="B112" s="26" t="s">
        <v>1140</v>
      </c>
      <c r="C112" s="41">
        <v>5638</v>
      </c>
      <c r="D112" s="42">
        <v>199.13</v>
      </c>
      <c r="E112" s="43">
        <f t="shared" si="6"/>
        <v>1122694.94</v>
      </c>
      <c r="F112" s="41">
        <v>0</v>
      </c>
      <c r="G112" s="42">
        <v>197.38</v>
      </c>
      <c r="H112" s="43">
        <f t="shared" si="7"/>
        <v>0</v>
      </c>
      <c r="I112" s="41">
        <v>5275</v>
      </c>
      <c r="J112" s="42">
        <v>199.13</v>
      </c>
      <c r="K112" s="43">
        <f t="shared" si="8"/>
        <v>1050410.75</v>
      </c>
      <c r="L112" s="41">
        <v>0</v>
      </c>
      <c r="M112" s="42">
        <v>197.38</v>
      </c>
      <c r="N112" s="43">
        <f t="shared" si="9"/>
        <v>0</v>
      </c>
      <c r="O112" s="44">
        <f t="shared" si="5"/>
        <v>2173105.69</v>
      </c>
    </row>
    <row r="113" spans="1:15" x14ac:dyDescent="0.25">
      <c r="A113" s="26" t="s">
        <v>1386</v>
      </c>
      <c r="B113" s="26" t="s">
        <v>1391</v>
      </c>
      <c r="C113" s="41">
        <v>1289</v>
      </c>
      <c r="D113" s="42">
        <v>216.67</v>
      </c>
      <c r="E113" s="43">
        <f t="shared" si="6"/>
        <v>279287.63</v>
      </c>
      <c r="F113" s="41">
        <v>25187</v>
      </c>
      <c r="G113" s="42">
        <v>214.62</v>
      </c>
      <c r="H113" s="43">
        <f t="shared" si="7"/>
        <v>5405633.9400000004</v>
      </c>
      <c r="I113" s="41">
        <v>4</v>
      </c>
      <c r="J113" s="42">
        <v>216.67</v>
      </c>
      <c r="K113" s="43">
        <f t="shared" si="8"/>
        <v>866.68</v>
      </c>
      <c r="L113" s="41">
        <v>78</v>
      </c>
      <c r="M113" s="42">
        <v>214.62</v>
      </c>
      <c r="N113" s="43">
        <f t="shared" si="9"/>
        <v>16740.36</v>
      </c>
      <c r="O113" s="44">
        <f t="shared" si="5"/>
        <v>5702528.6100000003</v>
      </c>
    </row>
    <row r="114" spans="1:15" x14ac:dyDescent="0.25">
      <c r="A114" s="26" t="s">
        <v>211</v>
      </c>
      <c r="B114" s="26" t="s">
        <v>212</v>
      </c>
      <c r="C114" s="41">
        <v>978</v>
      </c>
      <c r="D114" s="42">
        <v>220.31</v>
      </c>
      <c r="E114" s="43">
        <f t="shared" si="6"/>
        <v>215463.18</v>
      </c>
      <c r="F114" s="41">
        <v>21211</v>
      </c>
      <c r="G114" s="42">
        <v>218.44</v>
      </c>
      <c r="H114" s="43">
        <f t="shared" si="7"/>
        <v>4633330.84</v>
      </c>
      <c r="I114" s="41">
        <v>117</v>
      </c>
      <c r="J114" s="42">
        <v>220.31</v>
      </c>
      <c r="K114" s="43">
        <f t="shared" si="8"/>
        <v>25776.27</v>
      </c>
      <c r="L114" s="41">
        <v>2537</v>
      </c>
      <c r="M114" s="42">
        <v>218.44</v>
      </c>
      <c r="N114" s="43">
        <f t="shared" si="9"/>
        <v>554182.28</v>
      </c>
      <c r="O114" s="44">
        <f t="shared" si="5"/>
        <v>5428752.5699999994</v>
      </c>
    </row>
    <row r="115" spans="1:15" x14ac:dyDescent="0.25">
      <c r="A115" s="26" t="s">
        <v>213</v>
      </c>
      <c r="B115" s="26" t="s">
        <v>214</v>
      </c>
      <c r="C115" s="41">
        <v>455</v>
      </c>
      <c r="D115" s="42">
        <v>178.28</v>
      </c>
      <c r="E115" s="43">
        <f t="shared" si="6"/>
        <v>81117.399999999994</v>
      </c>
      <c r="F115" s="41">
        <v>17061</v>
      </c>
      <c r="G115" s="42">
        <v>176.7</v>
      </c>
      <c r="H115" s="43">
        <f t="shared" si="7"/>
        <v>3014678.6999999997</v>
      </c>
      <c r="I115" s="41">
        <v>344</v>
      </c>
      <c r="J115" s="42">
        <v>178.28</v>
      </c>
      <c r="K115" s="43">
        <f t="shared" si="8"/>
        <v>61328.32</v>
      </c>
      <c r="L115" s="41">
        <v>12907</v>
      </c>
      <c r="M115" s="42">
        <v>176.7</v>
      </c>
      <c r="N115" s="43">
        <f t="shared" si="9"/>
        <v>2280666.9</v>
      </c>
      <c r="O115" s="44">
        <f t="shared" si="5"/>
        <v>5437791.3200000003</v>
      </c>
    </row>
    <row r="116" spans="1:15" x14ac:dyDescent="0.25">
      <c r="A116" s="26" t="s">
        <v>215</v>
      </c>
      <c r="B116" s="26" t="s">
        <v>216</v>
      </c>
      <c r="C116" s="41">
        <v>660</v>
      </c>
      <c r="D116" s="42">
        <v>223.61</v>
      </c>
      <c r="E116" s="43">
        <f t="shared" si="6"/>
        <v>147582.6</v>
      </c>
      <c r="F116" s="41">
        <v>14770</v>
      </c>
      <c r="G116" s="42">
        <v>222.25</v>
      </c>
      <c r="H116" s="43">
        <f t="shared" si="7"/>
        <v>3282632.5</v>
      </c>
      <c r="I116" s="41">
        <v>0</v>
      </c>
      <c r="J116" s="42">
        <v>223.61</v>
      </c>
      <c r="K116" s="43">
        <f t="shared" si="8"/>
        <v>0</v>
      </c>
      <c r="L116" s="41">
        <v>0</v>
      </c>
      <c r="M116" s="42">
        <v>222.25</v>
      </c>
      <c r="N116" s="43">
        <f t="shared" si="9"/>
        <v>0</v>
      </c>
      <c r="O116" s="44">
        <f t="shared" si="5"/>
        <v>3430215.1</v>
      </c>
    </row>
    <row r="117" spans="1:15" x14ac:dyDescent="0.25">
      <c r="A117" s="26" t="s">
        <v>217</v>
      </c>
      <c r="B117" s="26" t="s">
        <v>218</v>
      </c>
      <c r="C117" s="41">
        <v>0</v>
      </c>
      <c r="D117" s="42">
        <v>278.77999999999997</v>
      </c>
      <c r="E117" s="43">
        <f t="shared" si="6"/>
        <v>0</v>
      </c>
      <c r="F117" s="41">
        <v>18325</v>
      </c>
      <c r="G117" s="42">
        <v>276.32</v>
      </c>
      <c r="H117" s="43">
        <f t="shared" si="7"/>
        <v>5063564</v>
      </c>
      <c r="I117" s="41">
        <v>0</v>
      </c>
      <c r="J117" s="42">
        <v>278.77999999999997</v>
      </c>
      <c r="K117" s="43">
        <f t="shared" si="8"/>
        <v>0</v>
      </c>
      <c r="L117" s="41">
        <v>7510</v>
      </c>
      <c r="M117" s="42">
        <v>276.32</v>
      </c>
      <c r="N117" s="43">
        <f t="shared" si="9"/>
        <v>2075163.2</v>
      </c>
      <c r="O117" s="44">
        <f t="shared" si="5"/>
        <v>7138727.2000000002</v>
      </c>
    </row>
    <row r="118" spans="1:15" x14ac:dyDescent="0.25">
      <c r="A118" s="26" t="s">
        <v>219</v>
      </c>
      <c r="B118" s="26" t="s">
        <v>220</v>
      </c>
      <c r="C118" s="41">
        <v>794</v>
      </c>
      <c r="D118" s="42">
        <v>180.27</v>
      </c>
      <c r="E118" s="43">
        <f t="shared" si="6"/>
        <v>143134.38</v>
      </c>
      <c r="F118" s="41">
        <v>19612</v>
      </c>
      <c r="G118" s="42">
        <v>178.98</v>
      </c>
      <c r="H118" s="43">
        <f t="shared" si="7"/>
        <v>3510155.76</v>
      </c>
      <c r="I118" s="41">
        <v>44</v>
      </c>
      <c r="J118" s="42">
        <v>180.27</v>
      </c>
      <c r="K118" s="43">
        <f t="shared" si="8"/>
        <v>7931.88</v>
      </c>
      <c r="L118" s="41">
        <v>1091</v>
      </c>
      <c r="M118" s="42">
        <v>178.98</v>
      </c>
      <c r="N118" s="43">
        <f t="shared" si="9"/>
        <v>195267.18</v>
      </c>
      <c r="O118" s="44">
        <f t="shared" si="5"/>
        <v>3856489.1999999997</v>
      </c>
    </row>
    <row r="119" spans="1:15" x14ac:dyDescent="0.25">
      <c r="A119" s="26" t="s">
        <v>221</v>
      </c>
      <c r="B119" s="26" t="s">
        <v>222</v>
      </c>
      <c r="C119" s="41">
        <v>5358</v>
      </c>
      <c r="D119" s="42">
        <v>191.56</v>
      </c>
      <c r="E119" s="43">
        <f t="shared" si="6"/>
        <v>1026378.48</v>
      </c>
      <c r="F119" s="41">
        <v>3656</v>
      </c>
      <c r="G119" s="42">
        <v>189.89</v>
      </c>
      <c r="H119" s="43">
        <f t="shared" si="7"/>
        <v>694237.84</v>
      </c>
      <c r="I119" s="41">
        <v>4305</v>
      </c>
      <c r="J119" s="42">
        <v>191.56</v>
      </c>
      <c r="K119" s="43">
        <f t="shared" si="8"/>
        <v>824665.8</v>
      </c>
      <c r="L119" s="41">
        <v>2938</v>
      </c>
      <c r="M119" s="42">
        <v>189.89</v>
      </c>
      <c r="N119" s="43">
        <f t="shared" si="9"/>
        <v>557896.81999999995</v>
      </c>
      <c r="O119" s="44">
        <f t="shared" si="5"/>
        <v>3103178.94</v>
      </c>
    </row>
    <row r="120" spans="1:15" x14ac:dyDescent="0.25">
      <c r="A120" s="26" t="s">
        <v>223</v>
      </c>
      <c r="B120" s="26" t="s">
        <v>224</v>
      </c>
      <c r="C120" s="41">
        <v>0</v>
      </c>
      <c r="D120" s="42">
        <v>179.82</v>
      </c>
      <c r="E120" s="43">
        <f t="shared" si="6"/>
        <v>0</v>
      </c>
      <c r="F120" s="41">
        <v>15349</v>
      </c>
      <c r="G120" s="42">
        <v>178.35</v>
      </c>
      <c r="H120" s="43">
        <f t="shared" si="7"/>
        <v>2737494.15</v>
      </c>
      <c r="I120" s="41">
        <v>0</v>
      </c>
      <c r="J120" s="42">
        <v>179.82</v>
      </c>
      <c r="K120" s="43">
        <f t="shared" si="8"/>
        <v>0</v>
      </c>
      <c r="L120" s="41">
        <v>14181</v>
      </c>
      <c r="M120" s="42">
        <v>178.35</v>
      </c>
      <c r="N120" s="43">
        <f t="shared" si="9"/>
        <v>2529181.35</v>
      </c>
      <c r="O120" s="44">
        <f t="shared" si="5"/>
        <v>5266675.5</v>
      </c>
    </row>
    <row r="121" spans="1:15" x14ac:dyDescent="0.25">
      <c r="A121" s="26" t="s">
        <v>225</v>
      </c>
      <c r="B121" s="26" t="s">
        <v>226</v>
      </c>
      <c r="C121" s="41">
        <v>10734</v>
      </c>
      <c r="D121" s="42">
        <v>278.33999999999997</v>
      </c>
      <c r="E121" s="43">
        <f t="shared" si="6"/>
        <v>2987701.5599999996</v>
      </c>
      <c r="F121" s="41">
        <v>55093</v>
      </c>
      <c r="G121" s="42">
        <v>275.79000000000002</v>
      </c>
      <c r="H121" s="43">
        <f t="shared" si="7"/>
        <v>15194098.470000001</v>
      </c>
      <c r="I121" s="41">
        <v>2531</v>
      </c>
      <c r="J121" s="42">
        <v>278.33999999999997</v>
      </c>
      <c r="K121" s="43">
        <f t="shared" si="8"/>
        <v>704478.53999999992</v>
      </c>
      <c r="L121" s="41">
        <v>12993</v>
      </c>
      <c r="M121" s="42">
        <v>275.79000000000002</v>
      </c>
      <c r="N121" s="43">
        <f t="shared" si="9"/>
        <v>3583339.47</v>
      </c>
      <c r="O121" s="44">
        <f t="shared" si="5"/>
        <v>22469618.039999999</v>
      </c>
    </row>
    <row r="122" spans="1:15" x14ac:dyDescent="0.25">
      <c r="A122" s="26" t="s">
        <v>227</v>
      </c>
      <c r="B122" s="26" t="s">
        <v>228</v>
      </c>
      <c r="C122" s="41">
        <v>2915</v>
      </c>
      <c r="D122" s="42">
        <v>180.8</v>
      </c>
      <c r="E122" s="43">
        <f t="shared" si="6"/>
        <v>527032</v>
      </c>
      <c r="F122" s="41">
        <v>25673</v>
      </c>
      <c r="G122" s="42">
        <v>179.41</v>
      </c>
      <c r="H122" s="43">
        <f t="shared" si="7"/>
        <v>4605992.93</v>
      </c>
      <c r="I122" s="41">
        <v>2919</v>
      </c>
      <c r="J122" s="42">
        <v>180.8</v>
      </c>
      <c r="K122" s="43">
        <f t="shared" si="8"/>
        <v>527755.20000000007</v>
      </c>
      <c r="L122" s="41">
        <v>25708</v>
      </c>
      <c r="M122" s="42">
        <v>179.41</v>
      </c>
      <c r="N122" s="43">
        <f t="shared" si="9"/>
        <v>4612272.28</v>
      </c>
      <c r="O122" s="44">
        <f t="shared" si="5"/>
        <v>10273052.41</v>
      </c>
    </row>
    <row r="123" spans="1:15" x14ac:dyDescent="0.25">
      <c r="A123" s="26" t="s">
        <v>229</v>
      </c>
      <c r="B123" s="26" t="s">
        <v>1141</v>
      </c>
      <c r="C123" s="41">
        <v>9088</v>
      </c>
      <c r="D123" s="42">
        <v>169.12</v>
      </c>
      <c r="E123" s="43">
        <f t="shared" si="6"/>
        <v>1536962.5600000001</v>
      </c>
      <c r="F123" s="41">
        <v>154</v>
      </c>
      <c r="G123" s="42">
        <v>167.99</v>
      </c>
      <c r="H123" s="43">
        <f t="shared" si="7"/>
        <v>25870.460000000003</v>
      </c>
      <c r="I123" s="41">
        <v>5959</v>
      </c>
      <c r="J123" s="42">
        <v>169.12</v>
      </c>
      <c r="K123" s="43">
        <f t="shared" si="8"/>
        <v>1007786.0800000001</v>
      </c>
      <c r="L123" s="41">
        <v>101</v>
      </c>
      <c r="M123" s="42">
        <v>167.99</v>
      </c>
      <c r="N123" s="43">
        <f t="shared" si="9"/>
        <v>16966.990000000002</v>
      </c>
      <c r="O123" s="44">
        <f t="shared" si="5"/>
        <v>2587586.09</v>
      </c>
    </row>
    <row r="124" spans="1:15" x14ac:dyDescent="0.25">
      <c r="A124" s="26" t="s">
        <v>231</v>
      </c>
      <c r="B124" s="26" t="s">
        <v>232</v>
      </c>
      <c r="C124" s="41">
        <v>11391</v>
      </c>
      <c r="D124" s="42">
        <v>289.85000000000002</v>
      </c>
      <c r="E124" s="43">
        <f t="shared" si="6"/>
        <v>3301681.35</v>
      </c>
      <c r="F124" s="41">
        <v>45322</v>
      </c>
      <c r="G124" s="42">
        <v>287</v>
      </c>
      <c r="H124" s="43">
        <f t="shared" si="7"/>
        <v>13007414</v>
      </c>
      <c r="I124" s="41">
        <v>4338</v>
      </c>
      <c r="J124" s="42">
        <v>289.85000000000002</v>
      </c>
      <c r="K124" s="43">
        <f t="shared" si="8"/>
        <v>1257369.3</v>
      </c>
      <c r="L124" s="41">
        <v>17258</v>
      </c>
      <c r="M124" s="42">
        <v>287</v>
      </c>
      <c r="N124" s="43">
        <f t="shared" si="9"/>
        <v>4953046</v>
      </c>
      <c r="O124" s="44">
        <f t="shared" si="5"/>
        <v>22519510.650000002</v>
      </c>
    </row>
    <row r="125" spans="1:15" x14ac:dyDescent="0.25">
      <c r="A125" s="26" t="s">
        <v>233</v>
      </c>
      <c r="B125" s="26" t="s">
        <v>234</v>
      </c>
      <c r="C125" s="41">
        <v>358</v>
      </c>
      <c r="D125" s="42">
        <v>248.41</v>
      </c>
      <c r="E125" s="43">
        <f t="shared" si="6"/>
        <v>88930.78</v>
      </c>
      <c r="F125" s="41">
        <v>15480</v>
      </c>
      <c r="G125" s="42">
        <v>246.1</v>
      </c>
      <c r="H125" s="43">
        <f t="shared" si="7"/>
        <v>3809628</v>
      </c>
      <c r="I125" s="41">
        <v>291</v>
      </c>
      <c r="J125" s="42">
        <v>248.41</v>
      </c>
      <c r="K125" s="43">
        <f t="shared" si="8"/>
        <v>72287.31</v>
      </c>
      <c r="L125" s="41">
        <v>12603</v>
      </c>
      <c r="M125" s="42">
        <v>246.1</v>
      </c>
      <c r="N125" s="43">
        <f t="shared" si="9"/>
        <v>3101598.3</v>
      </c>
      <c r="O125" s="44">
        <f t="shared" si="5"/>
        <v>7072444.3899999997</v>
      </c>
    </row>
    <row r="126" spans="1:15" x14ac:dyDescent="0.25">
      <c r="A126" s="26" t="s">
        <v>235</v>
      </c>
      <c r="B126" s="26" t="s">
        <v>1392</v>
      </c>
      <c r="C126" s="41">
        <v>475</v>
      </c>
      <c r="D126" s="42">
        <v>192.71</v>
      </c>
      <c r="E126" s="43">
        <f t="shared" si="6"/>
        <v>91537.25</v>
      </c>
      <c r="F126" s="41">
        <v>26142</v>
      </c>
      <c r="G126" s="42">
        <v>191.23</v>
      </c>
      <c r="H126" s="43">
        <f t="shared" si="7"/>
        <v>4999134.66</v>
      </c>
      <c r="I126" s="41">
        <v>317</v>
      </c>
      <c r="J126" s="42">
        <v>192.71</v>
      </c>
      <c r="K126" s="43">
        <f t="shared" si="8"/>
        <v>61089.07</v>
      </c>
      <c r="L126" s="41">
        <v>17442</v>
      </c>
      <c r="M126" s="42">
        <v>191.23</v>
      </c>
      <c r="N126" s="43">
        <f t="shared" si="9"/>
        <v>3335433.6599999997</v>
      </c>
      <c r="O126" s="44">
        <f t="shared" si="5"/>
        <v>8487194.6400000006</v>
      </c>
    </row>
    <row r="127" spans="1:15" x14ac:dyDescent="0.25">
      <c r="A127" s="26" t="s">
        <v>237</v>
      </c>
      <c r="B127" s="26" t="s">
        <v>1142</v>
      </c>
      <c r="C127" s="41">
        <v>642</v>
      </c>
      <c r="D127" s="42">
        <v>288.17</v>
      </c>
      <c r="E127" s="43">
        <f t="shared" si="6"/>
        <v>185005.14</v>
      </c>
      <c r="F127" s="41">
        <v>12031</v>
      </c>
      <c r="G127" s="42">
        <v>286.06</v>
      </c>
      <c r="H127" s="43">
        <f t="shared" si="7"/>
        <v>3441587.86</v>
      </c>
      <c r="I127" s="41">
        <v>268</v>
      </c>
      <c r="J127" s="42">
        <v>288.17</v>
      </c>
      <c r="K127" s="43">
        <f t="shared" si="8"/>
        <v>77229.56</v>
      </c>
      <c r="L127" s="41">
        <v>5024</v>
      </c>
      <c r="M127" s="42">
        <v>286.06</v>
      </c>
      <c r="N127" s="43">
        <f t="shared" si="9"/>
        <v>1437165.44</v>
      </c>
      <c r="O127" s="44">
        <f t="shared" si="5"/>
        <v>5140987.9999999991</v>
      </c>
    </row>
    <row r="128" spans="1:15" x14ac:dyDescent="0.25">
      <c r="A128" s="26" t="s">
        <v>239</v>
      </c>
      <c r="B128" s="26" t="s">
        <v>240</v>
      </c>
      <c r="C128" s="41">
        <v>1253</v>
      </c>
      <c r="D128" s="42">
        <v>232.92</v>
      </c>
      <c r="E128" s="43">
        <f t="shared" si="6"/>
        <v>291848.76</v>
      </c>
      <c r="F128" s="41">
        <v>19460</v>
      </c>
      <c r="G128" s="42">
        <v>230.99</v>
      </c>
      <c r="H128" s="43">
        <f t="shared" si="7"/>
        <v>4495065.4000000004</v>
      </c>
      <c r="I128" s="41">
        <v>108</v>
      </c>
      <c r="J128" s="42">
        <v>232.92</v>
      </c>
      <c r="K128" s="43">
        <f t="shared" si="8"/>
        <v>25155.359999999997</v>
      </c>
      <c r="L128" s="41">
        <v>1674</v>
      </c>
      <c r="M128" s="42">
        <v>230.99</v>
      </c>
      <c r="N128" s="43">
        <f t="shared" si="9"/>
        <v>386677.26</v>
      </c>
      <c r="O128" s="44">
        <f t="shared" si="5"/>
        <v>5198746.78</v>
      </c>
    </row>
    <row r="129" spans="1:15" x14ac:dyDescent="0.25">
      <c r="A129" s="26" t="s">
        <v>241</v>
      </c>
      <c r="B129" s="26" t="s">
        <v>242</v>
      </c>
      <c r="C129" s="41">
        <v>1404</v>
      </c>
      <c r="D129" s="42">
        <v>299.45999999999998</v>
      </c>
      <c r="E129" s="43">
        <f t="shared" si="6"/>
        <v>420441.83999999997</v>
      </c>
      <c r="F129" s="41">
        <v>29535</v>
      </c>
      <c r="G129" s="42">
        <v>296.66000000000003</v>
      </c>
      <c r="H129" s="43">
        <f t="shared" si="7"/>
        <v>8761853.1000000015</v>
      </c>
      <c r="I129" s="41">
        <v>10</v>
      </c>
      <c r="J129" s="42">
        <v>299.45999999999998</v>
      </c>
      <c r="K129" s="43">
        <f t="shared" si="8"/>
        <v>2994.6</v>
      </c>
      <c r="L129" s="41">
        <v>212</v>
      </c>
      <c r="M129" s="42">
        <v>296.66000000000003</v>
      </c>
      <c r="N129" s="43">
        <f t="shared" si="9"/>
        <v>62891.920000000006</v>
      </c>
      <c r="O129" s="44">
        <f t="shared" si="5"/>
        <v>9248181.4600000009</v>
      </c>
    </row>
    <row r="130" spans="1:15" x14ac:dyDescent="0.25">
      <c r="A130" s="26" t="s">
        <v>1294</v>
      </c>
      <c r="B130" s="26" t="s">
        <v>1393</v>
      </c>
      <c r="C130" s="41">
        <v>734</v>
      </c>
      <c r="D130" s="42">
        <v>304.44</v>
      </c>
      <c r="E130" s="43">
        <f t="shared" si="6"/>
        <v>223458.96</v>
      </c>
      <c r="F130" s="41">
        <v>58734</v>
      </c>
      <c r="G130" s="42">
        <v>301.77999999999997</v>
      </c>
      <c r="H130" s="43">
        <f t="shared" si="7"/>
        <v>17724746.52</v>
      </c>
      <c r="I130" s="41">
        <v>343</v>
      </c>
      <c r="J130" s="42">
        <v>304.44</v>
      </c>
      <c r="K130" s="43">
        <f t="shared" si="8"/>
        <v>104422.92</v>
      </c>
      <c r="L130" s="41">
        <v>27445</v>
      </c>
      <c r="M130" s="42">
        <v>301.77999999999997</v>
      </c>
      <c r="N130" s="43">
        <f t="shared" si="9"/>
        <v>8282352.0999999996</v>
      </c>
      <c r="O130" s="44">
        <f t="shared" si="5"/>
        <v>26334980.5</v>
      </c>
    </row>
    <row r="131" spans="1:15" x14ac:dyDescent="0.25">
      <c r="A131" s="26" t="s">
        <v>243</v>
      </c>
      <c r="B131" s="26" t="s">
        <v>244</v>
      </c>
      <c r="C131" s="41">
        <v>13615</v>
      </c>
      <c r="D131" s="42">
        <v>288.48</v>
      </c>
      <c r="E131" s="43">
        <f t="shared" si="6"/>
        <v>3927655.2</v>
      </c>
      <c r="F131" s="41">
        <v>46830</v>
      </c>
      <c r="G131" s="42">
        <v>286.35000000000002</v>
      </c>
      <c r="H131" s="43">
        <f t="shared" si="7"/>
        <v>13409770.500000002</v>
      </c>
      <c r="I131" s="41">
        <v>6964</v>
      </c>
      <c r="J131" s="42">
        <v>288.48</v>
      </c>
      <c r="K131" s="43">
        <f t="shared" si="8"/>
        <v>2008974.7200000002</v>
      </c>
      <c r="L131" s="41">
        <v>23952</v>
      </c>
      <c r="M131" s="42">
        <v>286.35000000000002</v>
      </c>
      <c r="N131" s="43">
        <f t="shared" si="9"/>
        <v>6858655.2000000002</v>
      </c>
      <c r="O131" s="44">
        <f t="shared" si="5"/>
        <v>26205055.620000001</v>
      </c>
    </row>
    <row r="132" spans="1:15" x14ac:dyDescent="0.25">
      <c r="A132" s="26" t="s">
        <v>245</v>
      </c>
      <c r="B132" s="26" t="s">
        <v>246</v>
      </c>
      <c r="C132" s="41">
        <v>0</v>
      </c>
      <c r="D132" s="42">
        <v>316.3</v>
      </c>
      <c r="E132" s="43">
        <f t="shared" si="6"/>
        <v>0</v>
      </c>
      <c r="F132" s="41">
        <v>61421</v>
      </c>
      <c r="G132" s="42">
        <v>313.55</v>
      </c>
      <c r="H132" s="43">
        <f t="shared" si="7"/>
        <v>19258554.550000001</v>
      </c>
      <c r="I132" s="41">
        <v>0</v>
      </c>
      <c r="J132" s="42">
        <v>316.3</v>
      </c>
      <c r="K132" s="43">
        <f t="shared" si="8"/>
        <v>0</v>
      </c>
      <c r="L132" s="41">
        <v>19171</v>
      </c>
      <c r="M132" s="42">
        <v>313.55</v>
      </c>
      <c r="N132" s="43">
        <f t="shared" si="9"/>
        <v>6011067.0499999998</v>
      </c>
      <c r="O132" s="44">
        <f t="shared" si="5"/>
        <v>25269621.600000001</v>
      </c>
    </row>
    <row r="133" spans="1:15" x14ac:dyDescent="0.25">
      <c r="A133" s="26" t="s">
        <v>247</v>
      </c>
      <c r="B133" s="26" t="s">
        <v>248</v>
      </c>
      <c r="C133" s="41">
        <v>3373</v>
      </c>
      <c r="D133" s="42">
        <v>281.62</v>
      </c>
      <c r="E133" s="43">
        <f t="shared" si="6"/>
        <v>949904.26</v>
      </c>
      <c r="F133" s="41">
        <v>28795</v>
      </c>
      <c r="G133" s="42">
        <v>279.02</v>
      </c>
      <c r="H133" s="43">
        <f t="shared" si="7"/>
        <v>8034380.8999999994</v>
      </c>
      <c r="I133" s="41">
        <v>1893</v>
      </c>
      <c r="J133" s="42">
        <v>281.62</v>
      </c>
      <c r="K133" s="43">
        <f t="shared" si="8"/>
        <v>533106.66</v>
      </c>
      <c r="L133" s="41">
        <v>16160</v>
      </c>
      <c r="M133" s="42">
        <v>279.02</v>
      </c>
      <c r="N133" s="43">
        <f t="shared" si="9"/>
        <v>4508963.1999999993</v>
      </c>
      <c r="O133" s="44">
        <f t="shared" si="5"/>
        <v>14026355.019999998</v>
      </c>
    </row>
    <row r="134" spans="1:15" x14ac:dyDescent="0.25">
      <c r="A134" s="26" t="s">
        <v>20</v>
      </c>
      <c r="B134" s="26" t="s">
        <v>1341</v>
      </c>
      <c r="C134" s="41">
        <v>75</v>
      </c>
      <c r="D134" s="42">
        <v>201.64</v>
      </c>
      <c r="E134" s="43">
        <f t="shared" si="6"/>
        <v>15122.999999999998</v>
      </c>
      <c r="F134" s="41">
        <v>4049</v>
      </c>
      <c r="G134" s="42">
        <v>199.8</v>
      </c>
      <c r="H134" s="43">
        <f t="shared" si="7"/>
        <v>808990.20000000007</v>
      </c>
      <c r="I134" s="41">
        <v>19</v>
      </c>
      <c r="J134" s="42">
        <v>201.64</v>
      </c>
      <c r="K134" s="43">
        <f t="shared" si="8"/>
        <v>3831.16</v>
      </c>
      <c r="L134" s="41">
        <v>1004</v>
      </c>
      <c r="M134" s="42">
        <v>199.8</v>
      </c>
      <c r="N134" s="43">
        <f t="shared" si="9"/>
        <v>200599.2</v>
      </c>
      <c r="O134" s="44">
        <f t="shared" si="5"/>
        <v>1028543.56</v>
      </c>
    </row>
    <row r="135" spans="1:15" x14ac:dyDescent="0.25">
      <c r="A135" s="26" t="s">
        <v>249</v>
      </c>
      <c r="B135" s="26" t="s">
        <v>1143</v>
      </c>
      <c r="C135" s="41">
        <v>12470</v>
      </c>
      <c r="D135" s="42">
        <v>251.53</v>
      </c>
      <c r="E135" s="43">
        <f t="shared" si="6"/>
        <v>3136579.1</v>
      </c>
      <c r="F135" s="41">
        <v>32744</v>
      </c>
      <c r="G135" s="42">
        <v>249.12</v>
      </c>
      <c r="H135" s="43">
        <f t="shared" si="7"/>
        <v>8157185.2800000003</v>
      </c>
      <c r="I135" s="41">
        <v>4838</v>
      </c>
      <c r="J135" s="42">
        <v>251.53</v>
      </c>
      <c r="K135" s="43">
        <f t="shared" si="8"/>
        <v>1216902.1399999999</v>
      </c>
      <c r="L135" s="41">
        <v>12702</v>
      </c>
      <c r="M135" s="42">
        <v>249.12</v>
      </c>
      <c r="N135" s="43">
        <f t="shared" si="9"/>
        <v>3164322.24</v>
      </c>
      <c r="O135" s="44">
        <f t="shared" si="5"/>
        <v>15674988.76</v>
      </c>
    </row>
    <row r="136" spans="1:15" x14ac:dyDescent="0.25">
      <c r="A136" s="26" t="s">
        <v>251</v>
      </c>
      <c r="B136" s="26" t="s">
        <v>1144</v>
      </c>
      <c r="C136" s="41">
        <v>0</v>
      </c>
      <c r="D136" s="42">
        <v>299.85000000000002</v>
      </c>
      <c r="E136" s="43">
        <f t="shared" si="6"/>
        <v>0</v>
      </c>
      <c r="F136" s="41">
        <v>49077</v>
      </c>
      <c r="G136" s="42">
        <v>297.18</v>
      </c>
      <c r="H136" s="43">
        <f t="shared" si="7"/>
        <v>14584702.859999999</v>
      </c>
      <c r="I136" s="41">
        <v>0</v>
      </c>
      <c r="J136" s="42">
        <v>299.85000000000002</v>
      </c>
      <c r="K136" s="43">
        <f t="shared" si="8"/>
        <v>0</v>
      </c>
      <c r="L136" s="41">
        <v>24409</v>
      </c>
      <c r="M136" s="42">
        <v>297.18</v>
      </c>
      <c r="N136" s="43">
        <f t="shared" si="9"/>
        <v>7253866.6200000001</v>
      </c>
      <c r="O136" s="44">
        <f t="shared" ref="O136:O199" si="10">N136+K136+H136+E136</f>
        <v>21838569.48</v>
      </c>
    </row>
    <row r="137" spans="1:15" x14ac:dyDescent="0.25">
      <c r="A137" s="26" t="s">
        <v>253</v>
      </c>
      <c r="B137" s="26" t="s">
        <v>254</v>
      </c>
      <c r="C137" s="41">
        <v>1529</v>
      </c>
      <c r="D137" s="42">
        <v>173.21</v>
      </c>
      <c r="E137" s="43">
        <f t="shared" ref="E137:E200" si="11">D137*C137</f>
        <v>264838.09000000003</v>
      </c>
      <c r="F137" s="41">
        <v>7991</v>
      </c>
      <c r="G137" s="42">
        <v>171.69</v>
      </c>
      <c r="H137" s="43">
        <f t="shared" ref="H137:H200" si="12">G137*F137</f>
        <v>1371974.79</v>
      </c>
      <c r="I137" s="41">
        <v>1178</v>
      </c>
      <c r="J137" s="42">
        <v>173.21</v>
      </c>
      <c r="K137" s="43">
        <f t="shared" ref="K137:K200" si="13">J137*I137</f>
        <v>204041.38</v>
      </c>
      <c r="L137" s="41">
        <v>6158</v>
      </c>
      <c r="M137" s="42">
        <v>171.69</v>
      </c>
      <c r="N137" s="43">
        <f t="shared" ref="N137:N200" si="14">M137*L137</f>
        <v>1057267.02</v>
      </c>
      <c r="O137" s="44">
        <f t="shared" si="10"/>
        <v>2898121.28</v>
      </c>
    </row>
    <row r="138" spans="1:15" x14ac:dyDescent="0.25">
      <c r="A138" s="26" t="s">
        <v>255</v>
      </c>
      <c r="B138" s="26" t="s">
        <v>256</v>
      </c>
      <c r="C138" s="41">
        <v>12657</v>
      </c>
      <c r="D138" s="42">
        <v>291.17</v>
      </c>
      <c r="E138" s="43">
        <f t="shared" si="11"/>
        <v>3685338.6900000004</v>
      </c>
      <c r="F138" s="41">
        <v>20469</v>
      </c>
      <c r="G138" s="42">
        <v>288.29000000000002</v>
      </c>
      <c r="H138" s="43">
        <f t="shared" si="12"/>
        <v>5901008.0100000007</v>
      </c>
      <c r="I138" s="41">
        <v>8630</v>
      </c>
      <c r="J138" s="42">
        <v>291.17</v>
      </c>
      <c r="K138" s="43">
        <f t="shared" si="13"/>
        <v>2512797.1</v>
      </c>
      <c r="L138" s="41">
        <v>13957</v>
      </c>
      <c r="M138" s="42">
        <v>288.29000000000002</v>
      </c>
      <c r="N138" s="43">
        <f t="shared" si="14"/>
        <v>4023663.5300000003</v>
      </c>
      <c r="O138" s="44">
        <f t="shared" si="10"/>
        <v>16122807.330000002</v>
      </c>
    </row>
    <row r="139" spans="1:15" x14ac:dyDescent="0.25">
      <c r="A139" s="26" t="s">
        <v>989</v>
      </c>
      <c r="B139" s="26" t="s">
        <v>1145</v>
      </c>
      <c r="C139" s="41">
        <v>337</v>
      </c>
      <c r="D139" s="42">
        <v>178.69</v>
      </c>
      <c r="E139" s="43">
        <f t="shared" si="11"/>
        <v>60218.53</v>
      </c>
      <c r="F139" s="41">
        <v>10638</v>
      </c>
      <c r="G139" s="42">
        <v>177.45</v>
      </c>
      <c r="H139" s="43">
        <f t="shared" si="12"/>
        <v>1887713.0999999999</v>
      </c>
      <c r="I139" s="41">
        <v>220</v>
      </c>
      <c r="J139" s="42">
        <v>178.69</v>
      </c>
      <c r="K139" s="43">
        <f t="shared" si="13"/>
        <v>39311.800000000003</v>
      </c>
      <c r="L139" s="41">
        <v>6956</v>
      </c>
      <c r="M139" s="42">
        <v>177.45</v>
      </c>
      <c r="N139" s="43">
        <f t="shared" si="14"/>
        <v>1234342.2</v>
      </c>
      <c r="O139" s="44">
        <f t="shared" si="10"/>
        <v>3221585.6299999994</v>
      </c>
    </row>
    <row r="140" spans="1:15" x14ac:dyDescent="0.25">
      <c r="A140" s="26" t="s">
        <v>257</v>
      </c>
      <c r="B140" s="26" t="s">
        <v>1394</v>
      </c>
      <c r="C140" s="41">
        <v>539</v>
      </c>
      <c r="D140" s="42">
        <v>196.97</v>
      </c>
      <c r="E140" s="43">
        <f t="shared" si="11"/>
        <v>106166.83</v>
      </c>
      <c r="F140" s="41">
        <v>13955</v>
      </c>
      <c r="G140" s="42">
        <v>195.22</v>
      </c>
      <c r="H140" s="43">
        <f t="shared" si="12"/>
        <v>2724295.1</v>
      </c>
      <c r="I140" s="41">
        <v>378</v>
      </c>
      <c r="J140" s="42">
        <v>196.97</v>
      </c>
      <c r="K140" s="43">
        <f t="shared" si="13"/>
        <v>74454.66</v>
      </c>
      <c r="L140" s="41">
        <v>9797</v>
      </c>
      <c r="M140" s="42">
        <v>195.22</v>
      </c>
      <c r="N140" s="43">
        <f t="shared" si="14"/>
        <v>1912570.34</v>
      </c>
      <c r="O140" s="44">
        <f t="shared" si="10"/>
        <v>4817486.93</v>
      </c>
    </row>
    <row r="141" spans="1:15" x14ac:dyDescent="0.25">
      <c r="A141" s="26" t="s">
        <v>259</v>
      </c>
      <c r="B141" s="26" t="s">
        <v>260</v>
      </c>
      <c r="C141" s="41">
        <v>118</v>
      </c>
      <c r="D141" s="42">
        <v>231.75</v>
      </c>
      <c r="E141" s="43">
        <f t="shared" si="11"/>
        <v>27346.5</v>
      </c>
      <c r="F141" s="41">
        <v>24192</v>
      </c>
      <c r="G141" s="42">
        <v>230.18</v>
      </c>
      <c r="H141" s="43">
        <f t="shared" si="12"/>
        <v>5568514.5600000005</v>
      </c>
      <c r="I141" s="41">
        <v>80</v>
      </c>
      <c r="J141" s="42">
        <v>231.75</v>
      </c>
      <c r="K141" s="43">
        <f t="shared" si="13"/>
        <v>18540</v>
      </c>
      <c r="L141" s="41">
        <v>16372</v>
      </c>
      <c r="M141" s="42">
        <v>230.18</v>
      </c>
      <c r="N141" s="43">
        <f t="shared" si="14"/>
        <v>3768506.96</v>
      </c>
      <c r="O141" s="44">
        <f t="shared" si="10"/>
        <v>9382908.0199999996</v>
      </c>
    </row>
    <row r="142" spans="1:15" x14ac:dyDescent="0.25">
      <c r="A142" s="26" t="s">
        <v>261</v>
      </c>
      <c r="B142" s="26" t="s">
        <v>262</v>
      </c>
      <c r="C142" s="41">
        <v>0</v>
      </c>
      <c r="D142" s="42">
        <v>217.48</v>
      </c>
      <c r="E142" s="43">
        <f t="shared" si="11"/>
        <v>0</v>
      </c>
      <c r="F142" s="41">
        <v>310</v>
      </c>
      <c r="G142" s="42">
        <v>215.92</v>
      </c>
      <c r="H142" s="43">
        <f t="shared" si="12"/>
        <v>66935.199999999997</v>
      </c>
      <c r="I142" s="41">
        <v>0</v>
      </c>
      <c r="J142" s="42">
        <v>217.48</v>
      </c>
      <c r="K142" s="43">
        <f t="shared" si="13"/>
        <v>0</v>
      </c>
      <c r="L142" s="41">
        <v>1541</v>
      </c>
      <c r="M142" s="42">
        <v>215.92</v>
      </c>
      <c r="N142" s="43">
        <f t="shared" si="14"/>
        <v>332732.71999999997</v>
      </c>
      <c r="O142" s="44">
        <f t="shared" si="10"/>
        <v>399667.92</v>
      </c>
    </row>
    <row r="143" spans="1:15" x14ac:dyDescent="0.25">
      <c r="A143" s="26" t="s">
        <v>263</v>
      </c>
      <c r="B143" s="26" t="s">
        <v>264</v>
      </c>
      <c r="C143" s="41">
        <v>16497</v>
      </c>
      <c r="D143" s="42">
        <v>185.04</v>
      </c>
      <c r="E143" s="43">
        <f t="shared" si="11"/>
        <v>3052604.88</v>
      </c>
      <c r="F143" s="41">
        <v>0</v>
      </c>
      <c r="G143" s="42">
        <v>183.51</v>
      </c>
      <c r="H143" s="43">
        <f t="shared" si="12"/>
        <v>0</v>
      </c>
      <c r="I143" s="41">
        <v>7931</v>
      </c>
      <c r="J143" s="42">
        <v>185.04</v>
      </c>
      <c r="K143" s="43">
        <f t="shared" si="13"/>
        <v>1467552.24</v>
      </c>
      <c r="L143" s="41">
        <v>0</v>
      </c>
      <c r="M143" s="42">
        <v>183.51</v>
      </c>
      <c r="N143" s="43">
        <f t="shared" si="14"/>
        <v>0</v>
      </c>
      <c r="O143" s="44">
        <f t="shared" si="10"/>
        <v>4520157.12</v>
      </c>
    </row>
    <row r="144" spans="1:15" x14ac:dyDescent="0.25">
      <c r="A144" s="26" t="s">
        <v>265</v>
      </c>
      <c r="B144" s="26" t="s">
        <v>266</v>
      </c>
      <c r="C144" s="41">
        <v>365</v>
      </c>
      <c r="D144" s="42">
        <v>269.55</v>
      </c>
      <c r="E144" s="43">
        <f t="shared" si="11"/>
        <v>98385.75</v>
      </c>
      <c r="F144" s="41">
        <v>64278</v>
      </c>
      <c r="G144" s="42">
        <v>267.25</v>
      </c>
      <c r="H144" s="43">
        <f t="shared" si="12"/>
        <v>17178295.5</v>
      </c>
      <c r="I144" s="41">
        <v>155</v>
      </c>
      <c r="J144" s="42">
        <v>269.55</v>
      </c>
      <c r="K144" s="43">
        <f t="shared" si="13"/>
        <v>41780.25</v>
      </c>
      <c r="L144" s="41">
        <v>27286</v>
      </c>
      <c r="M144" s="42">
        <v>267.25</v>
      </c>
      <c r="N144" s="43">
        <f t="shared" si="14"/>
        <v>7292183.5</v>
      </c>
      <c r="O144" s="44">
        <f t="shared" si="10"/>
        <v>24610645</v>
      </c>
    </row>
    <row r="145" spans="1:15" x14ac:dyDescent="0.25">
      <c r="A145" s="26" t="s">
        <v>267</v>
      </c>
      <c r="B145" s="26" t="s">
        <v>268</v>
      </c>
      <c r="C145" s="41">
        <v>6193</v>
      </c>
      <c r="D145" s="42">
        <v>201.63</v>
      </c>
      <c r="E145" s="43">
        <f t="shared" si="11"/>
        <v>1248694.5900000001</v>
      </c>
      <c r="F145" s="41">
        <v>49165</v>
      </c>
      <c r="G145" s="42">
        <v>199.97</v>
      </c>
      <c r="H145" s="43">
        <f t="shared" si="12"/>
        <v>9831525.0500000007</v>
      </c>
      <c r="I145" s="41">
        <v>4047</v>
      </c>
      <c r="J145" s="42">
        <v>201.63</v>
      </c>
      <c r="K145" s="43">
        <f t="shared" si="13"/>
        <v>815996.61</v>
      </c>
      <c r="L145" s="41">
        <v>32125</v>
      </c>
      <c r="M145" s="42">
        <v>199.97</v>
      </c>
      <c r="N145" s="43">
        <f t="shared" si="14"/>
        <v>6424036.25</v>
      </c>
      <c r="O145" s="44">
        <f t="shared" si="10"/>
        <v>18320252.5</v>
      </c>
    </row>
    <row r="146" spans="1:15" x14ac:dyDescent="0.25">
      <c r="A146" s="26" t="s">
        <v>269</v>
      </c>
      <c r="B146" s="26" t="s">
        <v>270</v>
      </c>
      <c r="C146" s="41">
        <v>0</v>
      </c>
      <c r="D146" s="42">
        <v>203.4</v>
      </c>
      <c r="E146" s="43">
        <f t="shared" si="11"/>
        <v>0</v>
      </c>
      <c r="F146" s="41">
        <v>10352</v>
      </c>
      <c r="G146" s="42">
        <v>201.72</v>
      </c>
      <c r="H146" s="43">
        <f t="shared" si="12"/>
        <v>2088205.44</v>
      </c>
      <c r="I146" s="41">
        <v>0</v>
      </c>
      <c r="J146" s="42">
        <v>203.4</v>
      </c>
      <c r="K146" s="43">
        <f t="shared" si="13"/>
        <v>0</v>
      </c>
      <c r="L146" s="41">
        <v>4172</v>
      </c>
      <c r="M146" s="42">
        <v>201.72</v>
      </c>
      <c r="N146" s="43">
        <f t="shared" si="14"/>
        <v>841575.84</v>
      </c>
      <c r="O146" s="44">
        <f t="shared" si="10"/>
        <v>2929781.28</v>
      </c>
    </row>
    <row r="147" spans="1:15" x14ac:dyDescent="0.25">
      <c r="A147" s="26" t="s">
        <v>271</v>
      </c>
      <c r="B147" s="26" t="s">
        <v>272</v>
      </c>
      <c r="C147" s="41">
        <v>0</v>
      </c>
      <c r="D147" s="42">
        <v>219.78</v>
      </c>
      <c r="E147" s="43">
        <f t="shared" si="11"/>
        <v>0</v>
      </c>
      <c r="F147" s="41">
        <v>22317</v>
      </c>
      <c r="G147" s="42">
        <v>218</v>
      </c>
      <c r="H147" s="43">
        <f t="shared" si="12"/>
        <v>4865106</v>
      </c>
      <c r="I147" s="41">
        <v>0</v>
      </c>
      <c r="J147" s="42">
        <v>219.78</v>
      </c>
      <c r="K147" s="43">
        <f t="shared" si="13"/>
        <v>0</v>
      </c>
      <c r="L147" s="41">
        <v>13764</v>
      </c>
      <c r="M147" s="42">
        <v>218</v>
      </c>
      <c r="N147" s="43">
        <f t="shared" si="14"/>
        <v>3000552</v>
      </c>
      <c r="O147" s="44">
        <f t="shared" si="10"/>
        <v>7865658</v>
      </c>
    </row>
    <row r="148" spans="1:15" x14ac:dyDescent="0.25">
      <c r="A148" s="26" t="s">
        <v>273</v>
      </c>
      <c r="B148" s="26" t="s">
        <v>274</v>
      </c>
      <c r="C148" s="41">
        <v>0</v>
      </c>
      <c r="D148" s="42">
        <v>216.43</v>
      </c>
      <c r="E148" s="43">
        <f t="shared" si="11"/>
        <v>0</v>
      </c>
      <c r="F148" s="41">
        <v>11195</v>
      </c>
      <c r="G148" s="42">
        <v>214.63</v>
      </c>
      <c r="H148" s="43">
        <f t="shared" si="12"/>
        <v>2402782.85</v>
      </c>
      <c r="I148" s="41">
        <v>0</v>
      </c>
      <c r="J148" s="42">
        <v>216.43</v>
      </c>
      <c r="K148" s="43">
        <f t="shared" si="13"/>
        <v>0</v>
      </c>
      <c r="L148" s="41">
        <v>6942</v>
      </c>
      <c r="M148" s="42">
        <v>214.63</v>
      </c>
      <c r="N148" s="43">
        <f t="shared" si="14"/>
        <v>1489961.46</v>
      </c>
      <c r="O148" s="44">
        <f t="shared" si="10"/>
        <v>3892744.31</v>
      </c>
    </row>
    <row r="149" spans="1:15" x14ac:dyDescent="0.25">
      <c r="A149" s="26" t="s">
        <v>275</v>
      </c>
      <c r="B149" s="26" t="s">
        <v>276</v>
      </c>
      <c r="C149" s="41">
        <v>0</v>
      </c>
      <c r="D149" s="42">
        <v>226.64</v>
      </c>
      <c r="E149" s="43">
        <f t="shared" si="11"/>
        <v>0</v>
      </c>
      <c r="F149" s="41">
        <v>18170</v>
      </c>
      <c r="G149" s="42">
        <v>224.65</v>
      </c>
      <c r="H149" s="43">
        <f t="shared" si="12"/>
        <v>4081890.5</v>
      </c>
      <c r="I149" s="41">
        <v>0</v>
      </c>
      <c r="J149" s="42">
        <v>226.64</v>
      </c>
      <c r="K149" s="43">
        <f t="shared" si="13"/>
        <v>0</v>
      </c>
      <c r="L149" s="41">
        <v>14902</v>
      </c>
      <c r="M149" s="42">
        <v>224.65</v>
      </c>
      <c r="N149" s="43">
        <f t="shared" si="14"/>
        <v>3347734.3000000003</v>
      </c>
      <c r="O149" s="44">
        <f t="shared" si="10"/>
        <v>7429624.8000000007</v>
      </c>
    </row>
    <row r="150" spans="1:15" x14ac:dyDescent="0.25">
      <c r="A150" s="26" t="s">
        <v>277</v>
      </c>
      <c r="B150" s="26" t="s">
        <v>278</v>
      </c>
      <c r="C150" s="41">
        <v>0</v>
      </c>
      <c r="D150" s="42">
        <v>206.72</v>
      </c>
      <c r="E150" s="43">
        <f t="shared" si="11"/>
        <v>0</v>
      </c>
      <c r="F150" s="41">
        <v>14792</v>
      </c>
      <c r="G150" s="42">
        <v>205.15</v>
      </c>
      <c r="H150" s="43">
        <f t="shared" si="12"/>
        <v>3034578.8000000003</v>
      </c>
      <c r="I150" s="41">
        <v>0</v>
      </c>
      <c r="J150" s="42">
        <v>206.72</v>
      </c>
      <c r="K150" s="43">
        <f t="shared" si="13"/>
        <v>0</v>
      </c>
      <c r="L150" s="41">
        <v>8556</v>
      </c>
      <c r="M150" s="42">
        <v>205.15</v>
      </c>
      <c r="N150" s="43">
        <f t="shared" si="14"/>
        <v>1755263.4000000001</v>
      </c>
      <c r="O150" s="44">
        <f t="shared" si="10"/>
        <v>4789842.2</v>
      </c>
    </row>
    <row r="151" spans="1:15" x14ac:dyDescent="0.25">
      <c r="A151" s="26" t="s">
        <v>279</v>
      </c>
      <c r="B151" s="26" t="s">
        <v>280</v>
      </c>
      <c r="C151" s="41">
        <v>0</v>
      </c>
      <c r="D151" s="42">
        <v>211.91</v>
      </c>
      <c r="E151" s="43">
        <f t="shared" si="11"/>
        <v>0</v>
      </c>
      <c r="F151" s="41">
        <v>9543</v>
      </c>
      <c r="G151" s="42">
        <v>210.11</v>
      </c>
      <c r="H151" s="43">
        <f t="shared" si="12"/>
        <v>2005079.7300000002</v>
      </c>
      <c r="I151" s="41">
        <v>0</v>
      </c>
      <c r="J151" s="42">
        <v>211.91</v>
      </c>
      <c r="K151" s="43">
        <f t="shared" si="13"/>
        <v>0</v>
      </c>
      <c r="L151" s="41">
        <v>9429</v>
      </c>
      <c r="M151" s="42">
        <v>210.11</v>
      </c>
      <c r="N151" s="43">
        <f t="shared" si="14"/>
        <v>1981127.1900000002</v>
      </c>
      <c r="O151" s="44">
        <f t="shared" si="10"/>
        <v>3986206.9200000004</v>
      </c>
    </row>
    <row r="152" spans="1:15" x14ac:dyDescent="0.25">
      <c r="A152" s="26" t="s">
        <v>281</v>
      </c>
      <c r="B152" s="26" t="s">
        <v>282</v>
      </c>
      <c r="C152" s="41">
        <v>0</v>
      </c>
      <c r="D152" s="42">
        <v>205.31</v>
      </c>
      <c r="E152" s="43">
        <f t="shared" si="11"/>
        <v>0</v>
      </c>
      <c r="F152" s="41">
        <v>12668</v>
      </c>
      <c r="G152" s="42">
        <v>203.63</v>
      </c>
      <c r="H152" s="43">
        <f t="shared" si="12"/>
        <v>2579584.84</v>
      </c>
      <c r="I152" s="41">
        <v>0</v>
      </c>
      <c r="J152" s="42">
        <v>205.31</v>
      </c>
      <c r="K152" s="43">
        <f t="shared" si="13"/>
        <v>0</v>
      </c>
      <c r="L152" s="41">
        <v>9325</v>
      </c>
      <c r="M152" s="42">
        <v>203.63</v>
      </c>
      <c r="N152" s="43">
        <f t="shared" si="14"/>
        <v>1898849.75</v>
      </c>
      <c r="O152" s="44">
        <f t="shared" si="10"/>
        <v>4478434.59</v>
      </c>
    </row>
    <row r="153" spans="1:15" x14ac:dyDescent="0.25">
      <c r="A153" s="26" t="s">
        <v>1295</v>
      </c>
      <c r="B153" s="26" t="s">
        <v>1344</v>
      </c>
      <c r="C153" s="41">
        <v>0</v>
      </c>
      <c r="D153" s="42">
        <v>208.65</v>
      </c>
      <c r="E153" s="43">
        <f t="shared" si="11"/>
        <v>0</v>
      </c>
      <c r="F153" s="41">
        <v>13445</v>
      </c>
      <c r="G153" s="42">
        <v>206.93</v>
      </c>
      <c r="H153" s="43">
        <f t="shared" si="12"/>
        <v>2782173.85</v>
      </c>
      <c r="I153" s="41">
        <v>0</v>
      </c>
      <c r="J153" s="42">
        <v>208.65</v>
      </c>
      <c r="K153" s="43">
        <f t="shared" si="13"/>
        <v>0</v>
      </c>
      <c r="L153" s="41">
        <v>11343</v>
      </c>
      <c r="M153" s="42">
        <v>206.93</v>
      </c>
      <c r="N153" s="43">
        <f t="shared" si="14"/>
        <v>2347206.9900000002</v>
      </c>
      <c r="O153" s="44">
        <f t="shared" si="10"/>
        <v>5129380.84</v>
      </c>
    </row>
    <row r="154" spans="1:15" x14ac:dyDescent="0.25">
      <c r="A154" s="26" t="s">
        <v>1296</v>
      </c>
      <c r="B154" s="26" t="s">
        <v>1345</v>
      </c>
      <c r="C154" s="41">
        <v>0</v>
      </c>
      <c r="D154" s="42">
        <v>155.19</v>
      </c>
      <c r="E154" s="43">
        <f t="shared" si="11"/>
        <v>0</v>
      </c>
      <c r="F154" s="41">
        <v>10468</v>
      </c>
      <c r="G154" s="42">
        <v>154.13</v>
      </c>
      <c r="H154" s="43">
        <f t="shared" si="12"/>
        <v>1613432.8399999999</v>
      </c>
      <c r="I154" s="41">
        <v>0</v>
      </c>
      <c r="J154" s="42">
        <v>155.19</v>
      </c>
      <c r="K154" s="43">
        <f t="shared" si="13"/>
        <v>0</v>
      </c>
      <c r="L154" s="41">
        <v>7538</v>
      </c>
      <c r="M154" s="42">
        <v>154.13</v>
      </c>
      <c r="N154" s="43">
        <f t="shared" si="14"/>
        <v>1161831.94</v>
      </c>
      <c r="O154" s="44">
        <f t="shared" si="10"/>
        <v>2775264.78</v>
      </c>
    </row>
    <row r="155" spans="1:15" x14ac:dyDescent="0.25">
      <c r="A155" s="26" t="s">
        <v>1297</v>
      </c>
      <c r="B155" s="26" t="s">
        <v>1346</v>
      </c>
      <c r="C155" s="41">
        <v>0</v>
      </c>
      <c r="D155" s="42">
        <v>188.9</v>
      </c>
      <c r="E155" s="43">
        <f t="shared" si="11"/>
        <v>0</v>
      </c>
      <c r="F155" s="41">
        <v>13110</v>
      </c>
      <c r="G155" s="42">
        <v>187.53</v>
      </c>
      <c r="H155" s="43">
        <f t="shared" si="12"/>
        <v>2458518.2999999998</v>
      </c>
      <c r="I155" s="41">
        <v>0</v>
      </c>
      <c r="J155" s="42">
        <v>188.9</v>
      </c>
      <c r="K155" s="43">
        <f t="shared" si="13"/>
        <v>0</v>
      </c>
      <c r="L155" s="41">
        <v>7594</v>
      </c>
      <c r="M155" s="42">
        <v>187.53</v>
      </c>
      <c r="N155" s="43">
        <f t="shared" si="14"/>
        <v>1424102.82</v>
      </c>
      <c r="O155" s="44">
        <f t="shared" si="10"/>
        <v>3882621.12</v>
      </c>
    </row>
    <row r="156" spans="1:15" x14ac:dyDescent="0.25">
      <c r="A156" s="26" t="s">
        <v>283</v>
      </c>
      <c r="B156" s="26" t="s">
        <v>284</v>
      </c>
      <c r="C156" s="41">
        <v>0</v>
      </c>
      <c r="D156" s="42">
        <v>214.76</v>
      </c>
      <c r="E156" s="43">
        <f t="shared" si="11"/>
        <v>0</v>
      </c>
      <c r="F156" s="41">
        <v>28683</v>
      </c>
      <c r="G156" s="42">
        <v>213.08</v>
      </c>
      <c r="H156" s="43">
        <f t="shared" si="12"/>
        <v>6111773.6400000006</v>
      </c>
      <c r="I156" s="41">
        <v>0</v>
      </c>
      <c r="J156" s="42">
        <v>214.76</v>
      </c>
      <c r="K156" s="43">
        <f t="shared" si="13"/>
        <v>0</v>
      </c>
      <c r="L156" s="41">
        <v>19211</v>
      </c>
      <c r="M156" s="42">
        <v>213.08</v>
      </c>
      <c r="N156" s="43">
        <f t="shared" si="14"/>
        <v>4093479.8800000004</v>
      </c>
      <c r="O156" s="44">
        <f t="shared" si="10"/>
        <v>10205253.520000001</v>
      </c>
    </row>
    <row r="157" spans="1:15" x14ac:dyDescent="0.25">
      <c r="A157" s="26" t="s">
        <v>285</v>
      </c>
      <c r="B157" s="26" t="s">
        <v>286</v>
      </c>
      <c r="C157" s="41">
        <v>0</v>
      </c>
      <c r="D157" s="42">
        <v>200.29</v>
      </c>
      <c r="E157" s="43">
        <f t="shared" si="11"/>
        <v>0</v>
      </c>
      <c r="F157" s="41">
        <v>17717</v>
      </c>
      <c r="G157" s="42">
        <v>198.67</v>
      </c>
      <c r="H157" s="43">
        <f t="shared" si="12"/>
        <v>3519836.3899999997</v>
      </c>
      <c r="I157" s="41">
        <v>0</v>
      </c>
      <c r="J157" s="42">
        <v>200.29</v>
      </c>
      <c r="K157" s="43">
        <f t="shared" si="13"/>
        <v>0</v>
      </c>
      <c r="L157" s="41">
        <v>5272</v>
      </c>
      <c r="M157" s="42">
        <v>198.67</v>
      </c>
      <c r="N157" s="43">
        <f t="shared" si="14"/>
        <v>1047388.24</v>
      </c>
      <c r="O157" s="44">
        <f t="shared" si="10"/>
        <v>4567224.63</v>
      </c>
    </row>
    <row r="158" spans="1:15" x14ac:dyDescent="0.25">
      <c r="A158" s="26" t="s">
        <v>287</v>
      </c>
      <c r="B158" s="26" t="s">
        <v>288</v>
      </c>
      <c r="C158" s="41">
        <v>0</v>
      </c>
      <c r="D158" s="42">
        <v>221.39</v>
      </c>
      <c r="E158" s="43">
        <f t="shared" si="11"/>
        <v>0</v>
      </c>
      <c r="F158" s="41">
        <v>24357</v>
      </c>
      <c r="G158" s="42">
        <v>219.42</v>
      </c>
      <c r="H158" s="43">
        <f t="shared" si="12"/>
        <v>5344412.9399999995</v>
      </c>
      <c r="I158" s="41">
        <v>0</v>
      </c>
      <c r="J158" s="42">
        <v>221.39</v>
      </c>
      <c r="K158" s="43">
        <f t="shared" si="13"/>
        <v>0</v>
      </c>
      <c r="L158" s="41">
        <v>18254</v>
      </c>
      <c r="M158" s="42">
        <v>219.42</v>
      </c>
      <c r="N158" s="43">
        <f t="shared" si="14"/>
        <v>4005292.6799999997</v>
      </c>
      <c r="O158" s="44">
        <f t="shared" si="10"/>
        <v>9349705.6199999992</v>
      </c>
    </row>
    <row r="159" spans="1:15" x14ac:dyDescent="0.25">
      <c r="A159" s="45" t="s">
        <v>1298</v>
      </c>
      <c r="B159" s="45" t="s">
        <v>1347</v>
      </c>
      <c r="C159" s="41">
        <v>0</v>
      </c>
      <c r="D159" s="42">
        <v>204.59</v>
      </c>
      <c r="E159" s="43">
        <f t="shared" si="11"/>
        <v>0</v>
      </c>
      <c r="F159" s="41">
        <v>15455</v>
      </c>
      <c r="G159" s="42">
        <v>202.85</v>
      </c>
      <c r="H159" s="43">
        <f t="shared" si="12"/>
        <v>3135046.75</v>
      </c>
      <c r="I159" s="41">
        <v>0</v>
      </c>
      <c r="J159" s="42">
        <v>204.59</v>
      </c>
      <c r="K159" s="43">
        <f t="shared" si="13"/>
        <v>0</v>
      </c>
      <c r="L159" s="41">
        <v>13467</v>
      </c>
      <c r="M159" s="42">
        <v>202.85</v>
      </c>
      <c r="N159" s="43">
        <f t="shared" si="14"/>
        <v>2731780.9499999997</v>
      </c>
      <c r="O159" s="44">
        <f t="shared" si="10"/>
        <v>5866827.6999999993</v>
      </c>
    </row>
    <row r="160" spans="1:15" x14ac:dyDescent="0.25">
      <c r="A160" s="26" t="s">
        <v>289</v>
      </c>
      <c r="B160" s="26" t="s">
        <v>290</v>
      </c>
      <c r="C160" s="41">
        <v>0</v>
      </c>
      <c r="D160" s="42">
        <v>203.55</v>
      </c>
      <c r="E160" s="43">
        <f t="shared" si="11"/>
        <v>0</v>
      </c>
      <c r="F160" s="41">
        <v>14104</v>
      </c>
      <c r="G160" s="42">
        <v>202.09</v>
      </c>
      <c r="H160" s="43">
        <f t="shared" si="12"/>
        <v>2850277.36</v>
      </c>
      <c r="I160" s="41">
        <v>0</v>
      </c>
      <c r="J160" s="42">
        <v>203.55</v>
      </c>
      <c r="K160" s="43">
        <f t="shared" si="13"/>
        <v>0</v>
      </c>
      <c r="L160" s="41">
        <v>5988</v>
      </c>
      <c r="M160" s="42">
        <v>202.09</v>
      </c>
      <c r="N160" s="43">
        <f t="shared" si="14"/>
        <v>1210114.92</v>
      </c>
      <c r="O160" s="44">
        <f t="shared" si="10"/>
        <v>4060392.28</v>
      </c>
    </row>
    <row r="161" spans="1:15" x14ac:dyDescent="0.25">
      <c r="A161" s="26" t="s">
        <v>291</v>
      </c>
      <c r="B161" s="26" t="s">
        <v>292</v>
      </c>
      <c r="C161" s="41">
        <v>0</v>
      </c>
      <c r="D161" s="42">
        <v>181.19</v>
      </c>
      <c r="E161" s="43">
        <f t="shared" si="11"/>
        <v>0</v>
      </c>
      <c r="F161" s="41">
        <v>14195</v>
      </c>
      <c r="G161" s="42">
        <v>179.75</v>
      </c>
      <c r="H161" s="43">
        <f t="shared" si="12"/>
        <v>2551551.25</v>
      </c>
      <c r="I161" s="41">
        <v>0</v>
      </c>
      <c r="J161" s="42">
        <v>181.19</v>
      </c>
      <c r="K161" s="43">
        <f t="shared" si="13"/>
        <v>0</v>
      </c>
      <c r="L161" s="41">
        <v>7810</v>
      </c>
      <c r="M161" s="42">
        <v>179.75</v>
      </c>
      <c r="N161" s="43">
        <f t="shared" si="14"/>
        <v>1403847.5</v>
      </c>
      <c r="O161" s="44">
        <f t="shared" si="10"/>
        <v>3955398.75</v>
      </c>
    </row>
    <row r="162" spans="1:15" x14ac:dyDescent="0.25">
      <c r="A162" s="26" t="s">
        <v>1021</v>
      </c>
      <c r="B162" s="26" t="s">
        <v>1395</v>
      </c>
      <c r="C162" s="41">
        <v>5144</v>
      </c>
      <c r="D162" s="42">
        <v>240.6</v>
      </c>
      <c r="E162" s="43">
        <f t="shared" si="11"/>
        <v>1237646.3999999999</v>
      </c>
      <c r="F162" s="41">
        <v>19762</v>
      </c>
      <c r="G162" s="42">
        <v>238.65</v>
      </c>
      <c r="H162" s="43">
        <f t="shared" si="12"/>
        <v>4716201.3</v>
      </c>
      <c r="I162" s="41">
        <v>459</v>
      </c>
      <c r="J162" s="42">
        <v>240.6</v>
      </c>
      <c r="K162" s="43">
        <f t="shared" si="13"/>
        <v>110435.4</v>
      </c>
      <c r="L162" s="41">
        <v>1761</v>
      </c>
      <c r="M162" s="42">
        <v>238.65</v>
      </c>
      <c r="N162" s="43">
        <f t="shared" si="14"/>
        <v>420262.65</v>
      </c>
      <c r="O162" s="44">
        <f t="shared" si="10"/>
        <v>6484545.75</v>
      </c>
    </row>
    <row r="163" spans="1:15" x14ac:dyDescent="0.25">
      <c r="A163" s="26" t="s">
        <v>293</v>
      </c>
      <c r="B163" s="26" t="s">
        <v>294</v>
      </c>
      <c r="C163" s="41">
        <v>11157</v>
      </c>
      <c r="D163" s="42">
        <v>318.74</v>
      </c>
      <c r="E163" s="43">
        <f t="shared" si="11"/>
        <v>3556182.18</v>
      </c>
      <c r="F163" s="41">
        <v>137</v>
      </c>
      <c r="G163" s="42">
        <v>316.86</v>
      </c>
      <c r="H163" s="43">
        <f t="shared" si="12"/>
        <v>43409.82</v>
      </c>
      <c r="I163" s="41">
        <v>1697</v>
      </c>
      <c r="J163" s="42">
        <v>318.74</v>
      </c>
      <c r="K163" s="43">
        <f t="shared" si="13"/>
        <v>540901.78</v>
      </c>
      <c r="L163" s="41">
        <v>21</v>
      </c>
      <c r="M163" s="42">
        <v>316.86</v>
      </c>
      <c r="N163" s="43">
        <f t="shared" si="14"/>
        <v>6654.06</v>
      </c>
      <c r="O163" s="44">
        <f t="shared" si="10"/>
        <v>4147147.8400000003</v>
      </c>
    </row>
    <row r="164" spans="1:15" x14ac:dyDescent="0.25">
      <c r="A164" s="26" t="s">
        <v>1299</v>
      </c>
      <c r="B164" s="26" t="s">
        <v>1349</v>
      </c>
      <c r="C164" s="41">
        <v>131</v>
      </c>
      <c r="D164" s="42">
        <v>192.21</v>
      </c>
      <c r="E164" s="43">
        <f t="shared" si="11"/>
        <v>25179.510000000002</v>
      </c>
      <c r="F164" s="41">
        <v>6622</v>
      </c>
      <c r="G164" s="42">
        <v>190.59</v>
      </c>
      <c r="H164" s="43">
        <f t="shared" si="12"/>
        <v>1262086.98</v>
      </c>
      <c r="I164" s="41">
        <v>81</v>
      </c>
      <c r="J164" s="42">
        <v>192.21</v>
      </c>
      <c r="K164" s="43">
        <f t="shared" si="13"/>
        <v>15569.01</v>
      </c>
      <c r="L164" s="41">
        <v>4118</v>
      </c>
      <c r="M164" s="42">
        <v>190.59</v>
      </c>
      <c r="N164" s="43">
        <f t="shared" si="14"/>
        <v>784849.62</v>
      </c>
      <c r="O164" s="44">
        <f t="shared" si="10"/>
        <v>2087685.1199999999</v>
      </c>
    </row>
    <row r="165" spans="1:15" x14ac:dyDescent="0.25">
      <c r="A165" s="26" t="s">
        <v>295</v>
      </c>
      <c r="B165" s="26" t="s">
        <v>1146</v>
      </c>
      <c r="C165" s="41">
        <v>4429</v>
      </c>
      <c r="D165" s="42">
        <v>285.77</v>
      </c>
      <c r="E165" s="43">
        <f t="shared" si="11"/>
        <v>1265675.3299999998</v>
      </c>
      <c r="F165" s="41">
        <v>52159</v>
      </c>
      <c r="G165" s="42">
        <v>283.36</v>
      </c>
      <c r="H165" s="43">
        <f t="shared" si="12"/>
        <v>14779774.24</v>
      </c>
      <c r="I165" s="41">
        <v>934</v>
      </c>
      <c r="J165" s="42">
        <v>285.77</v>
      </c>
      <c r="K165" s="43">
        <f t="shared" si="13"/>
        <v>266909.18</v>
      </c>
      <c r="L165" s="41">
        <v>11004</v>
      </c>
      <c r="M165" s="42">
        <v>283.36</v>
      </c>
      <c r="N165" s="43">
        <f t="shared" si="14"/>
        <v>3118093.44</v>
      </c>
      <c r="O165" s="44">
        <f t="shared" si="10"/>
        <v>19430452.189999998</v>
      </c>
    </row>
    <row r="166" spans="1:15" x14ac:dyDescent="0.25">
      <c r="A166" s="26" t="s">
        <v>297</v>
      </c>
      <c r="B166" s="26" t="s">
        <v>298</v>
      </c>
      <c r="C166" s="41">
        <v>10807</v>
      </c>
      <c r="D166" s="42">
        <v>209.14</v>
      </c>
      <c r="E166" s="43">
        <f t="shared" si="11"/>
        <v>2260175.98</v>
      </c>
      <c r="F166" s="41">
        <v>70701</v>
      </c>
      <c r="G166" s="42">
        <v>207.27</v>
      </c>
      <c r="H166" s="43">
        <f t="shared" si="12"/>
        <v>14654196.270000001</v>
      </c>
      <c r="I166" s="41">
        <v>6116</v>
      </c>
      <c r="J166" s="42">
        <v>209.14</v>
      </c>
      <c r="K166" s="43">
        <f t="shared" si="13"/>
        <v>1279100.24</v>
      </c>
      <c r="L166" s="41">
        <v>40011</v>
      </c>
      <c r="M166" s="42">
        <v>207.27</v>
      </c>
      <c r="N166" s="43">
        <f t="shared" si="14"/>
        <v>8293079.9700000007</v>
      </c>
      <c r="O166" s="44">
        <f t="shared" si="10"/>
        <v>26486552.460000005</v>
      </c>
    </row>
    <row r="167" spans="1:15" x14ac:dyDescent="0.25">
      <c r="A167" s="26" t="s">
        <v>299</v>
      </c>
      <c r="B167" s="26" t="s">
        <v>300</v>
      </c>
      <c r="C167" s="41">
        <v>0</v>
      </c>
      <c r="D167" s="42">
        <v>212.79</v>
      </c>
      <c r="E167" s="43">
        <f t="shared" si="11"/>
        <v>0</v>
      </c>
      <c r="F167" s="41">
        <v>0</v>
      </c>
      <c r="G167" s="42">
        <v>210.86</v>
      </c>
      <c r="H167" s="43">
        <f t="shared" si="12"/>
        <v>0</v>
      </c>
      <c r="I167" s="41">
        <v>0</v>
      </c>
      <c r="J167" s="42">
        <v>212.79</v>
      </c>
      <c r="K167" s="43">
        <f t="shared" si="13"/>
        <v>0</v>
      </c>
      <c r="L167" s="41">
        <v>0</v>
      </c>
      <c r="M167" s="42">
        <v>210.86</v>
      </c>
      <c r="N167" s="43">
        <f t="shared" si="14"/>
        <v>0</v>
      </c>
      <c r="O167" s="44">
        <f t="shared" si="10"/>
        <v>0</v>
      </c>
    </row>
    <row r="168" spans="1:15" x14ac:dyDescent="0.25">
      <c r="A168" s="26" t="s">
        <v>301</v>
      </c>
      <c r="B168" s="26" t="s">
        <v>302</v>
      </c>
      <c r="C168" s="41">
        <v>1885</v>
      </c>
      <c r="D168" s="42">
        <v>256.07</v>
      </c>
      <c r="E168" s="43">
        <f t="shared" si="11"/>
        <v>482691.95</v>
      </c>
      <c r="F168" s="41">
        <v>17062</v>
      </c>
      <c r="G168" s="42">
        <v>253.85</v>
      </c>
      <c r="H168" s="43">
        <f t="shared" si="12"/>
        <v>4331188.7</v>
      </c>
      <c r="I168" s="41">
        <v>55</v>
      </c>
      <c r="J168" s="42">
        <v>256.07</v>
      </c>
      <c r="K168" s="43">
        <f t="shared" si="13"/>
        <v>14083.85</v>
      </c>
      <c r="L168" s="41">
        <v>499</v>
      </c>
      <c r="M168" s="42">
        <v>253.85</v>
      </c>
      <c r="N168" s="43">
        <f t="shared" si="14"/>
        <v>126671.15</v>
      </c>
      <c r="O168" s="44">
        <f t="shared" si="10"/>
        <v>4954635.6500000004</v>
      </c>
    </row>
    <row r="169" spans="1:15" x14ac:dyDescent="0.25">
      <c r="A169" s="26" t="s">
        <v>303</v>
      </c>
      <c r="B169" s="26" t="s">
        <v>304</v>
      </c>
      <c r="C169" s="41">
        <v>2615</v>
      </c>
      <c r="D169" s="42">
        <v>224.2</v>
      </c>
      <c r="E169" s="43">
        <f t="shared" si="11"/>
        <v>586283</v>
      </c>
      <c r="F169" s="41">
        <v>41983</v>
      </c>
      <c r="G169" s="42">
        <v>222.48</v>
      </c>
      <c r="H169" s="43">
        <f t="shared" si="12"/>
        <v>9340377.8399999999</v>
      </c>
      <c r="I169" s="41">
        <v>1541</v>
      </c>
      <c r="J169" s="42">
        <v>224.2</v>
      </c>
      <c r="K169" s="43">
        <f t="shared" si="13"/>
        <v>345492.19999999995</v>
      </c>
      <c r="L169" s="41">
        <v>24741</v>
      </c>
      <c r="M169" s="42">
        <v>222.48</v>
      </c>
      <c r="N169" s="43">
        <f t="shared" si="14"/>
        <v>5504377.6799999997</v>
      </c>
      <c r="O169" s="44">
        <f t="shared" si="10"/>
        <v>15776530.719999999</v>
      </c>
    </row>
    <row r="170" spans="1:15" x14ac:dyDescent="0.25">
      <c r="A170" s="26" t="s">
        <v>305</v>
      </c>
      <c r="B170" s="26" t="s">
        <v>1147</v>
      </c>
      <c r="C170" s="41">
        <v>175</v>
      </c>
      <c r="D170" s="42">
        <v>238.6</v>
      </c>
      <c r="E170" s="43">
        <f t="shared" si="11"/>
        <v>41755</v>
      </c>
      <c r="F170" s="41">
        <v>10431</v>
      </c>
      <c r="G170" s="42">
        <v>236.42</v>
      </c>
      <c r="H170" s="43">
        <f t="shared" si="12"/>
        <v>2466097.02</v>
      </c>
      <c r="I170" s="41">
        <v>7</v>
      </c>
      <c r="J170" s="42">
        <v>238.6</v>
      </c>
      <c r="K170" s="43">
        <f t="shared" si="13"/>
        <v>1670.2</v>
      </c>
      <c r="L170" s="41">
        <v>423</v>
      </c>
      <c r="M170" s="42">
        <v>236.42</v>
      </c>
      <c r="N170" s="43">
        <f t="shared" si="14"/>
        <v>100005.65999999999</v>
      </c>
      <c r="O170" s="44">
        <f t="shared" si="10"/>
        <v>2609527.88</v>
      </c>
    </row>
    <row r="171" spans="1:15" x14ac:dyDescent="0.25">
      <c r="A171" s="26" t="s">
        <v>307</v>
      </c>
      <c r="B171" s="26" t="s">
        <v>308</v>
      </c>
      <c r="C171" s="41">
        <v>0</v>
      </c>
      <c r="D171" s="42">
        <v>219.17</v>
      </c>
      <c r="E171" s="43">
        <f t="shared" si="11"/>
        <v>0</v>
      </c>
      <c r="F171" s="41">
        <v>16907</v>
      </c>
      <c r="G171" s="42">
        <v>217.41</v>
      </c>
      <c r="H171" s="43">
        <f t="shared" si="12"/>
        <v>3675750.87</v>
      </c>
      <c r="I171" s="41">
        <v>0</v>
      </c>
      <c r="J171" s="42">
        <v>219.17</v>
      </c>
      <c r="K171" s="43">
        <f t="shared" si="13"/>
        <v>0</v>
      </c>
      <c r="L171" s="41">
        <v>10493</v>
      </c>
      <c r="M171" s="42">
        <v>217.41</v>
      </c>
      <c r="N171" s="43">
        <f t="shared" si="14"/>
        <v>2281283.13</v>
      </c>
      <c r="O171" s="44">
        <f t="shared" si="10"/>
        <v>5957034</v>
      </c>
    </row>
    <row r="172" spans="1:15" x14ac:dyDescent="0.25">
      <c r="A172" s="26" t="s">
        <v>309</v>
      </c>
      <c r="B172" s="26" t="s">
        <v>310</v>
      </c>
      <c r="C172" s="41">
        <v>4921</v>
      </c>
      <c r="D172" s="42">
        <v>314.95</v>
      </c>
      <c r="E172" s="43">
        <f t="shared" si="11"/>
        <v>1549868.95</v>
      </c>
      <c r="F172" s="41">
        <v>28128</v>
      </c>
      <c r="G172" s="42">
        <v>311.89</v>
      </c>
      <c r="H172" s="43">
        <f t="shared" si="12"/>
        <v>8772841.9199999999</v>
      </c>
      <c r="I172" s="41">
        <v>1757</v>
      </c>
      <c r="J172" s="42">
        <v>314.95</v>
      </c>
      <c r="K172" s="43">
        <f t="shared" si="13"/>
        <v>553367.15</v>
      </c>
      <c r="L172" s="41">
        <v>10041</v>
      </c>
      <c r="M172" s="42">
        <v>311.89</v>
      </c>
      <c r="N172" s="43">
        <f t="shared" si="14"/>
        <v>3131687.4899999998</v>
      </c>
      <c r="O172" s="44">
        <f t="shared" si="10"/>
        <v>14007765.509999998</v>
      </c>
    </row>
    <row r="173" spans="1:15" x14ac:dyDescent="0.25">
      <c r="A173" s="26" t="s">
        <v>1300</v>
      </c>
      <c r="B173" s="26" t="s">
        <v>311</v>
      </c>
      <c r="C173" s="41">
        <v>5124</v>
      </c>
      <c r="D173" s="42">
        <v>242.47</v>
      </c>
      <c r="E173" s="43">
        <f t="shared" si="11"/>
        <v>1242416.28</v>
      </c>
      <c r="F173" s="41">
        <v>17516</v>
      </c>
      <c r="G173" s="42">
        <v>240.11</v>
      </c>
      <c r="H173" s="43">
        <f t="shared" si="12"/>
        <v>4205766.76</v>
      </c>
      <c r="I173" s="41">
        <v>2229</v>
      </c>
      <c r="J173" s="42">
        <v>242.47</v>
      </c>
      <c r="K173" s="43">
        <f t="shared" si="13"/>
        <v>540465.63</v>
      </c>
      <c r="L173" s="41">
        <v>7618</v>
      </c>
      <c r="M173" s="42">
        <v>240.11</v>
      </c>
      <c r="N173" s="43">
        <f t="shared" si="14"/>
        <v>1829157.9800000002</v>
      </c>
      <c r="O173" s="44">
        <f t="shared" si="10"/>
        <v>7817806.6500000004</v>
      </c>
    </row>
    <row r="174" spans="1:15" x14ac:dyDescent="0.25">
      <c r="A174" s="26" t="s">
        <v>312</v>
      </c>
      <c r="B174" s="26" t="s">
        <v>313</v>
      </c>
      <c r="C174" s="41">
        <v>553</v>
      </c>
      <c r="D174" s="42">
        <v>218.51</v>
      </c>
      <c r="E174" s="43">
        <f t="shared" si="11"/>
        <v>120836.03</v>
      </c>
      <c r="F174" s="41">
        <v>18094</v>
      </c>
      <c r="G174" s="42">
        <v>216.65</v>
      </c>
      <c r="H174" s="43">
        <f t="shared" si="12"/>
        <v>3920065.1</v>
      </c>
      <c r="I174" s="41">
        <v>0</v>
      </c>
      <c r="J174" s="42">
        <v>218.51</v>
      </c>
      <c r="K174" s="43">
        <f t="shared" si="13"/>
        <v>0</v>
      </c>
      <c r="L174" s="41">
        <v>0</v>
      </c>
      <c r="M174" s="42">
        <v>216.65</v>
      </c>
      <c r="N174" s="43">
        <f t="shared" si="14"/>
        <v>0</v>
      </c>
      <c r="O174" s="44">
        <f t="shared" si="10"/>
        <v>4040901.13</v>
      </c>
    </row>
    <row r="175" spans="1:15" x14ac:dyDescent="0.25">
      <c r="A175" s="26" t="s">
        <v>314</v>
      </c>
      <c r="B175" s="26" t="s">
        <v>315</v>
      </c>
      <c r="C175" s="41">
        <v>6218</v>
      </c>
      <c r="D175" s="42">
        <v>251.8</v>
      </c>
      <c r="E175" s="43">
        <f t="shared" si="11"/>
        <v>1565692.4000000001</v>
      </c>
      <c r="F175" s="41">
        <v>63926</v>
      </c>
      <c r="G175" s="42">
        <v>249.6</v>
      </c>
      <c r="H175" s="43">
        <f t="shared" si="12"/>
        <v>15955929.6</v>
      </c>
      <c r="I175" s="41">
        <v>1353</v>
      </c>
      <c r="J175" s="42">
        <v>251.8</v>
      </c>
      <c r="K175" s="43">
        <f t="shared" si="13"/>
        <v>340685.4</v>
      </c>
      <c r="L175" s="41">
        <v>13910</v>
      </c>
      <c r="M175" s="42">
        <v>249.6</v>
      </c>
      <c r="N175" s="43">
        <f t="shared" si="14"/>
        <v>3471936</v>
      </c>
      <c r="O175" s="44">
        <f t="shared" si="10"/>
        <v>21334243.399999999</v>
      </c>
    </row>
    <row r="176" spans="1:15" x14ac:dyDescent="0.25">
      <c r="A176" s="26" t="s">
        <v>316</v>
      </c>
      <c r="B176" s="26" t="s">
        <v>317</v>
      </c>
      <c r="C176" s="41">
        <v>1473</v>
      </c>
      <c r="D176" s="42">
        <v>190.96</v>
      </c>
      <c r="E176" s="43">
        <f t="shared" si="11"/>
        <v>281284.08</v>
      </c>
      <c r="F176" s="41">
        <v>15712</v>
      </c>
      <c r="G176" s="42">
        <v>189.24</v>
      </c>
      <c r="H176" s="43">
        <f t="shared" si="12"/>
        <v>2973338.8800000004</v>
      </c>
      <c r="I176" s="41">
        <v>739</v>
      </c>
      <c r="J176" s="42">
        <v>190.96</v>
      </c>
      <c r="K176" s="43">
        <f t="shared" si="13"/>
        <v>141119.44</v>
      </c>
      <c r="L176" s="41">
        <v>7880</v>
      </c>
      <c r="M176" s="42">
        <v>189.24</v>
      </c>
      <c r="N176" s="43">
        <f t="shared" si="14"/>
        <v>1491211.2000000002</v>
      </c>
      <c r="O176" s="44">
        <f t="shared" si="10"/>
        <v>4886953.6000000006</v>
      </c>
    </row>
    <row r="177" spans="1:15" x14ac:dyDescent="0.25">
      <c r="A177" s="26" t="s">
        <v>318</v>
      </c>
      <c r="B177" s="26" t="s">
        <v>319</v>
      </c>
      <c r="C177" s="41">
        <v>0</v>
      </c>
      <c r="D177" s="42">
        <v>283.41000000000003</v>
      </c>
      <c r="E177" s="43">
        <f t="shared" si="11"/>
        <v>0</v>
      </c>
      <c r="F177" s="41">
        <v>41076</v>
      </c>
      <c r="G177" s="42">
        <v>280.58999999999997</v>
      </c>
      <c r="H177" s="43">
        <f t="shared" si="12"/>
        <v>11525514.84</v>
      </c>
      <c r="I177" s="41">
        <v>0</v>
      </c>
      <c r="J177" s="42">
        <v>283.41000000000003</v>
      </c>
      <c r="K177" s="43">
        <f t="shared" si="13"/>
        <v>0</v>
      </c>
      <c r="L177" s="41">
        <v>15395</v>
      </c>
      <c r="M177" s="42">
        <v>280.58999999999997</v>
      </c>
      <c r="N177" s="43">
        <f t="shared" si="14"/>
        <v>4319683.05</v>
      </c>
      <c r="O177" s="44">
        <f t="shared" si="10"/>
        <v>15845197.890000001</v>
      </c>
    </row>
    <row r="178" spans="1:15" x14ac:dyDescent="0.25">
      <c r="A178" s="26" t="s">
        <v>320</v>
      </c>
      <c r="B178" s="26" t="s">
        <v>321</v>
      </c>
      <c r="C178" s="41">
        <v>9443</v>
      </c>
      <c r="D178" s="42">
        <v>221.49</v>
      </c>
      <c r="E178" s="43">
        <f t="shared" si="11"/>
        <v>2091530.07</v>
      </c>
      <c r="F178" s="41">
        <v>7363</v>
      </c>
      <c r="G178" s="42">
        <v>219.89</v>
      </c>
      <c r="H178" s="43">
        <f t="shared" si="12"/>
        <v>1619050.0699999998</v>
      </c>
      <c r="I178" s="41">
        <v>0</v>
      </c>
      <c r="J178" s="42">
        <v>221.49</v>
      </c>
      <c r="K178" s="43">
        <f t="shared" si="13"/>
        <v>0</v>
      </c>
      <c r="L178" s="41">
        <v>0</v>
      </c>
      <c r="M178" s="42">
        <v>219.89</v>
      </c>
      <c r="N178" s="43">
        <f t="shared" si="14"/>
        <v>0</v>
      </c>
      <c r="O178" s="44">
        <f t="shared" si="10"/>
        <v>3710580.1399999997</v>
      </c>
    </row>
    <row r="179" spans="1:15" x14ac:dyDescent="0.25">
      <c r="A179" s="26" t="s">
        <v>1301</v>
      </c>
      <c r="B179" s="26" t="s">
        <v>322</v>
      </c>
      <c r="C179" s="41">
        <v>1356</v>
      </c>
      <c r="D179" s="42">
        <v>213.28</v>
      </c>
      <c r="E179" s="43">
        <f t="shared" si="11"/>
        <v>289207.67999999999</v>
      </c>
      <c r="F179" s="41">
        <v>27178</v>
      </c>
      <c r="G179" s="42">
        <v>211.43</v>
      </c>
      <c r="H179" s="43">
        <f t="shared" si="12"/>
        <v>5746244.54</v>
      </c>
      <c r="I179" s="41">
        <v>510</v>
      </c>
      <c r="J179" s="42">
        <v>213.28</v>
      </c>
      <c r="K179" s="43">
        <f t="shared" si="13"/>
        <v>108772.8</v>
      </c>
      <c r="L179" s="41">
        <v>10215</v>
      </c>
      <c r="M179" s="42">
        <v>211.43</v>
      </c>
      <c r="N179" s="43">
        <f t="shared" si="14"/>
        <v>2159757.4500000002</v>
      </c>
      <c r="O179" s="44">
        <f t="shared" si="10"/>
        <v>8303982.4699999997</v>
      </c>
    </row>
    <row r="180" spans="1:15" x14ac:dyDescent="0.25">
      <c r="A180" s="26" t="s">
        <v>1387</v>
      </c>
      <c r="B180" s="26" t="s">
        <v>1396</v>
      </c>
      <c r="C180" s="41">
        <v>784</v>
      </c>
      <c r="D180" s="42">
        <v>156.41</v>
      </c>
      <c r="E180" s="43">
        <f t="shared" si="11"/>
        <v>122625.44</v>
      </c>
      <c r="F180" s="41">
        <v>21981</v>
      </c>
      <c r="G180" s="42">
        <v>155.18</v>
      </c>
      <c r="H180" s="43">
        <f t="shared" si="12"/>
        <v>3411011.58</v>
      </c>
      <c r="I180" s="41">
        <v>12</v>
      </c>
      <c r="J180" s="42">
        <v>156.41</v>
      </c>
      <c r="K180" s="43">
        <f t="shared" si="13"/>
        <v>1876.92</v>
      </c>
      <c r="L180" s="41">
        <v>347</v>
      </c>
      <c r="M180" s="42">
        <v>155.18</v>
      </c>
      <c r="N180" s="43">
        <f t="shared" si="14"/>
        <v>53847.46</v>
      </c>
      <c r="O180" s="44">
        <f t="shared" si="10"/>
        <v>3589361.4</v>
      </c>
    </row>
    <row r="181" spans="1:15" x14ac:dyDescent="0.25">
      <c r="A181" s="26" t="s">
        <v>323</v>
      </c>
      <c r="B181" s="26" t="s">
        <v>324</v>
      </c>
      <c r="C181" s="41">
        <v>8673</v>
      </c>
      <c r="D181" s="42">
        <v>237.93</v>
      </c>
      <c r="E181" s="43">
        <f t="shared" si="11"/>
        <v>2063566.8900000001</v>
      </c>
      <c r="F181" s="41">
        <v>44192</v>
      </c>
      <c r="G181" s="42">
        <v>235.75</v>
      </c>
      <c r="H181" s="43">
        <f t="shared" si="12"/>
        <v>10418264</v>
      </c>
      <c r="I181" s="41">
        <v>3597</v>
      </c>
      <c r="J181" s="42">
        <v>237.93</v>
      </c>
      <c r="K181" s="43">
        <f t="shared" si="13"/>
        <v>855834.21000000008</v>
      </c>
      <c r="L181" s="41">
        <v>18325</v>
      </c>
      <c r="M181" s="42">
        <v>235.75</v>
      </c>
      <c r="N181" s="43">
        <f t="shared" si="14"/>
        <v>4320118.75</v>
      </c>
      <c r="O181" s="44">
        <f t="shared" si="10"/>
        <v>17657783.850000001</v>
      </c>
    </row>
    <row r="182" spans="1:15" x14ac:dyDescent="0.25">
      <c r="A182" s="26" t="s">
        <v>325</v>
      </c>
      <c r="B182" s="26" t="s">
        <v>326</v>
      </c>
      <c r="C182" s="41">
        <v>932</v>
      </c>
      <c r="D182" s="42">
        <v>302.54000000000002</v>
      </c>
      <c r="E182" s="43">
        <f t="shared" si="11"/>
        <v>281967.28000000003</v>
      </c>
      <c r="F182" s="41">
        <v>13862</v>
      </c>
      <c r="G182" s="42">
        <v>299.67</v>
      </c>
      <c r="H182" s="43">
        <f t="shared" si="12"/>
        <v>4154025.54</v>
      </c>
      <c r="I182" s="41">
        <v>234</v>
      </c>
      <c r="J182" s="42">
        <v>302.54000000000002</v>
      </c>
      <c r="K182" s="43">
        <f t="shared" si="13"/>
        <v>70794.36</v>
      </c>
      <c r="L182" s="41">
        <v>3485</v>
      </c>
      <c r="M182" s="42">
        <v>299.67</v>
      </c>
      <c r="N182" s="43">
        <f t="shared" si="14"/>
        <v>1044349.9500000001</v>
      </c>
      <c r="O182" s="44">
        <f t="shared" si="10"/>
        <v>5551137.1299999999</v>
      </c>
    </row>
    <row r="183" spans="1:15" x14ac:dyDescent="0.25">
      <c r="A183" s="26" t="s">
        <v>327</v>
      </c>
      <c r="B183" s="26" t="s">
        <v>328</v>
      </c>
      <c r="C183" s="41">
        <v>3351</v>
      </c>
      <c r="D183" s="42">
        <v>240.78</v>
      </c>
      <c r="E183" s="43">
        <f t="shared" si="11"/>
        <v>806853.78</v>
      </c>
      <c r="F183" s="41">
        <v>18827</v>
      </c>
      <c r="G183" s="42">
        <v>238.57</v>
      </c>
      <c r="H183" s="43">
        <f t="shared" si="12"/>
        <v>4491557.3899999997</v>
      </c>
      <c r="I183" s="41">
        <v>2105</v>
      </c>
      <c r="J183" s="42">
        <v>240.78</v>
      </c>
      <c r="K183" s="43">
        <f t="shared" si="13"/>
        <v>506841.9</v>
      </c>
      <c r="L183" s="41">
        <v>11828</v>
      </c>
      <c r="M183" s="42">
        <v>238.57</v>
      </c>
      <c r="N183" s="43">
        <f t="shared" si="14"/>
        <v>2821805.96</v>
      </c>
      <c r="O183" s="44">
        <f t="shared" si="10"/>
        <v>8627059.0299999993</v>
      </c>
    </row>
    <row r="184" spans="1:15" x14ac:dyDescent="0.25">
      <c r="A184" s="26" t="s">
        <v>329</v>
      </c>
      <c r="B184" s="26" t="s">
        <v>1148</v>
      </c>
      <c r="C184" s="41">
        <v>365</v>
      </c>
      <c r="D184" s="42">
        <v>180.24</v>
      </c>
      <c r="E184" s="43">
        <f t="shared" si="11"/>
        <v>65787.600000000006</v>
      </c>
      <c r="F184" s="41">
        <v>39192</v>
      </c>
      <c r="G184" s="42">
        <v>178.73</v>
      </c>
      <c r="H184" s="43">
        <f t="shared" si="12"/>
        <v>7004786.1599999992</v>
      </c>
      <c r="I184" s="41">
        <v>130</v>
      </c>
      <c r="J184" s="42">
        <v>180.24</v>
      </c>
      <c r="K184" s="43">
        <f t="shared" si="13"/>
        <v>23431.200000000001</v>
      </c>
      <c r="L184" s="41">
        <v>13979</v>
      </c>
      <c r="M184" s="42">
        <v>178.73</v>
      </c>
      <c r="N184" s="43">
        <f t="shared" si="14"/>
        <v>2498466.67</v>
      </c>
      <c r="O184" s="44">
        <f t="shared" si="10"/>
        <v>9592471.629999999</v>
      </c>
    </row>
    <row r="185" spans="1:15" x14ac:dyDescent="0.25">
      <c r="A185" s="26" t="s">
        <v>331</v>
      </c>
      <c r="B185" s="26" t="s">
        <v>332</v>
      </c>
      <c r="C185" s="41">
        <v>7110</v>
      </c>
      <c r="D185" s="42">
        <v>290.73</v>
      </c>
      <c r="E185" s="43">
        <f t="shared" si="11"/>
        <v>2067090.3</v>
      </c>
      <c r="F185" s="41">
        <v>31543</v>
      </c>
      <c r="G185" s="42">
        <v>287.95</v>
      </c>
      <c r="H185" s="43">
        <f t="shared" si="12"/>
        <v>9082806.8499999996</v>
      </c>
      <c r="I185" s="41">
        <v>2690</v>
      </c>
      <c r="J185" s="42">
        <v>290.73</v>
      </c>
      <c r="K185" s="43">
        <f t="shared" si="13"/>
        <v>782063.70000000007</v>
      </c>
      <c r="L185" s="41">
        <v>11935</v>
      </c>
      <c r="M185" s="42">
        <v>287.95</v>
      </c>
      <c r="N185" s="43">
        <f t="shared" si="14"/>
        <v>3436683.25</v>
      </c>
      <c r="O185" s="44">
        <f t="shared" si="10"/>
        <v>15368644.100000001</v>
      </c>
    </row>
    <row r="186" spans="1:15" x14ac:dyDescent="0.25">
      <c r="A186" s="26" t="s">
        <v>1302</v>
      </c>
      <c r="B186" s="26" t="s">
        <v>333</v>
      </c>
      <c r="C186" s="41">
        <v>4327</v>
      </c>
      <c r="D186" s="42">
        <v>307.35000000000002</v>
      </c>
      <c r="E186" s="43">
        <f t="shared" si="11"/>
        <v>1329903.4500000002</v>
      </c>
      <c r="F186" s="41">
        <v>32992</v>
      </c>
      <c r="G186" s="42">
        <v>304.44</v>
      </c>
      <c r="H186" s="43">
        <f t="shared" si="12"/>
        <v>10044084.48</v>
      </c>
      <c r="I186" s="41">
        <v>3617</v>
      </c>
      <c r="J186" s="42">
        <v>307.35000000000002</v>
      </c>
      <c r="K186" s="43">
        <f t="shared" si="13"/>
        <v>1111684.9500000002</v>
      </c>
      <c r="L186" s="41">
        <v>27582</v>
      </c>
      <c r="M186" s="42">
        <v>304.44</v>
      </c>
      <c r="N186" s="43">
        <f t="shared" si="14"/>
        <v>8397064.0800000001</v>
      </c>
      <c r="O186" s="44">
        <f t="shared" si="10"/>
        <v>20882736.960000001</v>
      </c>
    </row>
    <row r="187" spans="1:15" x14ac:dyDescent="0.25">
      <c r="A187" s="26" t="s">
        <v>1149</v>
      </c>
      <c r="B187" s="26" t="s">
        <v>1150</v>
      </c>
      <c r="C187" s="41">
        <v>0</v>
      </c>
      <c r="D187" s="42">
        <v>190.06</v>
      </c>
      <c r="E187" s="43">
        <f t="shared" si="11"/>
        <v>0</v>
      </c>
      <c r="F187" s="41">
        <v>5003</v>
      </c>
      <c r="G187" s="42">
        <v>188.87</v>
      </c>
      <c r="H187" s="43">
        <f t="shared" si="12"/>
        <v>944916.61</v>
      </c>
      <c r="I187" s="41">
        <v>0</v>
      </c>
      <c r="J187" s="42">
        <v>190.06</v>
      </c>
      <c r="K187" s="43">
        <f t="shared" si="13"/>
        <v>0</v>
      </c>
      <c r="L187" s="41">
        <v>0</v>
      </c>
      <c r="M187" s="42">
        <v>188.87</v>
      </c>
      <c r="N187" s="43">
        <f t="shared" si="14"/>
        <v>0</v>
      </c>
      <c r="O187" s="44">
        <f t="shared" si="10"/>
        <v>944916.61</v>
      </c>
    </row>
    <row r="188" spans="1:15" x14ac:dyDescent="0.25">
      <c r="A188" s="26" t="s">
        <v>334</v>
      </c>
      <c r="B188" s="26" t="s">
        <v>335</v>
      </c>
      <c r="C188" s="41">
        <v>21475</v>
      </c>
      <c r="D188" s="42">
        <v>332.52</v>
      </c>
      <c r="E188" s="43">
        <f t="shared" si="11"/>
        <v>7140867</v>
      </c>
      <c r="F188" s="41">
        <v>37161</v>
      </c>
      <c r="G188" s="42">
        <v>329.51</v>
      </c>
      <c r="H188" s="43">
        <f t="shared" si="12"/>
        <v>12244921.109999999</v>
      </c>
      <c r="I188" s="41">
        <v>4061</v>
      </c>
      <c r="J188" s="42">
        <v>332.52</v>
      </c>
      <c r="K188" s="43">
        <f t="shared" si="13"/>
        <v>1350363.72</v>
      </c>
      <c r="L188" s="41">
        <v>7026</v>
      </c>
      <c r="M188" s="42">
        <v>329.51</v>
      </c>
      <c r="N188" s="43">
        <f t="shared" si="14"/>
        <v>2315137.2599999998</v>
      </c>
      <c r="O188" s="44">
        <f t="shared" si="10"/>
        <v>23051289.09</v>
      </c>
    </row>
    <row r="189" spans="1:15" x14ac:dyDescent="0.25">
      <c r="A189" s="26" t="s">
        <v>336</v>
      </c>
      <c r="B189" s="26" t="s">
        <v>1151</v>
      </c>
      <c r="C189" s="41">
        <v>2471</v>
      </c>
      <c r="D189" s="42">
        <v>291.02</v>
      </c>
      <c r="E189" s="43">
        <f t="shared" si="11"/>
        <v>719110.41999999993</v>
      </c>
      <c r="F189" s="41">
        <v>20981</v>
      </c>
      <c r="G189" s="42">
        <v>288.3</v>
      </c>
      <c r="H189" s="43">
        <f t="shared" si="12"/>
        <v>6048822.2999999998</v>
      </c>
      <c r="I189" s="41">
        <v>1194</v>
      </c>
      <c r="J189" s="42">
        <v>291.02</v>
      </c>
      <c r="K189" s="43">
        <f t="shared" si="13"/>
        <v>347477.88</v>
      </c>
      <c r="L189" s="41">
        <v>10140</v>
      </c>
      <c r="M189" s="42">
        <v>288.3</v>
      </c>
      <c r="N189" s="43">
        <f t="shared" si="14"/>
        <v>2923362</v>
      </c>
      <c r="O189" s="44">
        <f t="shared" si="10"/>
        <v>10038772.6</v>
      </c>
    </row>
    <row r="190" spans="1:15" x14ac:dyDescent="0.25">
      <c r="A190" s="26" t="s">
        <v>338</v>
      </c>
      <c r="B190" s="26" t="s">
        <v>339</v>
      </c>
      <c r="C190" s="41">
        <v>1573</v>
      </c>
      <c r="D190" s="42">
        <v>244.25</v>
      </c>
      <c r="E190" s="43">
        <f t="shared" si="11"/>
        <v>384205.25</v>
      </c>
      <c r="F190" s="41">
        <v>24229</v>
      </c>
      <c r="G190" s="42">
        <v>242.25</v>
      </c>
      <c r="H190" s="43">
        <f t="shared" si="12"/>
        <v>5869475.25</v>
      </c>
      <c r="I190" s="41">
        <v>68</v>
      </c>
      <c r="J190" s="42">
        <v>244.25</v>
      </c>
      <c r="K190" s="43">
        <f t="shared" si="13"/>
        <v>16609</v>
      </c>
      <c r="L190" s="41">
        <v>1051</v>
      </c>
      <c r="M190" s="42">
        <v>242.25</v>
      </c>
      <c r="N190" s="43">
        <f t="shared" si="14"/>
        <v>254604.75</v>
      </c>
      <c r="O190" s="44">
        <f t="shared" si="10"/>
        <v>6524894.25</v>
      </c>
    </row>
    <row r="191" spans="1:15" x14ac:dyDescent="0.25">
      <c r="A191" s="26" t="s">
        <v>340</v>
      </c>
      <c r="B191" s="26" t="s">
        <v>341</v>
      </c>
      <c r="C191" s="41">
        <v>1872</v>
      </c>
      <c r="D191" s="42">
        <v>280.64999999999998</v>
      </c>
      <c r="E191" s="43">
        <f t="shared" si="11"/>
        <v>525376.79999999993</v>
      </c>
      <c r="F191" s="41">
        <v>45027</v>
      </c>
      <c r="G191" s="42">
        <v>278.20999999999998</v>
      </c>
      <c r="H191" s="43">
        <f t="shared" si="12"/>
        <v>12526961.67</v>
      </c>
      <c r="I191" s="41">
        <v>0</v>
      </c>
      <c r="J191" s="42">
        <v>280.64999999999998</v>
      </c>
      <c r="K191" s="43">
        <f t="shared" si="13"/>
        <v>0</v>
      </c>
      <c r="L191" s="41">
        <v>0</v>
      </c>
      <c r="M191" s="42">
        <v>278.20999999999998</v>
      </c>
      <c r="N191" s="43">
        <f t="shared" si="14"/>
        <v>0</v>
      </c>
      <c r="O191" s="44">
        <f t="shared" si="10"/>
        <v>13052338.470000001</v>
      </c>
    </row>
    <row r="192" spans="1:15" x14ac:dyDescent="0.25">
      <c r="A192" s="26" t="s">
        <v>342</v>
      </c>
      <c r="B192" s="26" t="s">
        <v>343</v>
      </c>
      <c r="C192" s="41">
        <v>2108</v>
      </c>
      <c r="D192" s="42">
        <v>307.2</v>
      </c>
      <c r="E192" s="43">
        <f t="shared" si="11"/>
        <v>647577.59999999998</v>
      </c>
      <c r="F192" s="41">
        <v>25601</v>
      </c>
      <c r="G192" s="42">
        <v>304.2</v>
      </c>
      <c r="H192" s="43">
        <f t="shared" si="12"/>
        <v>7787824.1999999993</v>
      </c>
      <c r="I192" s="41">
        <v>477</v>
      </c>
      <c r="J192" s="42">
        <v>307.2</v>
      </c>
      <c r="K192" s="43">
        <f t="shared" si="13"/>
        <v>146534.39999999999</v>
      </c>
      <c r="L192" s="41">
        <v>5796</v>
      </c>
      <c r="M192" s="42">
        <v>304.2</v>
      </c>
      <c r="N192" s="43">
        <f t="shared" si="14"/>
        <v>1763143.2</v>
      </c>
      <c r="O192" s="44">
        <f t="shared" si="10"/>
        <v>10345079.399999999</v>
      </c>
    </row>
    <row r="193" spans="1:15" x14ac:dyDescent="0.25">
      <c r="A193" s="26" t="s">
        <v>344</v>
      </c>
      <c r="B193" s="26" t="s">
        <v>345</v>
      </c>
      <c r="C193" s="41">
        <v>365</v>
      </c>
      <c r="D193" s="42">
        <v>220.54</v>
      </c>
      <c r="E193" s="43">
        <f t="shared" si="11"/>
        <v>80497.099999999991</v>
      </c>
      <c r="F193" s="41">
        <v>21536</v>
      </c>
      <c r="G193" s="42">
        <v>218.63</v>
      </c>
      <c r="H193" s="43">
        <f t="shared" si="12"/>
        <v>4708415.68</v>
      </c>
      <c r="I193" s="41">
        <v>291</v>
      </c>
      <c r="J193" s="42">
        <v>220.54</v>
      </c>
      <c r="K193" s="43">
        <f t="shared" si="13"/>
        <v>64177.14</v>
      </c>
      <c r="L193" s="41">
        <v>17161</v>
      </c>
      <c r="M193" s="42">
        <v>218.63</v>
      </c>
      <c r="N193" s="43">
        <f t="shared" si="14"/>
        <v>3751909.4299999997</v>
      </c>
      <c r="O193" s="44">
        <f t="shared" si="10"/>
        <v>8604999.3499999996</v>
      </c>
    </row>
    <row r="194" spans="1:15" x14ac:dyDescent="0.25">
      <c r="A194" s="26" t="s">
        <v>1152</v>
      </c>
      <c r="B194" s="26" t="s">
        <v>1153</v>
      </c>
      <c r="C194" s="41">
        <v>0</v>
      </c>
      <c r="D194" s="42">
        <v>257.88</v>
      </c>
      <c r="E194" s="43">
        <f t="shared" si="11"/>
        <v>0</v>
      </c>
      <c r="F194" s="41">
        <v>1208</v>
      </c>
      <c r="G194" s="42">
        <v>255.74</v>
      </c>
      <c r="H194" s="43">
        <f t="shared" si="12"/>
        <v>308933.92</v>
      </c>
      <c r="I194" s="41">
        <v>0</v>
      </c>
      <c r="J194" s="42">
        <v>257.88</v>
      </c>
      <c r="K194" s="43">
        <f t="shared" si="13"/>
        <v>0</v>
      </c>
      <c r="L194" s="41">
        <v>795</v>
      </c>
      <c r="M194" s="42">
        <v>255.74</v>
      </c>
      <c r="N194" s="43">
        <f t="shared" si="14"/>
        <v>203313.30000000002</v>
      </c>
      <c r="O194" s="44">
        <f t="shared" si="10"/>
        <v>512247.22</v>
      </c>
    </row>
    <row r="195" spans="1:15" x14ac:dyDescent="0.25">
      <c r="A195" s="26" t="s">
        <v>346</v>
      </c>
      <c r="B195" s="26" t="s">
        <v>347</v>
      </c>
      <c r="C195" s="41">
        <v>44</v>
      </c>
      <c r="D195" s="42">
        <v>232.54</v>
      </c>
      <c r="E195" s="43">
        <f t="shared" si="11"/>
        <v>10231.76</v>
      </c>
      <c r="F195" s="41">
        <v>12100</v>
      </c>
      <c r="G195" s="42">
        <v>230.6</v>
      </c>
      <c r="H195" s="43">
        <f t="shared" si="12"/>
        <v>2790260</v>
      </c>
      <c r="I195" s="41">
        <v>28</v>
      </c>
      <c r="J195" s="42">
        <v>232.54</v>
      </c>
      <c r="K195" s="43">
        <f t="shared" si="13"/>
        <v>6511.12</v>
      </c>
      <c r="L195" s="41">
        <v>7599</v>
      </c>
      <c r="M195" s="42">
        <v>230.6</v>
      </c>
      <c r="N195" s="43">
        <f t="shared" si="14"/>
        <v>1752329.4</v>
      </c>
      <c r="O195" s="44">
        <f t="shared" si="10"/>
        <v>4559332.2799999993</v>
      </c>
    </row>
    <row r="196" spans="1:15" x14ac:dyDescent="0.25">
      <c r="A196" s="26" t="s">
        <v>348</v>
      </c>
      <c r="B196" s="26" t="s">
        <v>349</v>
      </c>
      <c r="C196" s="41">
        <v>7665</v>
      </c>
      <c r="D196" s="42">
        <v>234.94</v>
      </c>
      <c r="E196" s="43">
        <f t="shared" si="11"/>
        <v>1800815.1</v>
      </c>
      <c r="F196" s="41">
        <v>31031</v>
      </c>
      <c r="G196" s="42">
        <v>232.81</v>
      </c>
      <c r="H196" s="43">
        <f t="shared" si="12"/>
        <v>7224327.1100000003</v>
      </c>
      <c r="I196" s="41">
        <v>2617</v>
      </c>
      <c r="J196" s="42">
        <v>234.94</v>
      </c>
      <c r="K196" s="43">
        <f t="shared" si="13"/>
        <v>614837.98</v>
      </c>
      <c r="L196" s="41">
        <v>10595</v>
      </c>
      <c r="M196" s="42">
        <v>232.81</v>
      </c>
      <c r="N196" s="43">
        <f t="shared" si="14"/>
        <v>2466621.9500000002</v>
      </c>
      <c r="O196" s="44">
        <f t="shared" si="10"/>
        <v>12106602.140000001</v>
      </c>
    </row>
    <row r="197" spans="1:15" x14ac:dyDescent="0.25">
      <c r="A197" s="26" t="s">
        <v>350</v>
      </c>
      <c r="B197" s="26" t="s">
        <v>351</v>
      </c>
      <c r="C197" s="41">
        <v>993</v>
      </c>
      <c r="D197" s="42">
        <v>258.44</v>
      </c>
      <c r="E197" s="43">
        <f t="shared" si="11"/>
        <v>256630.91999999998</v>
      </c>
      <c r="F197" s="41">
        <v>25646</v>
      </c>
      <c r="G197" s="42">
        <v>256.55</v>
      </c>
      <c r="H197" s="43">
        <f t="shared" si="12"/>
        <v>6579481.3000000007</v>
      </c>
      <c r="I197" s="41">
        <v>0</v>
      </c>
      <c r="J197" s="42">
        <v>258.44</v>
      </c>
      <c r="K197" s="43">
        <f t="shared" si="13"/>
        <v>0</v>
      </c>
      <c r="L197" s="41">
        <v>0</v>
      </c>
      <c r="M197" s="42">
        <v>256.55</v>
      </c>
      <c r="N197" s="43">
        <f t="shared" si="14"/>
        <v>0</v>
      </c>
      <c r="O197" s="44">
        <f t="shared" si="10"/>
        <v>6836112.2200000007</v>
      </c>
    </row>
    <row r="198" spans="1:15" x14ac:dyDescent="0.25">
      <c r="A198" s="26" t="s">
        <v>1303</v>
      </c>
      <c r="B198" s="26" t="s">
        <v>1397</v>
      </c>
      <c r="C198" s="41">
        <v>309</v>
      </c>
      <c r="D198" s="42">
        <v>281.63</v>
      </c>
      <c r="E198" s="43">
        <f t="shared" si="11"/>
        <v>87023.67</v>
      </c>
      <c r="F198" s="41">
        <v>33460</v>
      </c>
      <c r="G198" s="42">
        <v>279.05</v>
      </c>
      <c r="H198" s="43">
        <f t="shared" si="12"/>
        <v>9337013</v>
      </c>
      <c r="I198" s="41">
        <v>158</v>
      </c>
      <c r="J198" s="42">
        <v>281.63</v>
      </c>
      <c r="K198" s="43">
        <f t="shared" si="13"/>
        <v>44497.54</v>
      </c>
      <c r="L198" s="41">
        <v>17089</v>
      </c>
      <c r="M198" s="42">
        <v>279.05</v>
      </c>
      <c r="N198" s="43">
        <f t="shared" si="14"/>
        <v>4768685.45</v>
      </c>
      <c r="O198" s="44">
        <f t="shared" si="10"/>
        <v>14237219.66</v>
      </c>
    </row>
    <row r="199" spans="1:15" x14ac:dyDescent="0.25">
      <c r="A199" s="26" t="s">
        <v>1304</v>
      </c>
      <c r="B199" s="26" t="s">
        <v>1350</v>
      </c>
      <c r="C199" s="41">
        <v>171</v>
      </c>
      <c r="D199" s="42">
        <v>180.43</v>
      </c>
      <c r="E199" s="43">
        <f t="shared" si="11"/>
        <v>30853.530000000002</v>
      </c>
      <c r="F199" s="41">
        <v>17280</v>
      </c>
      <c r="G199" s="42">
        <v>178.92</v>
      </c>
      <c r="H199" s="43">
        <f t="shared" si="12"/>
        <v>3091737.5999999996</v>
      </c>
      <c r="I199" s="41">
        <v>2</v>
      </c>
      <c r="J199" s="42">
        <v>180.43</v>
      </c>
      <c r="K199" s="43">
        <f t="shared" si="13"/>
        <v>360.86</v>
      </c>
      <c r="L199" s="41">
        <v>204</v>
      </c>
      <c r="M199" s="42">
        <v>178.92</v>
      </c>
      <c r="N199" s="43">
        <f t="shared" si="14"/>
        <v>36499.68</v>
      </c>
      <c r="O199" s="44">
        <f t="shared" si="10"/>
        <v>3159451.6699999995</v>
      </c>
    </row>
    <row r="200" spans="1:15" x14ac:dyDescent="0.25">
      <c r="A200" s="26" t="s">
        <v>353</v>
      </c>
      <c r="B200" s="26" t="s">
        <v>354</v>
      </c>
      <c r="C200" s="41">
        <v>8607</v>
      </c>
      <c r="D200" s="42">
        <v>263.57</v>
      </c>
      <c r="E200" s="43">
        <f t="shared" si="11"/>
        <v>2268546.9899999998</v>
      </c>
      <c r="F200" s="41">
        <v>31028</v>
      </c>
      <c r="G200" s="42">
        <v>261.08</v>
      </c>
      <c r="H200" s="43">
        <f t="shared" si="12"/>
        <v>8100790.2399999993</v>
      </c>
      <c r="I200" s="41">
        <v>2890</v>
      </c>
      <c r="J200" s="42">
        <v>263.57</v>
      </c>
      <c r="K200" s="43">
        <f t="shared" si="13"/>
        <v>761717.29999999993</v>
      </c>
      <c r="L200" s="41">
        <v>10417</v>
      </c>
      <c r="M200" s="42">
        <v>261.08</v>
      </c>
      <c r="N200" s="43">
        <f t="shared" si="14"/>
        <v>2719670.36</v>
      </c>
      <c r="O200" s="44">
        <f t="shared" ref="O200:O263" si="15">N200+K200+H200+E200</f>
        <v>13850724.889999999</v>
      </c>
    </row>
    <row r="201" spans="1:15" x14ac:dyDescent="0.25">
      <c r="A201" s="26" t="s">
        <v>355</v>
      </c>
      <c r="B201" s="26" t="s">
        <v>1154</v>
      </c>
      <c r="C201" s="41">
        <v>7430</v>
      </c>
      <c r="D201" s="42">
        <v>275.20999999999998</v>
      </c>
      <c r="E201" s="43">
        <f t="shared" ref="E201:E264" si="16">D201*C201</f>
        <v>2044810.2999999998</v>
      </c>
      <c r="F201" s="41">
        <v>51510</v>
      </c>
      <c r="G201" s="42">
        <v>272.66000000000003</v>
      </c>
      <c r="H201" s="43">
        <f t="shared" ref="H201:H264" si="17">G201*F201</f>
        <v>14044716.600000001</v>
      </c>
      <c r="I201" s="41">
        <v>1409</v>
      </c>
      <c r="J201" s="42">
        <v>275.20999999999998</v>
      </c>
      <c r="K201" s="43">
        <f t="shared" ref="K201:K264" si="18">J201*I201</f>
        <v>387770.88999999996</v>
      </c>
      <c r="L201" s="41">
        <v>9768</v>
      </c>
      <c r="M201" s="42">
        <v>272.66000000000003</v>
      </c>
      <c r="N201" s="43">
        <f t="shared" ref="N201:N264" si="19">M201*L201</f>
        <v>2663342.8800000004</v>
      </c>
      <c r="O201" s="44">
        <f t="shared" si="15"/>
        <v>19140640.670000002</v>
      </c>
    </row>
    <row r="202" spans="1:15" x14ac:dyDescent="0.25">
      <c r="A202" s="26" t="s">
        <v>357</v>
      </c>
      <c r="B202" s="26" t="s">
        <v>358</v>
      </c>
      <c r="C202" s="41">
        <v>1004</v>
      </c>
      <c r="D202" s="42">
        <v>278.37</v>
      </c>
      <c r="E202" s="43">
        <f t="shared" si="16"/>
        <v>279483.48</v>
      </c>
      <c r="F202" s="41">
        <v>34165</v>
      </c>
      <c r="G202" s="42">
        <v>275.77</v>
      </c>
      <c r="H202" s="43">
        <f t="shared" si="17"/>
        <v>9421682.0499999989</v>
      </c>
      <c r="I202" s="41">
        <v>602</v>
      </c>
      <c r="J202" s="42">
        <v>278.37</v>
      </c>
      <c r="K202" s="43">
        <f t="shared" si="18"/>
        <v>167578.74</v>
      </c>
      <c r="L202" s="41">
        <v>20471</v>
      </c>
      <c r="M202" s="42">
        <v>275.77</v>
      </c>
      <c r="N202" s="43">
        <f t="shared" si="19"/>
        <v>5645287.6699999999</v>
      </c>
      <c r="O202" s="44">
        <f t="shared" si="15"/>
        <v>15514031.939999999</v>
      </c>
    </row>
    <row r="203" spans="1:15" x14ac:dyDescent="0.25">
      <c r="A203" s="26" t="s">
        <v>359</v>
      </c>
      <c r="B203" s="26" t="s">
        <v>1398</v>
      </c>
      <c r="C203" s="41">
        <v>374</v>
      </c>
      <c r="D203" s="42">
        <v>246.1</v>
      </c>
      <c r="E203" s="43">
        <f t="shared" si="16"/>
        <v>92041.4</v>
      </c>
      <c r="F203" s="41">
        <v>28877</v>
      </c>
      <c r="G203" s="42">
        <v>243.94</v>
      </c>
      <c r="H203" s="43">
        <f t="shared" si="17"/>
        <v>7044255.3799999999</v>
      </c>
      <c r="I203" s="41">
        <v>0</v>
      </c>
      <c r="J203" s="42">
        <v>246.1</v>
      </c>
      <c r="K203" s="43">
        <f t="shared" si="18"/>
        <v>0</v>
      </c>
      <c r="L203" s="41">
        <v>0</v>
      </c>
      <c r="M203" s="42">
        <v>243.94</v>
      </c>
      <c r="N203" s="43">
        <f t="shared" si="19"/>
        <v>0</v>
      </c>
      <c r="O203" s="44">
        <f t="shared" si="15"/>
        <v>7136296.7800000003</v>
      </c>
    </row>
    <row r="204" spans="1:15" x14ac:dyDescent="0.25">
      <c r="A204" s="26" t="s">
        <v>1155</v>
      </c>
      <c r="B204" s="26" t="s">
        <v>1156</v>
      </c>
      <c r="C204" s="41">
        <v>0</v>
      </c>
      <c r="D204" s="42">
        <v>187.62</v>
      </c>
      <c r="E204" s="43">
        <f t="shared" si="16"/>
        <v>0</v>
      </c>
      <c r="F204" s="41">
        <v>841</v>
      </c>
      <c r="G204" s="42">
        <v>186.31</v>
      </c>
      <c r="H204" s="43">
        <f t="shared" si="17"/>
        <v>156686.71</v>
      </c>
      <c r="I204" s="41">
        <v>0</v>
      </c>
      <c r="J204" s="42">
        <v>187.62</v>
      </c>
      <c r="K204" s="43">
        <f t="shared" si="18"/>
        <v>0</v>
      </c>
      <c r="L204" s="41">
        <v>1462</v>
      </c>
      <c r="M204" s="42">
        <v>186.31</v>
      </c>
      <c r="N204" s="43">
        <f t="shared" si="19"/>
        <v>272385.22000000003</v>
      </c>
      <c r="O204" s="44">
        <f t="shared" si="15"/>
        <v>429071.93000000005</v>
      </c>
    </row>
    <row r="205" spans="1:15" x14ac:dyDescent="0.25">
      <c r="A205" s="26" t="s">
        <v>361</v>
      </c>
      <c r="B205" s="26" t="s">
        <v>1399</v>
      </c>
      <c r="C205" s="41">
        <v>0</v>
      </c>
      <c r="D205" s="42">
        <v>175.85</v>
      </c>
      <c r="E205" s="43">
        <f t="shared" si="16"/>
        <v>0</v>
      </c>
      <c r="F205" s="41">
        <v>4278</v>
      </c>
      <c r="G205" s="42">
        <v>174.53</v>
      </c>
      <c r="H205" s="43">
        <f t="shared" si="17"/>
        <v>746639.34</v>
      </c>
      <c r="I205" s="41">
        <v>0</v>
      </c>
      <c r="J205" s="42">
        <v>175.85</v>
      </c>
      <c r="K205" s="43">
        <f t="shared" si="18"/>
        <v>0</v>
      </c>
      <c r="L205" s="41">
        <v>4035</v>
      </c>
      <c r="M205" s="42">
        <v>174.53</v>
      </c>
      <c r="N205" s="43">
        <f t="shared" si="19"/>
        <v>704228.55</v>
      </c>
      <c r="O205" s="44">
        <f t="shared" si="15"/>
        <v>1450867.8900000001</v>
      </c>
    </row>
    <row r="206" spans="1:15" x14ac:dyDescent="0.25">
      <c r="A206" s="26" t="s">
        <v>363</v>
      </c>
      <c r="B206" s="26" t="s">
        <v>364</v>
      </c>
      <c r="C206" s="41">
        <v>2549</v>
      </c>
      <c r="D206" s="42">
        <v>237.12</v>
      </c>
      <c r="E206" s="43">
        <f t="shared" si="16"/>
        <v>604418.88</v>
      </c>
      <c r="F206" s="41">
        <v>23507</v>
      </c>
      <c r="G206" s="42">
        <v>235.04</v>
      </c>
      <c r="H206" s="43">
        <f t="shared" si="17"/>
        <v>5525085.2800000003</v>
      </c>
      <c r="I206" s="41">
        <v>1033</v>
      </c>
      <c r="J206" s="42">
        <v>237.12</v>
      </c>
      <c r="K206" s="43">
        <f t="shared" si="18"/>
        <v>244944.96</v>
      </c>
      <c r="L206" s="41">
        <v>9528</v>
      </c>
      <c r="M206" s="42">
        <v>235.04</v>
      </c>
      <c r="N206" s="43">
        <f t="shared" si="19"/>
        <v>2239461.12</v>
      </c>
      <c r="O206" s="44">
        <f t="shared" si="15"/>
        <v>8613910.2400000002</v>
      </c>
    </row>
    <row r="207" spans="1:15" x14ac:dyDescent="0.25">
      <c r="A207" s="26" t="s">
        <v>365</v>
      </c>
      <c r="B207" s="26" t="s">
        <v>366</v>
      </c>
      <c r="C207" s="41">
        <v>3095</v>
      </c>
      <c r="D207" s="42">
        <v>273.87</v>
      </c>
      <c r="E207" s="43">
        <f t="shared" si="16"/>
        <v>847627.65</v>
      </c>
      <c r="F207" s="41">
        <v>32484</v>
      </c>
      <c r="G207" s="42">
        <v>271.24</v>
      </c>
      <c r="H207" s="43">
        <f t="shared" si="17"/>
        <v>8810960.1600000001</v>
      </c>
      <c r="I207" s="41">
        <v>1730</v>
      </c>
      <c r="J207" s="42">
        <v>273.87</v>
      </c>
      <c r="K207" s="43">
        <f t="shared" si="18"/>
        <v>473795.10000000003</v>
      </c>
      <c r="L207" s="41">
        <v>18152</v>
      </c>
      <c r="M207" s="42">
        <v>271.24</v>
      </c>
      <c r="N207" s="43">
        <f t="shared" si="19"/>
        <v>4923548.4800000004</v>
      </c>
      <c r="O207" s="44">
        <f t="shared" si="15"/>
        <v>15055931.390000001</v>
      </c>
    </row>
    <row r="208" spans="1:15" x14ac:dyDescent="0.25">
      <c r="A208" s="26" t="s">
        <v>367</v>
      </c>
      <c r="B208" s="26" t="s">
        <v>368</v>
      </c>
      <c r="C208" s="41">
        <v>10888</v>
      </c>
      <c r="D208" s="42">
        <v>213.08</v>
      </c>
      <c r="E208" s="43">
        <f t="shared" si="16"/>
        <v>2320015.04</v>
      </c>
      <c r="F208" s="41">
        <v>37344</v>
      </c>
      <c r="G208" s="42">
        <v>211.21</v>
      </c>
      <c r="H208" s="43">
        <f t="shared" si="17"/>
        <v>7887426.2400000002</v>
      </c>
      <c r="I208" s="41">
        <v>5973</v>
      </c>
      <c r="J208" s="42">
        <v>213.08</v>
      </c>
      <c r="K208" s="43">
        <f t="shared" si="18"/>
        <v>1272726.8400000001</v>
      </c>
      <c r="L208" s="41">
        <v>20487</v>
      </c>
      <c r="M208" s="42">
        <v>211.21</v>
      </c>
      <c r="N208" s="43">
        <f t="shared" si="19"/>
        <v>4327059.2700000005</v>
      </c>
      <c r="O208" s="44">
        <f t="shared" si="15"/>
        <v>15807227.390000001</v>
      </c>
    </row>
    <row r="209" spans="1:15" x14ac:dyDescent="0.25">
      <c r="A209" s="26" t="s">
        <v>369</v>
      </c>
      <c r="B209" s="26" t="s">
        <v>370</v>
      </c>
      <c r="C209" s="41">
        <v>6843</v>
      </c>
      <c r="D209" s="42">
        <v>254.73</v>
      </c>
      <c r="E209" s="43">
        <f t="shared" si="16"/>
        <v>1743117.39</v>
      </c>
      <c r="F209" s="41">
        <v>47809</v>
      </c>
      <c r="G209" s="42">
        <v>252.55</v>
      </c>
      <c r="H209" s="43">
        <f t="shared" si="17"/>
        <v>12074162.950000001</v>
      </c>
      <c r="I209" s="41">
        <v>2254</v>
      </c>
      <c r="J209" s="42">
        <v>254.73</v>
      </c>
      <c r="K209" s="43">
        <f t="shared" si="18"/>
        <v>574161.41999999993</v>
      </c>
      <c r="L209" s="41">
        <v>15751</v>
      </c>
      <c r="M209" s="42">
        <v>252.55</v>
      </c>
      <c r="N209" s="43">
        <f t="shared" si="19"/>
        <v>3977915.0500000003</v>
      </c>
      <c r="O209" s="44">
        <f t="shared" si="15"/>
        <v>18369356.810000002</v>
      </c>
    </row>
    <row r="210" spans="1:15" x14ac:dyDescent="0.25">
      <c r="A210" s="26" t="s">
        <v>1305</v>
      </c>
      <c r="B210" s="26" t="s">
        <v>1352</v>
      </c>
      <c r="C210" s="41">
        <v>825</v>
      </c>
      <c r="D210" s="42">
        <v>211.77</v>
      </c>
      <c r="E210" s="43">
        <f t="shared" si="16"/>
        <v>174710.25</v>
      </c>
      <c r="F210" s="41">
        <v>21397</v>
      </c>
      <c r="G210" s="42">
        <v>210.08</v>
      </c>
      <c r="H210" s="43">
        <f t="shared" si="17"/>
        <v>4495081.7600000007</v>
      </c>
      <c r="I210" s="41">
        <v>9</v>
      </c>
      <c r="J210" s="42">
        <v>211.77</v>
      </c>
      <c r="K210" s="43">
        <f t="shared" si="18"/>
        <v>1905.93</v>
      </c>
      <c r="L210" s="41">
        <v>225</v>
      </c>
      <c r="M210" s="42">
        <v>210.08</v>
      </c>
      <c r="N210" s="43">
        <f t="shared" si="19"/>
        <v>47268</v>
      </c>
      <c r="O210" s="44">
        <f t="shared" si="15"/>
        <v>4718965.9400000004</v>
      </c>
    </row>
    <row r="211" spans="1:15" x14ac:dyDescent="0.25">
      <c r="A211" s="26" t="s">
        <v>371</v>
      </c>
      <c r="B211" s="26" t="s">
        <v>372</v>
      </c>
      <c r="C211" s="41">
        <v>990</v>
      </c>
      <c r="D211" s="42">
        <v>275.82</v>
      </c>
      <c r="E211" s="43">
        <f t="shared" si="16"/>
        <v>273061.8</v>
      </c>
      <c r="F211" s="41">
        <v>15778</v>
      </c>
      <c r="G211" s="42">
        <v>273.64999999999998</v>
      </c>
      <c r="H211" s="43">
        <f t="shared" si="17"/>
        <v>4317649.6999999993</v>
      </c>
      <c r="I211" s="41">
        <v>617</v>
      </c>
      <c r="J211" s="42">
        <v>275.82</v>
      </c>
      <c r="K211" s="43">
        <f t="shared" si="18"/>
        <v>170180.94</v>
      </c>
      <c r="L211" s="41">
        <v>9825</v>
      </c>
      <c r="M211" s="42">
        <v>273.64999999999998</v>
      </c>
      <c r="N211" s="43">
        <f t="shared" si="19"/>
        <v>2688611.25</v>
      </c>
      <c r="O211" s="44">
        <f t="shared" si="15"/>
        <v>7449503.6899999985</v>
      </c>
    </row>
    <row r="212" spans="1:15" x14ac:dyDescent="0.25">
      <c r="A212" s="26" t="s">
        <v>373</v>
      </c>
      <c r="B212" s="26" t="s">
        <v>1157</v>
      </c>
      <c r="C212" s="41">
        <v>533</v>
      </c>
      <c r="D212" s="42">
        <v>224.48</v>
      </c>
      <c r="E212" s="43">
        <f t="shared" si="16"/>
        <v>119647.84</v>
      </c>
      <c r="F212" s="41">
        <v>13969</v>
      </c>
      <c r="G212" s="42">
        <v>222.59</v>
      </c>
      <c r="H212" s="43">
        <f t="shared" si="17"/>
        <v>3109359.71</v>
      </c>
      <c r="I212" s="41">
        <v>297</v>
      </c>
      <c r="J212" s="42">
        <v>224.48</v>
      </c>
      <c r="K212" s="43">
        <f t="shared" si="18"/>
        <v>66670.559999999998</v>
      </c>
      <c r="L212" s="41">
        <v>7787</v>
      </c>
      <c r="M212" s="42">
        <v>222.59</v>
      </c>
      <c r="N212" s="43">
        <f t="shared" si="19"/>
        <v>1733308.33</v>
      </c>
      <c r="O212" s="44">
        <f t="shared" si="15"/>
        <v>5028986.4399999995</v>
      </c>
    </row>
    <row r="213" spans="1:15" x14ac:dyDescent="0.25">
      <c r="A213" s="26" t="s">
        <v>375</v>
      </c>
      <c r="B213" s="26" t="s">
        <v>376</v>
      </c>
      <c r="C213" s="41">
        <v>173</v>
      </c>
      <c r="D213" s="42">
        <v>153.08000000000001</v>
      </c>
      <c r="E213" s="43">
        <f t="shared" si="16"/>
        <v>26482.840000000004</v>
      </c>
      <c r="F213" s="41">
        <v>19349</v>
      </c>
      <c r="G213" s="42">
        <v>151.88999999999999</v>
      </c>
      <c r="H213" s="43">
        <f t="shared" si="17"/>
        <v>2938919.61</v>
      </c>
      <c r="I213" s="41">
        <v>0</v>
      </c>
      <c r="J213" s="42">
        <v>153.08000000000001</v>
      </c>
      <c r="K213" s="43">
        <f t="shared" si="18"/>
        <v>0</v>
      </c>
      <c r="L213" s="41">
        <v>0</v>
      </c>
      <c r="M213" s="42">
        <v>151.88999999999999</v>
      </c>
      <c r="N213" s="43">
        <f t="shared" si="19"/>
        <v>0</v>
      </c>
      <c r="O213" s="44">
        <f t="shared" si="15"/>
        <v>2965402.4499999997</v>
      </c>
    </row>
    <row r="214" spans="1:15" x14ac:dyDescent="0.25">
      <c r="A214" s="26" t="s">
        <v>377</v>
      </c>
      <c r="B214" s="26" t="s">
        <v>378</v>
      </c>
      <c r="C214" s="41">
        <v>1935</v>
      </c>
      <c r="D214" s="42">
        <v>303.17</v>
      </c>
      <c r="E214" s="43">
        <f t="shared" si="16"/>
        <v>586633.95000000007</v>
      </c>
      <c r="F214" s="41">
        <v>73275</v>
      </c>
      <c r="G214" s="42">
        <v>300.72000000000003</v>
      </c>
      <c r="H214" s="43">
        <f t="shared" si="17"/>
        <v>22035258.000000004</v>
      </c>
      <c r="I214" s="41">
        <v>763</v>
      </c>
      <c r="J214" s="42">
        <v>303.17</v>
      </c>
      <c r="K214" s="43">
        <f t="shared" si="18"/>
        <v>231318.71000000002</v>
      </c>
      <c r="L214" s="41">
        <v>28878</v>
      </c>
      <c r="M214" s="42">
        <v>300.72000000000003</v>
      </c>
      <c r="N214" s="43">
        <f t="shared" si="19"/>
        <v>8684192.1600000001</v>
      </c>
      <c r="O214" s="44">
        <f t="shared" si="15"/>
        <v>31537402.820000004</v>
      </c>
    </row>
    <row r="215" spans="1:15" x14ac:dyDescent="0.25">
      <c r="A215" s="26" t="s">
        <v>379</v>
      </c>
      <c r="B215" s="26" t="s">
        <v>380</v>
      </c>
      <c r="C215" s="41">
        <v>0</v>
      </c>
      <c r="D215" s="42">
        <v>193.78</v>
      </c>
      <c r="E215" s="43">
        <f t="shared" si="16"/>
        <v>0</v>
      </c>
      <c r="F215" s="41">
        <v>5815</v>
      </c>
      <c r="G215" s="42">
        <v>191.97</v>
      </c>
      <c r="H215" s="43">
        <f t="shared" si="17"/>
        <v>1116305.55</v>
      </c>
      <c r="I215" s="41">
        <v>0</v>
      </c>
      <c r="J215" s="42">
        <v>193.78</v>
      </c>
      <c r="K215" s="43">
        <f t="shared" si="18"/>
        <v>0</v>
      </c>
      <c r="L215" s="41">
        <v>3109</v>
      </c>
      <c r="M215" s="42">
        <v>191.97</v>
      </c>
      <c r="N215" s="43">
        <f t="shared" si="19"/>
        <v>596834.73</v>
      </c>
      <c r="O215" s="44">
        <f t="shared" si="15"/>
        <v>1713140.28</v>
      </c>
    </row>
    <row r="216" spans="1:15" x14ac:dyDescent="0.25">
      <c r="A216" s="26" t="s">
        <v>381</v>
      </c>
      <c r="B216" s="26" t="s">
        <v>382</v>
      </c>
      <c r="C216" s="41">
        <v>1993</v>
      </c>
      <c r="D216" s="42">
        <v>340.68</v>
      </c>
      <c r="E216" s="43">
        <f t="shared" si="16"/>
        <v>678975.24</v>
      </c>
      <c r="F216" s="41">
        <v>30300</v>
      </c>
      <c r="G216" s="42">
        <v>337.94</v>
      </c>
      <c r="H216" s="43">
        <f t="shared" si="17"/>
        <v>10239582</v>
      </c>
      <c r="I216" s="41">
        <v>744</v>
      </c>
      <c r="J216" s="42">
        <v>340.68</v>
      </c>
      <c r="K216" s="43">
        <f t="shared" si="18"/>
        <v>253465.92</v>
      </c>
      <c r="L216" s="41">
        <v>11310</v>
      </c>
      <c r="M216" s="42">
        <v>337.94</v>
      </c>
      <c r="N216" s="43">
        <f t="shared" si="19"/>
        <v>3822101.4</v>
      </c>
      <c r="O216" s="44">
        <f t="shared" si="15"/>
        <v>14994124.560000001</v>
      </c>
    </row>
    <row r="217" spans="1:15" x14ac:dyDescent="0.25">
      <c r="A217" s="26" t="s">
        <v>1306</v>
      </c>
      <c r="B217" s="26" t="s">
        <v>1353</v>
      </c>
      <c r="C217" s="41">
        <v>4509</v>
      </c>
      <c r="D217" s="42">
        <v>287.64999999999998</v>
      </c>
      <c r="E217" s="43">
        <f t="shared" si="16"/>
        <v>1297013.8499999999</v>
      </c>
      <c r="F217" s="41">
        <v>36444</v>
      </c>
      <c r="G217" s="42">
        <v>284.88</v>
      </c>
      <c r="H217" s="43">
        <f t="shared" si="17"/>
        <v>10382166.720000001</v>
      </c>
      <c r="I217" s="41">
        <v>1094</v>
      </c>
      <c r="J217" s="42">
        <v>287.64999999999998</v>
      </c>
      <c r="K217" s="43">
        <f t="shared" si="18"/>
        <v>314689.09999999998</v>
      </c>
      <c r="L217" s="41">
        <v>8846</v>
      </c>
      <c r="M217" s="42">
        <v>284.88</v>
      </c>
      <c r="N217" s="43">
        <f t="shared" si="19"/>
        <v>2520048.48</v>
      </c>
      <c r="O217" s="44">
        <f t="shared" si="15"/>
        <v>14513918.15</v>
      </c>
    </row>
    <row r="218" spans="1:15" x14ac:dyDescent="0.25">
      <c r="A218" s="26" t="s">
        <v>383</v>
      </c>
      <c r="B218" s="26" t="s">
        <v>1158</v>
      </c>
      <c r="C218" s="41">
        <v>850</v>
      </c>
      <c r="D218" s="42">
        <v>205.03</v>
      </c>
      <c r="E218" s="43">
        <f t="shared" si="16"/>
        <v>174275.5</v>
      </c>
      <c r="F218" s="41">
        <v>20087</v>
      </c>
      <c r="G218" s="42">
        <v>203.22</v>
      </c>
      <c r="H218" s="43">
        <f t="shared" si="17"/>
        <v>4082080.14</v>
      </c>
      <c r="I218" s="41">
        <v>662</v>
      </c>
      <c r="J218" s="42">
        <v>205.03</v>
      </c>
      <c r="K218" s="43">
        <f t="shared" si="18"/>
        <v>135729.86000000002</v>
      </c>
      <c r="L218" s="41">
        <v>15634</v>
      </c>
      <c r="M218" s="42">
        <v>203.22</v>
      </c>
      <c r="N218" s="43">
        <f t="shared" si="19"/>
        <v>3177141.48</v>
      </c>
      <c r="O218" s="44">
        <f t="shared" si="15"/>
        <v>7569226.9800000004</v>
      </c>
    </row>
    <row r="219" spans="1:15" x14ac:dyDescent="0.25">
      <c r="A219" s="26" t="s">
        <v>385</v>
      </c>
      <c r="B219" s="26" t="s">
        <v>1159</v>
      </c>
      <c r="C219" s="41">
        <v>17783</v>
      </c>
      <c r="D219" s="42">
        <v>235.38</v>
      </c>
      <c r="E219" s="43">
        <f t="shared" si="16"/>
        <v>4185762.54</v>
      </c>
      <c r="F219" s="41">
        <v>52011</v>
      </c>
      <c r="G219" s="42">
        <v>233.31</v>
      </c>
      <c r="H219" s="43">
        <f t="shared" si="17"/>
        <v>12134686.41</v>
      </c>
      <c r="I219" s="41">
        <v>3223</v>
      </c>
      <c r="J219" s="42">
        <v>235.38</v>
      </c>
      <c r="K219" s="43">
        <f t="shared" si="18"/>
        <v>758629.74</v>
      </c>
      <c r="L219" s="41">
        <v>9427</v>
      </c>
      <c r="M219" s="42">
        <v>233.31</v>
      </c>
      <c r="N219" s="43">
        <f t="shared" si="19"/>
        <v>2199413.37</v>
      </c>
      <c r="O219" s="44">
        <f t="shared" si="15"/>
        <v>19278492.059999999</v>
      </c>
    </row>
    <row r="220" spans="1:15" x14ac:dyDescent="0.25">
      <c r="A220" s="26" t="s">
        <v>387</v>
      </c>
      <c r="B220" s="26" t="s">
        <v>1160</v>
      </c>
      <c r="C220" s="41">
        <v>1800</v>
      </c>
      <c r="D220" s="42">
        <v>346.05</v>
      </c>
      <c r="E220" s="43">
        <f t="shared" si="16"/>
        <v>622890</v>
      </c>
      <c r="F220" s="41">
        <v>17653</v>
      </c>
      <c r="G220" s="42">
        <v>342.9</v>
      </c>
      <c r="H220" s="43">
        <f t="shared" si="17"/>
        <v>6053213.6999999993</v>
      </c>
      <c r="I220" s="41">
        <v>2332</v>
      </c>
      <c r="J220" s="42">
        <v>346.05</v>
      </c>
      <c r="K220" s="43">
        <f t="shared" si="18"/>
        <v>806988.6</v>
      </c>
      <c r="L220" s="41">
        <v>22867</v>
      </c>
      <c r="M220" s="42">
        <v>342.9</v>
      </c>
      <c r="N220" s="43">
        <f t="shared" si="19"/>
        <v>7841094.2999999998</v>
      </c>
      <c r="O220" s="44">
        <f t="shared" si="15"/>
        <v>15324186.6</v>
      </c>
    </row>
    <row r="221" spans="1:15" x14ac:dyDescent="0.25">
      <c r="A221" s="26" t="s">
        <v>389</v>
      </c>
      <c r="B221" s="26" t="s">
        <v>1161</v>
      </c>
      <c r="C221" s="41">
        <v>2630</v>
      </c>
      <c r="D221" s="42">
        <v>297.11</v>
      </c>
      <c r="E221" s="43">
        <f t="shared" si="16"/>
        <v>781399.3</v>
      </c>
      <c r="F221" s="41">
        <v>130194</v>
      </c>
      <c r="G221" s="42">
        <v>294.74</v>
      </c>
      <c r="H221" s="43">
        <f t="shared" si="17"/>
        <v>38373379.560000002</v>
      </c>
      <c r="I221" s="41">
        <v>1688</v>
      </c>
      <c r="J221" s="42">
        <v>297.11</v>
      </c>
      <c r="K221" s="43">
        <f t="shared" si="18"/>
        <v>501521.68000000005</v>
      </c>
      <c r="L221" s="41">
        <v>83562</v>
      </c>
      <c r="M221" s="42">
        <v>294.74</v>
      </c>
      <c r="N221" s="43">
        <f t="shared" si="19"/>
        <v>24629063.879999999</v>
      </c>
      <c r="O221" s="44">
        <f t="shared" si="15"/>
        <v>64285364.420000002</v>
      </c>
    </row>
    <row r="222" spans="1:15" x14ac:dyDescent="0.25">
      <c r="A222" s="26" t="s">
        <v>1388</v>
      </c>
      <c r="B222" s="26" t="s">
        <v>1400</v>
      </c>
      <c r="C222" s="41">
        <v>0</v>
      </c>
      <c r="D222" s="42">
        <v>273.08999999999997</v>
      </c>
      <c r="E222" s="43">
        <f t="shared" si="16"/>
        <v>0</v>
      </c>
      <c r="F222" s="41">
        <v>17</v>
      </c>
      <c r="G222" s="42">
        <v>271.45999999999998</v>
      </c>
      <c r="H222" s="43">
        <f t="shared" si="17"/>
        <v>4614.82</v>
      </c>
      <c r="I222" s="41">
        <v>0</v>
      </c>
      <c r="J222" s="42">
        <v>273.08999999999997</v>
      </c>
      <c r="K222" s="43">
        <f t="shared" si="18"/>
        <v>0</v>
      </c>
      <c r="L222" s="41">
        <v>58</v>
      </c>
      <c r="M222" s="42">
        <v>271.45999999999998</v>
      </c>
      <c r="N222" s="43">
        <f t="shared" si="19"/>
        <v>15744.679999999998</v>
      </c>
      <c r="O222" s="44">
        <f t="shared" si="15"/>
        <v>20359.5</v>
      </c>
    </row>
    <row r="223" spans="1:15" x14ac:dyDescent="0.25">
      <c r="A223" s="26" t="s">
        <v>391</v>
      </c>
      <c r="B223" s="26" t="s">
        <v>392</v>
      </c>
      <c r="C223" s="41">
        <v>12462</v>
      </c>
      <c r="D223" s="42">
        <v>230.42</v>
      </c>
      <c r="E223" s="43">
        <f t="shared" si="16"/>
        <v>2871494.04</v>
      </c>
      <c r="F223" s="41">
        <v>50566</v>
      </c>
      <c r="G223" s="42">
        <v>228.37</v>
      </c>
      <c r="H223" s="43">
        <f t="shared" si="17"/>
        <v>11547757.42</v>
      </c>
      <c r="I223" s="41">
        <v>0</v>
      </c>
      <c r="J223" s="42">
        <v>230.42</v>
      </c>
      <c r="K223" s="43">
        <f t="shared" si="18"/>
        <v>0</v>
      </c>
      <c r="L223" s="41">
        <v>0</v>
      </c>
      <c r="M223" s="42">
        <v>228.37</v>
      </c>
      <c r="N223" s="43">
        <f t="shared" si="19"/>
        <v>0</v>
      </c>
      <c r="O223" s="44">
        <f t="shared" si="15"/>
        <v>14419251.460000001</v>
      </c>
    </row>
    <row r="224" spans="1:15" x14ac:dyDescent="0.25">
      <c r="A224" s="26" t="s">
        <v>393</v>
      </c>
      <c r="B224" s="26" t="s">
        <v>1162</v>
      </c>
      <c r="C224" s="41">
        <v>24409</v>
      </c>
      <c r="D224" s="42">
        <v>595.11</v>
      </c>
      <c r="E224" s="43">
        <f t="shared" si="16"/>
        <v>14526039.99</v>
      </c>
      <c r="F224" s="41">
        <v>21734</v>
      </c>
      <c r="G224" s="42">
        <v>591.87</v>
      </c>
      <c r="H224" s="43">
        <f t="shared" si="17"/>
        <v>12863702.58</v>
      </c>
      <c r="I224" s="41">
        <v>1454</v>
      </c>
      <c r="J224" s="42">
        <v>595.11</v>
      </c>
      <c r="K224" s="43">
        <f t="shared" si="18"/>
        <v>865289.94000000006</v>
      </c>
      <c r="L224" s="41">
        <v>1294</v>
      </c>
      <c r="M224" s="42">
        <v>591.87</v>
      </c>
      <c r="N224" s="43">
        <f t="shared" si="19"/>
        <v>765879.78</v>
      </c>
      <c r="O224" s="44">
        <f t="shared" si="15"/>
        <v>29020912.289999999</v>
      </c>
    </row>
    <row r="225" spans="1:15" x14ac:dyDescent="0.25">
      <c r="A225" s="26" t="s">
        <v>395</v>
      </c>
      <c r="B225" s="26" t="s">
        <v>1354</v>
      </c>
      <c r="C225" s="41">
        <v>185</v>
      </c>
      <c r="D225" s="42">
        <v>200.74</v>
      </c>
      <c r="E225" s="43">
        <f t="shared" si="16"/>
        <v>37136.9</v>
      </c>
      <c r="F225" s="41">
        <v>18208</v>
      </c>
      <c r="G225" s="42">
        <v>199.16</v>
      </c>
      <c r="H225" s="43">
        <f t="shared" si="17"/>
        <v>3626305.28</v>
      </c>
      <c r="I225" s="41">
        <v>151</v>
      </c>
      <c r="J225" s="42">
        <v>200.74</v>
      </c>
      <c r="K225" s="43">
        <f t="shared" si="18"/>
        <v>30311.74</v>
      </c>
      <c r="L225" s="41">
        <v>14903</v>
      </c>
      <c r="M225" s="42">
        <v>199.16</v>
      </c>
      <c r="N225" s="43">
        <f t="shared" si="19"/>
        <v>2968081.48</v>
      </c>
      <c r="O225" s="44">
        <f t="shared" si="15"/>
        <v>6661835.4000000004</v>
      </c>
    </row>
    <row r="226" spans="1:15" x14ac:dyDescent="0.25">
      <c r="A226" s="26" t="s">
        <v>396</v>
      </c>
      <c r="B226" s="26" t="s">
        <v>397</v>
      </c>
      <c r="C226" s="41">
        <v>6391</v>
      </c>
      <c r="D226" s="42">
        <v>177.57</v>
      </c>
      <c r="E226" s="43">
        <f t="shared" si="16"/>
        <v>1134849.8699999999</v>
      </c>
      <c r="F226" s="41">
        <v>24335</v>
      </c>
      <c r="G226" s="42">
        <v>175.82</v>
      </c>
      <c r="H226" s="43">
        <f t="shared" si="17"/>
        <v>4278579.7</v>
      </c>
      <c r="I226" s="41">
        <v>6144</v>
      </c>
      <c r="J226" s="42">
        <v>177.57</v>
      </c>
      <c r="K226" s="43">
        <f t="shared" si="18"/>
        <v>1090990.0800000001</v>
      </c>
      <c r="L226" s="41">
        <v>23395</v>
      </c>
      <c r="M226" s="42">
        <v>175.82</v>
      </c>
      <c r="N226" s="43">
        <f t="shared" si="19"/>
        <v>4113308.9</v>
      </c>
      <c r="O226" s="44">
        <f t="shared" si="15"/>
        <v>10617728.549999999</v>
      </c>
    </row>
    <row r="227" spans="1:15" x14ac:dyDescent="0.25">
      <c r="A227" s="26" t="s">
        <v>398</v>
      </c>
      <c r="B227" s="26" t="s">
        <v>1355</v>
      </c>
      <c r="C227" s="41">
        <v>537</v>
      </c>
      <c r="D227" s="42">
        <v>189.67</v>
      </c>
      <c r="E227" s="43">
        <f t="shared" si="16"/>
        <v>101852.79</v>
      </c>
      <c r="F227" s="41">
        <v>22358</v>
      </c>
      <c r="G227" s="42">
        <v>188.06</v>
      </c>
      <c r="H227" s="43">
        <f t="shared" si="17"/>
        <v>4204645.4800000004</v>
      </c>
      <c r="I227" s="41">
        <v>253</v>
      </c>
      <c r="J227" s="42">
        <v>189.67</v>
      </c>
      <c r="K227" s="43">
        <f t="shared" si="18"/>
        <v>47986.509999999995</v>
      </c>
      <c r="L227" s="41">
        <v>10543</v>
      </c>
      <c r="M227" s="42">
        <v>188.06</v>
      </c>
      <c r="N227" s="43">
        <f t="shared" si="19"/>
        <v>1982716.58</v>
      </c>
      <c r="O227" s="44">
        <f t="shared" si="15"/>
        <v>6337201.3600000003</v>
      </c>
    </row>
    <row r="228" spans="1:15" x14ac:dyDescent="0.25">
      <c r="A228" s="26" t="s">
        <v>399</v>
      </c>
      <c r="B228" s="26" t="s">
        <v>1163</v>
      </c>
      <c r="C228" s="41">
        <v>215</v>
      </c>
      <c r="D228" s="42">
        <v>198.26</v>
      </c>
      <c r="E228" s="43">
        <f t="shared" si="16"/>
        <v>42625.9</v>
      </c>
      <c r="F228" s="41">
        <v>16912</v>
      </c>
      <c r="G228" s="42">
        <v>196.65</v>
      </c>
      <c r="H228" s="43">
        <f t="shared" si="17"/>
        <v>3325744.8000000003</v>
      </c>
      <c r="I228" s="41">
        <v>174</v>
      </c>
      <c r="J228" s="42">
        <v>198.26</v>
      </c>
      <c r="K228" s="43">
        <f t="shared" si="18"/>
        <v>34497.24</v>
      </c>
      <c r="L228" s="41">
        <v>13660</v>
      </c>
      <c r="M228" s="42">
        <v>196.65</v>
      </c>
      <c r="N228" s="43">
        <f t="shared" si="19"/>
        <v>2686239</v>
      </c>
      <c r="O228" s="44">
        <f t="shared" si="15"/>
        <v>6089106.9400000013</v>
      </c>
    </row>
    <row r="229" spans="1:15" x14ac:dyDescent="0.25">
      <c r="A229" s="26" t="s">
        <v>401</v>
      </c>
      <c r="B229" s="26" t="s">
        <v>402</v>
      </c>
      <c r="C229" s="41">
        <v>1095</v>
      </c>
      <c r="D229" s="42">
        <v>309.14999999999998</v>
      </c>
      <c r="E229" s="43">
        <f t="shared" si="16"/>
        <v>338519.25</v>
      </c>
      <c r="F229" s="41">
        <v>33431</v>
      </c>
      <c r="G229" s="42">
        <v>306.08</v>
      </c>
      <c r="H229" s="43">
        <f t="shared" si="17"/>
        <v>10232560.479999999</v>
      </c>
      <c r="I229" s="41">
        <v>441</v>
      </c>
      <c r="J229" s="42">
        <v>309.14999999999998</v>
      </c>
      <c r="K229" s="43">
        <f t="shared" si="18"/>
        <v>136335.15</v>
      </c>
      <c r="L229" s="41">
        <v>13454</v>
      </c>
      <c r="M229" s="42">
        <v>306.08</v>
      </c>
      <c r="N229" s="43">
        <f t="shared" si="19"/>
        <v>4118000.32</v>
      </c>
      <c r="O229" s="44">
        <f t="shared" si="15"/>
        <v>14825415.199999999</v>
      </c>
    </row>
    <row r="230" spans="1:15" x14ac:dyDescent="0.25">
      <c r="A230" s="26" t="s">
        <v>403</v>
      </c>
      <c r="B230" s="26" t="s">
        <v>404</v>
      </c>
      <c r="C230" s="41">
        <v>7339</v>
      </c>
      <c r="D230" s="42">
        <v>306.27</v>
      </c>
      <c r="E230" s="43">
        <f t="shared" si="16"/>
        <v>2247715.5299999998</v>
      </c>
      <c r="F230" s="41">
        <v>58089</v>
      </c>
      <c r="G230" s="42">
        <v>303.58999999999997</v>
      </c>
      <c r="H230" s="43">
        <f t="shared" si="17"/>
        <v>17635239.509999998</v>
      </c>
      <c r="I230" s="41">
        <v>1075</v>
      </c>
      <c r="J230" s="42">
        <v>306.27</v>
      </c>
      <c r="K230" s="43">
        <f t="shared" si="18"/>
        <v>329240.25</v>
      </c>
      <c r="L230" s="41">
        <v>8512</v>
      </c>
      <c r="M230" s="42">
        <v>303.58999999999997</v>
      </c>
      <c r="N230" s="43">
        <f t="shared" si="19"/>
        <v>2584158.0799999996</v>
      </c>
      <c r="O230" s="44">
        <f t="shared" si="15"/>
        <v>22796353.369999997</v>
      </c>
    </row>
    <row r="231" spans="1:15" x14ac:dyDescent="0.25">
      <c r="A231" s="26" t="s">
        <v>405</v>
      </c>
      <c r="B231" s="26" t="s">
        <v>406</v>
      </c>
      <c r="C231" s="41">
        <v>2801</v>
      </c>
      <c r="D231" s="42">
        <v>149.22999999999999</v>
      </c>
      <c r="E231" s="43">
        <f t="shared" si="16"/>
        <v>417993.23</v>
      </c>
      <c r="F231" s="41">
        <v>10081</v>
      </c>
      <c r="G231" s="42">
        <v>148.22999999999999</v>
      </c>
      <c r="H231" s="43">
        <f t="shared" si="17"/>
        <v>1494306.63</v>
      </c>
      <c r="I231" s="41">
        <v>2239</v>
      </c>
      <c r="J231" s="42">
        <v>149.22999999999999</v>
      </c>
      <c r="K231" s="43">
        <f t="shared" si="18"/>
        <v>334125.96999999997</v>
      </c>
      <c r="L231" s="41">
        <v>8059</v>
      </c>
      <c r="M231" s="42">
        <v>148.22999999999999</v>
      </c>
      <c r="N231" s="43">
        <f t="shared" si="19"/>
        <v>1194585.5699999998</v>
      </c>
      <c r="O231" s="44">
        <f t="shared" si="15"/>
        <v>3441011.4</v>
      </c>
    </row>
    <row r="232" spans="1:15" x14ac:dyDescent="0.25">
      <c r="A232" s="26" t="s">
        <v>407</v>
      </c>
      <c r="B232" s="26" t="s">
        <v>408</v>
      </c>
      <c r="C232" s="41">
        <v>1065</v>
      </c>
      <c r="D232" s="42">
        <v>172.54</v>
      </c>
      <c r="E232" s="43">
        <f t="shared" si="16"/>
        <v>183755.1</v>
      </c>
      <c r="F232" s="41">
        <v>14488</v>
      </c>
      <c r="G232" s="42">
        <v>171</v>
      </c>
      <c r="H232" s="43">
        <f t="shared" si="17"/>
        <v>2477448</v>
      </c>
      <c r="I232" s="41">
        <v>466</v>
      </c>
      <c r="J232" s="42">
        <v>172.54</v>
      </c>
      <c r="K232" s="43">
        <f t="shared" si="18"/>
        <v>80403.64</v>
      </c>
      <c r="L232" s="41">
        <v>6333</v>
      </c>
      <c r="M232" s="42">
        <v>171</v>
      </c>
      <c r="N232" s="43">
        <f t="shared" si="19"/>
        <v>1082943</v>
      </c>
      <c r="O232" s="44">
        <f t="shared" si="15"/>
        <v>3824549.7399999998</v>
      </c>
    </row>
    <row r="233" spans="1:15" x14ac:dyDescent="0.25">
      <c r="A233" s="26" t="s">
        <v>409</v>
      </c>
      <c r="B233" s="26" t="s">
        <v>410</v>
      </c>
      <c r="C233" s="41">
        <v>1222</v>
      </c>
      <c r="D233" s="42">
        <v>252.04</v>
      </c>
      <c r="E233" s="43">
        <f t="shared" si="16"/>
        <v>307992.88</v>
      </c>
      <c r="F233" s="41">
        <v>13690</v>
      </c>
      <c r="G233" s="42">
        <v>249.84</v>
      </c>
      <c r="H233" s="43">
        <f t="shared" si="17"/>
        <v>3420309.6</v>
      </c>
      <c r="I233" s="41">
        <v>391</v>
      </c>
      <c r="J233" s="42">
        <v>252.04</v>
      </c>
      <c r="K233" s="43">
        <f t="shared" si="18"/>
        <v>98547.64</v>
      </c>
      <c r="L233" s="41">
        <v>4384</v>
      </c>
      <c r="M233" s="42">
        <v>249.84</v>
      </c>
      <c r="N233" s="43">
        <f t="shared" si="19"/>
        <v>1095298.5600000001</v>
      </c>
      <c r="O233" s="44">
        <f t="shared" si="15"/>
        <v>4922148.68</v>
      </c>
    </row>
    <row r="234" spans="1:15" x14ac:dyDescent="0.25">
      <c r="A234" s="26" t="s">
        <v>413</v>
      </c>
      <c r="B234" s="26" t="s">
        <v>414</v>
      </c>
      <c r="C234" s="41">
        <v>3284</v>
      </c>
      <c r="D234" s="42">
        <v>321.37</v>
      </c>
      <c r="E234" s="43">
        <f t="shared" si="16"/>
        <v>1055379.08</v>
      </c>
      <c r="F234" s="41">
        <v>46076</v>
      </c>
      <c r="G234" s="42">
        <v>319.25</v>
      </c>
      <c r="H234" s="43">
        <f t="shared" si="17"/>
        <v>14709763</v>
      </c>
      <c r="I234" s="41">
        <v>1667</v>
      </c>
      <c r="J234" s="42">
        <v>321.37</v>
      </c>
      <c r="K234" s="43">
        <f t="shared" si="18"/>
        <v>535723.79</v>
      </c>
      <c r="L234" s="41">
        <v>23394</v>
      </c>
      <c r="M234" s="42">
        <v>319.25</v>
      </c>
      <c r="N234" s="43">
        <f t="shared" si="19"/>
        <v>7468534.5</v>
      </c>
      <c r="O234" s="44">
        <f t="shared" si="15"/>
        <v>23769400.369999997</v>
      </c>
    </row>
    <row r="235" spans="1:15" x14ac:dyDescent="0.25">
      <c r="A235" s="26" t="s">
        <v>415</v>
      </c>
      <c r="B235" s="26" t="s">
        <v>416</v>
      </c>
      <c r="C235" s="41">
        <v>490</v>
      </c>
      <c r="D235" s="42">
        <v>273.14999999999998</v>
      </c>
      <c r="E235" s="43">
        <f t="shared" si="16"/>
        <v>133843.5</v>
      </c>
      <c r="F235" s="41">
        <v>10244</v>
      </c>
      <c r="G235" s="42">
        <v>270.52</v>
      </c>
      <c r="H235" s="43">
        <f t="shared" si="17"/>
        <v>2771206.88</v>
      </c>
      <c r="I235" s="41">
        <v>442</v>
      </c>
      <c r="J235" s="42">
        <v>273.14999999999998</v>
      </c>
      <c r="K235" s="43">
        <f t="shared" si="18"/>
        <v>120732.29999999999</v>
      </c>
      <c r="L235" s="41">
        <v>9242</v>
      </c>
      <c r="M235" s="42">
        <v>270.52</v>
      </c>
      <c r="N235" s="43">
        <f t="shared" si="19"/>
        <v>2500145.84</v>
      </c>
      <c r="O235" s="44">
        <f t="shared" si="15"/>
        <v>5525928.5199999996</v>
      </c>
    </row>
    <row r="236" spans="1:15" x14ac:dyDescent="0.25">
      <c r="A236" s="26" t="s">
        <v>417</v>
      </c>
      <c r="B236" s="26" t="s">
        <v>418</v>
      </c>
      <c r="C236" s="41">
        <v>6272</v>
      </c>
      <c r="D236" s="42">
        <v>201.57</v>
      </c>
      <c r="E236" s="43">
        <f t="shared" si="16"/>
        <v>1264247.04</v>
      </c>
      <c r="F236" s="41">
        <v>41650</v>
      </c>
      <c r="G236" s="42">
        <v>199.98</v>
      </c>
      <c r="H236" s="43">
        <f t="shared" si="17"/>
        <v>8329167</v>
      </c>
      <c r="I236" s="41">
        <v>4254</v>
      </c>
      <c r="J236" s="42">
        <v>201.57</v>
      </c>
      <c r="K236" s="43">
        <f t="shared" si="18"/>
        <v>857478.78</v>
      </c>
      <c r="L236" s="41">
        <v>28248</v>
      </c>
      <c r="M236" s="42">
        <v>199.98</v>
      </c>
      <c r="N236" s="43">
        <f t="shared" si="19"/>
        <v>5649035.04</v>
      </c>
      <c r="O236" s="44">
        <f t="shared" si="15"/>
        <v>16099927.859999999</v>
      </c>
    </row>
    <row r="237" spans="1:15" x14ac:dyDescent="0.25">
      <c r="A237" s="26" t="s">
        <v>419</v>
      </c>
      <c r="B237" s="26" t="s">
        <v>1164</v>
      </c>
      <c r="C237" s="41">
        <v>6678</v>
      </c>
      <c r="D237" s="42">
        <v>279.02</v>
      </c>
      <c r="E237" s="43">
        <f t="shared" si="16"/>
        <v>1863295.5599999998</v>
      </c>
      <c r="F237" s="41">
        <v>76797</v>
      </c>
      <c r="G237" s="42">
        <v>276.57</v>
      </c>
      <c r="H237" s="43">
        <f t="shared" si="17"/>
        <v>21239746.289999999</v>
      </c>
      <c r="I237" s="41">
        <v>2065</v>
      </c>
      <c r="J237" s="42">
        <v>279.02</v>
      </c>
      <c r="K237" s="43">
        <f t="shared" si="18"/>
        <v>576176.29999999993</v>
      </c>
      <c r="L237" s="41">
        <v>23753</v>
      </c>
      <c r="M237" s="42">
        <v>276.57</v>
      </c>
      <c r="N237" s="43">
        <f t="shared" si="19"/>
        <v>6569367.21</v>
      </c>
      <c r="O237" s="44">
        <f t="shared" si="15"/>
        <v>30248585.359999996</v>
      </c>
    </row>
    <row r="238" spans="1:15" x14ac:dyDescent="0.25">
      <c r="A238" s="26" t="s">
        <v>421</v>
      </c>
      <c r="B238" s="26" t="s">
        <v>1165</v>
      </c>
      <c r="C238" s="41">
        <v>3701</v>
      </c>
      <c r="D238" s="42">
        <v>270.18</v>
      </c>
      <c r="E238" s="43">
        <f t="shared" si="16"/>
        <v>999936.18</v>
      </c>
      <c r="F238" s="41">
        <v>17220</v>
      </c>
      <c r="G238" s="42">
        <v>267.54000000000002</v>
      </c>
      <c r="H238" s="43">
        <f t="shared" si="17"/>
        <v>4607038.8000000007</v>
      </c>
      <c r="I238" s="41">
        <v>785</v>
      </c>
      <c r="J238" s="42">
        <v>270.18</v>
      </c>
      <c r="K238" s="43">
        <f t="shared" si="18"/>
        <v>212091.30000000002</v>
      </c>
      <c r="L238" s="41">
        <v>3652</v>
      </c>
      <c r="M238" s="42">
        <v>267.54000000000002</v>
      </c>
      <c r="N238" s="43">
        <f t="shared" si="19"/>
        <v>977056.08000000007</v>
      </c>
      <c r="O238" s="44">
        <f t="shared" si="15"/>
        <v>6796122.3600000003</v>
      </c>
    </row>
    <row r="239" spans="1:15" x14ac:dyDescent="0.25">
      <c r="A239" s="26" t="s">
        <v>423</v>
      </c>
      <c r="B239" s="26" t="s">
        <v>424</v>
      </c>
      <c r="C239" s="41">
        <v>16700</v>
      </c>
      <c r="D239" s="42">
        <v>273.38</v>
      </c>
      <c r="E239" s="43">
        <f t="shared" si="16"/>
        <v>4565446</v>
      </c>
      <c r="F239" s="41">
        <v>58947</v>
      </c>
      <c r="G239" s="42">
        <v>270.98</v>
      </c>
      <c r="H239" s="43">
        <f t="shared" si="17"/>
        <v>15973458.060000001</v>
      </c>
      <c r="I239" s="41">
        <v>5301</v>
      </c>
      <c r="J239" s="42">
        <v>273.38</v>
      </c>
      <c r="K239" s="43">
        <f t="shared" si="18"/>
        <v>1449187.38</v>
      </c>
      <c r="L239" s="41">
        <v>18713</v>
      </c>
      <c r="M239" s="42">
        <v>270.98</v>
      </c>
      <c r="N239" s="43">
        <f t="shared" si="19"/>
        <v>5070848.74</v>
      </c>
      <c r="O239" s="44">
        <f t="shared" si="15"/>
        <v>27058940.18</v>
      </c>
    </row>
    <row r="240" spans="1:15" x14ac:dyDescent="0.25">
      <c r="A240" s="26" t="s">
        <v>425</v>
      </c>
      <c r="B240" s="26" t="s">
        <v>426</v>
      </c>
      <c r="C240" s="41">
        <v>8067</v>
      </c>
      <c r="D240" s="42">
        <v>301.36</v>
      </c>
      <c r="E240" s="43">
        <f t="shared" si="16"/>
        <v>2431071.12</v>
      </c>
      <c r="F240" s="41">
        <v>59253</v>
      </c>
      <c r="G240" s="42">
        <v>298.58999999999997</v>
      </c>
      <c r="H240" s="43">
        <f t="shared" si="17"/>
        <v>17692353.27</v>
      </c>
      <c r="I240" s="41">
        <v>1977</v>
      </c>
      <c r="J240" s="42">
        <v>301.36</v>
      </c>
      <c r="K240" s="43">
        <f t="shared" si="18"/>
        <v>595788.72</v>
      </c>
      <c r="L240" s="41">
        <v>14520</v>
      </c>
      <c r="M240" s="42">
        <v>298.58999999999997</v>
      </c>
      <c r="N240" s="43">
        <f t="shared" si="19"/>
        <v>4335526.8</v>
      </c>
      <c r="O240" s="44">
        <f t="shared" si="15"/>
        <v>25054739.91</v>
      </c>
    </row>
    <row r="241" spans="1:15" x14ac:dyDescent="0.25">
      <c r="A241" s="26" t="s">
        <v>427</v>
      </c>
      <c r="B241" s="26" t="s">
        <v>428</v>
      </c>
      <c r="C241" s="41">
        <v>16425</v>
      </c>
      <c r="D241" s="42">
        <v>222.97</v>
      </c>
      <c r="E241" s="43">
        <f t="shared" si="16"/>
        <v>3662282.25</v>
      </c>
      <c r="F241" s="41">
        <v>64582</v>
      </c>
      <c r="G241" s="42">
        <v>221</v>
      </c>
      <c r="H241" s="43">
        <f t="shared" si="17"/>
        <v>14272622</v>
      </c>
      <c r="I241" s="41">
        <v>212</v>
      </c>
      <c r="J241" s="42">
        <v>222.97</v>
      </c>
      <c r="K241" s="43">
        <f t="shared" si="18"/>
        <v>47269.64</v>
      </c>
      <c r="L241" s="41">
        <v>834</v>
      </c>
      <c r="M241" s="42">
        <v>221</v>
      </c>
      <c r="N241" s="43">
        <f t="shared" si="19"/>
        <v>184314</v>
      </c>
      <c r="O241" s="44">
        <f t="shared" si="15"/>
        <v>18166487.890000001</v>
      </c>
    </row>
    <row r="242" spans="1:15" x14ac:dyDescent="0.25">
      <c r="A242" s="26" t="s">
        <v>429</v>
      </c>
      <c r="B242" s="26" t="s">
        <v>1166</v>
      </c>
      <c r="C242" s="41">
        <v>214</v>
      </c>
      <c r="D242" s="42">
        <v>170.51</v>
      </c>
      <c r="E242" s="43">
        <f t="shared" si="16"/>
        <v>36489.14</v>
      </c>
      <c r="F242" s="41">
        <v>13425</v>
      </c>
      <c r="G242" s="42">
        <v>169.11</v>
      </c>
      <c r="H242" s="43">
        <f t="shared" si="17"/>
        <v>2270301.75</v>
      </c>
      <c r="I242" s="41">
        <v>178</v>
      </c>
      <c r="J242" s="42">
        <v>170.51</v>
      </c>
      <c r="K242" s="43">
        <f t="shared" si="18"/>
        <v>30350.78</v>
      </c>
      <c r="L242" s="41">
        <v>11170</v>
      </c>
      <c r="M242" s="42">
        <v>169.11</v>
      </c>
      <c r="N242" s="43">
        <f t="shared" si="19"/>
        <v>1888958.7000000002</v>
      </c>
      <c r="O242" s="44">
        <f t="shared" si="15"/>
        <v>4226100.37</v>
      </c>
    </row>
    <row r="243" spans="1:15" x14ac:dyDescent="0.25">
      <c r="A243" s="26" t="s">
        <v>431</v>
      </c>
      <c r="B243" s="26" t="s">
        <v>432</v>
      </c>
      <c r="C243" s="41">
        <v>7969</v>
      </c>
      <c r="D243" s="42">
        <v>198.51</v>
      </c>
      <c r="E243" s="43">
        <f t="shared" si="16"/>
        <v>1581926.19</v>
      </c>
      <c r="F243" s="41">
        <v>30019</v>
      </c>
      <c r="G243" s="42">
        <v>196.79</v>
      </c>
      <c r="H243" s="43">
        <f t="shared" si="17"/>
        <v>5907439.0099999998</v>
      </c>
      <c r="I243" s="41">
        <v>5081</v>
      </c>
      <c r="J243" s="42">
        <v>198.51</v>
      </c>
      <c r="K243" s="43">
        <f t="shared" si="18"/>
        <v>1008629.3099999999</v>
      </c>
      <c r="L243" s="41">
        <v>19139</v>
      </c>
      <c r="M243" s="42">
        <v>196.79</v>
      </c>
      <c r="N243" s="43">
        <f t="shared" si="19"/>
        <v>3766363.81</v>
      </c>
      <c r="O243" s="44">
        <f t="shared" si="15"/>
        <v>12264358.319999998</v>
      </c>
    </row>
    <row r="244" spans="1:15" x14ac:dyDescent="0.25">
      <c r="A244" s="26" t="s">
        <v>433</v>
      </c>
      <c r="B244" s="26" t="s">
        <v>434</v>
      </c>
      <c r="C244" s="41">
        <v>4929</v>
      </c>
      <c r="D244" s="42">
        <v>264.74</v>
      </c>
      <c r="E244" s="43">
        <f t="shared" si="16"/>
        <v>1304903.46</v>
      </c>
      <c r="F244" s="41">
        <v>27434</v>
      </c>
      <c r="G244" s="42">
        <v>262.17</v>
      </c>
      <c r="H244" s="43">
        <f t="shared" si="17"/>
        <v>7192371.7800000003</v>
      </c>
      <c r="I244" s="41">
        <v>1382</v>
      </c>
      <c r="J244" s="42">
        <v>264.74</v>
      </c>
      <c r="K244" s="43">
        <f t="shared" si="18"/>
        <v>365870.68</v>
      </c>
      <c r="L244" s="41">
        <v>7691</v>
      </c>
      <c r="M244" s="42">
        <v>262.17</v>
      </c>
      <c r="N244" s="43">
        <f t="shared" si="19"/>
        <v>2016349.4700000002</v>
      </c>
      <c r="O244" s="44">
        <f t="shared" si="15"/>
        <v>10879495.390000001</v>
      </c>
    </row>
    <row r="245" spans="1:15" x14ac:dyDescent="0.25">
      <c r="A245" s="26" t="s">
        <v>435</v>
      </c>
      <c r="B245" s="26" t="s">
        <v>1167</v>
      </c>
      <c r="C245" s="41">
        <v>1380</v>
      </c>
      <c r="D245" s="42">
        <v>219.11</v>
      </c>
      <c r="E245" s="43">
        <f t="shared" si="16"/>
        <v>302371.80000000005</v>
      </c>
      <c r="F245" s="41">
        <v>29288</v>
      </c>
      <c r="G245" s="42">
        <v>217.49</v>
      </c>
      <c r="H245" s="43">
        <f t="shared" si="17"/>
        <v>6369847.1200000001</v>
      </c>
      <c r="I245" s="41">
        <v>652</v>
      </c>
      <c r="J245" s="42">
        <v>219.11</v>
      </c>
      <c r="K245" s="43">
        <f t="shared" si="18"/>
        <v>142859.72</v>
      </c>
      <c r="L245" s="41">
        <v>13846</v>
      </c>
      <c r="M245" s="42">
        <v>217.49</v>
      </c>
      <c r="N245" s="43">
        <f t="shared" si="19"/>
        <v>3011366.54</v>
      </c>
      <c r="O245" s="44">
        <f t="shared" si="15"/>
        <v>9826445.1800000016</v>
      </c>
    </row>
    <row r="246" spans="1:15" x14ac:dyDescent="0.25">
      <c r="A246" s="26" t="s">
        <v>437</v>
      </c>
      <c r="B246" s="26" t="s">
        <v>438</v>
      </c>
      <c r="C246" s="41">
        <v>504</v>
      </c>
      <c r="D246" s="42">
        <v>193.68</v>
      </c>
      <c r="E246" s="43">
        <f t="shared" si="16"/>
        <v>97614.720000000001</v>
      </c>
      <c r="F246" s="41">
        <v>27489</v>
      </c>
      <c r="G246" s="42">
        <v>191.89</v>
      </c>
      <c r="H246" s="43">
        <f t="shared" si="17"/>
        <v>5274864.21</v>
      </c>
      <c r="I246" s="41">
        <v>405</v>
      </c>
      <c r="J246" s="42">
        <v>193.68</v>
      </c>
      <c r="K246" s="43">
        <f t="shared" si="18"/>
        <v>78440.400000000009</v>
      </c>
      <c r="L246" s="41">
        <v>22107</v>
      </c>
      <c r="M246" s="42">
        <v>191.89</v>
      </c>
      <c r="N246" s="43">
        <f t="shared" si="19"/>
        <v>4242112.2299999995</v>
      </c>
      <c r="O246" s="44">
        <f t="shared" si="15"/>
        <v>9693031.5600000005</v>
      </c>
    </row>
    <row r="247" spans="1:15" x14ac:dyDescent="0.25">
      <c r="A247" s="26" t="s">
        <v>439</v>
      </c>
      <c r="B247" s="26" t="s">
        <v>440</v>
      </c>
      <c r="C247" s="41">
        <v>43993</v>
      </c>
      <c r="D247" s="42">
        <v>286.86</v>
      </c>
      <c r="E247" s="43">
        <f t="shared" si="16"/>
        <v>12619831.98</v>
      </c>
      <c r="F247" s="41">
        <v>645</v>
      </c>
      <c r="G247" s="42">
        <v>284.39</v>
      </c>
      <c r="H247" s="43">
        <f t="shared" si="17"/>
        <v>183431.55</v>
      </c>
      <c r="I247" s="41">
        <v>30234</v>
      </c>
      <c r="J247" s="42">
        <v>286.86</v>
      </c>
      <c r="K247" s="43">
        <f t="shared" si="18"/>
        <v>8672925.2400000002</v>
      </c>
      <c r="L247" s="41">
        <v>443</v>
      </c>
      <c r="M247" s="42">
        <v>284.39</v>
      </c>
      <c r="N247" s="43">
        <f t="shared" si="19"/>
        <v>125984.76999999999</v>
      </c>
      <c r="O247" s="44">
        <f t="shared" si="15"/>
        <v>21602173.539999999</v>
      </c>
    </row>
    <row r="248" spans="1:15" x14ac:dyDescent="0.25">
      <c r="A248" s="26" t="s">
        <v>441</v>
      </c>
      <c r="B248" s="26" t="s">
        <v>442</v>
      </c>
      <c r="C248" s="41">
        <v>2364</v>
      </c>
      <c r="D248" s="42">
        <v>161.52000000000001</v>
      </c>
      <c r="E248" s="43">
        <f t="shared" si="16"/>
        <v>381833.28</v>
      </c>
      <c r="F248" s="41">
        <v>29854</v>
      </c>
      <c r="G248" s="42">
        <v>160.37</v>
      </c>
      <c r="H248" s="43">
        <f t="shared" si="17"/>
        <v>4787685.9800000004</v>
      </c>
      <c r="I248" s="41">
        <v>1005</v>
      </c>
      <c r="J248" s="42">
        <v>161.52000000000001</v>
      </c>
      <c r="K248" s="43">
        <f t="shared" si="18"/>
        <v>162327.6</v>
      </c>
      <c r="L248" s="41">
        <v>12688</v>
      </c>
      <c r="M248" s="42">
        <v>160.37</v>
      </c>
      <c r="N248" s="43">
        <f t="shared" si="19"/>
        <v>2034774.56</v>
      </c>
      <c r="O248" s="44">
        <f t="shared" si="15"/>
        <v>7366621.4200000009</v>
      </c>
    </row>
    <row r="249" spans="1:15" x14ac:dyDescent="0.25">
      <c r="A249" s="26" t="s">
        <v>443</v>
      </c>
      <c r="B249" s="26" t="s">
        <v>444</v>
      </c>
      <c r="C249" s="41">
        <v>5488</v>
      </c>
      <c r="D249" s="42">
        <v>173.17</v>
      </c>
      <c r="E249" s="43">
        <f t="shared" si="16"/>
        <v>950356.96</v>
      </c>
      <c r="F249" s="41">
        <v>14499</v>
      </c>
      <c r="G249" s="42">
        <v>171.75</v>
      </c>
      <c r="H249" s="43">
        <f t="shared" si="17"/>
        <v>2490203.25</v>
      </c>
      <c r="I249" s="41">
        <v>2166</v>
      </c>
      <c r="J249" s="42">
        <v>173.17</v>
      </c>
      <c r="K249" s="43">
        <f t="shared" si="18"/>
        <v>375086.22</v>
      </c>
      <c r="L249" s="41">
        <v>5722</v>
      </c>
      <c r="M249" s="42">
        <v>171.75</v>
      </c>
      <c r="N249" s="43">
        <f t="shared" si="19"/>
        <v>982753.5</v>
      </c>
      <c r="O249" s="44">
        <f t="shared" si="15"/>
        <v>4798399.93</v>
      </c>
    </row>
    <row r="250" spans="1:15" x14ac:dyDescent="0.25">
      <c r="A250" s="26" t="s">
        <v>445</v>
      </c>
      <c r="B250" s="26" t="s">
        <v>1401</v>
      </c>
      <c r="C250" s="41">
        <v>0</v>
      </c>
      <c r="D250" s="42">
        <v>185.07</v>
      </c>
      <c r="E250" s="43">
        <f t="shared" si="16"/>
        <v>0</v>
      </c>
      <c r="F250" s="41">
        <v>14214</v>
      </c>
      <c r="G250" s="42">
        <v>183.57</v>
      </c>
      <c r="H250" s="43">
        <f t="shared" si="17"/>
        <v>2609263.98</v>
      </c>
      <c r="I250" s="41">
        <v>0</v>
      </c>
      <c r="J250" s="42">
        <v>185.07</v>
      </c>
      <c r="K250" s="43">
        <f t="shared" si="18"/>
        <v>0</v>
      </c>
      <c r="L250" s="41">
        <v>11599</v>
      </c>
      <c r="M250" s="42">
        <v>183.57</v>
      </c>
      <c r="N250" s="43">
        <f t="shared" si="19"/>
        <v>2129228.4299999997</v>
      </c>
      <c r="O250" s="44">
        <f t="shared" si="15"/>
        <v>4738492.41</v>
      </c>
    </row>
    <row r="251" spans="1:15" x14ac:dyDescent="0.25">
      <c r="A251" s="26" t="s">
        <v>447</v>
      </c>
      <c r="B251" s="26" t="s">
        <v>448</v>
      </c>
      <c r="C251" s="41">
        <v>106</v>
      </c>
      <c r="D251" s="42">
        <v>163.37</v>
      </c>
      <c r="E251" s="43">
        <f t="shared" si="16"/>
        <v>17317.22</v>
      </c>
      <c r="F251" s="41">
        <v>32275</v>
      </c>
      <c r="G251" s="42">
        <v>162.18</v>
      </c>
      <c r="H251" s="43">
        <f t="shared" si="17"/>
        <v>5234359.5</v>
      </c>
      <c r="I251" s="41">
        <v>1</v>
      </c>
      <c r="J251" s="42">
        <v>163.37</v>
      </c>
      <c r="K251" s="43">
        <f t="shared" si="18"/>
        <v>163.37</v>
      </c>
      <c r="L251" s="41">
        <v>211</v>
      </c>
      <c r="M251" s="42">
        <v>162.18</v>
      </c>
      <c r="N251" s="43">
        <f t="shared" si="19"/>
        <v>34219.980000000003</v>
      </c>
      <c r="O251" s="44">
        <f t="shared" si="15"/>
        <v>5286060.0699999994</v>
      </c>
    </row>
    <row r="252" spans="1:15" x14ac:dyDescent="0.25">
      <c r="A252" s="26" t="s">
        <v>449</v>
      </c>
      <c r="B252" s="26" t="s">
        <v>450</v>
      </c>
      <c r="C252" s="41">
        <v>19399</v>
      </c>
      <c r="D252" s="42">
        <v>317.31</v>
      </c>
      <c r="E252" s="43">
        <f t="shared" si="16"/>
        <v>6155496.6900000004</v>
      </c>
      <c r="F252" s="41">
        <v>109308</v>
      </c>
      <c r="G252" s="42">
        <v>314.7</v>
      </c>
      <c r="H252" s="43">
        <f t="shared" si="17"/>
        <v>34399227.600000001</v>
      </c>
      <c r="I252" s="41">
        <v>8271</v>
      </c>
      <c r="J252" s="42">
        <v>317.31</v>
      </c>
      <c r="K252" s="43">
        <f t="shared" si="18"/>
        <v>2624471.0100000002</v>
      </c>
      <c r="L252" s="41">
        <v>46606</v>
      </c>
      <c r="M252" s="42">
        <v>314.7</v>
      </c>
      <c r="N252" s="43">
        <f t="shared" si="19"/>
        <v>14666908.199999999</v>
      </c>
      <c r="O252" s="44">
        <f t="shared" si="15"/>
        <v>57846103.5</v>
      </c>
    </row>
    <row r="253" spans="1:15" x14ac:dyDescent="0.25">
      <c r="A253" s="26" t="s">
        <v>451</v>
      </c>
      <c r="B253" s="26" t="s">
        <v>452</v>
      </c>
      <c r="C253" s="41">
        <v>92</v>
      </c>
      <c r="D253" s="42">
        <v>267.27999999999997</v>
      </c>
      <c r="E253" s="43">
        <f t="shared" si="16"/>
        <v>24589.759999999998</v>
      </c>
      <c r="F253" s="41">
        <v>10819</v>
      </c>
      <c r="G253" s="42">
        <v>265.2</v>
      </c>
      <c r="H253" s="43">
        <f t="shared" si="17"/>
        <v>2869198.8</v>
      </c>
      <c r="I253" s="41">
        <v>124</v>
      </c>
      <c r="J253" s="42">
        <v>267.27999999999997</v>
      </c>
      <c r="K253" s="43">
        <f t="shared" si="18"/>
        <v>33142.719999999994</v>
      </c>
      <c r="L253" s="41">
        <v>14557</v>
      </c>
      <c r="M253" s="42">
        <v>265.2</v>
      </c>
      <c r="N253" s="43">
        <f t="shared" si="19"/>
        <v>3860516.4</v>
      </c>
      <c r="O253" s="44">
        <f t="shared" si="15"/>
        <v>6787447.6799999997</v>
      </c>
    </row>
    <row r="254" spans="1:15" x14ac:dyDescent="0.25">
      <c r="A254" s="26" t="s">
        <v>453</v>
      </c>
      <c r="B254" s="26" t="s">
        <v>454</v>
      </c>
      <c r="C254" s="41">
        <v>8737</v>
      </c>
      <c r="D254" s="42">
        <v>328.95</v>
      </c>
      <c r="E254" s="43">
        <f t="shared" si="16"/>
        <v>2874036.15</v>
      </c>
      <c r="F254" s="41">
        <v>32456</v>
      </c>
      <c r="G254" s="42">
        <v>326.74</v>
      </c>
      <c r="H254" s="43">
        <f t="shared" si="17"/>
        <v>10604673.439999999</v>
      </c>
      <c r="I254" s="41">
        <v>3456</v>
      </c>
      <c r="J254" s="42">
        <v>328.95</v>
      </c>
      <c r="K254" s="43">
        <f t="shared" si="18"/>
        <v>1136851.2</v>
      </c>
      <c r="L254" s="41">
        <v>12838</v>
      </c>
      <c r="M254" s="42">
        <v>326.74</v>
      </c>
      <c r="N254" s="43">
        <f t="shared" si="19"/>
        <v>4194688.12</v>
      </c>
      <c r="O254" s="44">
        <f t="shared" si="15"/>
        <v>18810248.91</v>
      </c>
    </row>
    <row r="255" spans="1:15" x14ac:dyDescent="0.25">
      <c r="A255" s="26" t="s">
        <v>455</v>
      </c>
      <c r="B255" s="26" t="s">
        <v>456</v>
      </c>
      <c r="C255" s="41">
        <v>160</v>
      </c>
      <c r="D255" s="42">
        <v>182.2</v>
      </c>
      <c r="E255" s="43">
        <f t="shared" si="16"/>
        <v>29152</v>
      </c>
      <c r="F255" s="41">
        <v>9186</v>
      </c>
      <c r="G255" s="42">
        <v>180.69</v>
      </c>
      <c r="H255" s="43">
        <f t="shared" si="17"/>
        <v>1659818.34</v>
      </c>
      <c r="I255" s="41">
        <v>123</v>
      </c>
      <c r="J255" s="42">
        <v>182.2</v>
      </c>
      <c r="K255" s="43">
        <f t="shared" si="18"/>
        <v>22410.6</v>
      </c>
      <c r="L255" s="41">
        <v>7077</v>
      </c>
      <c r="M255" s="42">
        <v>180.69</v>
      </c>
      <c r="N255" s="43">
        <f t="shared" si="19"/>
        <v>1278743.1299999999</v>
      </c>
      <c r="O255" s="44">
        <f t="shared" si="15"/>
        <v>2990124.0700000003</v>
      </c>
    </row>
    <row r="256" spans="1:15" x14ac:dyDescent="0.25">
      <c r="A256" s="26" t="s">
        <v>457</v>
      </c>
      <c r="B256" s="26" t="s">
        <v>1168</v>
      </c>
      <c r="C256" s="41">
        <v>202</v>
      </c>
      <c r="D256" s="42">
        <v>199.42</v>
      </c>
      <c r="E256" s="43">
        <f t="shared" si="16"/>
        <v>40282.839999999997</v>
      </c>
      <c r="F256" s="41">
        <v>14236</v>
      </c>
      <c r="G256" s="42">
        <v>197.82</v>
      </c>
      <c r="H256" s="43">
        <f t="shared" si="17"/>
        <v>2816165.52</v>
      </c>
      <c r="I256" s="41">
        <v>138</v>
      </c>
      <c r="J256" s="42">
        <v>199.42</v>
      </c>
      <c r="K256" s="43">
        <f t="shared" si="18"/>
        <v>27519.96</v>
      </c>
      <c r="L256" s="41">
        <v>9714</v>
      </c>
      <c r="M256" s="42">
        <v>197.82</v>
      </c>
      <c r="N256" s="43">
        <f t="shared" si="19"/>
        <v>1921623.48</v>
      </c>
      <c r="O256" s="44">
        <f t="shared" si="15"/>
        <v>4805591.8</v>
      </c>
    </row>
    <row r="257" spans="1:15" x14ac:dyDescent="0.25">
      <c r="A257" s="26" t="s">
        <v>459</v>
      </c>
      <c r="B257" s="26" t="s">
        <v>460</v>
      </c>
      <c r="C257" s="41">
        <v>0</v>
      </c>
      <c r="D257" s="42">
        <v>251.24</v>
      </c>
      <c r="E257" s="43">
        <f t="shared" si="16"/>
        <v>0</v>
      </c>
      <c r="F257" s="41">
        <v>6438</v>
      </c>
      <c r="G257" s="42">
        <v>249.37</v>
      </c>
      <c r="H257" s="43">
        <f t="shared" si="17"/>
        <v>1605444.06</v>
      </c>
      <c r="I257" s="41">
        <v>0</v>
      </c>
      <c r="J257" s="42">
        <v>251.24</v>
      </c>
      <c r="K257" s="43">
        <f t="shared" si="18"/>
        <v>0</v>
      </c>
      <c r="L257" s="41">
        <v>3307</v>
      </c>
      <c r="M257" s="42">
        <v>249.37</v>
      </c>
      <c r="N257" s="43">
        <f t="shared" si="19"/>
        <v>824666.59</v>
      </c>
      <c r="O257" s="44">
        <f t="shared" si="15"/>
        <v>2430110.65</v>
      </c>
    </row>
    <row r="258" spans="1:15" x14ac:dyDescent="0.25">
      <c r="A258" s="26" t="s">
        <v>1169</v>
      </c>
      <c r="B258" s="26" t="s">
        <v>1170</v>
      </c>
      <c r="C258" s="41">
        <v>0</v>
      </c>
      <c r="D258" s="42">
        <v>280.39</v>
      </c>
      <c r="E258" s="43">
        <f t="shared" si="16"/>
        <v>0</v>
      </c>
      <c r="F258" s="41">
        <v>3632</v>
      </c>
      <c r="G258" s="42">
        <v>278.32</v>
      </c>
      <c r="H258" s="43">
        <f t="shared" si="17"/>
        <v>1010858.24</v>
      </c>
      <c r="I258" s="41">
        <v>0</v>
      </c>
      <c r="J258" s="42">
        <v>280.39</v>
      </c>
      <c r="K258" s="43">
        <f t="shared" si="18"/>
        <v>0</v>
      </c>
      <c r="L258" s="41">
        <v>0</v>
      </c>
      <c r="M258" s="42">
        <v>278.32</v>
      </c>
      <c r="N258" s="43">
        <f t="shared" si="19"/>
        <v>0</v>
      </c>
      <c r="O258" s="44">
        <f t="shared" si="15"/>
        <v>1010858.24</v>
      </c>
    </row>
    <row r="259" spans="1:15" x14ac:dyDescent="0.25">
      <c r="A259" s="26" t="s">
        <v>461</v>
      </c>
      <c r="B259" s="26" t="s">
        <v>462</v>
      </c>
      <c r="C259" s="41">
        <v>874</v>
      </c>
      <c r="D259" s="42">
        <v>182.74</v>
      </c>
      <c r="E259" s="43">
        <f t="shared" si="16"/>
        <v>159714.76</v>
      </c>
      <c r="F259" s="41">
        <v>4541</v>
      </c>
      <c r="G259" s="42">
        <v>181.29</v>
      </c>
      <c r="H259" s="43">
        <f t="shared" si="17"/>
        <v>823237.89</v>
      </c>
      <c r="I259" s="41">
        <v>853</v>
      </c>
      <c r="J259" s="42">
        <v>182.74</v>
      </c>
      <c r="K259" s="43">
        <f t="shared" si="18"/>
        <v>155877.22</v>
      </c>
      <c r="L259" s="41">
        <v>4429</v>
      </c>
      <c r="M259" s="42">
        <v>181.29</v>
      </c>
      <c r="N259" s="43">
        <f t="shared" si="19"/>
        <v>802933.40999999992</v>
      </c>
      <c r="O259" s="44">
        <f t="shared" si="15"/>
        <v>1941763.28</v>
      </c>
    </row>
    <row r="260" spans="1:15" x14ac:dyDescent="0.25">
      <c r="A260" s="26" t="s">
        <v>1172</v>
      </c>
      <c r="B260" s="26" t="s">
        <v>1402</v>
      </c>
      <c r="C260" s="41">
        <v>0</v>
      </c>
      <c r="D260" s="42">
        <v>236.45</v>
      </c>
      <c r="E260" s="43">
        <f t="shared" si="16"/>
        <v>0</v>
      </c>
      <c r="F260" s="41">
        <v>66757</v>
      </c>
      <c r="G260" s="42">
        <v>234.61</v>
      </c>
      <c r="H260" s="43">
        <f t="shared" si="17"/>
        <v>15661859.770000001</v>
      </c>
      <c r="I260" s="41">
        <v>0</v>
      </c>
      <c r="J260" s="42">
        <v>236.45</v>
      </c>
      <c r="K260" s="43">
        <f t="shared" si="18"/>
        <v>0</v>
      </c>
      <c r="L260" s="41">
        <v>0</v>
      </c>
      <c r="M260" s="42">
        <v>234.61</v>
      </c>
      <c r="N260" s="43">
        <f t="shared" si="19"/>
        <v>0</v>
      </c>
      <c r="O260" s="44">
        <f t="shared" si="15"/>
        <v>15661859.770000001</v>
      </c>
    </row>
    <row r="261" spans="1:15" x14ac:dyDescent="0.25">
      <c r="A261" s="26" t="s">
        <v>463</v>
      </c>
      <c r="B261" s="26" t="s">
        <v>1171</v>
      </c>
      <c r="C261" s="41">
        <v>0</v>
      </c>
      <c r="D261" s="42">
        <v>217.62</v>
      </c>
      <c r="E261" s="43">
        <f t="shared" si="16"/>
        <v>0</v>
      </c>
      <c r="F261" s="41">
        <v>18196</v>
      </c>
      <c r="G261" s="42">
        <v>215.91</v>
      </c>
      <c r="H261" s="43">
        <f t="shared" si="17"/>
        <v>3928698.36</v>
      </c>
      <c r="I261" s="41">
        <v>0</v>
      </c>
      <c r="J261" s="42">
        <v>217.62</v>
      </c>
      <c r="K261" s="43">
        <f t="shared" si="18"/>
        <v>0</v>
      </c>
      <c r="L261" s="41">
        <v>10406</v>
      </c>
      <c r="M261" s="42">
        <v>215.91</v>
      </c>
      <c r="N261" s="43">
        <f t="shared" si="19"/>
        <v>2246759.46</v>
      </c>
      <c r="O261" s="44">
        <f t="shared" si="15"/>
        <v>6175457.8200000003</v>
      </c>
    </row>
    <row r="262" spans="1:15" x14ac:dyDescent="0.25">
      <c r="A262" s="26" t="s">
        <v>466</v>
      </c>
      <c r="B262" s="26" t="s">
        <v>1173</v>
      </c>
      <c r="C262" s="41">
        <v>561</v>
      </c>
      <c r="D262" s="42">
        <v>185.42</v>
      </c>
      <c r="E262" s="43">
        <f t="shared" si="16"/>
        <v>104020.62</v>
      </c>
      <c r="F262" s="41">
        <v>35138</v>
      </c>
      <c r="G262" s="42">
        <v>183.95</v>
      </c>
      <c r="H262" s="43">
        <f t="shared" si="17"/>
        <v>6463635.0999999996</v>
      </c>
      <c r="I262" s="41">
        <v>422</v>
      </c>
      <c r="J262" s="42">
        <v>185.42</v>
      </c>
      <c r="K262" s="43">
        <f t="shared" si="18"/>
        <v>78247.239999999991</v>
      </c>
      <c r="L262" s="41">
        <v>26402</v>
      </c>
      <c r="M262" s="42">
        <v>183.95</v>
      </c>
      <c r="N262" s="43">
        <f t="shared" si="19"/>
        <v>4856647.8999999994</v>
      </c>
      <c r="O262" s="44">
        <f t="shared" si="15"/>
        <v>11502550.859999998</v>
      </c>
    </row>
    <row r="263" spans="1:15" x14ac:dyDescent="0.25">
      <c r="A263" s="26" t="s">
        <v>1174</v>
      </c>
      <c r="B263" s="26" t="s">
        <v>1175</v>
      </c>
      <c r="C263" s="41">
        <v>0</v>
      </c>
      <c r="D263" s="42">
        <v>188.5</v>
      </c>
      <c r="E263" s="43">
        <f t="shared" si="16"/>
        <v>0</v>
      </c>
      <c r="F263" s="41">
        <v>365</v>
      </c>
      <c r="G263" s="42">
        <v>187.15</v>
      </c>
      <c r="H263" s="43">
        <f t="shared" si="17"/>
        <v>68309.75</v>
      </c>
      <c r="I263" s="41">
        <v>0</v>
      </c>
      <c r="J263" s="42">
        <v>188.5</v>
      </c>
      <c r="K263" s="43">
        <f t="shared" si="18"/>
        <v>0</v>
      </c>
      <c r="L263" s="41">
        <v>730</v>
      </c>
      <c r="M263" s="42">
        <v>187.15</v>
      </c>
      <c r="N263" s="43">
        <f t="shared" si="19"/>
        <v>136619.5</v>
      </c>
      <c r="O263" s="44">
        <f t="shared" si="15"/>
        <v>204929.25</v>
      </c>
    </row>
    <row r="264" spans="1:15" x14ac:dyDescent="0.25">
      <c r="A264" s="26" t="s">
        <v>1176</v>
      </c>
      <c r="B264" s="26" t="s">
        <v>1177</v>
      </c>
      <c r="C264" s="41">
        <v>0</v>
      </c>
      <c r="D264" s="42">
        <v>244.03</v>
      </c>
      <c r="E264" s="43">
        <f t="shared" si="16"/>
        <v>0</v>
      </c>
      <c r="F264" s="41">
        <v>0</v>
      </c>
      <c r="G264" s="42">
        <v>242.17</v>
      </c>
      <c r="H264" s="43">
        <f t="shared" si="17"/>
        <v>0</v>
      </c>
      <c r="I264" s="41">
        <v>0</v>
      </c>
      <c r="J264" s="42">
        <v>244.03</v>
      </c>
      <c r="K264" s="43">
        <f t="shared" si="18"/>
        <v>0</v>
      </c>
      <c r="L264" s="41">
        <v>0</v>
      </c>
      <c r="M264" s="42">
        <v>242.17</v>
      </c>
      <c r="N264" s="43">
        <f t="shared" si="19"/>
        <v>0</v>
      </c>
      <c r="O264" s="44">
        <f t="shared" ref="O264:O327" si="20">N264+K264+H264+E264</f>
        <v>0</v>
      </c>
    </row>
    <row r="265" spans="1:15" x14ac:dyDescent="0.25">
      <c r="A265" s="26" t="s">
        <v>468</v>
      </c>
      <c r="B265" s="26" t="s">
        <v>469</v>
      </c>
      <c r="C265" s="41">
        <v>3539</v>
      </c>
      <c r="D265" s="42">
        <v>335.81</v>
      </c>
      <c r="E265" s="43">
        <f t="shared" ref="E265:E328" si="21">D265*C265</f>
        <v>1188431.5900000001</v>
      </c>
      <c r="F265" s="41">
        <v>36940</v>
      </c>
      <c r="G265" s="42">
        <v>332.8</v>
      </c>
      <c r="H265" s="43">
        <f t="shared" ref="H265:H328" si="22">G265*F265</f>
        <v>12293632</v>
      </c>
      <c r="I265" s="41">
        <v>2257</v>
      </c>
      <c r="J265" s="42">
        <v>335.81</v>
      </c>
      <c r="K265" s="43">
        <f t="shared" ref="K265:K328" si="23">J265*I265</f>
        <v>757923.17</v>
      </c>
      <c r="L265" s="41">
        <v>23556</v>
      </c>
      <c r="M265" s="42">
        <v>332.8</v>
      </c>
      <c r="N265" s="43">
        <f t="shared" ref="N265:N328" si="24">M265*L265</f>
        <v>7839436.7999999998</v>
      </c>
      <c r="O265" s="44">
        <f t="shared" si="20"/>
        <v>22079423.559999999</v>
      </c>
    </row>
    <row r="266" spans="1:15" x14ac:dyDescent="0.25">
      <c r="A266" s="26" t="s">
        <v>470</v>
      </c>
      <c r="B266" s="26" t="s">
        <v>471</v>
      </c>
      <c r="C266" s="41">
        <v>0</v>
      </c>
      <c r="D266" s="42">
        <v>171.01</v>
      </c>
      <c r="E266" s="43">
        <f t="shared" si="21"/>
        <v>0</v>
      </c>
      <c r="F266" s="41">
        <v>602</v>
      </c>
      <c r="G266" s="42">
        <v>169.76</v>
      </c>
      <c r="H266" s="43">
        <f t="shared" si="22"/>
        <v>102195.51999999999</v>
      </c>
      <c r="I266" s="41">
        <v>0</v>
      </c>
      <c r="J266" s="42">
        <v>171.01</v>
      </c>
      <c r="K266" s="43">
        <f t="shared" si="23"/>
        <v>0</v>
      </c>
      <c r="L266" s="41">
        <v>0</v>
      </c>
      <c r="M266" s="42">
        <v>169.76</v>
      </c>
      <c r="N266" s="43">
        <f t="shared" si="24"/>
        <v>0</v>
      </c>
      <c r="O266" s="44">
        <f t="shared" si="20"/>
        <v>102195.51999999999</v>
      </c>
    </row>
    <row r="267" spans="1:15" x14ac:dyDescent="0.25">
      <c r="A267" s="26" t="s">
        <v>472</v>
      </c>
      <c r="B267" s="26" t="s">
        <v>473</v>
      </c>
      <c r="C267" s="41">
        <v>14664</v>
      </c>
      <c r="D267" s="42">
        <v>278.83</v>
      </c>
      <c r="E267" s="43">
        <f t="shared" si="21"/>
        <v>4088763.1199999996</v>
      </c>
      <c r="F267" s="41">
        <v>135028</v>
      </c>
      <c r="G267" s="42">
        <v>276.45999999999998</v>
      </c>
      <c r="H267" s="43">
        <f t="shared" si="22"/>
        <v>37329840.879999995</v>
      </c>
      <c r="I267" s="41">
        <v>5266</v>
      </c>
      <c r="J267" s="42">
        <v>278.83</v>
      </c>
      <c r="K267" s="43">
        <f t="shared" si="23"/>
        <v>1468318.78</v>
      </c>
      <c r="L267" s="41">
        <v>48491</v>
      </c>
      <c r="M267" s="42">
        <v>276.45999999999998</v>
      </c>
      <c r="N267" s="43">
        <f t="shared" si="24"/>
        <v>13405821.859999999</v>
      </c>
      <c r="O267" s="44">
        <f t="shared" si="20"/>
        <v>56292744.639999993</v>
      </c>
    </row>
    <row r="268" spans="1:15" x14ac:dyDescent="0.25">
      <c r="A268" s="26" t="s">
        <v>474</v>
      </c>
      <c r="B268" s="26" t="s">
        <v>475</v>
      </c>
      <c r="C268" s="41">
        <v>0</v>
      </c>
      <c r="D268" s="42">
        <v>198.62</v>
      </c>
      <c r="E268" s="43">
        <f t="shared" si="21"/>
        <v>0</v>
      </c>
      <c r="F268" s="41">
        <v>14724</v>
      </c>
      <c r="G268" s="42">
        <v>197.1</v>
      </c>
      <c r="H268" s="43">
        <f t="shared" si="22"/>
        <v>2902100.4</v>
      </c>
      <c r="I268" s="41">
        <v>0</v>
      </c>
      <c r="J268" s="42">
        <v>198.62</v>
      </c>
      <c r="K268" s="43">
        <f t="shared" si="23"/>
        <v>0</v>
      </c>
      <c r="L268" s="41">
        <v>6456</v>
      </c>
      <c r="M268" s="42">
        <v>197.1</v>
      </c>
      <c r="N268" s="43">
        <f t="shared" si="24"/>
        <v>1272477.5999999999</v>
      </c>
      <c r="O268" s="44">
        <f t="shared" si="20"/>
        <v>4174578</v>
      </c>
    </row>
    <row r="269" spans="1:15" x14ac:dyDescent="0.25">
      <c r="A269" s="26" t="s">
        <v>476</v>
      </c>
      <c r="B269" s="26" t="s">
        <v>477</v>
      </c>
      <c r="C269" s="41">
        <v>0</v>
      </c>
      <c r="D269" s="42">
        <v>199.97</v>
      </c>
      <c r="E269" s="43">
        <f t="shared" si="21"/>
        <v>0</v>
      </c>
      <c r="F269" s="41">
        <v>20645</v>
      </c>
      <c r="G269" s="42">
        <v>198.32</v>
      </c>
      <c r="H269" s="43">
        <f t="shared" si="22"/>
        <v>4094316.4</v>
      </c>
      <c r="I269" s="41">
        <v>0</v>
      </c>
      <c r="J269" s="42">
        <v>199.97</v>
      </c>
      <c r="K269" s="43">
        <f t="shared" si="23"/>
        <v>0</v>
      </c>
      <c r="L269" s="41">
        <v>26277</v>
      </c>
      <c r="M269" s="42">
        <v>198.32</v>
      </c>
      <c r="N269" s="43">
        <f t="shared" si="24"/>
        <v>5211254.6399999997</v>
      </c>
      <c r="O269" s="44">
        <f t="shared" si="20"/>
        <v>9305571.0399999991</v>
      </c>
    </row>
    <row r="270" spans="1:15" x14ac:dyDescent="0.25">
      <c r="A270" s="26" t="s">
        <v>478</v>
      </c>
      <c r="B270" s="26" t="s">
        <v>1178</v>
      </c>
      <c r="C270" s="41">
        <v>12273</v>
      </c>
      <c r="D270" s="42">
        <v>278.58999999999997</v>
      </c>
      <c r="E270" s="43">
        <f t="shared" si="21"/>
        <v>3419135.07</v>
      </c>
      <c r="F270" s="41">
        <v>47079</v>
      </c>
      <c r="G270" s="42">
        <v>275.85000000000002</v>
      </c>
      <c r="H270" s="43">
        <f t="shared" si="22"/>
        <v>12986742.15</v>
      </c>
      <c r="I270" s="41">
        <v>3542</v>
      </c>
      <c r="J270" s="42">
        <v>278.58999999999997</v>
      </c>
      <c r="K270" s="43">
        <f t="shared" si="23"/>
        <v>986765.77999999991</v>
      </c>
      <c r="L270" s="41">
        <v>13589</v>
      </c>
      <c r="M270" s="42">
        <v>275.85000000000002</v>
      </c>
      <c r="N270" s="43">
        <f t="shared" si="24"/>
        <v>3748525.6500000004</v>
      </c>
      <c r="O270" s="44">
        <f t="shared" si="20"/>
        <v>21141168.650000002</v>
      </c>
    </row>
    <row r="271" spans="1:15" x14ac:dyDescent="0.25">
      <c r="A271" s="26" t="s">
        <v>480</v>
      </c>
      <c r="B271" s="26" t="s">
        <v>481</v>
      </c>
      <c r="C271" s="41">
        <v>0</v>
      </c>
      <c r="D271" s="42">
        <v>189.06</v>
      </c>
      <c r="E271" s="43">
        <f t="shared" si="21"/>
        <v>0</v>
      </c>
      <c r="F271" s="41">
        <v>6970</v>
      </c>
      <c r="G271" s="42">
        <v>187.39</v>
      </c>
      <c r="H271" s="43">
        <f t="shared" si="22"/>
        <v>1306108.2999999998</v>
      </c>
      <c r="I271" s="41">
        <v>0</v>
      </c>
      <c r="J271" s="42">
        <v>189.06</v>
      </c>
      <c r="K271" s="43">
        <f t="shared" si="23"/>
        <v>0</v>
      </c>
      <c r="L271" s="41">
        <v>3015</v>
      </c>
      <c r="M271" s="42">
        <v>187.39</v>
      </c>
      <c r="N271" s="43">
        <f t="shared" si="24"/>
        <v>564980.85</v>
      </c>
      <c r="O271" s="44">
        <f t="shared" si="20"/>
        <v>1871089.15</v>
      </c>
    </row>
    <row r="272" spans="1:15" x14ac:dyDescent="0.25">
      <c r="A272" s="26" t="s">
        <v>482</v>
      </c>
      <c r="B272" s="26" t="s">
        <v>483</v>
      </c>
      <c r="C272" s="41">
        <v>0</v>
      </c>
      <c r="D272" s="42">
        <v>187.29</v>
      </c>
      <c r="E272" s="43">
        <f t="shared" si="21"/>
        <v>0</v>
      </c>
      <c r="F272" s="41">
        <v>5759</v>
      </c>
      <c r="G272" s="42">
        <v>185.58</v>
      </c>
      <c r="H272" s="43">
        <f t="shared" si="22"/>
        <v>1068755.22</v>
      </c>
      <c r="I272" s="41">
        <v>0</v>
      </c>
      <c r="J272" s="42">
        <v>187.29</v>
      </c>
      <c r="K272" s="43">
        <f t="shared" si="23"/>
        <v>0</v>
      </c>
      <c r="L272" s="41">
        <v>3984</v>
      </c>
      <c r="M272" s="42">
        <v>185.58</v>
      </c>
      <c r="N272" s="43">
        <f t="shared" si="24"/>
        <v>739350.72000000009</v>
      </c>
      <c r="O272" s="44">
        <f t="shared" si="20"/>
        <v>1808105.94</v>
      </c>
    </row>
    <row r="273" spans="1:15" x14ac:dyDescent="0.25">
      <c r="A273" s="26" t="s">
        <v>484</v>
      </c>
      <c r="B273" s="26" t="s">
        <v>1179</v>
      </c>
      <c r="C273" s="41">
        <v>15074</v>
      </c>
      <c r="D273" s="42">
        <v>242.85</v>
      </c>
      <c r="E273" s="43">
        <f t="shared" si="21"/>
        <v>3660720.9</v>
      </c>
      <c r="F273" s="41">
        <v>33195</v>
      </c>
      <c r="G273" s="42">
        <v>240.66</v>
      </c>
      <c r="H273" s="43">
        <f t="shared" si="22"/>
        <v>7988708.7000000002</v>
      </c>
      <c r="I273" s="41">
        <v>0</v>
      </c>
      <c r="J273" s="42">
        <v>242.85</v>
      </c>
      <c r="K273" s="43">
        <f t="shared" si="23"/>
        <v>0</v>
      </c>
      <c r="L273" s="41">
        <v>0</v>
      </c>
      <c r="M273" s="42">
        <v>240.66</v>
      </c>
      <c r="N273" s="43">
        <f t="shared" si="24"/>
        <v>0</v>
      </c>
      <c r="O273" s="44">
        <f t="shared" si="20"/>
        <v>11649429.6</v>
      </c>
    </row>
    <row r="274" spans="1:15" x14ac:dyDescent="0.25">
      <c r="A274" s="26" t="s">
        <v>486</v>
      </c>
      <c r="B274" s="26" t="s">
        <v>1180</v>
      </c>
      <c r="C274" s="41">
        <v>519</v>
      </c>
      <c r="D274" s="42">
        <v>173.5</v>
      </c>
      <c r="E274" s="43">
        <f t="shared" si="21"/>
        <v>90046.5</v>
      </c>
      <c r="F274" s="41">
        <v>15986</v>
      </c>
      <c r="G274" s="42">
        <v>172.03</v>
      </c>
      <c r="H274" s="43">
        <f t="shared" si="22"/>
        <v>2750071.58</v>
      </c>
      <c r="I274" s="41">
        <v>517</v>
      </c>
      <c r="J274" s="42">
        <v>173.5</v>
      </c>
      <c r="K274" s="43">
        <f t="shared" si="23"/>
        <v>89699.5</v>
      </c>
      <c r="L274" s="41">
        <v>15919</v>
      </c>
      <c r="M274" s="42">
        <v>172.03</v>
      </c>
      <c r="N274" s="43">
        <f t="shared" si="24"/>
        <v>2738545.57</v>
      </c>
      <c r="O274" s="44">
        <f t="shared" si="20"/>
        <v>5668363.1500000004</v>
      </c>
    </row>
    <row r="275" spans="1:15" x14ac:dyDescent="0.25">
      <c r="A275" s="26" t="s">
        <v>488</v>
      </c>
      <c r="B275" s="26" t="s">
        <v>1181</v>
      </c>
      <c r="C275" s="41">
        <v>0</v>
      </c>
      <c r="D275" s="42">
        <v>219.46</v>
      </c>
      <c r="E275" s="43">
        <f t="shared" si="21"/>
        <v>0</v>
      </c>
      <c r="F275" s="41">
        <v>24953</v>
      </c>
      <c r="G275" s="42">
        <v>217.81</v>
      </c>
      <c r="H275" s="43">
        <f t="shared" si="22"/>
        <v>5435012.9299999997</v>
      </c>
      <c r="I275" s="41">
        <v>0</v>
      </c>
      <c r="J275" s="42">
        <v>219.46</v>
      </c>
      <c r="K275" s="43">
        <f t="shared" si="23"/>
        <v>0</v>
      </c>
      <c r="L275" s="41">
        <v>24574</v>
      </c>
      <c r="M275" s="42">
        <v>217.81</v>
      </c>
      <c r="N275" s="43">
        <f t="shared" si="24"/>
        <v>5352462.9400000004</v>
      </c>
      <c r="O275" s="44">
        <f t="shared" si="20"/>
        <v>10787475.870000001</v>
      </c>
    </row>
    <row r="276" spans="1:15" x14ac:dyDescent="0.25">
      <c r="A276" s="26" t="s">
        <v>490</v>
      </c>
      <c r="B276" s="26" t="s">
        <v>491</v>
      </c>
      <c r="C276" s="41">
        <v>9611</v>
      </c>
      <c r="D276" s="42">
        <v>279.75</v>
      </c>
      <c r="E276" s="43">
        <f t="shared" si="21"/>
        <v>2688677.25</v>
      </c>
      <c r="F276" s="41">
        <v>47098</v>
      </c>
      <c r="G276" s="42">
        <v>277.33999999999997</v>
      </c>
      <c r="H276" s="43">
        <f t="shared" si="22"/>
        <v>13062159.319999998</v>
      </c>
      <c r="I276" s="41">
        <v>3456</v>
      </c>
      <c r="J276" s="42">
        <v>279.75</v>
      </c>
      <c r="K276" s="43">
        <f t="shared" si="23"/>
        <v>966816</v>
      </c>
      <c r="L276" s="41">
        <v>16938</v>
      </c>
      <c r="M276" s="42">
        <v>277.33999999999997</v>
      </c>
      <c r="N276" s="43">
        <f t="shared" si="24"/>
        <v>4697584.92</v>
      </c>
      <c r="O276" s="44">
        <f t="shared" si="20"/>
        <v>21415237.489999998</v>
      </c>
    </row>
    <row r="277" spans="1:15" x14ac:dyDescent="0.25">
      <c r="A277" s="26" t="s">
        <v>492</v>
      </c>
      <c r="B277" s="26" t="s">
        <v>493</v>
      </c>
      <c r="C277" s="41">
        <v>1777</v>
      </c>
      <c r="D277" s="42">
        <v>302.37</v>
      </c>
      <c r="E277" s="43">
        <f t="shared" si="21"/>
        <v>537311.49</v>
      </c>
      <c r="F277" s="41">
        <v>13310</v>
      </c>
      <c r="G277" s="42">
        <v>299.73</v>
      </c>
      <c r="H277" s="43">
        <f t="shared" si="22"/>
        <v>3989406.3000000003</v>
      </c>
      <c r="I277" s="41">
        <v>1264</v>
      </c>
      <c r="J277" s="42">
        <v>302.37</v>
      </c>
      <c r="K277" s="43">
        <f t="shared" si="23"/>
        <v>382195.68</v>
      </c>
      <c r="L277" s="41">
        <v>9465</v>
      </c>
      <c r="M277" s="42">
        <v>299.73</v>
      </c>
      <c r="N277" s="43">
        <f t="shared" si="24"/>
        <v>2836944.45</v>
      </c>
      <c r="O277" s="44">
        <f t="shared" si="20"/>
        <v>7745857.9200000009</v>
      </c>
    </row>
    <row r="278" spans="1:15" x14ac:dyDescent="0.25">
      <c r="A278" s="26" t="s">
        <v>494</v>
      </c>
      <c r="B278" s="26" t="s">
        <v>1182</v>
      </c>
      <c r="C278" s="41">
        <v>867</v>
      </c>
      <c r="D278" s="42">
        <v>172.78</v>
      </c>
      <c r="E278" s="43">
        <f t="shared" si="21"/>
        <v>149800.26</v>
      </c>
      <c r="F278" s="41">
        <v>13120</v>
      </c>
      <c r="G278" s="42">
        <v>171.59</v>
      </c>
      <c r="H278" s="43">
        <f t="shared" si="22"/>
        <v>2251260.7999999998</v>
      </c>
      <c r="I278" s="41">
        <v>461</v>
      </c>
      <c r="J278" s="42">
        <v>172.78</v>
      </c>
      <c r="K278" s="43">
        <f t="shared" si="23"/>
        <v>79651.58</v>
      </c>
      <c r="L278" s="41">
        <v>6978</v>
      </c>
      <c r="M278" s="42">
        <v>171.59</v>
      </c>
      <c r="N278" s="43">
        <f t="shared" si="24"/>
        <v>1197355.02</v>
      </c>
      <c r="O278" s="44">
        <f t="shared" si="20"/>
        <v>3678067.66</v>
      </c>
    </row>
    <row r="279" spans="1:15" x14ac:dyDescent="0.25">
      <c r="A279" s="26" t="s">
        <v>496</v>
      </c>
      <c r="B279" s="26" t="s">
        <v>1183</v>
      </c>
      <c r="C279" s="41">
        <v>642</v>
      </c>
      <c r="D279" s="42">
        <v>208.26</v>
      </c>
      <c r="E279" s="43">
        <f t="shared" si="21"/>
        <v>133702.91999999998</v>
      </c>
      <c r="F279" s="41">
        <v>7440</v>
      </c>
      <c r="G279" s="42">
        <v>206.75</v>
      </c>
      <c r="H279" s="43">
        <f t="shared" si="22"/>
        <v>1538220</v>
      </c>
      <c r="I279" s="41">
        <v>339</v>
      </c>
      <c r="J279" s="42">
        <v>208.26</v>
      </c>
      <c r="K279" s="43">
        <f t="shared" si="23"/>
        <v>70600.14</v>
      </c>
      <c r="L279" s="41">
        <v>3929</v>
      </c>
      <c r="M279" s="42">
        <v>206.75</v>
      </c>
      <c r="N279" s="43">
        <f t="shared" si="24"/>
        <v>812320.75</v>
      </c>
      <c r="O279" s="44">
        <f t="shared" si="20"/>
        <v>2554843.81</v>
      </c>
    </row>
    <row r="280" spans="1:15" x14ac:dyDescent="0.25">
      <c r="A280" s="26" t="s">
        <v>498</v>
      </c>
      <c r="B280" s="26" t="s">
        <v>1184</v>
      </c>
      <c r="C280" s="41">
        <v>1577</v>
      </c>
      <c r="D280" s="42">
        <v>215.25</v>
      </c>
      <c r="E280" s="43">
        <f t="shared" si="21"/>
        <v>339449.25</v>
      </c>
      <c r="F280" s="41">
        <v>49498</v>
      </c>
      <c r="G280" s="42">
        <v>213.58</v>
      </c>
      <c r="H280" s="43">
        <f t="shared" si="22"/>
        <v>10571782.84</v>
      </c>
      <c r="I280" s="41">
        <v>594</v>
      </c>
      <c r="J280" s="42">
        <v>215.25</v>
      </c>
      <c r="K280" s="43">
        <f t="shared" si="23"/>
        <v>127858.5</v>
      </c>
      <c r="L280" s="41">
        <v>18654</v>
      </c>
      <c r="M280" s="42">
        <v>213.58</v>
      </c>
      <c r="N280" s="43">
        <f t="shared" si="24"/>
        <v>3984121.3200000003</v>
      </c>
      <c r="O280" s="44">
        <f t="shared" si="20"/>
        <v>15023211.91</v>
      </c>
    </row>
    <row r="281" spans="1:15" x14ac:dyDescent="0.25">
      <c r="A281" s="26" t="s">
        <v>500</v>
      </c>
      <c r="B281" s="26" t="s">
        <v>501</v>
      </c>
      <c r="C281" s="41">
        <v>545</v>
      </c>
      <c r="D281" s="42">
        <v>241.16</v>
      </c>
      <c r="E281" s="43">
        <f t="shared" si="21"/>
        <v>131432.20000000001</v>
      </c>
      <c r="F281" s="41">
        <v>18521</v>
      </c>
      <c r="G281" s="42">
        <v>239.12</v>
      </c>
      <c r="H281" s="43">
        <f t="shared" si="22"/>
        <v>4428741.5200000005</v>
      </c>
      <c r="I281" s="41">
        <v>283</v>
      </c>
      <c r="J281" s="42">
        <v>241.16</v>
      </c>
      <c r="K281" s="43">
        <f t="shared" si="23"/>
        <v>68248.28</v>
      </c>
      <c r="L281" s="41">
        <v>9631</v>
      </c>
      <c r="M281" s="42">
        <v>239.12</v>
      </c>
      <c r="N281" s="43">
        <f t="shared" si="24"/>
        <v>2302964.7200000002</v>
      </c>
      <c r="O281" s="44">
        <f t="shared" si="20"/>
        <v>6931386.7200000007</v>
      </c>
    </row>
    <row r="282" spans="1:15" x14ac:dyDescent="0.25">
      <c r="A282" s="26" t="s">
        <v>121</v>
      </c>
      <c r="B282" s="26" t="s">
        <v>1357</v>
      </c>
      <c r="C282" s="41">
        <v>0</v>
      </c>
      <c r="D282" s="42">
        <v>197.44</v>
      </c>
      <c r="E282" s="43">
        <f t="shared" si="21"/>
        <v>0</v>
      </c>
      <c r="F282" s="41">
        <v>12038</v>
      </c>
      <c r="G282" s="42">
        <v>195.73</v>
      </c>
      <c r="H282" s="43">
        <f t="shared" si="22"/>
        <v>2356197.7399999998</v>
      </c>
      <c r="I282" s="41">
        <v>0</v>
      </c>
      <c r="J282" s="42">
        <v>197.44</v>
      </c>
      <c r="K282" s="43">
        <f t="shared" si="23"/>
        <v>0</v>
      </c>
      <c r="L282" s="41">
        <v>5535</v>
      </c>
      <c r="M282" s="42">
        <v>195.73</v>
      </c>
      <c r="N282" s="43">
        <f t="shared" si="24"/>
        <v>1083365.55</v>
      </c>
      <c r="O282" s="44">
        <f t="shared" si="20"/>
        <v>3439563.29</v>
      </c>
    </row>
    <row r="283" spans="1:15" x14ac:dyDescent="0.25">
      <c r="A283" s="26" t="s">
        <v>502</v>
      </c>
      <c r="B283" s="26" t="s">
        <v>503</v>
      </c>
      <c r="C283" s="41">
        <v>0</v>
      </c>
      <c r="D283" s="42">
        <v>297.7</v>
      </c>
      <c r="E283" s="43">
        <f t="shared" si="21"/>
        <v>0</v>
      </c>
      <c r="F283" s="41">
        <v>29867</v>
      </c>
      <c r="G283" s="42">
        <v>295.23</v>
      </c>
      <c r="H283" s="43">
        <f t="shared" si="22"/>
        <v>8817634.4100000001</v>
      </c>
      <c r="I283" s="41">
        <v>0</v>
      </c>
      <c r="J283" s="42">
        <v>297.7</v>
      </c>
      <c r="K283" s="43">
        <f t="shared" si="23"/>
        <v>0</v>
      </c>
      <c r="L283" s="41">
        <v>5790</v>
      </c>
      <c r="M283" s="42">
        <v>295.23</v>
      </c>
      <c r="N283" s="43">
        <f t="shared" si="24"/>
        <v>1709381.7000000002</v>
      </c>
      <c r="O283" s="44">
        <f t="shared" si="20"/>
        <v>10527016.109999999</v>
      </c>
    </row>
    <row r="284" spans="1:15" x14ac:dyDescent="0.25">
      <c r="A284" s="26" t="s">
        <v>504</v>
      </c>
      <c r="B284" s="26" t="s">
        <v>505</v>
      </c>
      <c r="C284" s="41">
        <v>1411</v>
      </c>
      <c r="D284" s="42">
        <v>285.91000000000003</v>
      </c>
      <c r="E284" s="43">
        <f t="shared" si="21"/>
        <v>403419.01</v>
      </c>
      <c r="F284" s="41">
        <v>28852</v>
      </c>
      <c r="G284" s="42">
        <v>283.16000000000003</v>
      </c>
      <c r="H284" s="43">
        <f t="shared" si="22"/>
        <v>8169732.3200000003</v>
      </c>
      <c r="I284" s="41">
        <v>443</v>
      </c>
      <c r="J284" s="42">
        <v>285.91000000000003</v>
      </c>
      <c r="K284" s="43">
        <f t="shared" si="23"/>
        <v>126658.13</v>
      </c>
      <c r="L284" s="41">
        <v>9054</v>
      </c>
      <c r="M284" s="42">
        <v>283.16000000000003</v>
      </c>
      <c r="N284" s="43">
        <f t="shared" si="24"/>
        <v>2563730.64</v>
      </c>
      <c r="O284" s="44">
        <f t="shared" si="20"/>
        <v>11263540.1</v>
      </c>
    </row>
    <row r="285" spans="1:15" x14ac:dyDescent="0.25">
      <c r="A285" s="26" t="s">
        <v>506</v>
      </c>
      <c r="B285" s="26" t="s">
        <v>507</v>
      </c>
      <c r="C285" s="41">
        <v>485</v>
      </c>
      <c r="D285" s="42">
        <v>265.52999999999997</v>
      </c>
      <c r="E285" s="43">
        <f t="shared" si="21"/>
        <v>128782.04999999999</v>
      </c>
      <c r="F285" s="41">
        <v>32085</v>
      </c>
      <c r="G285" s="42">
        <v>263.52</v>
      </c>
      <c r="H285" s="43">
        <f t="shared" si="22"/>
        <v>8455039.1999999993</v>
      </c>
      <c r="I285" s="41">
        <v>608</v>
      </c>
      <c r="J285" s="42">
        <v>265.52999999999997</v>
      </c>
      <c r="K285" s="43">
        <f t="shared" si="23"/>
        <v>161442.23999999999</v>
      </c>
      <c r="L285" s="41">
        <v>40189</v>
      </c>
      <c r="M285" s="42">
        <v>263.52</v>
      </c>
      <c r="N285" s="43">
        <f t="shared" si="24"/>
        <v>10590605.279999999</v>
      </c>
      <c r="O285" s="44">
        <f t="shared" si="20"/>
        <v>19335868.77</v>
      </c>
    </row>
    <row r="286" spans="1:15" x14ac:dyDescent="0.25">
      <c r="A286" s="26" t="s">
        <v>508</v>
      </c>
      <c r="B286" s="26" t="s">
        <v>509</v>
      </c>
      <c r="C286" s="41">
        <v>0</v>
      </c>
      <c r="D286" s="42">
        <v>235.8</v>
      </c>
      <c r="E286" s="43">
        <f t="shared" si="21"/>
        <v>0</v>
      </c>
      <c r="F286" s="41">
        <v>85830</v>
      </c>
      <c r="G286" s="42">
        <v>233.9</v>
      </c>
      <c r="H286" s="43">
        <f t="shared" si="22"/>
        <v>20075637</v>
      </c>
      <c r="I286" s="41">
        <v>0</v>
      </c>
      <c r="J286" s="42">
        <v>235.8</v>
      </c>
      <c r="K286" s="43">
        <f t="shared" si="23"/>
        <v>0</v>
      </c>
      <c r="L286" s="41">
        <v>62786</v>
      </c>
      <c r="M286" s="42">
        <v>233.9</v>
      </c>
      <c r="N286" s="43">
        <f t="shared" si="24"/>
        <v>14685645.4</v>
      </c>
      <c r="O286" s="44">
        <f t="shared" si="20"/>
        <v>34761282.399999999</v>
      </c>
    </row>
    <row r="287" spans="1:15" x14ac:dyDescent="0.25">
      <c r="A287" s="26" t="s">
        <v>1185</v>
      </c>
      <c r="B287" s="26" t="s">
        <v>1186</v>
      </c>
      <c r="C287" s="41">
        <v>894</v>
      </c>
      <c r="D287" s="42">
        <v>289.58</v>
      </c>
      <c r="E287" s="43">
        <f t="shared" si="21"/>
        <v>258884.52</v>
      </c>
      <c r="F287" s="41">
        <v>3055</v>
      </c>
      <c r="G287" s="42">
        <v>286.86</v>
      </c>
      <c r="H287" s="43">
        <f t="shared" si="22"/>
        <v>876357.3</v>
      </c>
      <c r="I287" s="41">
        <v>86</v>
      </c>
      <c r="J287" s="42">
        <v>289.58</v>
      </c>
      <c r="K287" s="43">
        <f t="shared" si="23"/>
        <v>24903.879999999997</v>
      </c>
      <c r="L287" s="41">
        <v>294</v>
      </c>
      <c r="M287" s="42">
        <v>286.86</v>
      </c>
      <c r="N287" s="43">
        <f t="shared" si="24"/>
        <v>84336.840000000011</v>
      </c>
      <c r="O287" s="44">
        <f t="shared" si="20"/>
        <v>1244482.54</v>
      </c>
    </row>
    <row r="288" spans="1:15" x14ac:dyDescent="0.25">
      <c r="A288" s="26" t="s">
        <v>510</v>
      </c>
      <c r="B288" s="26" t="s">
        <v>1187</v>
      </c>
      <c r="C288" s="41">
        <v>0</v>
      </c>
      <c r="D288" s="42">
        <v>224.2</v>
      </c>
      <c r="E288" s="43">
        <f t="shared" si="21"/>
        <v>0</v>
      </c>
      <c r="F288" s="41">
        <v>27390</v>
      </c>
      <c r="G288" s="42">
        <v>222.3</v>
      </c>
      <c r="H288" s="43">
        <f t="shared" si="22"/>
        <v>6088797</v>
      </c>
      <c r="I288" s="41">
        <v>0</v>
      </c>
      <c r="J288" s="42">
        <v>224.2</v>
      </c>
      <c r="K288" s="43">
        <f t="shared" si="23"/>
        <v>0</v>
      </c>
      <c r="L288" s="41">
        <v>6355</v>
      </c>
      <c r="M288" s="42">
        <v>222.3</v>
      </c>
      <c r="N288" s="43">
        <f t="shared" si="24"/>
        <v>1412716.5</v>
      </c>
      <c r="O288" s="44">
        <f t="shared" si="20"/>
        <v>7501513.5</v>
      </c>
    </row>
    <row r="289" spans="1:15" x14ac:dyDescent="0.25">
      <c r="A289" s="26" t="s">
        <v>512</v>
      </c>
      <c r="B289" s="26" t="s">
        <v>513</v>
      </c>
      <c r="C289" s="41">
        <v>363</v>
      </c>
      <c r="D289" s="42">
        <v>214.45</v>
      </c>
      <c r="E289" s="43">
        <f t="shared" si="21"/>
        <v>77845.349999999991</v>
      </c>
      <c r="F289" s="41">
        <v>18396</v>
      </c>
      <c r="G289" s="42">
        <v>212.69</v>
      </c>
      <c r="H289" s="43">
        <f t="shared" si="22"/>
        <v>3912645.2399999998</v>
      </c>
      <c r="I289" s="41">
        <v>310</v>
      </c>
      <c r="J289" s="42">
        <v>214.45</v>
      </c>
      <c r="K289" s="43">
        <f t="shared" si="23"/>
        <v>66479.5</v>
      </c>
      <c r="L289" s="41">
        <v>15708</v>
      </c>
      <c r="M289" s="42">
        <v>212.69</v>
      </c>
      <c r="N289" s="43">
        <f t="shared" si="24"/>
        <v>3340934.52</v>
      </c>
      <c r="O289" s="44">
        <f t="shared" si="20"/>
        <v>7397904.6099999994</v>
      </c>
    </row>
    <row r="290" spans="1:15" x14ac:dyDescent="0.25">
      <c r="A290" s="26" t="s">
        <v>514</v>
      </c>
      <c r="B290" s="26" t="s">
        <v>515</v>
      </c>
      <c r="C290" s="41">
        <v>0</v>
      </c>
      <c r="D290" s="42">
        <v>202.93</v>
      </c>
      <c r="E290" s="43">
        <f t="shared" si="21"/>
        <v>0</v>
      </c>
      <c r="F290" s="41">
        <v>9452</v>
      </c>
      <c r="G290" s="42">
        <v>201.17</v>
      </c>
      <c r="H290" s="43">
        <f t="shared" si="22"/>
        <v>1901458.8399999999</v>
      </c>
      <c r="I290" s="41">
        <v>0</v>
      </c>
      <c r="J290" s="42">
        <v>202.93</v>
      </c>
      <c r="K290" s="43">
        <f t="shared" si="23"/>
        <v>0</v>
      </c>
      <c r="L290" s="41">
        <v>0</v>
      </c>
      <c r="M290" s="42">
        <v>201.17</v>
      </c>
      <c r="N290" s="43">
        <f t="shared" si="24"/>
        <v>0</v>
      </c>
      <c r="O290" s="44">
        <f t="shared" si="20"/>
        <v>1901458.8399999999</v>
      </c>
    </row>
    <row r="291" spans="1:15" x14ac:dyDescent="0.25">
      <c r="A291" s="26" t="s">
        <v>516</v>
      </c>
      <c r="B291" s="26" t="s">
        <v>1196</v>
      </c>
      <c r="C291" s="41">
        <v>2249</v>
      </c>
      <c r="D291" s="42">
        <v>214.76</v>
      </c>
      <c r="E291" s="43">
        <f t="shared" si="21"/>
        <v>482995.24</v>
      </c>
      <c r="F291" s="41">
        <v>30819</v>
      </c>
      <c r="G291" s="42">
        <v>213.08</v>
      </c>
      <c r="H291" s="43">
        <f t="shared" si="22"/>
        <v>6566912.5200000005</v>
      </c>
      <c r="I291" s="41">
        <v>494</v>
      </c>
      <c r="J291" s="42">
        <v>214.76</v>
      </c>
      <c r="K291" s="43">
        <f t="shared" si="23"/>
        <v>106091.44</v>
      </c>
      <c r="L291" s="41">
        <v>6765</v>
      </c>
      <c r="M291" s="42">
        <v>213.08</v>
      </c>
      <c r="N291" s="43">
        <f t="shared" si="24"/>
        <v>1441486.2000000002</v>
      </c>
      <c r="O291" s="44">
        <f t="shared" si="20"/>
        <v>8597485.4000000004</v>
      </c>
    </row>
    <row r="292" spans="1:15" x14ac:dyDescent="0.25">
      <c r="A292" s="26" t="s">
        <v>862</v>
      </c>
      <c r="B292" s="26" t="s">
        <v>1359</v>
      </c>
      <c r="C292" s="41">
        <v>1358</v>
      </c>
      <c r="D292" s="42">
        <v>195.73</v>
      </c>
      <c r="E292" s="43">
        <f t="shared" si="21"/>
        <v>265801.33999999997</v>
      </c>
      <c r="F292" s="41">
        <v>29548</v>
      </c>
      <c r="G292" s="42">
        <v>194.14</v>
      </c>
      <c r="H292" s="43">
        <f t="shared" si="22"/>
        <v>5736448.7199999997</v>
      </c>
      <c r="I292" s="41">
        <v>810</v>
      </c>
      <c r="J292" s="42">
        <v>195.73</v>
      </c>
      <c r="K292" s="43">
        <f t="shared" si="23"/>
        <v>158541.29999999999</v>
      </c>
      <c r="L292" s="41">
        <v>17621</v>
      </c>
      <c r="M292" s="42">
        <v>194.14</v>
      </c>
      <c r="N292" s="43">
        <f t="shared" si="24"/>
        <v>3420940.94</v>
      </c>
      <c r="O292" s="44">
        <f t="shared" si="20"/>
        <v>9581732.2999999989</v>
      </c>
    </row>
    <row r="293" spans="1:15" x14ac:dyDescent="0.25">
      <c r="A293" s="26" t="s">
        <v>518</v>
      </c>
      <c r="B293" s="26" t="s">
        <v>519</v>
      </c>
      <c r="C293" s="41">
        <v>4220</v>
      </c>
      <c r="D293" s="42">
        <v>262.38</v>
      </c>
      <c r="E293" s="43">
        <f t="shared" si="21"/>
        <v>1107243.6000000001</v>
      </c>
      <c r="F293" s="41">
        <v>41161</v>
      </c>
      <c r="G293" s="42">
        <v>259.98</v>
      </c>
      <c r="H293" s="43">
        <f t="shared" si="22"/>
        <v>10701036.780000001</v>
      </c>
      <c r="I293" s="41">
        <v>1115</v>
      </c>
      <c r="J293" s="42">
        <v>262.38</v>
      </c>
      <c r="K293" s="43">
        <f t="shared" si="23"/>
        <v>292553.7</v>
      </c>
      <c r="L293" s="41">
        <v>10872</v>
      </c>
      <c r="M293" s="42">
        <v>259.98</v>
      </c>
      <c r="N293" s="43">
        <f t="shared" si="24"/>
        <v>2826502.56</v>
      </c>
      <c r="O293" s="44">
        <f t="shared" si="20"/>
        <v>14927336.640000001</v>
      </c>
    </row>
    <row r="294" spans="1:15" x14ac:dyDescent="0.25">
      <c r="A294" s="26" t="s">
        <v>520</v>
      </c>
      <c r="B294" s="26" t="s">
        <v>521</v>
      </c>
      <c r="C294" s="41">
        <v>44</v>
      </c>
      <c r="D294" s="42">
        <v>190.68</v>
      </c>
      <c r="E294" s="43">
        <f t="shared" si="21"/>
        <v>8389.92</v>
      </c>
      <c r="F294" s="41">
        <v>12619</v>
      </c>
      <c r="G294" s="42">
        <v>189.37</v>
      </c>
      <c r="H294" s="43">
        <f t="shared" si="22"/>
        <v>2389660.0300000003</v>
      </c>
      <c r="I294" s="41">
        <v>31</v>
      </c>
      <c r="J294" s="42">
        <v>190.68</v>
      </c>
      <c r="K294" s="43">
        <f t="shared" si="23"/>
        <v>5911.08</v>
      </c>
      <c r="L294" s="41">
        <v>8829</v>
      </c>
      <c r="M294" s="42">
        <v>189.37</v>
      </c>
      <c r="N294" s="43">
        <f t="shared" si="24"/>
        <v>1671947.73</v>
      </c>
      <c r="O294" s="44">
        <f t="shared" si="20"/>
        <v>4075908.7600000002</v>
      </c>
    </row>
    <row r="295" spans="1:15" x14ac:dyDescent="0.25">
      <c r="A295" s="26" t="s">
        <v>522</v>
      </c>
      <c r="B295" s="26" t="s">
        <v>523</v>
      </c>
      <c r="C295" s="41">
        <v>0</v>
      </c>
      <c r="D295" s="42">
        <v>213.75</v>
      </c>
      <c r="E295" s="43">
        <f t="shared" si="21"/>
        <v>0</v>
      </c>
      <c r="F295" s="41">
        <v>5134</v>
      </c>
      <c r="G295" s="42">
        <v>212.2</v>
      </c>
      <c r="H295" s="43">
        <f t="shared" si="22"/>
        <v>1089434.8</v>
      </c>
      <c r="I295" s="41">
        <v>0</v>
      </c>
      <c r="J295" s="42">
        <v>213.75</v>
      </c>
      <c r="K295" s="43">
        <f t="shared" si="23"/>
        <v>0</v>
      </c>
      <c r="L295" s="41">
        <v>1214</v>
      </c>
      <c r="M295" s="42">
        <v>212.2</v>
      </c>
      <c r="N295" s="43">
        <f t="shared" si="24"/>
        <v>257610.8</v>
      </c>
      <c r="O295" s="44">
        <f t="shared" si="20"/>
        <v>1347045.6</v>
      </c>
    </row>
    <row r="296" spans="1:15" x14ac:dyDescent="0.25">
      <c r="A296" s="26" t="s">
        <v>1307</v>
      </c>
      <c r="B296" s="26" t="s">
        <v>1403</v>
      </c>
      <c r="C296" s="41">
        <v>0</v>
      </c>
      <c r="D296" s="42">
        <v>288.73</v>
      </c>
      <c r="E296" s="43">
        <f t="shared" si="21"/>
        <v>0</v>
      </c>
      <c r="F296" s="41">
        <v>23957</v>
      </c>
      <c r="G296" s="42">
        <v>286.35000000000002</v>
      </c>
      <c r="H296" s="43">
        <f t="shared" si="22"/>
        <v>6860086.9500000002</v>
      </c>
      <c r="I296" s="41">
        <v>0</v>
      </c>
      <c r="J296" s="42">
        <v>288.73</v>
      </c>
      <c r="K296" s="43">
        <f t="shared" si="23"/>
        <v>0</v>
      </c>
      <c r="L296" s="41">
        <v>16421</v>
      </c>
      <c r="M296" s="42">
        <v>286.35000000000002</v>
      </c>
      <c r="N296" s="43">
        <f t="shared" si="24"/>
        <v>4702153.3500000006</v>
      </c>
      <c r="O296" s="44">
        <f t="shared" si="20"/>
        <v>11562240.300000001</v>
      </c>
    </row>
    <row r="297" spans="1:15" x14ac:dyDescent="0.25">
      <c r="A297" s="26" t="s">
        <v>525</v>
      </c>
      <c r="B297" s="26" t="s">
        <v>526</v>
      </c>
      <c r="C297" s="41">
        <v>0</v>
      </c>
      <c r="D297" s="42">
        <v>228.45</v>
      </c>
      <c r="E297" s="43">
        <f t="shared" si="21"/>
        <v>0</v>
      </c>
      <c r="F297" s="41">
        <v>29825</v>
      </c>
      <c r="G297" s="42">
        <v>226.37</v>
      </c>
      <c r="H297" s="43">
        <f t="shared" si="22"/>
        <v>6751485.25</v>
      </c>
      <c r="I297" s="41">
        <v>0</v>
      </c>
      <c r="J297" s="42">
        <v>228.45</v>
      </c>
      <c r="K297" s="43">
        <f t="shared" si="23"/>
        <v>0</v>
      </c>
      <c r="L297" s="41">
        <v>24554</v>
      </c>
      <c r="M297" s="42">
        <v>226.37</v>
      </c>
      <c r="N297" s="43">
        <f t="shared" si="24"/>
        <v>5558288.9800000004</v>
      </c>
      <c r="O297" s="44">
        <f t="shared" si="20"/>
        <v>12309774.23</v>
      </c>
    </row>
    <row r="298" spans="1:15" x14ac:dyDescent="0.25">
      <c r="A298" s="26" t="s">
        <v>527</v>
      </c>
      <c r="B298" s="26" t="s">
        <v>1404</v>
      </c>
      <c r="C298" s="41">
        <v>0</v>
      </c>
      <c r="D298" s="42">
        <v>219.49</v>
      </c>
      <c r="E298" s="43">
        <f t="shared" si="21"/>
        <v>0</v>
      </c>
      <c r="F298" s="41">
        <v>13385</v>
      </c>
      <c r="G298" s="42">
        <v>217.79</v>
      </c>
      <c r="H298" s="43">
        <f t="shared" si="22"/>
        <v>2915119.15</v>
      </c>
      <c r="I298" s="41">
        <v>0</v>
      </c>
      <c r="J298" s="42">
        <v>219.49</v>
      </c>
      <c r="K298" s="43">
        <f t="shared" si="23"/>
        <v>0</v>
      </c>
      <c r="L298" s="41">
        <v>5</v>
      </c>
      <c r="M298" s="42">
        <v>217.79</v>
      </c>
      <c r="N298" s="43">
        <f t="shared" si="24"/>
        <v>1088.95</v>
      </c>
      <c r="O298" s="44">
        <f t="shared" si="20"/>
        <v>2916208.1</v>
      </c>
    </row>
    <row r="299" spans="1:15" x14ac:dyDescent="0.25">
      <c r="A299" s="26" t="s">
        <v>1308</v>
      </c>
      <c r="B299" s="26" t="s">
        <v>529</v>
      </c>
      <c r="C299" s="41">
        <v>3230</v>
      </c>
      <c r="D299" s="42">
        <v>254.04</v>
      </c>
      <c r="E299" s="43">
        <f t="shared" si="21"/>
        <v>820549.2</v>
      </c>
      <c r="F299" s="41">
        <v>36341</v>
      </c>
      <c r="G299" s="42">
        <v>251.88</v>
      </c>
      <c r="H299" s="43">
        <f t="shared" si="22"/>
        <v>9153571.0800000001</v>
      </c>
      <c r="I299" s="41">
        <v>782</v>
      </c>
      <c r="J299" s="42">
        <v>254.04</v>
      </c>
      <c r="K299" s="43">
        <f t="shared" si="23"/>
        <v>198659.28</v>
      </c>
      <c r="L299" s="41">
        <v>8804</v>
      </c>
      <c r="M299" s="42">
        <v>251.88</v>
      </c>
      <c r="N299" s="43">
        <f t="shared" si="24"/>
        <v>2217551.52</v>
      </c>
      <c r="O299" s="44">
        <f t="shared" si="20"/>
        <v>12390331.079999998</v>
      </c>
    </row>
    <row r="300" spans="1:15" x14ac:dyDescent="0.25">
      <c r="A300" s="26" t="s">
        <v>530</v>
      </c>
      <c r="B300" s="26" t="s">
        <v>531</v>
      </c>
      <c r="C300" s="41">
        <v>682</v>
      </c>
      <c r="D300" s="42">
        <v>302.16000000000003</v>
      </c>
      <c r="E300" s="43">
        <f t="shared" si="21"/>
        <v>206073.12000000002</v>
      </c>
      <c r="F300" s="41">
        <v>49577</v>
      </c>
      <c r="G300" s="42">
        <v>299.56</v>
      </c>
      <c r="H300" s="43">
        <f t="shared" si="22"/>
        <v>14851286.120000001</v>
      </c>
      <c r="I300" s="41">
        <v>245</v>
      </c>
      <c r="J300" s="42">
        <v>302.16000000000003</v>
      </c>
      <c r="K300" s="43">
        <f t="shared" si="23"/>
        <v>74029.200000000012</v>
      </c>
      <c r="L300" s="41">
        <v>17820</v>
      </c>
      <c r="M300" s="42">
        <v>299.56</v>
      </c>
      <c r="N300" s="43">
        <f t="shared" si="24"/>
        <v>5338159.2</v>
      </c>
      <c r="O300" s="44">
        <f t="shared" si="20"/>
        <v>20469547.640000004</v>
      </c>
    </row>
    <row r="301" spans="1:15" x14ac:dyDescent="0.25">
      <c r="A301" s="26" t="s">
        <v>532</v>
      </c>
      <c r="B301" s="26" t="s">
        <v>533</v>
      </c>
      <c r="C301" s="41">
        <v>201</v>
      </c>
      <c r="D301" s="42">
        <v>235.92</v>
      </c>
      <c r="E301" s="43">
        <f t="shared" si="21"/>
        <v>47419.92</v>
      </c>
      <c r="F301" s="41">
        <v>43948</v>
      </c>
      <c r="G301" s="42">
        <v>234.38</v>
      </c>
      <c r="H301" s="43">
        <f t="shared" si="22"/>
        <v>10300532.24</v>
      </c>
      <c r="I301" s="41">
        <v>155</v>
      </c>
      <c r="J301" s="42">
        <v>235.92</v>
      </c>
      <c r="K301" s="43">
        <f t="shared" si="23"/>
        <v>36567.599999999999</v>
      </c>
      <c r="L301" s="41">
        <v>33810</v>
      </c>
      <c r="M301" s="42">
        <v>234.38</v>
      </c>
      <c r="N301" s="43">
        <f t="shared" si="24"/>
        <v>7924387.7999999998</v>
      </c>
      <c r="O301" s="44">
        <f t="shared" si="20"/>
        <v>18308907.560000002</v>
      </c>
    </row>
    <row r="302" spans="1:15" x14ac:dyDescent="0.25">
      <c r="A302" s="26" t="s">
        <v>1309</v>
      </c>
      <c r="B302" s="26" t="s">
        <v>1358</v>
      </c>
      <c r="C302" s="41">
        <v>12</v>
      </c>
      <c r="D302" s="42">
        <v>274.62</v>
      </c>
      <c r="E302" s="43">
        <f t="shared" si="21"/>
        <v>3295.44</v>
      </c>
      <c r="F302" s="41">
        <v>53769</v>
      </c>
      <c r="G302" s="42">
        <v>272.48</v>
      </c>
      <c r="H302" s="43">
        <f t="shared" si="22"/>
        <v>14650977.120000001</v>
      </c>
      <c r="I302" s="41">
        <v>5</v>
      </c>
      <c r="J302" s="42">
        <v>274.62</v>
      </c>
      <c r="K302" s="43">
        <f t="shared" si="23"/>
        <v>1373.1</v>
      </c>
      <c r="L302" s="41">
        <v>24109</v>
      </c>
      <c r="M302" s="42">
        <v>272.48</v>
      </c>
      <c r="N302" s="43">
        <f t="shared" si="24"/>
        <v>6569220.3200000003</v>
      </c>
      <c r="O302" s="44">
        <f t="shared" si="20"/>
        <v>21224865.98</v>
      </c>
    </row>
    <row r="303" spans="1:15" x14ac:dyDescent="0.25">
      <c r="A303" s="26" t="s">
        <v>534</v>
      </c>
      <c r="B303" s="26" t="s">
        <v>535</v>
      </c>
      <c r="C303" s="41">
        <v>7125</v>
      </c>
      <c r="D303" s="42">
        <v>231.95</v>
      </c>
      <c r="E303" s="43">
        <f t="shared" si="21"/>
        <v>1652643.75</v>
      </c>
      <c r="F303" s="41">
        <v>38155</v>
      </c>
      <c r="G303" s="42">
        <v>229.74</v>
      </c>
      <c r="H303" s="43">
        <f t="shared" si="22"/>
        <v>8765729.7000000011</v>
      </c>
      <c r="I303" s="41">
        <v>0</v>
      </c>
      <c r="J303" s="42">
        <v>231.95</v>
      </c>
      <c r="K303" s="43">
        <f t="shared" si="23"/>
        <v>0</v>
      </c>
      <c r="L303" s="41">
        <v>0</v>
      </c>
      <c r="M303" s="42">
        <v>229.74</v>
      </c>
      <c r="N303" s="43">
        <f t="shared" si="24"/>
        <v>0</v>
      </c>
      <c r="O303" s="44">
        <f t="shared" si="20"/>
        <v>10418373.450000001</v>
      </c>
    </row>
    <row r="304" spans="1:15" x14ac:dyDescent="0.25">
      <c r="A304" s="26" t="s">
        <v>536</v>
      </c>
      <c r="B304" s="26" t="s">
        <v>537</v>
      </c>
      <c r="C304" s="41">
        <v>71</v>
      </c>
      <c r="D304" s="42">
        <v>233.63</v>
      </c>
      <c r="E304" s="43">
        <f t="shared" si="21"/>
        <v>16587.73</v>
      </c>
      <c r="F304" s="41">
        <v>17140</v>
      </c>
      <c r="G304" s="42">
        <v>231.63</v>
      </c>
      <c r="H304" s="43">
        <f t="shared" si="22"/>
        <v>3970138.1999999997</v>
      </c>
      <c r="I304" s="41">
        <v>0</v>
      </c>
      <c r="J304" s="42">
        <v>233.63</v>
      </c>
      <c r="K304" s="43">
        <f t="shared" si="23"/>
        <v>0</v>
      </c>
      <c r="L304" s="41">
        <v>0</v>
      </c>
      <c r="M304" s="42">
        <v>231.63</v>
      </c>
      <c r="N304" s="43">
        <f t="shared" si="24"/>
        <v>0</v>
      </c>
      <c r="O304" s="44">
        <f t="shared" si="20"/>
        <v>3986725.9299999997</v>
      </c>
    </row>
    <row r="305" spans="1:15" x14ac:dyDescent="0.25">
      <c r="A305" s="26" t="s">
        <v>538</v>
      </c>
      <c r="B305" s="26" t="s">
        <v>1188</v>
      </c>
      <c r="C305" s="41">
        <v>2285</v>
      </c>
      <c r="D305" s="42">
        <v>265.77999999999997</v>
      </c>
      <c r="E305" s="43">
        <f t="shared" si="21"/>
        <v>607307.29999999993</v>
      </c>
      <c r="F305" s="41">
        <v>26916</v>
      </c>
      <c r="G305" s="42">
        <v>263.32</v>
      </c>
      <c r="H305" s="43">
        <f t="shared" si="22"/>
        <v>7087521.1200000001</v>
      </c>
      <c r="I305" s="41">
        <v>27</v>
      </c>
      <c r="J305" s="42">
        <v>265.77999999999997</v>
      </c>
      <c r="K305" s="43">
        <f t="shared" si="23"/>
        <v>7176.0599999999995</v>
      </c>
      <c r="L305" s="41">
        <v>319</v>
      </c>
      <c r="M305" s="42">
        <v>263.32</v>
      </c>
      <c r="N305" s="43">
        <f t="shared" si="24"/>
        <v>83999.08</v>
      </c>
      <c r="O305" s="44">
        <f t="shared" si="20"/>
        <v>7786003.5599999996</v>
      </c>
    </row>
    <row r="306" spans="1:15" x14ac:dyDescent="0.25">
      <c r="A306" s="26" t="s">
        <v>540</v>
      </c>
      <c r="B306" s="26" t="s">
        <v>1189</v>
      </c>
      <c r="C306" s="41">
        <v>496</v>
      </c>
      <c r="D306" s="42">
        <v>290.06</v>
      </c>
      <c r="E306" s="43">
        <f t="shared" si="21"/>
        <v>143869.76000000001</v>
      </c>
      <c r="F306" s="41">
        <v>41931</v>
      </c>
      <c r="G306" s="42">
        <v>287.39</v>
      </c>
      <c r="H306" s="43">
        <f t="shared" si="22"/>
        <v>12050550.09</v>
      </c>
      <c r="I306" s="41">
        <v>222</v>
      </c>
      <c r="J306" s="42">
        <v>290.06</v>
      </c>
      <c r="K306" s="43">
        <f t="shared" si="23"/>
        <v>64393.32</v>
      </c>
      <c r="L306" s="41">
        <v>18753</v>
      </c>
      <c r="M306" s="42">
        <v>287.39</v>
      </c>
      <c r="N306" s="43">
        <f t="shared" si="24"/>
        <v>5389424.6699999999</v>
      </c>
      <c r="O306" s="44">
        <f t="shared" si="20"/>
        <v>17648237.84</v>
      </c>
    </row>
    <row r="307" spans="1:15" x14ac:dyDescent="0.25">
      <c r="A307" s="26" t="s">
        <v>542</v>
      </c>
      <c r="B307" s="26" t="s">
        <v>543</v>
      </c>
      <c r="C307" s="41">
        <v>22792</v>
      </c>
      <c r="D307" s="42">
        <v>202.02</v>
      </c>
      <c r="E307" s="43">
        <f t="shared" si="21"/>
        <v>4604439.84</v>
      </c>
      <c r="F307" s="41">
        <v>0</v>
      </c>
      <c r="G307" s="42">
        <v>200.48</v>
      </c>
      <c r="H307" s="43">
        <f t="shared" si="22"/>
        <v>0</v>
      </c>
      <c r="I307" s="41">
        <v>27363</v>
      </c>
      <c r="J307" s="42">
        <v>202.02</v>
      </c>
      <c r="K307" s="43">
        <f t="shared" si="23"/>
        <v>5527873.2600000007</v>
      </c>
      <c r="L307" s="41">
        <v>0</v>
      </c>
      <c r="M307" s="42">
        <v>200.48</v>
      </c>
      <c r="N307" s="43">
        <f t="shared" si="24"/>
        <v>0</v>
      </c>
      <c r="O307" s="44">
        <f t="shared" si="20"/>
        <v>10132313.100000001</v>
      </c>
    </row>
    <row r="308" spans="1:15" x14ac:dyDescent="0.25">
      <c r="A308" s="26" t="s">
        <v>1190</v>
      </c>
      <c r="B308" s="26" t="s">
        <v>1191</v>
      </c>
      <c r="C308" s="41">
        <v>6821</v>
      </c>
      <c r="D308" s="42">
        <v>314.86</v>
      </c>
      <c r="E308" s="43">
        <f t="shared" si="21"/>
        <v>2147660.06</v>
      </c>
      <c r="F308" s="41">
        <v>54563</v>
      </c>
      <c r="G308" s="42">
        <v>312.45</v>
      </c>
      <c r="H308" s="43">
        <f t="shared" si="22"/>
        <v>17048209.349999998</v>
      </c>
      <c r="I308" s="41">
        <v>2546</v>
      </c>
      <c r="J308" s="42">
        <v>314.86</v>
      </c>
      <c r="K308" s="43">
        <f t="shared" si="23"/>
        <v>801633.56</v>
      </c>
      <c r="L308" s="41">
        <v>20362</v>
      </c>
      <c r="M308" s="42">
        <v>312.45</v>
      </c>
      <c r="N308" s="43">
        <f t="shared" si="24"/>
        <v>6362106.8999999994</v>
      </c>
      <c r="O308" s="44">
        <f t="shared" si="20"/>
        <v>26359609.869999994</v>
      </c>
    </row>
    <row r="309" spans="1:15" x14ac:dyDescent="0.25">
      <c r="A309" s="26" t="s">
        <v>544</v>
      </c>
      <c r="B309" s="26" t="s">
        <v>1192</v>
      </c>
      <c r="C309" s="41">
        <v>0</v>
      </c>
      <c r="D309" s="42">
        <v>188.59</v>
      </c>
      <c r="E309" s="43">
        <f t="shared" si="21"/>
        <v>0</v>
      </c>
      <c r="F309" s="41">
        <v>8293</v>
      </c>
      <c r="G309" s="42">
        <v>187.19</v>
      </c>
      <c r="H309" s="43">
        <f t="shared" si="22"/>
        <v>1552366.67</v>
      </c>
      <c r="I309" s="41">
        <v>0</v>
      </c>
      <c r="J309" s="42">
        <v>188.59</v>
      </c>
      <c r="K309" s="43">
        <f t="shared" si="23"/>
        <v>0</v>
      </c>
      <c r="L309" s="41">
        <v>0</v>
      </c>
      <c r="M309" s="42">
        <v>187.19</v>
      </c>
      <c r="N309" s="43">
        <f t="shared" si="24"/>
        <v>0</v>
      </c>
      <c r="O309" s="44">
        <f t="shared" si="20"/>
        <v>1552366.67</v>
      </c>
    </row>
    <row r="310" spans="1:15" x14ac:dyDescent="0.25">
      <c r="A310" s="26" t="s">
        <v>546</v>
      </c>
      <c r="B310" s="26" t="s">
        <v>1193</v>
      </c>
      <c r="C310" s="41">
        <v>1431</v>
      </c>
      <c r="D310" s="42">
        <v>342.6</v>
      </c>
      <c r="E310" s="43">
        <f t="shared" si="21"/>
        <v>490260.60000000003</v>
      </c>
      <c r="F310" s="41">
        <v>46271</v>
      </c>
      <c r="G310" s="42">
        <v>339.84</v>
      </c>
      <c r="H310" s="43">
        <f t="shared" si="22"/>
        <v>15724736.639999999</v>
      </c>
      <c r="I310" s="41">
        <v>1692</v>
      </c>
      <c r="J310" s="42">
        <v>342.6</v>
      </c>
      <c r="K310" s="43">
        <f t="shared" si="23"/>
        <v>579679.20000000007</v>
      </c>
      <c r="L310" s="41">
        <v>54708</v>
      </c>
      <c r="M310" s="42">
        <v>339.84</v>
      </c>
      <c r="N310" s="43">
        <f t="shared" si="24"/>
        <v>18591966.719999999</v>
      </c>
      <c r="O310" s="44">
        <f t="shared" si="20"/>
        <v>35386643.159999996</v>
      </c>
    </row>
    <row r="311" spans="1:15" x14ac:dyDescent="0.25">
      <c r="A311" s="26" t="s">
        <v>548</v>
      </c>
      <c r="B311" s="26" t="s">
        <v>549</v>
      </c>
      <c r="C311" s="41">
        <v>730</v>
      </c>
      <c r="D311" s="42">
        <v>247.58</v>
      </c>
      <c r="E311" s="43">
        <f t="shared" si="21"/>
        <v>180733.40000000002</v>
      </c>
      <c r="F311" s="41">
        <v>11022</v>
      </c>
      <c r="G311" s="42">
        <v>246.04</v>
      </c>
      <c r="H311" s="43">
        <f t="shared" si="22"/>
        <v>2711852.88</v>
      </c>
      <c r="I311" s="41">
        <v>599</v>
      </c>
      <c r="J311" s="42">
        <v>247.58</v>
      </c>
      <c r="K311" s="43">
        <f t="shared" si="23"/>
        <v>148300.42000000001</v>
      </c>
      <c r="L311" s="41">
        <v>9052</v>
      </c>
      <c r="M311" s="42">
        <v>246.04</v>
      </c>
      <c r="N311" s="43">
        <f t="shared" si="24"/>
        <v>2227154.08</v>
      </c>
      <c r="O311" s="44">
        <f t="shared" si="20"/>
        <v>5268040.78</v>
      </c>
    </row>
    <row r="312" spans="1:15" x14ac:dyDescent="0.25">
      <c r="A312" s="26" t="s">
        <v>550</v>
      </c>
      <c r="B312" s="26" t="s">
        <v>551</v>
      </c>
      <c r="C312" s="41">
        <v>0</v>
      </c>
      <c r="D312" s="42">
        <v>200.56</v>
      </c>
      <c r="E312" s="43">
        <f t="shared" si="21"/>
        <v>0</v>
      </c>
      <c r="F312" s="41">
        <v>14464</v>
      </c>
      <c r="G312" s="42">
        <v>199.38</v>
      </c>
      <c r="H312" s="43">
        <f t="shared" si="22"/>
        <v>2883832.32</v>
      </c>
      <c r="I312" s="41">
        <v>0</v>
      </c>
      <c r="J312" s="42">
        <v>200.56</v>
      </c>
      <c r="K312" s="43">
        <f t="shared" si="23"/>
        <v>0</v>
      </c>
      <c r="L312" s="41">
        <v>0</v>
      </c>
      <c r="M312" s="42">
        <v>199.38</v>
      </c>
      <c r="N312" s="43">
        <f t="shared" si="24"/>
        <v>0</v>
      </c>
      <c r="O312" s="44">
        <f t="shared" si="20"/>
        <v>2883832.32</v>
      </c>
    </row>
    <row r="313" spans="1:15" x14ac:dyDescent="0.25">
      <c r="A313" s="26" t="s">
        <v>552</v>
      </c>
      <c r="B313" s="26" t="s">
        <v>1194</v>
      </c>
      <c r="C313" s="41">
        <v>904</v>
      </c>
      <c r="D313" s="42">
        <v>265.82</v>
      </c>
      <c r="E313" s="43">
        <f t="shared" si="21"/>
        <v>240301.28</v>
      </c>
      <c r="F313" s="41">
        <v>16400</v>
      </c>
      <c r="G313" s="42">
        <v>263.39999999999998</v>
      </c>
      <c r="H313" s="43">
        <f t="shared" si="22"/>
        <v>4319760</v>
      </c>
      <c r="I313" s="41">
        <v>372</v>
      </c>
      <c r="J313" s="42">
        <v>265.82</v>
      </c>
      <c r="K313" s="43">
        <f t="shared" si="23"/>
        <v>98885.04</v>
      </c>
      <c r="L313" s="41">
        <v>6748</v>
      </c>
      <c r="M313" s="42">
        <v>263.39999999999998</v>
      </c>
      <c r="N313" s="43">
        <f t="shared" si="24"/>
        <v>1777423.2</v>
      </c>
      <c r="O313" s="44">
        <f t="shared" si="20"/>
        <v>6436369.5200000005</v>
      </c>
    </row>
    <row r="314" spans="1:15" x14ac:dyDescent="0.25">
      <c r="A314" s="26" t="s">
        <v>554</v>
      </c>
      <c r="B314" s="26" t="s">
        <v>1195</v>
      </c>
      <c r="C314" s="41">
        <v>0</v>
      </c>
      <c r="D314" s="42">
        <v>166.79</v>
      </c>
      <c r="E314" s="43">
        <f t="shared" si="21"/>
        <v>0</v>
      </c>
      <c r="F314" s="41">
        <v>0</v>
      </c>
      <c r="G314" s="42">
        <v>165.37</v>
      </c>
      <c r="H314" s="43">
        <f t="shared" si="22"/>
        <v>0</v>
      </c>
      <c r="I314" s="41">
        <v>0</v>
      </c>
      <c r="J314" s="42">
        <v>166.79</v>
      </c>
      <c r="K314" s="43">
        <f t="shared" si="23"/>
        <v>0</v>
      </c>
      <c r="L314" s="41">
        <v>0</v>
      </c>
      <c r="M314" s="42">
        <v>165.37</v>
      </c>
      <c r="N314" s="43">
        <f t="shared" si="24"/>
        <v>0</v>
      </c>
      <c r="O314" s="44">
        <f t="shared" si="20"/>
        <v>0</v>
      </c>
    </row>
    <row r="315" spans="1:15" x14ac:dyDescent="0.25">
      <c r="A315" s="26" t="s">
        <v>555</v>
      </c>
      <c r="B315" s="26" t="s">
        <v>1405</v>
      </c>
      <c r="C315" s="41">
        <v>590</v>
      </c>
      <c r="D315" s="42">
        <v>234.06</v>
      </c>
      <c r="E315" s="43">
        <f t="shared" si="21"/>
        <v>138095.4</v>
      </c>
      <c r="F315" s="41">
        <v>35622</v>
      </c>
      <c r="G315" s="42">
        <v>232.04</v>
      </c>
      <c r="H315" s="43">
        <f t="shared" si="22"/>
        <v>8265728.8799999999</v>
      </c>
      <c r="I315" s="41">
        <v>250</v>
      </c>
      <c r="J315" s="42">
        <v>234.06</v>
      </c>
      <c r="K315" s="43">
        <f t="shared" si="23"/>
        <v>58515</v>
      </c>
      <c r="L315" s="41">
        <v>15102</v>
      </c>
      <c r="M315" s="42">
        <v>232.04</v>
      </c>
      <c r="N315" s="43">
        <f t="shared" si="24"/>
        <v>3504268.08</v>
      </c>
      <c r="O315" s="44">
        <f t="shared" si="20"/>
        <v>11966607.360000001</v>
      </c>
    </row>
    <row r="316" spans="1:15" x14ac:dyDescent="0.25">
      <c r="A316" s="26" t="s">
        <v>557</v>
      </c>
      <c r="B316" s="26" t="s">
        <v>558</v>
      </c>
      <c r="C316" s="41">
        <v>8241</v>
      </c>
      <c r="D316" s="42">
        <v>239.06</v>
      </c>
      <c r="E316" s="43">
        <f t="shared" si="21"/>
        <v>1970093.46</v>
      </c>
      <c r="F316" s="41">
        <v>40810</v>
      </c>
      <c r="G316" s="42">
        <v>236.92</v>
      </c>
      <c r="H316" s="43">
        <f t="shared" si="22"/>
        <v>9668705.1999999993</v>
      </c>
      <c r="I316" s="41">
        <v>0</v>
      </c>
      <c r="J316" s="42">
        <v>239.06</v>
      </c>
      <c r="K316" s="43">
        <f t="shared" si="23"/>
        <v>0</v>
      </c>
      <c r="L316" s="41">
        <v>0</v>
      </c>
      <c r="M316" s="42">
        <v>236.92</v>
      </c>
      <c r="N316" s="43">
        <f t="shared" si="24"/>
        <v>0</v>
      </c>
      <c r="O316" s="44">
        <f t="shared" si="20"/>
        <v>11638798.66</v>
      </c>
    </row>
    <row r="317" spans="1:15" x14ac:dyDescent="0.25">
      <c r="A317" s="26" t="s">
        <v>1310</v>
      </c>
      <c r="B317" s="26" t="s">
        <v>559</v>
      </c>
      <c r="C317" s="41">
        <v>1536</v>
      </c>
      <c r="D317" s="42">
        <v>265.82</v>
      </c>
      <c r="E317" s="43">
        <f t="shared" si="21"/>
        <v>408299.52000000002</v>
      </c>
      <c r="F317" s="41">
        <v>38584</v>
      </c>
      <c r="G317" s="42">
        <v>263.36</v>
      </c>
      <c r="H317" s="43">
        <f t="shared" si="22"/>
        <v>10161482.24</v>
      </c>
      <c r="I317" s="41">
        <v>23</v>
      </c>
      <c r="J317" s="42">
        <v>265.82</v>
      </c>
      <c r="K317" s="43">
        <f t="shared" si="23"/>
        <v>6113.86</v>
      </c>
      <c r="L317" s="41">
        <v>571</v>
      </c>
      <c r="M317" s="42">
        <v>263.36</v>
      </c>
      <c r="N317" s="43">
        <f t="shared" si="24"/>
        <v>150378.56</v>
      </c>
      <c r="O317" s="44">
        <f t="shared" si="20"/>
        <v>10726274.18</v>
      </c>
    </row>
    <row r="318" spans="1:15" x14ac:dyDescent="0.25">
      <c r="A318" s="26" t="s">
        <v>560</v>
      </c>
      <c r="B318" s="26" t="s">
        <v>561</v>
      </c>
      <c r="C318" s="41">
        <v>17193</v>
      </c>
      <c r="D318" s="42">
        <v>202.31</v>
      </c>
      <c r="E318" s="43">
        <f t="shared" si="21"/>
        <v>3478315.83</v>
      </c>
      <c r="F318" s="41">
        <v>0</v>
      </c>
      <c r="G318" s="42">
        <v>200.59</v>
      </c>
      <c r="H318" s="43">
        <f t="shared" si="22"/>
        <v>0</v>
      </c>
      <c r="I318" s="41">
        <v>10862</v>
      </c>
      <c r="J318" s="42">
        <v>202.31</v>
      </c>
      <c r="K318" s="43">
        <f t="shared" si="23"/>
        <v>2197491.2200000002</v>
      </c>
      <c r="L318" s="41">
        <v>0</v>
      </c>
      <c r="M318" s="42">
        <v>200.59</v>
      </c>
      <c r="N318" s="43">
        <f t="shared" si="24"/>
        <v>0</v>
      </c>
      <c r="O318" s="44">
        <f t="shared" si="20"/>
        <v>5675807.0500000007</v>
      </c>
    </row>
    <row r="319" spans="1:15" x14ac:dyDescent="0.25">
      <c r="A319" s="26" t="s">
        <v>562</v>
      </c>
      <c r="B319" s="26" t="s">
        <v>1197</v>
      </c>
      <c r="C319" s="41">
        <v>0</v>
      </c>
      <c r="D319" s="42">
        <v>275.42</v>
      </c>
      <c r="E319" s="43">
        <f t="shared" si="21"/>
        <v>0</v>
      </c>
      <c r="F319" s="41">
        <v>14434</v>
      </c>
      <c r="G319" s="42">
        <v>273.39999999999998</v>
      </c>
      <c r="H319" s="43">
        <f t="shared" si="22"/>
        <v>3946255.5999999996</v>
      </c>
      <c r="I319" s="41">
        <v>0</v>
      </c>
      <c r="J319" s="42">
        <v>275.42</v>
      </c>
      <c r="K319" s="43">
        <f t="shared" si="23"/>
        <v>0</v>
      </c>
      <c r="L319" s="41">
        <v>0</v>
      </c>
      <c r="M319" s="42">
        <v>273.39999999999998</v>
      </c>
      <c r="N319" s="43">
        <f t="shared" si="24"/>
        <v>0</v>
      </c>
      <c r="O319" s="44">
        <f t="shared" si="20"/>
        <v>3946255.5999999996</v>
      </c>
    </row>
    <row r="320" spans="1:15" x14ac:dyDescent="0.25">
      <c r="A320" s="26" t="s">
        <v>564</v>
      </c>
      <c r="B320" s="26" t="s">
        <v>565</v>
      </c>
      <c r="C320" s="41">
        <v>6186</v>
      </c>
      <c r="D320" s="42">
        <v>254.61</v>
      </c>
      <c r="E320" s="43">
        <f t="shared" si="21"/>
        <v>1575017.4600000002</v>
      </c>
      <c r="F320" s="41">
        <v>101393</v>
      </c>
      <c r="G320" s="42">
        <v>252.87</v>
      </c>
      <c r="H320" s="43">
        <f t="shared" si="22"/>
        <v>25639247.91</v>
      </c>
      <c r="I320" s="41">
        <v>3180</v>
      </c>
      <c r="J320" s="42">
        <v>254.61</v>
      </c>
      <c r="K320" s="43">
        <f t="shared" si="23"/>
        <v>809659.8</v>
      </c>
      <c r="L320" s="41">
        <v>52131</v>
      </c>
      <c r="M320" s="42">
        <v>252.87</v>
      </c>
      <c r="N320" s="43">
        <f t="shared" si="24"/>
        <v>13182365.970000001</v>
      </c>
      <c r="O320" s="44">
        <f t="shared" si="20"/>
        <v>41206291.140000001</v>
      </c>
    </row>
    <row r="321" spans="1:15" x14ac:dyDescent="0.25">
      <c r="A321" s="26" t="s">
        <v>566</v>
      </c>
      <c r="B321" s="26" t="s">
        <v>567</v>
      </c>
      <c r="C321" s="41">
        <v>0</v>
      </c>
      <c r="D321" s="42">
        <v>212.57</v>
      </c>
      <c r="E321" s="43">
        <f t="shared" si="21"/>
        <v>0</v>
      </c>
      <c r="F321" s="41">
        <v>26465</v>
      </c>
      <c r="G321" s="42">
        <v>210.71</v>
      </c>
      <c r="H321" s="43">
        <f t="shared" si="22"/>
        <v>5576440.1500000004</v>
      </c>
      <c r="I321" s="41">
        <v>0</v>
      </c>
      <c r="J321" s="42">
        <v>212.57</v>
      </c>
      <c r="K321" s="43">
        <f t="shared" si="23"/>
        <v>0</v>
      </c>
      <c r="L321" s="41">
        <v>0</v>
      </c>
      <c r="M321" s="42">
        <v>210.71</v>
      </c>
      <c r="N321" s="43">
        <f t="shared" si="24"/>
        <v>0</v>
      </c>
      <c r="O321" s="44">
        <f t="shared" si="20"/>
        <v>5576440.1500000004</v>
      </c>
    </row>
    <row r="322" spans="1:15" x14ac:dyDescent="0.25">
      <c r="A322" s="26" t="s">
        <v>568</v>
      </c>
      <c r="B322" s="26" t="s">
        <v>569</v>
      </c>
      <c r="C322" s="41">
        <v>0</v>
      </c>
      <c r="D322" s="42">
        <v>323.08999999999997</v>
      </c>
      <c r="E322" s="43">
        <f t="shared" si="21"/>
        <v>0</v>
      </c>
      <c r="F322" s="41">
        <v>57816</v>
      </c>
      <c r="G322" s="42">
        <v>320.42</v>
      </c>
      <c r="H322" s="43">
        <f t="shared" si="22"/>
        <v>18525402.720000003</v>
      </c>
      <c r="I322" s="41">
        <v>0</v>
      </c>
      <c r="J322" s="42">
        <v>323.08999999999997</v>
      </c>
      <c r="K322" s="43">
        <f t="shared" si="23"/>
        <v>0</v>
      </c>
      <c r="L322" s="41">
        <v>21738</v>
      </c>
      <c r="M322" s="42">
        <v>320.42</v>
      </c>
      <c r="N322" s="43">
        <f t="shared" si="24"/>
        <v>6965289.96</v>
      </c>
      <c r="O322" s="44">
        <f t="shared" si="20"/>
        <v>25490692.680000003</v>
      </c>
    </row>
    <row r="323" spans="1:15" x14ac:dyDescent="0.25">
      <c r="A323" s="26" t="s">
        <v>570</v>
      </c>
      <c r="B323" s="26" t="s">
        <v>571</v>
      </c>
      <c r="C323" s="41">
        <v>385</v>
      </c>
      <c r="D323" s="42">
        <v>171.15</v>
      </c>
      <c r="E323" s="43">
        <f t="shared" si="21"/>
        <v>65892.75</v>
      </c>
      <c r="F323" s="41">
        <v>12750</v>
      </c>
      <c r="G323" s="42">
        <v>169.88</v>
      </c>
      <c r="H323" s="43">
        <f t="shared" si="22"/>
        <v>2165970</v>
      </c>
      <c r="I323" s="41">
        <v>479</v>
      </c>
      <c r="J323" s="42">
        <v>171.15</v>
      </c>
      <c r="K323" s="43">
        <f t="shared" si="23"/>
        <v>81980.850000000006</v>
      </c>
      <c r="L323" s="41">
        <v>15866</v>
      </c>
      <c r="M323" s="42">
        <v>169.88</v>
      </c>
      <c r="N323" s="43">
        <f t="shared" si="24"/>
        <v>2695316.08</v>
      </c>
      <c r="O323" s="44">
        <f t="shared" si="20"/>
        <v>5009159.68</v>
      </c>
    </row>
    <row r="324" spans="1:15" x14ac:dyDescent="0.25">
      <c r="A324" s="26" t="s">
        <v>572</v>
      </c>
      <c r="B324" s="26" t="s">
        <v>573</v>
      </c>
      <c r="C324" s="41">
        <v>9559</v>
      </c>
      <c r="D324" s="42">
        <v>275.47000000000003</v>
      </c>
      <c r="E324" s="43">
        <f t="shared" si="21"/>
        <v>2633217.7300000004</v>
      </c>
      <c r="F324" s="41">
        <v>33101</v>
      </c>
      <c r="G324" s="42">
        <v>272.85000000000002</v>
      </c>
      <c r="H324" s="43">
        <f t="shared" si="22"/>
        <v>9031607.8500000015</v>
      </c>
      <c r="I324" s="41">
        <v>3062</v>
      </c>
      <c r="J324" s="42">
        <v>275.47000000000003</v>
      </c>
      <c r="K324" s="43">
        <f t="shared" si="23"/>
        <v>843489.14000000013</v>
      </c>
      <c r="L324" s="41">
        <v>10601</v>
      </c>
      <c r="M324" s="42">
        <v>272.85000000000002</v>
      </c>
      <c r="N324" s="43">
        <f t="shared" si="24"/>
        <v>2892482.85</v>
      </c>
      <c r="O324" s="44">
        <f t="shared" si="20"/>
        <v>15400797.570000002</v>
      </c>
    </row>
    <row r="325" spans="1:15" x14ac:dyDescent="0.25">
      <c r="A325" s="26" t="s">
        <v>574</v>
      </c>
      <c r="B325" s="26" t="s">
        <v>1198</v>
      </c>
      <c r="C325" s="41">
        <v>9503</v>
      </c>
      <c r="D325" s="42">
        <v>240.09</v>
      </c>
      <c r="E325" s="43">
        <f t="shared" si="21"/>
        <v>2281575.27</v>
      </c>
      <c r="F325" s="41">
        <v>21312</v>
      </c>
      <c r="G325" s="42">
        <v>237.96</v>
      </c>
      <c r="H325" s="43">
        <f t="shared" si="22"/>
        <v>5071403.5200000005</v>
      </c>
      <c r="I325" s="41">
        <v>2648</v>
      </c>
      <c r="J325" s="42">
        <v>240.09</v>
      </c>
      <c r="K325" s="43">
        <f t="shared" si="23"/>
        <v>635758.32000000007</v>
      </c>
      <c r="L325" s="41">
        <v>5938</v>
      </c>
      <c r="M325" s="42">
        <v>237.96</v>
      </c>
      <c r="N325" s="43">
        <f t="shared" si="24"/>
        <v>1413006.48</v>
      </c>
      <c r="O325" s="44">
        <f t="shared" si="20"/>
        <v>9401743.5899999999</v>
      </c>
    </row>
    <row r="326" spans="1:15" x14ac:dyDescent="0.25">
      <c r="A326" s="26" t="s">
        <v>576</v>
      </c>
      <c r="B326" s="26" t="s">
        <v>577</v>
      </c>
      <c r="C326" s="41">
        <v>0</v>
      </c>
      <c r="D326" s="42">
        <v>184.76</v>
      </c>
      <c r="E326" s="43">
        <f t="shared" si="21"/>
        <v>0</v>
      </c>
      <c r="F326" s="41">
        <v>17807</v>
      </c>
      <c r="G326" s="42">
        <v>183.43</v>
      </c>
      <c r="H326" s="43">
        <f t="shared" si="22"/>
        <v>3266338.0100000002</v>
      </c>
      <c r="I326" s="41">
        <v>0</v>
      </c>
      <c r="J326" s="42">
        <v>184.76</v>
      </c>
      <c r="K326" s="43">
        <f t="shared" si="23"/>
        <v>0</v>
      </c>
      <c r="L326" s="41">
        <v>4691</v>
      </c>
      <c r="M326" s="42">
        <v>183.43</v>
      </c>
      <c r="N326" s="43">
        <f t="shared" si="24"/>
        <v>860470.13</v>
      </c>
      <c r="O326" s="44">
        <f t="shared" si="20"/>
        <v>4126808.14</v>
      </c>
    </row>
    <row r="327" spans="1:15" x14ac:dyDescent="0.25">
      <c r="A327" s="26" t="s">
        <v>637</v>
      </c>
      <c r="B327" s="26" t="s">
        <v>638</v>
      </c>
      <c r="C327" s="41">
        <v>326</v>
      </c>
      <c r="D327" s="42">
        <v>239.54</v>
      </c>
      <c r="E327" s="43">
        <f t="shared" si="21"/>
        <v>78090.039999999994</v>
      </c>
      <c r="F327" s="41">
        <v>24012</v>
      </c>
      <c r="G327" s="42">
        <v>237.89</v>
      </c>
      <c r="H327" s="43">
        <f t="shared" si="22"/>
        <v>5712214.6799999997</v>
      </c>
      <c r="I327" s="41">
        <v>172</v>
      </c>
      <c r="J327" s="42">
        <v>239.54</v>
      </c>
      <c r="K327" s="43">
        <f t="shared" si="23"/>
        <v>41200.879999999997</v>
      </c>
      <c r="L327" s="41">
        <v>12683</v>
      </c>
      <c r="M327" s="42">
        <v>237.89</v>
      </c>
      <c r="N327" s="43">
        <f t="shared" si="24"/>
        <v>3017158.8699999996</v>
      </c>
      <c r="O327" s="44">
        <f t="shared" si="20"/>
        <v>8848664.4699999988</v>
      </c>
    </row>
    <row r="328" spans="1:15" x14ac:dyDescent="0.25">
      <c r="A328" s="26" t="s">
        <v>599</v>
      </c>
      <c r="B328" s="26" t="s">
        <v>1213</v>
      </c>
      <c r="C328" s="41">
        <v>1580</v>
      </c>
      <c r="D328" s="42">
        <v>227.54</v>
      </c>
      <c r="E328" s="43">
        <f t="shared" si="21"/>
        <v>359513.2</v>
      </c>
      <c r="F328" s="41">
        <v>27477</v>
      </c>
      <c r="G328" s="42">
        <v>225.91</v>
      </c>
      <c r="H328" s="43">
        <f t="shared" si="22"/>
        <v>6207329.0700000003</v>
      </c>
      <c r="I328" s="41">
        <v>0</v>
      </c>
      <c r="J328" s="42">
        <v>227.54</v>
      </c>
      <c r="K328" s="43">
        <f t="shared" si="23"/>
        <v>0</v>
      </c>
      <c r="L328" s="41">
        <v>0</v>
      </c>
      <c r="M328" s="42">
        <v>225.91</v>
      </c>
      <c r="N328" s="43">
        <f t="shared" si="24"/>
        <v>0</v>
      </c>
      <c r="O328" s="44">
        <f t="shared" ref="O328:O391" si="25">N328+K328+H328+E328</f>
        <v>6566842.2700000005</v>
      </c>
    </row>
    <row r="329" spans="1:15" x14ac:dyDescent="0.25">
      <c r="A329" s="26" t="s">
        <v>578</v>
      </c>
      <c r="B329" s="26" t="s">
        <v>579</v>
      </c>
      <c r="C329" s="41">
        <v>6398</v>
      </c>
      <c r="D329" s="42">
        <v>289.70999999999998</v>
      </c>
      <c r="E329" s="43">
        <f t="shared" ref="E329:E392" si="26">D329*C329</f>
        <v>1853564.5799999998</v>
      </c>
      <c r="F329" s="41">
        <v>50359</v>
      </c>
      <c r="G329" s="42">
        <v>287.20999999999998</v>
      </c>
      <c r="H329" s="43">
        <f t="shared" ref="H329:H392" si="27">G329*F329</f>
        <v>14463608.389999999</v>
      </c>
      <c r="I329" s="41">
        <v>2794</v>
      </c>
      <c r="J329" s="42">
        <v>289.70999999999998</v>
      </c>
      <c r="K329" s="43">
        <f t="shared" ref="K329:K392" si="28">J329*I329</f>
        <v>809449.74</v>
      </c>
      <c r="L329" s="41">
        <v>21996</v>
      </c>
      <c r="M329" s="42">
        <v>287.20999999999998</v>
      </c>
      <c r="N329" s="43">
        <f t="shared" ref="N329:N392" si="29">M329*L329</f>
        <v>6317471.1599999992</v>
      </c>
      <c r="O329" s="44">
        <f t="shared" si="25"/>
        <v>23444093.869999997</v>
      </c>
    </row>
    <row r="330" spans="1:15" x14ac:dyDescent="0.25">
      <c r="A330" s="26" t="s">
        <v>580</v>
      </c>
      <c r="B330" s="26" t="s">
        <v>581</v>
      </c>
      <c r="C330" s="41">
        <v>0</v>
      </c>
      <c r="D330" s="42">
        <v>205.49</v>
      </c>
      <c r="E330" s="43">
        <f t="shared" si="26"/>
        <v>0</v>
      </c>
      <c r="F330" s="41">
        <v>9295</v>
      </c>
      <c r="G330" s="42">
        <v>203.86</v>
      </c>
      <c r="H330" s="43">
        <f t="shared" si="27"/>
        <v>1894878.7000000002</v>
      </c>
      <c r="I330" s="41">
        <v>0</v>
      </c>
      <c r="J330" s="42">
        <v>205.49</v>
      </c>
      <c r="K330" s="43">
        <f t="shared" si="28"/>
        <v>0</v>
      </c>
      <c r="L330" s="41">
        <v>8775</v>
      </c>
      <c r="M330" s="42">
        <v>203.86</v>
      </c>
      <c r="N330" s="43">
        <f t="shared" si="29"/>
        <v>1788871.5000000002</v>
      </c>
      <c r="O330" s="44">
        <f t="shared" si="25"/>
        <v>3683750.2</v>
      </c>
    </row>
    <row r="331" spans="1:15" x14ac:dyDescent="0.25">
      <c r="A331" s="26" t="s">
        <v>582</v>
      </c>
      <c r="B331" s="26" t="s">
        <v>583</v>
      </c>
      <c r="C331" s="41">
        <v>1286</v>
      </c>
      <c r="D331" s="42">
        <v>275.05</v>
      </c>
      <c r="E331" s="43">
        <f t="shared" si="26"/>
        <v>353714.3</v>
      </c>
      <c r="F331" s="41">
        <v>37896</v>
      </c>
      <c r="G331" s="42">
        <v>272.60000000000002</v>
      </c>
      <c r="H331" s="43">
        <f t="shared" si="27"/>
        <v>10330449.600000001</v>
      </c>
      <c r="I331" s="41">
        <v>16</v>
      </c>
      <c r="J331" s="42">
        <v>275.05</v>
      </c>
      <c r="K331" s="43">
        <f t="shared" si="28"/>
        <v>4400.8</v>
      </c>
      <c r="L331" s="41">
        <v>474</v>
      </c>
      <c r="M331" s="42">
        <v>272.60000000000002</v>
      </c>
      <c r="N331" s="43">
        <f t="shared" si="29"/>
        <v>129212.40000000001</v>
      </c>
      <c r="O331" s="44">
        <f t="shared" si="25"/>
        <v>10817777.100000001</v>
      </c>
    </row>
    <row r="332" spans="1:15" x14ac:dyDescent="0.25">
      <c r="A332" s="26" t="s">
        <v>584</v>
      </c>
      <c r="B332" s="26" t="s">
        <v>1199</v>
      </c>
      <c r="C332" s="41">
        <v>11453</v>
      </c>
      <c r="D332" s="42">
        <v>264.56</v>
      </c>
      <c r="E332" s="43">
        <f t="shared" si="26"/>
        <v>3030005.68</v>
      </c>
      <c r="F332" s="41">
        <v>25390</v>
      </c>
      <c r="G332" s="42">
        <v>261.89999999999998</v>
      </c>
      <c r="H332" s="43">
        <f t="shared" si="27"/>
        <v>6649640.9999999991</v>
      </c>
      <c r="I332" s="41">
        <v>0</v>
      </c>
      <c r="J332" s="42">
        <v>264.56</v>
      </c>
      <c r="K332" s="43">
        <f t="shared" si="28"/>
        <v>0</v>
      </c>
      <c r="L332" s="41">
        <v>0</v>
      </c>
      <c r="M332" s="42">
        <v>261.89999999999998</v>
      </c>
      <c r="N332" s="43">
        <f t="shared" si="29"/>
        <v>0</v>
      </c>
      <c r="O332" s="44">
        <f t="shared" si="25"/>
        <v>9679646.6799999997</v>
      </c>
    </row>
    <row r="333" spans="1:15" x14ac:dyDescent="0.25">
      <c r="A333" s="26" t="s">
        <v>586</v>
      </c>
      <c r="B333" s="26" t="s">
        <v>587</v>
      </c>
      <c r="C333" s="41">
        <v>428</v>
      </c>
      <c r="D333" s="42">
        <v>221.12</v>
      </c>
      <c r="E333" s="43">
        <f t="shared" si="26"/>
        <v>94639.360000000001</v>
      </c>
      <c r="F333" s="41">
        <v>11836</v>
      </c>
      <c r="G333" s="42">
        <v>219.26</v>
      </c>
      <c r="H333" s="43">
        <f t="shared" si="27"/>
        <v>2595161.36</v>
      </c>
      <c r="I333" s="41">
        <v>147</v>
      </c>
      <c r="J333" s="42">
        <v>221.12</v>
      </c>
      <c r="K333" s="43">
        <f t="shared" si="28"/>
        <v>32504.639999999999</v>
      </c>
      <c r="L333" s="41">
        <v>4072</v>
      </c>
      <c r="M333" s="42">
        <v>219.26</v>
      </c>
      <c r="N333" s="43">
        <f t="shared" si="29"/>
        <v>892826.72</v>
      </c>
      <c r="O333" s="44">
        <f t="shared" si="25"/>
        <v>3615132.0799999996</v>
      </c>
    </row>
    <row r="334" spans="1:15" x14ac:dyDescent="0.25">
      <c r="A334" s="26" t="s">
        <v>588</v>
      </c>
      <c r="B334" s="26" t="s">
        <v>1200</v>
      </c>
      <c r="C334" s="41">
        <v>704</v>
      </c>
      <c r="D334" s="42">
        <v>252.35</v>
      </c>
      <c r="E334" s="43">
        <f t="shared" si="26"/>
        <v>177654.39999999999</v>
      </c>
      <c r="F334" s="41">
        <v>11820</v>
      </c>
      <c r="G334" s="42">
        <v>250.02</v>
      </c>
      <c r="H334" s="43">
        <f t="shared" si="27"/>
        <v>2955236.4</v>
      </c>
      <c r="I334" s="41">
        <v>0</v>
      </c>
      <c r="J334" s="42">
        <v>252.35</v>
      </c>
      <c r="K334" s="43">
        <f t="shared" si="28"/>
        <v>0</v>
      </c>
      <c r="L334" s="41">
        <v>0</v>
      </c>
      <c r="M334" s="42">
        <v>250.02</v>
      </c>
      <c r="N334" s="43">
        <f t="shared" si="29"/>
        <v>0</v>
      </c>
      <c r="O334" s="44">
        <f t="shared" si="25"/>
        <v>3132890.8</v>
      </c>
    </row>
    <row r="335" spans="1:15" x14ac:dyDescent="0.25">
      <c r="A335" s="26" t="s">
        <v>590</v>
      </c>
      <c r="B335" s="26" t="s">
        <v>1201</v>
      </c>
      <c r="C335" s="41">
        <v>12084</v>
      </c>
      <c r="D335" s="42">
        <v>350.65</v>
      </c>
      <c r="E335" s="43">
        <f t="shared" si="26"/>
        <v>4237254.5999999996</v>
      </c>
      <c r="F335" s="41">
        <v>24820</v>
      </c>
      <c r="G335" s="42">
        <v>348.37</v>
      </c>
      <c r="H335" s="43">
        <f t="shared" si="27"/>
        <v>8646543.4000000004</v>
      </c>
      <c r="I335" s="41">
        <v>9523</v>
      </c>
      <c r="J335" s="42">
        <v>350.65</v>
      </c>
      <c r="K335" s="43">
        <f t="shared" si="28"/>
        <v>3339239.9499999997</v>
      </c>
      <c r="L335" s="41">
        <v>19561</v>
      </c>
      <c r="M335" s="42">
        <v>348.37</v>
      </c>
      <c r="N335" s="43">
        <f t="shared" si="29"/>
        <v>6814465.5700000003</v>
      </c>
      <c r="O335" s="44">
        <f t="shared" si="25"/>
        <v>23037503.520000003</v>
      </c>
    </row>
    <row r="336" spans="1:15" x14ac:dyDescent="0.25">
      <c r="A336" s="26" t="s">
        <v>1311</v>
      </c>
      <c r="B336" s="26" t="s">
        <v>1360</v>
      </c>
      <c r="C336" s="41">
        <v>1166</v>
      </c>
      <c r="D336" s="42">
        <v>212.66</v>
      </c>
      <c r="E336" s="43">
        <f t="shared" si="26"/>
        <v>247961.56</v>
      </c>
      <c r="F336" s="41">
        <v>9466</v>
      </c>
      <c r="G336" s="42">
        <v>210.86</v>
      </c>
      <c r="H336" s="43">
        <f t="shared" si="27"/>
        <v>1996000.7600000002</v>
      </c>
      <c r="I336" s="41">
        <v>191</v>
      </c>
      <c r="J336" s="42">
        <v>212.66</v>
      </c>
      <c r="K336" s="43">
        <f t="shared" si="28"/>
        <v>40618.06</v>
      </c>
      <c r="L336" s="41">
        <v>1550</v>
      </c>
      <c r="M336" s="42">
        <v>210.86</v>
      </c>
      <c r="N336" s="43">
        <f t="shared" si="29"/>
        <v>326833</v>
      </c>
      <c r="O336" s="44">
        <f t="shared" si="25"/>
        <v>2611413.3800000004</v>
      </c>
    </row>
    <row r="337" spans="1:15" x14ac:dyDescent="0.25">
      <c r="A337" s="26" t="s">
        <v>592</v>
      </c>
      <c r="B337" s="26" t="s">
        <v>593</v>
      </c>
      <c r="C337" s="41">
        <v>3399</v>
      </c>
      <c r="D337" s="42">
        <v>190.42</v>
      </c>
      <c r="E337" s="43">
        <f t="shared" si="26"/>
        <v>647237.57999999996</v>
      </c>
      <c r="F337" s="41">
        <v>15565</v>
      </c>
      <c r="G337" s="42">
        <v>188.85</v>
      </c>
      <c r="H337" s="43">
        <f t="shared" si="27"/>
        <v>2939450.25</v>
      </c>
      <c r="I337" s="41">
        <v>2161</v>
      </c>
      <c r="J337" s="42">
        <v>190.42</v>
      </c>
      <c r="K337" s="43">
        <f t="shared" si="28"/>
        <v>411497.62</v>
      </c>
      <c r="L337" s="41">
        <v>9894</v>
      </c>
      <c r="M337" s="42">
        <v>188.85</v>
      </c>
      <c r="N337" s="43">
        <f t="shared" si="29"/>
        <v>1868481.9</v>
      </c>
      <c r="O337" s="44">
        <f t="shared" si="25"/>
        <v>5866667.3499999996</v>
      </c>
    </row>
    <row r="338" spans="1:15" x14ac:dyDescent="0.25">
      <c r="A338" s="26" t="s">
        <v>594</v>
      </c>
      <c r="B338" s="26" t="s">
        <v>1202</v>
      </c>
      <c r="C338" s="41">
        <v>13796</v>
      </c>
      <c r="D338" s="42">
        <v>233.62</v>
      </c>
      <c r="E338" s="43">
        <f t="shared" si="26"/>
        <v>3223021.52</v>
      </c>
      <c r="F338" s="41">
        <v>34404</v>
      </c>
      <c r="G338" s="42">
        <v>231.45</v>
      </c>
      <c r="H338" s="43">
        <f t="shared" si="27"/>
        <v>7962805.7999999998</v>
      </c>
      <c r="I338" s="41">
        <v>3615</v>
      </c>
      <c r="J338" s="42">
        <v>233.62</v>
      </c>
      <c r="K338" s="43">
        <f t="shared" si="28"/>
        <v>844536.3</v>
      </c>
      <c r="L338" s="41">
        <v>9014</v>
      </c>
      <c r="M338" s="42">
        <v>231.45</v>
      </c>
      <c r="N338" s="43">
        <f t="shared" si="29"/>
        <v>2086290.2999999998</v>
      </c>
      <c r="O338" s="44">
        <f t="shared" si="25"/>
        <v>14116653.919999998</v>
      </c>
    </row>
    <row r="339" spans="1:15" x14ac:dyDescent="0.25">
      <c r="A339" s="26" t="s">
        <v>595</v>
      </c>
      <c r="B339" s="26" t="s">
        <v>1203</v>
      </c>
      <c r="C339" s="41">
        <v>9893</v>
      </c>
      <c r="D339" s="42">
        <v>299.10000000000002</v>
      </c>
      <c r="E339" s="43">
        <f t="shared" si="26"/>
        <v>2958996.3000000003</v>
      </c>
      <c r="F339" s="41">
        <v>49424</v>
      </c>
      <c r="G339" s="42">
        <v>296.36</v>
      </c>
      <c r="H339" s="43">
        <f t="shared" si="27"/>
        <v>14647296.640000001</v>
      </c>
      <c r="I339" s="41">
        <v>4051</v>
      </c>
      <c r="J339" s="42">
        <v>299.10000000000002</v>
      </c>
      <c r="K339" s="43">
        <f t="shared" si="28"/>
        <v>1211654.1000000001</v>
      </c>
      <c r="L339" s="41">
        <v>20237</v>
      </c>
      <c r="M339" s="42">
        <v>296.36</v>
      </c>
      <c r="N339" s="43">
        <f t="shared" si="29"/>
        <v>5997437.3200000003</v>
      </c>
      <c r="O339" s="44">
        <f t="shared" si="25"/>
        <v>24815384.360000003</v>
      </c>
    </row>
    <row r="340" spans="1:15" x14ac:dyDescent="0.25">
      <c r="A340" s="26" t="s">
        <v>597</v>
      </c>
      <c r="B340" s="26" t="s">
        <v>1204</v>
      </c>
      <c r="C340" s="41">
        <v>2355</v>
      </c>
      <c r="D340" s="42">
        <v>304.77</v>
      </c>
      <c r="E340" s="43">
        <f t="shared" si="26"/>
        <v>717733.35</v>
      </c>
      <c r="F340" s="41">
        <v>37466</v>
      </c>
      <c r="G340" s="42">
        <v>302.29000000000002</v>
      </c>
      <c r="H340" s="43">
        <f t="shared" si="27"/>
        <v>11325597.140000001</v>
      </c>
      <c r="I340" s="41">
        <v>1660</v>
      </c>
      <c r="J340" s="42">
        <v>304.77</v>
      </c>
      <c r="K340" s="43">
        <f t="shared" si="28"/>
        <v>505918.19999999995</v>
      </c>
      <c r="L340" s="41">
        <v>26405</v>
      </c>
      <c r="M340" s="42">
        <v>302.29000000000002</v>
      </c>
      <c r="N340" s="43">
        <f t="shared" si="29"/>
        <v>7981967.4500000002</v>
      </c>
      <c r="O340" s="44">
        <f t="shared" si="25"/>
        <v>20531216.140000001</v>
      </c>
    </row>
    <row r="341" spans="1:15" x14ac:dyDescent="0.25">
      <c r="A341" s="26" t="s">
        <v>635</v>
      </c>
      <c r="B341" s="26" t="s">
        <v>1205</v>
      </c>
      <c r="C341" s="41">
        <v>6364</v>
      </c>
      <c r="D341" s="42">
        <v>282.94</v>
      </c>
      <c r="E341" s="43">
        <f t="shared" si="26"/>
        <v>1800630.16</v>
      </c>
      <c r="F341" s="41">
        <v>31195</v>
      </c>
      <c r="G341" s="42">
        <v>280.08999999999997</v>
      </c>
      <c r="H341" s="43">
        <f t="shared" si="27"/>
        <v>8737407.5499999989</v>
      </c>
      <c r="I341" s="41">
        <v>3825</v>
      </c>
      <c r="J341" s="42">
        <v>282.94</v>
      </c>
      <c r="K341" s="43">
        <f t="shared" si="28"/>
        <v>1082245.5</v>
      </c>
      <c r="L341" s="41">
        <v>18752</v>
      </c>
      <c r="M341" s="42">
        <v>280.08999999999997</v>
      </c>
      <c r="N341" s="43">
        <f t="shared" si="29"/>
        <v>5252247.68</v>
      </c>
      <c r="O341" s="44">
        <f t="shared" si="25"/>
        <v>16872530.889999997</v>
      </c>
    </row>
    <row r="342" spans="1:15" x14ac:dyDescent="0.25">
      <c r="A342" s="26" t="s">
        <v>639</v>
      </c>
      <c r="B342" s="26" t="s">
        <v>1206</v>
      </c>
      <c r="C342" s="41">
        <v>9583</v>
      </c>
      <c r="D342" s="42">
        <v>211.35</v>
      </c>
      <c r="E342" s="43">
        <f t="shared" si="26"/>
        <v>2025367.05</v>
      </c>
      <c r="F342" s="41">
        <v>30451</v>
      </c>
      <c r="G342" s="42">
        <v>209.73</v>
      </c>
      <c r="H342" s="43">
        <f t="shared" si="27"/>
        <v>6386488.2299999995</v>
      </c>
      <c r="I342" s="41">
        <v>3552</v>
      </c>
      <c r="J342" s="42">
        <v>211.35</v>
      </c>
      <c r="K342" s="43">
        <f t="shared" si="28"/>
        <v>750715.2</v>
      </c>
      <c r="L342" s="41">
        <v>11288</v>
      </c>
      <c r="M342" s="42">
        <v>209.73</v>
      </c>
      <c r="N342" s="43">
        <f t="shared" si="29"/>
        <v>2367432.2399999998</v>
      </c>
      <c r="O342" s="44">
        <f t="shared" si="25"/>
        <v>11530002.719999999</v>
      </c>
    </row>
    <row r="343" spans="1:15" x14ac:dyDescent="0.25">
      <c r="A343" s="26" t="s">
        <v>601</v>
      </c>
      <c r="B343" s="26" t="s">
        <v>1207</v>
      </c>
      <c r="C343" s="41">
        <v>0</v>
      </c>
      <c r="D343" s="42">
        <v>198.13</v>
      </c>
      <c r="E343" s="43">
        <f t="shared" si="26"/>
        <v>0</v>
      </c>
      <c r="F343" s="41">
        <v>7949</v>
      </c>
      <c r="G343" s="42">
        <v>196.47</v>
      </c>
      <c r="H343" s="43">
        <f t="shared" si="27"/>
        <v>1561740.03</v>
      </c>
      <c r="I343" s="41">
        <v>0</v>
      </c>
      <c r="J343" s="42">
        <v>198.13</v>
      </c>
      <c r="K343" s="43">
        <f t="shared" si="28"/>
        <v>0</v>
      </c>
      <c r="L343" s="41">
        <v>7948</v>
      </c>
      <c r="M343" s="42">
        <v>196.47</v>
      </c>
      <c r="N343" s="43">
        <f t="shared" si="29"/>
        <v>1561543.56</v>
      </c>
      <c r="O343" s="44">
        <f t="shared" si="25"/>
        <v>3123283.59</v>
      </c>
    </row>
    <row r="344" spans="1:15" x14ac:dyDescent="0.25">
      <c r="A344" s="26" t="s">
        <v>603</v>
      </c>
      <c r="B344" s="26" t="s">
        <v>604</v>
      </c>
      <c r="C344" s="41">
        <v>2913</v>
      </c>
      <c r="D344" s="42">
        <v>211.68</v>
      </c>
      <c r="E344" s="43">
        <f t="shared" si="26"/>
        <v>616623.84</v>
      </c>
      <c r="F344" s="41">
        <v>24587</v>
      </c>
      <c r="G344" s="42">
        <v>209.76</v>
      </c>
      <c r="H344" s="43">
        <f t="shared" si="27"/>
        <v>5157369.12</v>
      </c>
      <c r="I344" s="41">
        <v>1226</v>
      </c>
      <c r="J344" s="42">
        <v>211.68</v>
      </c>
      <c r="K344" s="43">
        <f t="shared" si="28"/>
        <v>259519.68000000002</v>
      </c>
      <c r="L344" s="41">
        <v>10349</v>
      </c>
      <c r="M344" s="42">
        <v>209.76</v>
      </c>
      <c r="N344" s="43">
        <f t="shared" si="29"/>
        <v>2170806.2399999998</v>
      </c>
      <c r="O344" s="44">
        <f t="shared" si="25"/>
        <v>8204318.8799999999</v>
      </c>
    </row>
    <row r="345" spans="1:15" x14ac:dyDescent="0.25">
      <c r="A345" s="26" t="s">
        <v>605</v>
      </c>
      <c r="B345" s="26" t="s">
        <v>606</v>
      </c>
      <c r="C345" s="41">
        <v>5137</v>
      </c>
      <c r="D345" s="42">
        <v>197.64</v>
      </c>
      <c r="E345" s="43">
        <f t="shared" si="26"/>
        <v>1015276.6799999999</v>
      </c>
      <c r="F345" s="41">
        <v>21349</v>
      </c>
      <c r="G345" s="42">
        <v>195.76</v>
      </c>
      <c r="H345" s="43">
        <f t="shared" si="27"/>
        <v>4179280.2399999998</v>
      </c>
      <c r="I345" s="41">
        <v>2695</v>
      </c>
      <c r="J345" s="42">
        <v>197.64</v>
      </c>
      <c r="K345" s="43">
        <f t="shared" si="28"/>
        <v>532639.79999999993</v>
      </c>
      <c r="L345" s="41">
        <v>11202</v>
      </c>
      <c r="M345" s="42">
        <v>195.76</v>
      </c>
      <c r="N345" s="43">
        <f t="shared" si="29"/>
        <v>2192903.52</v>
      </c>
      <c r="O345" s="44">
        <f t="shared" si="25"/>
        <v>7920100.2399999993</v>
      </c>
    </row>
    <row r="346" spans="1:15" x14ac:dyDescent="0.25">
      <c r="A346" s="26" t="s">
        <v>607</v>
      </c>
      <c r="B346" s="26" t="s">
        <v>608</v>
      </c>
      <c r="C346" s="41">
        <v>1395</v>
      </c>
      <c r="D346" s="42">
        <v>215.07</v>
      </c>
      <c r="E346" s="43">
        <f t="shared" si="26"/>
        <v>300022.64999999997</v>
      </c>
      <c r="F346" s="41">
        <v>26125</v>
      </c>
      <c r="G346" s="42">
        <v>213.12</v>
      </c>
      <c r="H346" s="43">
        <f t="shared" si="27"/>
        <v>5567760</v>
      </c>
      <c r="I346" s="41">
        <v>1104</v>
      </c>
      <c r="J346" s="42">
        <v>215.07</v>
      </c>
      <c r="K346" s="43">
        <f t="shared" si="28"/>
        <v>237437.28</v>
      </c>
      <c r="L346" s="41">
        <v>20669</v>
      </c>
      <c r="M346" s="42">
        <v>213.12</v>
      </c>
      <c r="N346" s="43">
        <f t="shared" si="29"/>
        <v>4404977.28</v>
      </c>
      <c r="O346" s="44">
        <f t="shared" si="25"/>
        <v>10510197.210000001</v>
      </c>
    </row>
    <row r="347" spans="1:15" x14ac:dyDescent="0.25">
      <c r="A347" s="26" t="s">
        <v>609</v>
      </c>
      <c r="B347" s="26" t="s">
        <v>610</v>
      </c>
      <c r="C347" s="41">
        <v>492</v>
      </c>
      <c r="D347" s="42">
        <v>283.45999999999998</v>
      </c>
      <c r="E347" s="43">
        <f t="shared" si="26"/>
        <v>139462.31999999998</v>
      </c>
      <c r="F347" s="41">
        <v>3134</v>
      </c>
      <c r="G347" s="42">
        <v>280.93</v>
      </c>
      <c r="H347" s="43">
        <f t="shared" si="27"/>
        <v>880434.62</v>
      </c>
      <c r="I347" s="41">
        <v>226</v>
      </c>
      <c r="J347" s="42">
        <v>283.45999999999998</v>
      </c>
      <c r="K347" s="43">
        <f t="shared" si="28"/>
        <v>64061.959999999992</v>
      </c>
      <c r="L347" s="41">
        <v>1442</v>
      </c>
      <c r="M347" s="42">
        <v>280.93</v>
      </c>
      <c r="N347" s="43">
        <f t="shared" si="29"/>
        <v>405101.06</v>
      </c>
      <c r="O347" s="44">
        <f t="shared" si="25"/>
        <v>1489059.9600000002</v>
      </c>
    </row>
    <row r="348" spans="1:15" x14ac:dyDescent="0.25">
      <c r="A348" s="26" t="s">
        <v>611</v>
      </c>
      <c r="B348" s="26" t="s">
        <v>1208</v>
      </c>
      <c r="C348" s="41">
        <v>15</v>
      </c>
      <c r="D348" s="42">
        <v>219.12</v>
      </c>
      <c r="E348" s="43">
        <f t="shared" si="26"/>
        <v>3286.8</v>
      </c>
      <c r="F348" s="41">
        <v>11562</v>
      </c>
      <c r="G348" s="42">
        <v>217.51</v>
      </c>
      <c r="H348" s="43">
        <f t="shared" si="27"/>
        <v>2514850.62</v>
      </c>
      <c r="I348" s="41">
        <v>0</v>
      </c>
      <c r="J348" s="42">
        <v>219.12</v>
      </c>
      <c r="K348" s="43">
        <f t="shared" si="28"/>
        <v>0</v>
      </c>
      <c r="L348" s="41">
        <v>0</v>
      </c>
      <c r="M348" s="42">
        <v>217.51</v>
      </c>
      <c r="N348" s="43">
        <f t="shared" si="29"/>
        <v>0</v>
      </c>
      <c r="O348" s="44">
        <f t="shared" si="25"/>
        <v>2518137.42</v>
      </c>
    </row>
    <row r="349" spans="1:15" x14ac:dyDescent="0.25">
      <c r="A349" s="26" t="s">
        <v>613</v>
      </c>
      <c r="B349" s="26" t="s">
        <v>614</v>
      </c>
      <c r="C349" s="41">
        <v>4362</v>
      </c>
      <c r="D349" s="42">
        <v>273.64999999999998</v>
      </c>
      <c r="E349" s="43">
        <f t="shared" si="26"/>
        <v>1193661.2999999998</v>
      </c>
      <c r="F349" s="41">
        <v>6491</v>
      </c>
      <c r="G349" s="42">
        <v>271.76</v>
      </c>
      <c r="H349" s="43">
        <f t="shared" si="27"/>
        <v>1763994.16</v>
      </c>
      <c r="I349" s="41">
        <v>1363</v>
      </c>
      <c r="J349" s="42">
        <v>273.64999999999998</v>
      </c>
      <c r="K349" s="43">
        <f t="shared" si="28"/>
        <v>372984.94999999995</v>
      </c>
      <c r="L349" s="41">
        <v>2028</v>
      </c>
      <c r="M349" s="42">
        <v>271.76</v>
      </c>
      <c r="N349" s="43">
        <f t="shared" si="29"/>
        <v>551129.28</v>
      </c>
      <c r="O349" s="44">
        <f t="shared" si="25"/>
        <v>3881769.6899999995</v>
      </c>
    </row>
    <row r="350" spans="1:15" x14ac:dyDescent="0.25">
      <c r="A350" s="26" t="s">
        <v>615</v>
      </c>
      <c r="B350" s="26" t="s">
        <v>1209</v>
      </c>
      <c r="C350" s="41">
        <v>0</v>
      </c>
      <c r="D350" s="42">
        <v>183.86</v>
      </c>
      <c r="E350" s="43">
        <f t="shared" si="26"/>
        <v>0</v>
      </c>
      <c r="F350" s="41">
        <v>12290</v>
      </c>
      <c r="G350" s="42">
        <v>182.17</v>
      </c>
      <c r="H350" s="43">
        <f t="shared" si="27"/>
        <v>2238869.2999999998</v>
      </c>
      <c r="I350" s="41">
        <v>0</v>
      </c>
      <c r="J350" s="42">
        <v>183.86</v>
      </c>
      <c r="K350" s="43">
        <f t="shared" si="28"/>
        <v>0</v>
      </c>
      <c r="L350" s="41">
        <v>5672</v>
      </c>
      <c r="M350" s="42">
        <v>182.17</v>
      </c>
      <c r="N350" s="43">
        <f t="shared" si="29"/>
        <v>1033268.2399999999</v>
      </c>
      <c r="O350" s="44">
        <f t="shared" si="25"/>
        <v>3272137.5399999996</v>
      </c>
    </row>
    <row r="351" spans="1:15" x14ac:dyDescent="0.25">
      <c r="A351" s="26" t="s">
        <v>617</v>
      </c>
      <c r="B351" s="26" t="s">
        <v>618</v>
      </c>
      <c r="C351" s="41">
        <v>10383</v>
      </c>
      <c r="D351" s="42">
        <v>298.88</v>
      </c>
      <c r="E351" s="43">
        <f t="shared" si="26"/>
        <v>3103271.04</v>
      </c>
      <c r="F351" s="41">
        <v>55212</v>
      </c>
      <c r="G351" s="42">
        <v>296.33</v>
      </c>
      <c r="H351" s="43">
        <f t="shared" si="27"/>
        <v>16360971.959999999</v>
      </c>
      <c r="I351" s="41">
        <v>4946</v>
      </c>
      <c r="J351" s="42">
        <v>298.88</v>
      </c>
      <c r="K351" s="43">
        <f t="shared" si="28"/>
        <v>1478260.48</v>
      </c>
      <c r="L351" s="41">
        <v>26303</v>
      </c>
      <c r="M351" s="42">
        <v>296.33</v>
      </c>
      <c r="N351" s="43">
        <f t="shared" si="29"/>
        <v>7794367.9899999993</v>
      </c>
      <c r="O351" s="44">
        <f t="shared" si="25"/>
        <v>28736871.469999999</v>
      </c>
    </row>
    <row r="352" spans="1:15" x14ac:dyDescent="0.25">
      <c r="A352" s="26" t="s">
        <v>619</v>
      </c>
      <c r="B352" s="26" t="s">
        <v>620</v>
      </c>
      <c r="C352" s="41">
        <v>5883</v>
      </c>
      <c r="D352" s="42">
        <v>254.16</v>
      </c>
      <c r="E352" s="43">
        <f t="shared" si="26"/>
        <v>1495223.28</v>
      </c>
      <c r="F352" s="41">
        <v>37848</v>
      </c>
      <c r="G352" s="42">
        <v>251.86</v>
      </c>
      <c r="H352" s="43">
        <f t="shared" si="27"/>
        <v>9532397.2800000012</v>
      </c>
      <c r="I352" s="41">
        <v>2301</v>
      </c>
      <c r="J352" s="42">
        <v>254.16</v>
      </c>
      <c r="K352" s="43">
        <f t="shared" si="28"/>
        <v>584822.16</v>
      </c>
      <c r="L352" s="41">
        <v>14800</v>
      </c>
      <c r="M352" s="42">
        <v>251.86</v>
      </c>
      <c r="N352" s="43">
        <f t="shared" si="29"/>
        <v>3727528</v>
      </c>
      <c r="O352" s="44">
        <f t="shared" si="25"/>
        <v>15339970.720000001</v>
      </c>
    </row>
    <row r="353" spans="1:15" x14ac:dyDescent="0.25">
      <c r="A353" s="26" t="s">
        <v>621</v>
      </c>
      <c r="B353" s="26" t="s">
        <v>622</v>
      </c>
      <c r="C353" s="41">
        <v>2665</v>
      </c>
      <c r="D353" s="42">
        <v>250.02</v>
      </c>
      <c r="E353" s="43">
        <f t="shared" si="26"/>
        <v>666303.30000000005</v>
      </c>
      <c r="F353" s="41">
        <v>18070</v>
      </c>
      <c r="G353" s="42">
        <v>247.92</v>
      </c>
      <c r="H353" s="43">
        <f t="shared" si="27"/>
        <v>4479914.3999999994</v>
      </c>
      <c r="I353" s="41">
        <v>1095</v>
      </c>
      <c r="J353" s="42">
        <v>250.02</v>
      </c>
      <c r="K353" s="43">
        <f t="shared" si="28"/>
        <v>273771.90000000002</v>
      </c>
      <c r="L353" s="41">
        <v>7425</v>
      </c>
      <c r="M353" s="42">
        <v>247.92</v>
      </c>
      <c r="N353" s="43">
        <f t="shared" si="29"/>
        <v>1840806</v>
      </c>
      <c r="O353" s="44">
        <f t="shared" si="25"/>
        <v>7260795.5999999987</v>
      </c>
    </row>
    <row r="354" spans="1:15" x14ac:dyDescent="0.25">
      <c r="A354" s="26" t="s">
        <v>623</v>
      </c>
      <c r="B354" s="26" t="s">
        <v>1210</v>
      </c>
      <c r="C354" s="41">
        <v>1714</v>
      </c>
      <c r="D354" s="42">
        <v>251.3</v>
      </c>
      <c r="E354" s="43">
        <f t="shared" si="26"/>
        <v>430728.2</v>
      </c>
      <c r="F354" s="41">
        <v>37567</v>
      </c>
      <c r="G354" s="42">
        <v>249.06</v>
      </c>
      <c r="H354" s="43">
        <f t="shared" si="27"/>
        <v>9356437.0199999996</v>
      </c>
      <c r="I354" s="41">
        <v>485</v>
      </c>
      <c r="J354" s="42">
        <v>251.3</v>
      </c>
      <c r="K354" s="43">
        <f t="shared" si="28"/>
        <v>121880.5</v>
      </c>
      <c r="L354" s="41">
        <v>10632</v>
      </c>
      <c r="M354" s="42">
        <v>249.06</v>
      </c>
      <c r="N354" s="43">
        <f t="shared" si="29"/>
        <v>2648005.92</v>
      </c>
      <c r="O354" s="44">
        <f t="shared" si="25"/>
        <v>12557051.639999999</v>
      </c>
    </row>
    <row r="355" spans="1:15" x14ac:dyDescent="0.25">
      <c r="A355" s="26" t="s">
        <v>625</v>
      </c>
      <c r="B355" s="26" t="s">
        <v>626</v>
      </c>
      <c r="C355" s="41">
        <v>787</v>
      </c>
      <c r="D355" s="42">
        <v>247.82</v>
      </c>
      <c r="E355" s="43">
        <f t="shared" si="26"/>
        <v>195034.34</v>
      </c>
      <c r="F355" s="41">
        <v>8876</v>
      </c>
      <c r="G355" s="42">
        <v>245.91</v>
      </c>
      <c r="H355" s="43">
        <f t="shared" si="27"/>
        <v>2182697.16</v>
      </c>
      <c r="I355" s="41">
        <v>465</v>
      </c>
      <c r="J355" s="42">
        <v>247.82</v>
      </c>
      <c r="K355" s="43">
        <f t="shared" si="28"/>
        <v>115236.3</v>
      </c>
      <c r="L355" s="41">
        <v>5245</v>
      </c>
      <c r="M355" s="42">
        <v>245.91</v>
      </c>
      <c r="N355" s="43">
        <f t="shared" si="29"/>
        <v>1289797.95</v>
      </c>
      <c r="O355" s="44">
        <f t="shared" si="25"/>
        <v>3782765.75</v>
      </c>
    </row>
    <row r="356" spans="1:15" x14ac:dyDescent="0.25">
      <c r="A356" s="26" t="s">
        <v>627</v>
      </c>
      <c r="B356" s="26" t="s">
        <v>628</v>
      </c>
      <c r="C356" s="41">
        <v>70</v>
      </c>
      <c r="D356" s="42">
        <v>178.6</v>
      </c>
      <c r="E356" s="43">
        <f t="shared" si="26"/>
        <v>12502</v>
      </c>
      <c r="F356" s="41">
        <v>5527</v>
      </c>
      <c r="G356" s="42">
        <v>177.12</v>
      </c>
      <c r="H356" s="43">
        <f t="shared" si="27"/>
        <v>978942.24</v>
      </c>
      <c r="I356" s="41">
        <v>57</v>
      </c>
      <c r="J356" s="42">
        <v>178.6</v>
      </c>
      <c r="K356" s="43">
        <f t="shared" si="28"/>
        <v>10180.199999999999</v>
      </c>
      <c r="L356" s="41">
        <v>4468</v>
      </c>
      <c r="M356" s="42">
        <v>177.12</v>
      </c>
      <c r="N356" s="43">
        <f t="shared" si="29"/>
        <v>791372.16</v>
      </c>
      <c r="O356" s="44">
        <f t="shared" si="25"/>
        <v>1792996.6</v>
      </c>
    </row>
    <row r="357" spans="1:15" x14ac:dyDescent="0.25">
      <c r="A357" s="26" t="s">
        <v>629</v>
      </c>
      <c r="B357" s="26" t="s">
        <v>1211</v>
      </c>
      <c r="C357" s="41">
        <v>0</v>
      </c>
      <c r="D357" s="42">
        <v>264.69</v>
      </c>
      <c r="E357" s="43">
        <f t="shared" si="26"/>
        <v>0</v>
      </c>
      <c r="F357" s="41">
        <v>18964</v>
      </c>
      <c r="G357" s="42">
        <v>262.36</v>
      </c>
      <c r="H357" s="43">
        <f t="shared" si="27"/>
        <v>4975395.04</v>
      </c>
      <c r="I357" s="41">
        <v>0</v>
      </c>
      <c r="J357" s="42">
        <v>264.69</v>
      </c>
      <c r="K357" s="43">
        <f t="shared" si="28"/>
        <v>0</v>
      </c>
      <c r="L357" s="41">
        <v>13881</v>
      </c>
      <c r="M357" s="42">
        <v>262.36</v>
      </c>
      <c r="N357" s="43">
        <f t="shared" si="29"/>
        <v>3641819.16</v>
      </c>
      <c r="O357" s="44">
        <f t="shared" si="25"/>
        <v>8617214.1999999993</v>
      </c>
    </row>
    <row r="358" spans="1:15" x14ac:dyDescent="0.25">
      <c r="A358" s="26" t="s">
        <v>631</v>
      </c>
      <c r="B358" s="26" t="s">
        <v>632</v>
      </c>
      <c r="C358" s="41">
        <v>31</v>
      </c>
      <c r="D358" s="42">
        <v>226.41</v>
      </c>
      <c r="E358" s="43">
        <f t="shared" si="26"/>
        <v>7018.71</v>
      </c>
      <c r="F358" s="41">
        <v>8553</v>
      </c>
      <c r="G358" s="42">
        <v>224.39</v>
      </c>
      <c r="H358" s="43">
        <f t="shared" si="27"/>
        <v>1919207.67</v>
      </c>
      <c r="I358" s="41">
        <v>36</v>
      </c>
      <c r="J358" s="42">
        <v>226.41</v>
      </c>
      <c r="K358" s="43">
        <f t="shared" si="28"/>
        <v>8150.76</v>
      </c>
      <c r="L358" s="41">
        <v>9805</v>
      </c>
      <c r="M358" s="42">
        <v>224.39</v>
      </c>
      <c r="N358" s="43">
        <f t="shared" si="29"/>
        <v>2200143.9499999997</v>
      </c>
      <c r="O358" s="44">
        <f t="shared" si="25"/>
        <v>4134521.0899999994</v>
      </c>
    </row>
    <row r="359" spans="1:15" x14ac:dyDescent="0.25">
      <c r="A359" s="26" t="s">
        <v>633</v>
      </c>
      <c r="B359" s="26" t="s">
        <v>1212</v>
      </c>
      <c r="C359" s="41">
        <v>0</v>
      </c>
      <c r="D359" s="42">
        <v>190.51</v>
      </c>
      <c r="E359" s="43">
        <f t="shared" si="26"/>
        <v>0</v>
      </c>
      <c r="F359" s="41">
        <v>1280</v>
      </c>
      <c r="G359" s="42">
        <v>189.3</v>
      </c>
      <c r="H359" s="43">
        <f t="shared" si="27"/>
        <v>242304</v>
      </c>
      <c r="I359" s="41">
        <v>0</v>
      </c>
      <c r="J359" s="42">
        <v>190.51</v>
      </c>
      <c r="K359" s="43">
        <f t="shared" si="28"/>
        <v>0</v>
      </c>
      <c r="L359" s="41">
        <v>1736</v>
      </c>
      <c r="M359" s="42">
        <v>189.3</v>
      </c>
      <c r="N359" s="43">
        <f t="shared" si="29"/>
        <v>328624.80000000005</v>
      </c>
      <c r="O359" s="44">
        <f t="shared" si="25"/>
        <v>570928.80000000005</v>
      </c>
    </row>
    <row r="360" spans="1:15" x14ac:dyDescent="0.25">
      <c r="A360" s="26" t="s">
        <v>1312</v>
      </c>
      <c r="B360" s="26" t="s">
        <v>1361</v>
      </c>
      <c r="C360" s="41">
        <v>1013</v>
      </c>
      <c r="D360" s="42">
        <v>222.48</v>
      </c>
      <c r="E360" s="43">
        <f t="shared" si="26"/>
        <v>225372.24</v>
      </c>
      <c r="F360" s="41">
        <v>21834</v>
      </c>
      <c r="G360" s="42">
        <v>220.49</v>
      </c>
      <c r="H360" s="43">
        <f t="shared" si="27"/>
        <v>4814178.66</v>
      </c>
      <c r="I360" s="41">
        <v>881</v>
      </c>
      <c r="J360" s="42">
        <v>222.48</v>
      </c>
      <c r="K360" s="43">
        <f t="shared" si="28"/>
        <v>196004.88</v>
      </c>
      <c r="L360" s="41">
        <v>18985</v>
      </c>
      <c r="M360" s="42">
        <v>220.49</v>
      </c>
      <c r="N360" s="43">
        <f t="shared" si="29"/>
        <v>4186002.6500000004</v>
      </c>
      <c r="O360" s="44">
        <f t="shared" si="25"/>
        <v>9421558.4300000016</v>
      </c>
    </row>
    <row r="361" spans="1:15" x14ac:dyDescent="0.25">
      <c r="A361" s="26" t="s">
        <v>1313</v>
      </c>
      <c r="B361" s="26" t="s">
        <v>1406</v>
      </c>
      <c r="C361" s="41">
        <v>0</v>
      </c>
      <c r="D361" s="42">
        <v>181.91</v>
      </c>
      <c r="E361" s="43">
        <f t="shared" si="26"/>
        <v>0</v>
      </c>
      <c r="F361" s="41">
        <v>11680</v>
      </c>
      <c r="G361" s="42">
        <v>180.3</v>
      </c>
      <c r="H361" s="43">
        <f t="shared" si="27"/>
        <v>2105904</v>
      </c>
      <c r="I361" s="41">
        <v>0</v>
      </c>
      <c r="J361" s="42">
        <v>181.91</v>
      </c>
      <c r="K361" s="43">
        <f t="shared" si="28"/>
        <v>0</v>
      </c>
      <c r="L361" s="41">
        <v>0</v>
      </c>
      <c r="M361" s="42">
        <v>180.3</v>
      </c>
      <c r="N361" s="43">
        <f t="shared" si="29"/>
        <v>0</v>
      </c>
      <c r="O361" s="44">
        <f t="shared" si="25"/>
        <v>2105904</v>
      </c>
    </row>
    <row r="362" spans="1:15" x14ac:dyDescent="0.25">
      <c r="A362" s="26" t="s">
        <v>642</v>
      </c>
      <c r="B362" s="26" t="s">
        <v>1214</v>
      </c>
      <c r="C362" s="41">
        <v>41</v>
      </c>
      <c r="D362" s="42">
        <v>226.2</v>
      </c>
      <c r="E362" s="43">
        <f t="shared" si="26"/>
        <v>9274.1999999999989</v>
      </c>
      <c r="F362" s="41">
        <v>10817</v>
      </c>
      <c r="G362" s="42">
        <v>224.33</v>
      </c>
      <c r="H362" s="43">
        <f t="shared" si="27"/>
        <v>2426577.6100000003</v>
      </c>
      <c r="I362" s="41">
        <v>0</v>
      </c>
      <c r="J362" s="42">
        <v>226.2</v>
      </c>
      <c r="K362" s="43">
        <f t="shared" si="28"/>
        <v>0</v>
      </c>
      <c r="L362" s="41">
        <v>0</v>
      </c>
      <c r="M362" s="42">
        <v>224.33</v>
      </c>
      <c r="N362" s="43">
        <f t="shared" si="29"/>
        <v>0</v>
      </c>
      <c r="O362" s="44">
        <f t="shared" si="25"/>
        <v>2435851.8100000005</v>
      </c>
    </row>
    <row r="363" spans="1:15" x14ac:dyDescent="0.25">
      <c r="A363" s="26" t="s">
        <v>644</v>
      </c>
      <c r="B363" s="26" t="s">
        <v>645</v>
      </c>
      <c r="C363" s="41">
        <v>742</v>
      </c>
      <c r="D363" s="42">
        <v>252.47</v>
      </c>
      <c r="E363" s="43">
        <f t="shared" si="26"/>
        <v>187332.74</v>
      </c>
      <c r="F363" s="41">
        <v>12364</v>
      </c>
      <c r="G363" s="42">
        <v>250.1</v>
      </c>
      <c r="H363" s="43">
        <f t="shared" si="27"/>
        <v>3092236.4</v>
      </c>
      <c r="I363" s="41">
        <v>502</v>
      </c>
      <c r="J363" s="42">
        <v>252.47</v>
      </c>
      <c r="K363" s="43">
        <f t="shared" si="28"/>
        <v>126739.94</v>
      </c>
      <c r="L363" s="41">
        <v>8369</v>
      </c>
      <c r="M363" s="42">
        <v>250.1</v>
      </c>
      <c r="N363" s="43">
        <f t="shared" si="29"/>
        <v>2093086.9</v>
      </c>
      <c r="O363" s="44">
        <f t="shared" si="25"/>
        <v>5499395.9800000004</v>
      </c>
    </row>
    <row r="364" spans="1:15" x14ac:dyDescent="0.25">
      <c r="A364" s="26" t="s">
        <v>646</v>
      </c>
      <c r="B364" s="26" t="s">
        <v>1215</v>
      </c>
      <c r="C364" s="41">
        <v>4404</v>
      </c>
      <c r="D364" s="42">
        <v>262.29000000000002</v>
      </c>
      <c r="E364" s="43">
        <f t="shared" si="26"/>
        <v>1155125.1600000001</v>
      </c>
      <c r="F364" s="41">
        <v>17320</v>
      </c>
      <c r="G364" s="42">
        <v>259.77999999999997</v>
      </c>
      <c r="H364" s="43">
        <f t="shared" si="27"/>
        <v>4499389.5999999996</v>
      </c>
      <c r="I364" s="41">
        <v>1853</v>
      </c>
      <c r="J364" s="42">
        <v>262.29000000000002</v>
      </c>
      <c r="K364" s="43">
        <f t="shared" si="28"/>
        <v>486023.37000000005</v>
      </c>
      <c r="L364" s="41">
        <v>7287</v>
      </c>
      <c r="M364" s="42">
        <v>259.77999999999997</v>
      </c>
      <c r="N364" s="43">
        <f t="shared" si="29"/>
        <v>1893016.8599999999</v>
      </c>
      <c r="O364" s="44">
        <f t="shared" si="25"/>
        <v>8033554.9900000002</v>
      </c>
    </row>
    <row r="365" spans="1:15" x14ac:dyDescent="0.25">
      <c r="A365" s="26" t="s">
        <v>1314</v>
      </c>
      <c r="B365" s="26" t="s">
        <v>1362</v>
      </c>
      <c r="C365" s="41">
        <v>2681</v>
      </c>
      <c r="D365" s="42">
        <v>191.31</v>
      </c>
      <c r="E365" s="43">
        <f t="shared" si="26"/>
        <v>512902.11</v>
      </c>
      <c r="F365" s="41">
        <v>18824</v>
      </c>
      <c r="G365" s="42">
        <v>189.5</v>
      </c>
      <c r="H365" s="43">
        <f t="shared" si="27"/>
        <v>3567148</v>
      </c>
      <c r="I365" s="41">
        <v>1941</v>
      </c>
      <c r="J365" s="42">
        <v>191.31</v>
      </c>
      <c r="K365" s="43">
        <f t="shared" si="28"/>
        <v>371332.71</v>
      </c>
      <c r="L365" s="41">
        <v>13630</v>
      </c>
      <c r="M365" s="42">
        <v>189.5</v>
      </c>
      <c r="N365" s="43">
        <f t="shared" si="29"/>
        <v>2582885</v>
      </c>
      <c r="O365" s="44">
        <f t="shared" si="25"/>
        <v>7034267.8200000003</v>
      </c>
    </row>
    <row r="366" spans="1:15" x14ac:dyDescent="0.25">
      <c r="A366" s="26" t="s">
        <v>648</v>
      </c>
      <c r="B366" s="26" t="s">
        <v>649</v>
      </c>
      <c r="C366" s="41">
        <v>1094</v>
      </c>
      <c r="D366" s="42">
        <v>229.69</v>
      </c>
      <c r="E366" s="43">
        <f t="shared" si="26"/>
        <v>251280.86</v>
      </c>
      <c r="F366" s="41">
        <v>17965</v>
      </c>
      <c r="G366" s="42">
        <v>228.02</v>
      </c>
      <c r="H366" s="43">
        <f t="shared" si="27"/>
        <v>4096379.3000000003</v>
      </c>
      <c r="I366" s="41">
        <v>950</v>
      </c>
      <c r="J366" s="42">
        <v>229.69</v>
      </c>
      <c r="K366" s="43">
        <f t="shared" si="28"/>
        <v>218205.5</v>
      </c>
      <c r="L366" s="41">
        <v>15593</v>
      </c>
      <c r="M366" s="42">
        <v>228.02</v>
      </c>
      <c r="N366" s="43">
        <f t="shared" si="29"/>
        <v>3555515.8600000003</v>
      </c>
      <c r="O366" s="44">
        <f t="shared" si="25"/>
        <v>8121381.5200000005</v>
      </c>
    </row>
    <row r="367" spans="1:15" x14ac:dyDescent="0.25">
      <c r="A367" s="26" t="s">
        <v>1315</v>
      </c>
      <c r="B367" s="26" t="s">
        <v>1363</v>
      </c>
      <c r="C367" s="41">
        <v>242</v>
      </c>
      <c r="D367" s="42">
        <v>220.46</v>
      </c>
      <c r="E367" s="43">
        <f t="shared" si="26"/>
        <v>53351.32</v>
      </c>
      <c r="F367" s="41">
        <v>9966</v>
      </c>
      <c r="G367" s="42">
        <v>218.87</v>
      </c>
      <c r="H367" s="43">
        <f t="shared" si="27"/>
        <v>2181258.42</v>
      </c>
      <c r="I367" s="41">
        <v>170</v>
      </c>
      <c r="J367" s="42">
        <v>220.46</v>
      </c>
      <c r="K367" s="43">
        <f t="shared" si="28"/>
        <v>37478.200000000004</v>
      </c>
      <c r="L367" s="41">
        <v>7018</v>
      </c>
      <c r="M367" s="42">
        <v>218.87</v>
      </c>
      <c r="N367" s="43">
        <f t="shared" si="29"/>
        <v>1536029.66</v>
      </c>
      <c r="O367" s="44">
        <f t="shared" si="25"/>
        <v>3808117.5999999996</v>
      </c>
    </row>
    <row r="368" spans="1:15" x14ac:dyDescent="0.25">
      <c r="A368" s="26" t="s">
        <v>650</v>
      </c>
      <c r="B368" s="26" t="s">
        <v>651</v>
      </c>
      <c r="C368" s="41">
        <v>644</v>
      </c>
      <c r="D368" s="42">
        <v>246.21</v>
      </c>
      <c r="E368" s="43">
        <f t="shared" si="26"/>
        <v>158559.24</v>
      </c>
      <c r="F368" s="41">
        <v>15449</v>
      </c>
      <c r="G368" s="42">
        <v>244.01</v>
      </c>
      <c r="H368" s="43">
        <f t="shared" si="27"/>
        <v>3769710.4899999998</v>
      </c>
      <c r="I368" s="41">
        <v>76</v>
      </c>
      <c r="J368" s="42">
        <v>246.21</v>
      </c>
      <c r="K368" s="43">
        <f t="shared" si="28"/>
        <v>18711.96</v>
      </c>
      <c r="L368" s="41">
        <v>1833</v>
      </c>
      <c r="M368" s="42">
        <v>244.01</v>
      </c>
      <c r="N368" s="43">
        <f t="shared" si="29"/>
        <v>447270.32999999996</v>
      </c>
      <c r="O368" s="44">
        <f t="shared" si="25"/>
        <v>4394252.0199999996</v>
      </c>
    </row>
    <row r="369" spans="1:15" x14ac:dyDescent="0.25">
      <c r="A369" s="26" t="s">
        <v>1316</v>
      </c>
      <c r="B369" s="26" t="s">
        <v>1407</v>
      </c>
      <c r="C369" s="41">
        <v>4252</v>
      </c>
      <c r="D369" s="42">
        <v>218.71</v>
      </c>
      <c r="E369" s="43">
        <f t="shared" si="26"/>
        <v>929954.92</v>
      </c>
      <c r="F369" s="41">
        <v>22065</v>
      </c>
      <c r="G369" s="42">
        <v>216.83</v>
      </c>
      <c r="H369" s="43">
        <f t="shared" si="27"/>
        <v>4784353.95</v>
      </c>
      <c r="I369" s="41">
        <v>2476</v>
      </c>
      <c r="J369" s="42">
        <v>218.71</v>
      </c>
      <c r="K369" s="43">
        <f t="shared" si="28"/>
        <v>541525.96</v>
      </c>
      <c r="L369" s="41">
        <v>12848</v>
      </c>
      <c r="M369" s="42">
        <v>216.83</v>
      </c>
      <c r="N369" s="43">
        <f t="shared" si="29"/>
        <v>2785831.8400000003</v>
      </c>
      <c r="O369" s="44">
        <f t="shared" si="25"/>
        <v>9041666.6699999999</v>
      </c>
    </row>
    <row r="370" spans="1:15" x14ac:dyDescent="0.25">
      <c r="A370" s="26" t="s">
        <v>654</v>
      </c>
      <c r="B370" s="26" t="s">
        <v>1217</v>
      </c>
      <c r="C370" s="41">
        <v>0</v>
      </c>
      <c r="D370" s="42">
        <v>206.42</v>
      </c>
      <c r="E370" s="43">
        <f t="shared" si="26"/>
        <v>0</v>
      </c>
      <c r="F370" s="41">
        <v>14490</v>
      </c>
      <c r="G370" s="42">
        <v>204.67</v>
      </c>
      <c r="H370" s="43">
        <f t="shared" si="27"/>
        <v>2965668.3</v>
      </c>
      <c r="I370" s="41">
        <v>0</v>
      </c>
      <c r="J370" s="42">
        <v>206.42</v>
      </c>
      <c r="K370" s="43">
        <f t="shared" si="28"/>
        <v>0</v>
      </c>
      <c r="L370" s="41">
        <v>10624</v>
      </c>
      <c r="M370" s="42">
        <v>204.67</v>
      </c>
      <c r="N370" s="43">
        <f t="shared" si="29"/>
        <v>2174414.08</v>
      </c>
      <c r="O370" s="44">
        <f t="shared" si="25"/>
        <v>5140082.38</v>
      </c>
    </row>
    <row r="371" spans="1:15" x14ac:dyDescent="0.25">
      <c r="A371" s="26" t="s">
        <v>652</v>
      </c>
      <c r="B371" s="26" t="s">
        <v>1216</v>
      </c>
      <c r="C371" s="41">
        <v>1119</v>
      </c>
      <c r="D371" s="42">
        <v>266.16000000000003</v>
      </c>
      <c r="E371" s="43">
        <f t="shared" si="26"/>
        <v>297833.04000000004</v>
      </c>
      <c r="F371" s="41">
        <v>79150</v>
      </c>
      <c r="G371" s="42">
        <v>263.93</v>
      </c>
      <c r="H371" s="43">
        <f t="shared" si="27"/>
        <v>20890059.5</v>
      </c>
      <c r="I371" s="41">
        <v>0</v>
      </c>
      <c r="J371" s="42">
        <v>266.16000000000003</v>
      </c>
      <c r="K371" s="43">
        <f t="shared" si="28"/>
        <v>0</v>
      </c>
      <c r="L371" s="41">
        <v>0</v>
      </c>
      <c r="M371" s="42">
        <v>263.93</v>
      </c>
      <c r="N371" s="43">
        <f t="shared" si="29"/>
        <v>0</v>
      </c>
      <c r="O371" s="44">
        <f t="shared" si="25"/>
        <v>21187892.539999999</v>
      </c>
    </row>
    <row r="372" spans="1:15" x14ac:dyDescent="0.25">
      <c r="A372" s="26" t="s">
        <v>656</v>
      </c>
      <c r="B372" s="26" t="s">
        <v>657</v>
      </c>
      <c r="C372" s="41">
        <v>365</v>
      </c>
      <c r="D372" s="42">
        <v>215.3</v>
      </c>
      <c r="E372" s="43">
        <f t="shared" si="26"/>
        <v>78584.5</v>
      </c>
      <c r="F372" s="41">
        <v>34009</v>
      </c>
      <c r="G372" s="42">
        <v>213.52</v>
      </c>
      <c r="H372" s="43">
        <f t="shared" si="27"/>
        <v>7261601.6800000006</v>
      </c>
      <c r="I372" s="41">
        <v>290</v>
      </c>
      <c r="J372" s="42">
        <v>215.3</v>
      </c>
      <c r="K372" s="43">
        <f t="shared" si="28"/>
        <v>62437</v>
      </c>
      <c r="L372" s="41">
        <v>27067</v>
      </c>
      <c r="M372" s="42">
        <v>213.52</v>
      </c>
      <c r="N372" s="43">
        <f t="shared" si="29"/>
        <v>5779345.8399999999</v>
      </c>
      <c r="O372" s="44">
        <f t="shared" si="25"/>
        <v>13181969.02</v>
      </c>
    </row>
    <row r="373" spans="1:15" x14ac:dyDescent="0.25">
      <c r="A373" s="26" t="s">
        <v>658</v>
      </c>
      <c r="B373" s="26" t="s">
        <v>659</v>
      </c>
      <c r="C373" s="41">
        <v>7717</v>
      </c>
      <c r="D373" s="42">
        <v>263.04000000000002</v>
      </c>
      <c r="E373" s="43">
        <f t="shared" si="26"/>
        <v>2029879.6800000002</v>
      </c>
      <c r="F373" s="41">
        <v>47283</v>
      </c>
      <c r="G373" s="42">
        <v>260.37</v>
      </c>
      <c r="H373" s="43">
        <f t="shared" si="27"/>
        <v>12311074.710000001</v>
      </c>
      <c r="I373" s="41">
        <v>1766</v>
      </c>
      <c r="J373" s="42">
        <v>263.04000000000002</v>
      </c>
      <c r="K373" s="43">
        <f t="shared" si="28"/>
        <v>464528.64000000001</v>
      </c>
      <c r="L373" s="41">
        <v>10817</v>
      </c>
      <c r="M373" s="42">
        <v>260.37</v>
      </c>
      <c r="N373" s="43">
        <f t="shared" si="29"/>
        <v>2816422.29</v>
      </c>
      <c r="O373" s="44">
        <f t="shared" si="25"/>
        <v>17621905.32</v>
      </c>
    </row>
    <row r="374" spans="1:15" x14ac:dyDescent="0.25">
      <c r="A374" s="26" t="s">
        <v>660</v>
      </c>
      <c r="B374" s="26" t="s">
        <v>1218</v>
      </c>
      <c r="C374" s="41">
        <v>0</v>
      </c>
      <c r="D374" s="42">
        <v>302.92</v>
      </c>
      <c r="E374" s="43">
        <f t="shared" si="26"/>
        <v>0</v>
      </c>
      <c r="F374" s="41">
        <v>62477</v>
      </c>
      <c r="G374" s="42">
        <v>300.58</v>
      </c>
      <c r="H374" s="43">
        <f t="shared" si="27"/>
        <v>18779336.66</v>
      </c>
      <c r="I374" s="41">
        <v>0</v>
      </c>
      <c r="J374" s="42">
        <v>302.92</v>
      </c>
      <c r="K374" s="43">
        <f t="shared" si="28"/>
        <v>0</v>
      </c>
      <c r="L374" s="41">
        <v>24050</v>
      </c>
      <c r="M374" s="42">
        <v>300.58</v>
      </c>
      <c r="N374" s="43">
        <f t="shared" si="29"/>
        <v>7228949</v>
      </c>
      <c r="O374" s="44">
        <f t="shared" si="25"/>
        <v>26008285.66</v>
      </c>
    </row>
    <row r="375" spans="1:15" x14ac:dyDescent="0.25">
      <c r="A375" s="26" t="s">
        <v>662</v>
      </c>
      <c r="B375" s="26" t="s">
        <v>663</v>
      </c>
      <c r="C375" s="41">
        <v>0</v>
      </c>
      <c r="D375" s="42">
        <v>200.07</v>
      </c>
      <c r="E375" s="43">
        <f t="shared" si="26"/>
        <v>0</v>
      </c>
      <c r="F375" s="41">
        <v>10059</v>
      </c>
      <c r="G375" s="42">
        <v>198.32</v>
      </c>
      <c r="H375" s="43">
        <f t="shared" si="27"/>
        <v>1994900.88</v>
      </c>
      <c r="I375" s="41">
        <v>0</v>
      </c>
      <c r="J375" s="42">
        <v>200.07</v>
      </c>
      <c r="K375" s="43">
        <f t="shared" si="28"/>
        <v>0</v>
      </c>
      <c r="L375" s="41">
        <v>9611</v>
      </c>
      <c r="M375" s="42">
        <v>198.32</v>
      </c>
      <c r="N375" s="43">
        <f t="shared" si="29"/>
        <v>1906053.52</v>
      </c>
      <c r="O375" s="44">
        <f t="shared" si="25"/>
        <v>3900954.4</v>
      </c>
    </row>
    <row r="376" spans="1:15" x14ac:dyDescent="0.25">
      <c r="A376" s="26" t="s">
        <v>664</v>
      </c>
      <c r="B376" s="26" t="s">
        <v>1408</v>
      </c>
      <c r="C376" s="41">
        <v>5155</v>
      </c>
      <c r="D376" s="42">
        <v>271.20999999999998</v>
      </c>
      <c r="E376" s="43">
        <f t="shared" si="26"/>
        <v>1398087.5499999998</v>
      </c>
      <c r="F376" s="41">
        <v>29268</v>
      </c>
      <c r="G376" s="42">
        <v>268.66000000000003</v>
      </c>
      <c r="H376" s="43">
        <f t="shared" si="27"/>
        <v>7863140.8800000008</v>
      </c>
      <c r="I376" s="41">
        <v>84</v>
      </c>
      <c r="J376" s="42">
        <v>271.20999999999998</v>
      </c>
      <c r="K376" s="43">
        <f t="shared" si="28"/>
        <v>22781.64</v>
      </c>
      <c r="L376" s="41">
        <v>479</v>
      </c>
      <c r="M376" s="42">
        <v>268.66000000000003</v>
      </c>
      <c r="N376" s="43">
        <f t="shared" si="29"/>
        <v>128688.14000000001</v>
      </c>
      <c r="O376" s="44">
        <f t="shared" si="25"/>
        <v>9412698.2100000009</v>
      </c>
    </row>
    <row r="377" spans="1:15" x14ac:dyDescent="0.25">
      <c r="A377" s="26" t="s">
        <v>666</v>
      </c>
      <c r="B377" s="26" t="s">
        <v>667</v>
      </c>
      <c r="C377" s="41">
        <v>4589</v>
      </c>
      <c r="D377" s="42">
        <v>286.33</v>
      </c>
      <c r="E377" s="43">
        <f t="shared" si="26"/>
        <v>1313968.3699999999</v>
      </c>
      <c r="F377" s="41">
        <v>37361</v>
      </c>
      <c r="G377" s="42">
        <v>283.87</v>
      </c>
      <c r="H377" s="43">
        <f t="shared" si="27"/>
        <v>10605667.07</v>
      </c>
      <c r="I377" s="41">
        <v>1951</v>
      </c>
      <c r="J377" s="42">
        <v>286.33</v>
      </c>
      <c r="K377" s="43">
        <f t="shared" si="28"/>
        <v>558629.82999999996</v>
      </c>
      <c r="L377" s="41">
        <v>15882</v>
      </c>
      <c r="M377" s="42">
        <v>283.87</v>
      </c>
      <c r="N377" s="43">
        <f t="shared" si="29"/>
        <v>4508423.34</v>
      </c>
      <c r="O377" s="44">
        <f t="shared" si="25"/>
        <v>16986688.609999999</v>
      </c>
    </row>
    <row r="378" spans="1:15" x14ac:dyDescent="0.25">
      <c r="A378" s="26" t="s">
        <v>668</v>
      </c>
      <c r="B378" s="26" t="s">
        <v>669</v>
      </c>
      <c r="C378" s="41">
        <v>3502</v>
      </c>
      <c r="D378" s="42">
        <v>274.25</v>
      </c>
      <c r="E378" s="43">
        <f t="shared" si="26"/>
        <v>960423.5</v>
      </c>
      <c r="F378" s="41">
        <v>34138</v>
      </c>
      <c r="G378" s="42">
        <v>271.68</v>
      </c>
      <c r="H378" s="43">
        <f t="shared" si="27"/>
        <v>9274611.8399999999</v>
      </c>
      <c r="I378" s="41">
        <v>790</v>
      </c>
      <c r="J378" s="42">
        <v>274.25</v>
      </c>
      <c r="K378" s="43">
        <f t="shared" si="28"/>
        <v>216657.5</v>
      </c>
      <c r="L378" s="41">
        <v>7702</v>
      </c>
      <c r="M378" s="42">
        <v>271.68</v>
      </c>
      <c r="N378" s="43">
        <f t="shared" si="29"/>
        <v>2092479.36</v>
      </c>
      <c r="O378" s="44">
        <f t="shared" si="25"/>
        <v>12544172.199999999</v>
      </c>
    </row>
    <row r="379" spans="1:15" x14ac:dyDescent="0.25">
      <c r="A379" s="26" t="s">
        <v>670</v>
      </c>
      <c r="B379" s="26" t="s">
        <v>671</v>
      </c>
      <c r="C379" s="41">
        <v>17015</v>
      </c>
      <c r="D379" s="42">
        <v>240.32</v>
      </c>
      <c r="E379" s="43">
        <f t="shared" si="26"/>
        <v>4089044.8</v>
      </c>
      <c r="F379" s="41">
        <v>32795</v>
      </c>
      <c r="G379" s="42">
        <v>238.22</v>
      </c>
      <c r="H379" s="43">
        <f t="shared" si="27"/>
        <v>7812424.9000000004</v>
      </c>
      <c r="I379" s="41">
        <v>1753</v>
      </c>
      <c r="J379" s="42">
        <v>240.32</v>
      </c>
      <c r="K379" s="43">
        <f t="shared" si="28"/>
        <v>421280.95999999996</v>
      </c>
      <c r="L379" s="41">
        <v>3379</v>
      </c>
      <c r="M379" s="42">
        <v>238.22</v>
      </c>
      <c r="N379" s="43">
        <f t="shared" si="29"/>
        <v>804945.38</v>
      </c>
      <c r="O379" s="44">
        <f t="shared" si="25"/>
        <v>13127696.039999999</v>
      </c>
    </row>
    <row r="380" spans="1:15" x14ac:dyDescent="0.25">
      <c r="A380" s="26" t="s">
        <v>672</v>
      </c>
      <c r="B380" s="26" t="s">
        <v>673</v>
      </c>
      <c r="C380" s="41">
        <v>785</v>
      </c>
      <c r="D380" s="42">
        <v>271.5</v>
      </c>
      <c r="E380" s="43">
        <f t="shared" si="26"/>
        <v>213127.5</v>
      </c>
      <c r="F380" s="41">
        <v>9778</v>
      </c>
      <c r="G380" s="42">
        <v>269.68</v>
      </c>
      <c r="H380" s="43">
        <f t="shared" si="27"/>
        <v>2636931.04</v>
      </c>
      <c r="I380" s="41">
        <v>264</v>
      </c>
      <c r="J380" s="42">
        <v>271.5</v>
      </c>
      <c r="K380" s="43">
        <f t="shared" si="28"/>
        <v>71676</v>
      </c>
      <c r="L380" s="41">
        <v>3294</v>
      </c>
      <c r="M380" s="42">
        <v>269.68</v>
      </c>
      <c r="N380" s="43">
        <f t="shared" si="29"/>
        <v>888325.92</v>
      </c>
      <c r="O380" s="44">
        <f t="shared" si="25"/>
        <v>3810060.46</v>
      </c>
    </row>
    <row r="381" spans="1:15" x14ac:dyDescent="0.25">
      <c r="A381" s="26" t="s">
        <v>674</v>
      </c>
      <c r="B381" s="26" t="s">
        <v>675</v>
      </c>
      <c r="C381" s="41">
        <v>16135</v>
      </c>
      <c r="D381" s="42">
        <v>293.66000000000003</v>
      </c>
      <c r="E381" s="43">
        <f t="shared" si="26"/>
        <v>4738204.1000000006</v>
      </c>
      <c r="F381" s="41">
        <v>26802</v>
      </c>
      <c r="G381" s="42">
        <v>291.18</v>
      </c>
      <c r="H381" s="43">
        <f t="shared" si="27"/>
        <v>7804206.3600000003</v>
      </c>
      <c r="I381" s="41">
        <v>0</v>
      </c>
      <c r="J381" s="42">
        <v>293.66000000000003</v>
      </c>
      <c r="K381" s="43">
        <f t="shared" si="28"/>
        <v>0</v>
      </c>
      <c r="L381" s="41">
        <v>0</v>
      </c>
      <c r="M381" s="42">
        <v>291.18</v>
      </c>
      <c r="N381" s="43">
        <f t="shared" si="29"/>
        <v>0</v>
      </c>
      <c r="O381" s="44">
        <f t="shared" si="25"/>
        <v>12542410.460000001</v>
      </c>
    </row>
    <row r="382" spans="1:15" x14ac:dyDescent="0.25">
      <c r="A382" s="26" t="s">
        <v>676</v>
      </c>
      <c r="B382" s="26" t="s">
        <v>1219</v>
      </c>
      <c r="C382" s="41">
        <v>8460</v>
      </c>
      <c r="D382" s="42">
        <v>313.14999999999998</v>
      </c>
      <c r="E382" s="43">
        <f t="shared" si="26"/>
        <v>2649249</v>
      </c>
      <c r="F382" s="41">
        <v>68422</v>
      </c>
      <c r="G382" s="42">
        <v>310.79000000000002</v>
      </c>
      <c r="H382" s="43">
        <f t="shared" si="27"/>
        <v>21264873.380000003</v>
      </c>
      <c r="I382" s="41">
        <v>5412</v>
      </c>
      <c r="J382" s="42">
        <v>313.14999999999998</v>
      </c>
      <c r="K382" s="43">
        <f t="shared" si="28"/>
        <v>1694767.7999999998</v>
      </c>
      <c r="L382" s="41">
        <v>43774</v>
      </c>
      <c r="M382" s="42">
        <v>310.79000000000002</v>
      </c>
      <c r="N382" s="43">
        <f t="shared" si="29"/>
        <v>13604521.460000001</v>
      </c>
      <c r="O382" s="44">
        <f t="shared" si="25"/>
        <v>39213411.640000001</v>
      </c>
    </row>
    <row r="383" spans="1:15" x14ac:dyDescent="0.25">
      <c r="A383" s="26" t="s">
        <v>678</v>
      </c>
      <c r="B383" s="26" t="s">
        <v>1220</v>
      </c>
      <c r="C383" s="41">
        <v>6619</v>
      </c>
      <c r="D383" s="42">
        <v>257.99</v>
      </c>
      <c r="E383" s="43">
        <f t="shared" si="26"/>
        <v>1707635.81</v>
      </c>
      <c r="F383" s="41">
        <v>31779</v>
      </c>
      <c r="G383" s="42">
        <v>255.52</v>
      </c>
      <c r="H383" s="43">
        <f t="shared" si="27"/>
        <v>8120170.0800000001</v>
      </c>
      <c r="I383" s="41">
        <v>2154</v>
      </c>
      <c r="J383" s="42">
        <v>257.99</v>
      </c>
      <c r="K383" s="43">
        <f t="shared" si="28"/>
        <v>555710.46</v>
      </c>
      <c r="L383" s="41">
        <v>10339</v>
      </c>
      <c r="M383" s="42">
        <v>255.52</v>
      </c>
      <c r="N383" s="43">
        <f t="shared" si="29"/>
        <v>2641821.2800000003</v>
      </c>
      <c r="O383" s="44">
        <f t="shared" si="25"/>
        <v>13025337.630000001</v>
      </c>
    </row>
    <row r="384" spans="1:15" x14ac:dyDescent="0.25">
      <c r="A384" s="26" t="s">
        <v>680</v>
      </c>
      <c r="B384" s="26" t="s">
        <v>681</v>
      </c>
      <c r="C384" s="41">
        <v>1147</v>
      </c>
      <c r="D384" s="42">
        <v>260.33999999999997</v>
      </c>
      <c r="E384" s="43">
        <f t="shared" si="26"/>
        <v>298609.98</v>
      </c>
      <c r="F384" s="41">
        <v>0</v>
      </c>
      <c r="G384" s="42">
        <v>258.2</v>
      </c>
      <c r="H384" s="43">
        <f t="shared" si="27"/>
        <v>0</v>
      </c>
      <c r="I384" s="41">
        <v>0</v>
      </c>
      <c r="J384" s="42">
        <v>260.33999999999997</v>
      </c>
      <c r="K384" s="43">
        <f t="shared" si="28"/>
        <v>0</v>
      </c>
      <c r="L384" s="41">
        <v>0</v>
      </c>
      <c r="M384" s="42">
        <v>258.2</v>
      </c>
      <c r="N384" s="43">
        <f t="shared" si="29"/>
        <v>0</v>
      </c>
      <c r="O384" s="44">
        <f t="shared" si="25"/>
        <v>298609.98</v>
      </c>
    </row>
    <row r="385" spans="1:15" x14ac:dyDescent="0.25">
      <c r="A385" s="26" t="s">
        <v>682</v>
      </c>
      <c r="B385" s="26" t="s">
        <v>683</v>
      </c>
      <c r="C385" s="41">
        <v>0</v>
      </c>
      <c r="D385" s="42">
        <v>271.3</v>
      </c>
      <c r="E385" s="43">
        <f t="shared" si="26"/>
        <v>0</v>
      </c>
      <c r="F385" s="41">
        <v>2618</v>
      </c>
      <c r="G385" s="42">
        <v>269.64</v>
      </c>
      <c r="H385" s="43">
        <f t="shared" si="27"/>
        <v>705917.52</v>
      </c>
      <c r="I385" s="41">
        <v>0</v>
      </c>
      <c r="J385" s="42">
        <v>271.3</v>
      </c>
      <c r="K385" s="43">
        <f t="shared" si="28"/>
        <v>0</v>
      </c>
      <c r="L385" s="41">
        <v>0</v>
      </c>
      <c r="M385" s="42">
        <v>269.64</v>
      </c>
      <c r="N385" s="43">
        <f t="shared" si="29"/>
        <v>0</v>
      </c>
      <c r="O385" s="44">
        <f t="shared" si="25"/>
        <v>705917.52</v>
      </c>
    </row>
    <row r="386" spans="1:15" x14ac:dyDescent="0.25">
      <c r="A386" s="26" t="s">
        <v>1221</v>
      </c>
      <c r="B386" s="26" t="s">
        <v>1222</v>
      </c>
      <c r="C386" s="41">
        <v>0</v>
      </c>
      <c r="D386" s="42">
        <v>304.44</v>
      </c>
      <c r="E386" s="43">
        <f t="shared" si="26"/>
        <v>0</v>
      </c>
      <c r="F386" s="41">
        <v>1595</v>
      </c>
      <c r="G386" s="42">
        <v>302.39</v>
      </c>
      <c r="H386" s="43">
        <f t="shared" si="27"/>
        <v>482312.05</v>
      </c>
      <c r="I386" s="41">
        <v>0</v>
      </c>
      <c r="J386" s="42">
        <v>304.44</v>
      </c>
      <c r="K386" s="43">
        <f t="shared" si="28"/>
        <v>0</v>
      </c>
      <c r="L386" s="41">
        <v>0</v>
      </c>
      <c r="M386" s="42">
        <v>302.39</v>
      </c>
      <c r="N386" s="43">
        <f t="shared" si="29"/>
        <v>0</v>
      </c>
      <c r="O386" s="44">
        <f t="shared" si="25"/>
        <v>482312.05</v>
      </c>
    </row>
    <row r="387" spans="1:15" x14ac:dyDescent="0.25">
      <c r="A387" s="26" t="s">
        <v>684</v>
      </c>
      <c r="B387" s="26" t="s">
        <v>1223</v>
      </c>
      <c r="C387" s="41">
        <v>11146</v>
      </c>
      <c r="D387" s="42">
        <v>235.35</v>
      </c>
      <c r="E387" s="43">
        <f t="shared" si="26"/>
        <v>2623211.1</v>
      </c>
      <c r="F387" s="41">
        <v>39079</v>
      </c>
      <c r="G387" s="42">
        <v>233.21</v>
      </c>
      <c r="H387" s="43">
        <f t="shared" si="27"/>
        <v>9113613.5899999999</v>
      </c>
      <c r="I387" s="41">
        <v>3547</v>
      </c>
      <c r="J387" s="42">
        <v>235.35</v>
      </c>
      <c r="K387" s="43">
        <f t="shared" si="28"/>
        <v>834786.45</v>
      </c>
      <c r="L387" s="41">
        <v>12438</v>
      </c>
      <c r="M387" s="42">
        <v>233.21</v>
      </c>
      <c r="N387" s="43">
        <f t="shared" si="29"/>
        <v>2900665.98</v>
      </c>
      <c r="O387" s="44">
        <f t="shared" si="25"/>
        <v>15472277.119999999</v>
      </c>
    </row>
    <row r="388" spans="1:15" x14ac:dyDescent="0.25">
      <c r="A388" s="26" t="s">
        <v>686</v>
      </c>
      <c r="B388" s="26" t="s">
        <v>1224</v>
      </c>
      <c r="C388" s="41">
        <v>0</v>
      </c>
      <c r="D388" s="42">
        <v>203.64</v>
      </c>
      <c r="E388" s="43">
        <f t="shared" si="26"/>
        <v>0</v>
      </c>
      <c r="F388" s="41">
        <v>8187</v>
      </c>
      <c r="G388" s="42">
        <v>201.93</v>
      </c>
      <c r="H388" s="43">
        <f t="shared" si="27"/>
        <v>1653200.9100000001</v>
      </c>
      <c r="I388" s="41">
        <v>0</v>
      </c>
      <c r="J388" s="42">
        <v>203.64</v>
      </c>
      <c r="K388" s="43">
        <f t="shared" si="28"/>
        <v>0</v>
      </c>
      <c r="L388" s="41">
        <v>4778</v>
      </c>
      <c r="M388" s="42">
        <v>201.93</v>
      </c>
      <c r="N388" s="43">
        <f t="shared" si="29"/>
        <v>964821.54</v>
      </c>
      <c r="O388" s="44">
        <f t="shared" si="25"/>
        <v>2618022.4500000002</v>
      </c>
    </row>
    <row r="389" spans="1:15" x14ac:dyDescent="0.25">
      <c r="A389" s="26" t="s">
        <v>688</v>
      </c>
      <c r="B389" s="26" t="s">
        <v>689</v>
      </c>
      <c r="C389" s="41">
        <v>0</v>
      </c>
      <c r="D389" s="42">
        <v>319.29000000000002</v>
      </c>
      <c r="E389" s="43">
        <f t="shared" si="26"/>
        <v>0</v>
      </c>
      <c r="F389" s="41">
        <v>41822</v>
      </c>
      <c r="G389" s="42">
        <v>316.8</v>
      </c>
      <c r="H389" s="43">
        <f t="shared" si="27"/>
        <v>13249209.6</v>
      </c>
      <c r="I389" s="41">
        <v>0</v>
      </c>
      <c r="J389" s="42">
        <v>319.29000000000002</v>
      </c>
      <c r="K389" s="43">
        <f t="shared" si="28"/>
        <v>0</v>
      </c>
      <c r="L389" s="41">
        <v>15010</v>
      </c>
      <c r="M389" s="42">
        <v>316.8</v>
      </c>
      <c r="N389" s="43">
        <f t="shared" si="29"/>
        <v>4755168</v>
      </c>
      <c r="O389" s="44">
        <f t="shared" si="25"/>
        <v>18004377.600000001</v>
      </c>
    </row>
    <row r="390" spans="1:15" x14ac:dyDescent="0.25">
      <c r="A390" s="26" t="s">
        <v>690</v>
      </c>
      <c r="B390" s="26" t="s">
        <v>691</v>
      </c>
      <c r="C390" s="41">
        <v>0</v>
      </c>
      <c r="D390" s="42">
        <v>139.47999999999999</v>
      </c>
      <c r="E390" s="43">
        <f t="shared" si="26"/>
        <v>0</v>
      </c>
      <c r="F390" s="41">
        <v>4380</v>
      </c>
      <c r="G390" s="42">
        <v>138.41999999999999</v>
      </c>
      <c r="H390" s="43">
        <f t="shared" si="27"/>
        <v>606279.6</v>
      </c>
      <c r="I390" s="41">
        <v>0</v>
      </c>
      <c r="J390" s="42">
        <v>139.47999999999999</v>
      </c>
      <c r="K390" s="43">
        <f t="shared" si="28"/>
        <v>0</v>
      </c>
      <c r="L390" s="41">
        <v>6510</v>
      </c>
      <c r="M390" s="42">
        <v>138.41999999999999</v>
      </c>
      <c r="N390" s="43">
        <f t="shared" si="29"/>
        <v>901114.2</v>
      </c>
      <c r="O390" s="44">
        <f t="shared" si="25"/>
        <v>1507393.7999999998</v>
      </c>
    </row>
    <row r="391" spans="1:15" x14ac:dyDescent="0.25">
      <c r="A391" s="26" t="s">
        <v>692</v>
      </c>
      <c r="B391" s="26" t="s">
        <v>693</v>
      </c>
      <c r="C391" s="41">
        <v>798</v>
      </c>
      <c r="D391" s="42">
        <v>244.19</v>
      </c>
      <c r="E391" s="43">
        <f t="shared" si="26"/>
        <v>194863.62</v>
      </c>
      <c r="F391" s="41">
        <v>19604</v>
      </c>
      <c r="G391" s="42">
        <v>241.87</v>
      </c>
      <c r="H391" s="43">
        <f t="shared" si="27"/>
        <v>4741619.4800000004</v>
      </c>
      <c r="I391" s="41">
        <v>377</v>
      </c>
      <c r="J391" s="42">
        <v>244.19</v>
      </c>
      <c r="K391" s="43">
        <f t="shared" si="28"/>
        <v>92059.63</v>
      </c>
      <c r="L391" s="41">
        <v>9274</v>
      </c>
      <c r="M391" s="42">
        <v>241.87</v>
      </c>
      <c r="N391" s="43">
        <f t="shared" si="29"/>
        <v>2243102.38</v>
      </c>
      <c r="O391" s="44">
        <f t="shared" si="25"/>
        <v>7271645.1100000003</v>
      </c>
    </row>
    <row r="392" spans="1:15" x14ac:dyDescent="0.25">
      <c r="A392" s="26" t="s">
        <v>694</v>
      </c>
      <c r="B392" s="26" t="s">
        <v>695</v>
      </c>
      <c r="C392" s="41">
        <v>2750</v>
      </c>
      <c r="D392" s="42">
        <v>252.07</v>
      </c>
      <c r="E392" s="43">
        <f t="shared" si="26"/>
        <v>693192.5</v>
      </c>
      <c r="F392" s="41">
        <v>24661</v>
      </c>
      <c r="G392" s="42">
        <v>249.73</v>
      </c>
      <c r="H392" s="43">
        <f t="shared" si="27"/>
        <v>6158591.5299999993</v>
      </c>
      <c r="I392" s="41">
        <v>1693</v>
      </c>
      <c r="J392" s="42">
        <v>252.07</v>
      </c>
      <c r="K392" s="43">
        <f t="shared" si="28"/>
        <v>426754.51</v>
      </c>
      <c r="L392" s="41">
        <v>15184</v>
      </c>
      <c r="M392" s="42">
        <v>249.73</v>
      </c>
      <c r="N392" s="43">
        <f t="shared" si="29"/>
        <v>3791900.32</v>
      </c>
      <c r="O392" s="44">
        <f t="shared" ref="O392:O455" si="30">N392+K392+H392+E392</f>
        <v>11070438.859999999</v>
      </c>
    </row>
    <row r="393" spans="1:15" x14ac:dyDescent="0.25">
      <c r="A393" s="26" t="s">
        <v>696</v>
      </c>
      <c r="B393" s="26" t="s">
        <v>697</v>
      </c>
      <c r="C393" s="41">
        <v>947</v>
      </c>
      <c r="D393" s="42">
        <v>188.18</v>
      </c>
      <c r="E393" s="43">
        <f t="shared" ref="E393:E456" si="31">D393*C393</f>
        <v>178206.46000000002</v>
      </c>
      <c r="F393" s="41">
        <v>13566</v>
      </c>
      <c r="G393" s="42">
        <v>186.49</v>
      </c>
      <c r="H393" s="43">
        <f t="shared" ref="H393:H456" si="32">G393*F393</f>
        <v>2529923.3400000003</v>
      </c>
      <c r="I393" s="41">
        <v>643</v>
      </c>
      <c r="J393" s="42">
        <v>188.18</v>
      </c>
      <c r="K393" s="43">
        <f t="shared" ref="K393:K456" si="33">J393*I393</f>
        <v>120999.74</v>
      </c>
      <c r="L393" s="41">
        <v>9216</v>
      </c>
      <c r="M393" s="42">
        <v>186.49</v>
      </c>
      <c r="N393" s="43">
        <f t="shared" ref="N393:N456" si="34">M393*L393</f>
        <v>1718691.8400000001</v>
      </c>
      <c r="O393" s="44">
        <f t="shared" si="30"/>
        <v>4547821.38</v>
      </c>
    </row>
    <row r="394" spans="1:15" x14ac:dyDescent="0.25">
      <c r="A394" s="26" t="s">
        <v>698</v>
      </c>
      <c r="B394" s="26" t="s">
        <v>699</v>
      </c>
      <c r="C394" s="41">
        <v>1580</v>
      </c>
      <c r="D394" s="42">
        <v>169.51</v>
      </c>
      <c r="E394" s="43">
        <f t="shared" si="31"/>
        <v>267825.8</v>
      </c>
      <c r="F394" s="41">
        <v>9558</v>
      </c>
      <c r="G394" s="42">
        <v>168.31</v>
      </c>
      <c r="H394" s="43">
        <f t="shared" si="32"/>
        <v>1608706.98</v>
      </c>
      <c r="I394" s="41">
        <v>942</v>
      </c>
      <c r="J394" s="42">
        <v>169.51</v>
      </c>
      <c r="K394" s="43">
        <f t="shared" si="33"/>
        <v>159678.41999999998</v>
      </c>
      <c r="L394" s="41">
        <v>5700</v>
      </c>
      <c r="M394" s="42">
        <v>168.31</v>
      </c>
      <c r="N394" s="43">
        <f t="shared" si="34"/>
        <v>959367</v>
      </c>
      <c r="O394" s="44">
        <f t="shared" si="30"/>
        <v>2995578.1999999997</v>
      </c>
    </row>
    <row r="395" spans="1:15" x14ac:dyDescent="0.25">
      <c r="A395" s="26" t="s">
        <v>700</v>
      </c>
      <c r="B395" s="26" t="s">
        <v>701</v>
      </c>
      <c r="C395" s="41">
        <v>126</v>
      </c>
      <c r="D395" s="42">
        <v>213.2</v>
      </c>
      <c r="E395" s="43">
        <f t="shared" si="31"/>
        <v>26863.199999999997</v>
      </c>
      <c r="F395" s="41">
        <v>26717</v>
      </c>
      <c r="G395" s="42">
        <v>211.35</v>
      </c>
      <c r="H395" s="43">
        <f t="shared" si="32"/>
        <v>5646637.9500000002</v>
      </c>
      <c r="I395" s="41">
        <v>70</v>
      </c>
      <c r="J395" s="42">
        <v>213.2</v>
      </c>
      <c r="K395" s="43">
        <f t="shared" si="33"/>
        <v>14924</v>
      </c>
      <c r="L395" s="41">
        <v>14948</v>
      </c>
      <c r="M395" s="42">
        <v>211.35</v>
      </c>
      <c r="N395" s="43">
        <f t="shared" si="34"/>
        <v>3159259.8</v>
      </c>
      <c r="O395" s="44">
        <f t="shared" si="30"/>
        <v>8847684.9499999993</v>
      </c>
    </row>
    <row r="396" spans="1:15" x14ac:dyDescent="0.25">
      <c r="A396" s="26" t="s">
        <v>702</v>
      </c>
      <c r="B396" s="26" t="s">
        <v>1225</v>
      </c>
      <c r="C396" s="41">
        <v>29082</v>
      </c>
      <c r="D396" s="42">
        <v>184.02</v>
      </c>
      <c r="E396" s="43">
        <f t="shared" si="31"/>
        <v>5351669.6400000006</v>
      </c>
      <c r="F396" s="41">
        <v>312</v>
      </c>
      <c r="G396" s="42">
        <v>182.47</v>
      </c>
      <c r="H396" s="43">
        <f t="shared" si="32"/>
        <v>56930.64</v>
      </c>
      <c r="I396" s="41">
        <v>18800</v>
      </c>
      <c r="J396" s="42">
        <v>184.02</v>
      </c>
      <c r="K396" s="43">
        <f t="shared" si="33"/>
        <v>3459576</v>
      </c>
      <c r="L396" s="41">
        <v>202</v>
      </c>
      <c r="M396" s="42">
        <v>182.47</v>
      </c>
      <c r="N396" s="43">
        <f t="shared" si="34"/>
        <v>36858.94</v>
      </c>
      <c r="O396" s="44">
        <f t="shared" si="30"/>
        <v>8905035.2200000007</v>
      </c>
    </row>
    <row r="397" spans="1:15" x14ac:dyDescent="0.25">
      <c r="A397" s="26" t="s">
        <v>704</v>
      </c>
      <c r="B397" s="26" t="s">
        <v>705</v>
      </c>
      <c r="C397" s="41">
        <v>14903</v>
      </c>
      <c r="D397" s="42">
        <v>233.88</v>
      </c>
      <c r="E397" s="43">
        <f t="shared" si="31"/>
        <v>3485513.64</v>
      </c>
      <c r="F397" s="41">
        <v>31902</v>
      </c>
      <c r="G397" s="42">
        <v>231.77</v>
      </c>
      <c r="H397" s="43">
        <f t="shared" si="32"/>
        <v>7393926.54</v>
      </c>
      <c r="I397" s="41">
        <v>6720</v>
      </c>
      <c r="J397" s="42">
        <v>233.88</v>
      </c>
      <c r="K397" s="43">
        <f t="shared" si="33"/>
        <v>1571673.5999999999</v>
      </c>
      <c r="L397" s="41">
        <v>14384</v>
      </c>
      <c r="M397" s="42">
        <v>231.77</v>
      </c>
      <c r="N397" s="43">
        <f t="shared" si="34"/>
        <v>3333779.68</v>
      </c>
      <c r="O397" s="44">
        <f t="shared" si="30"/>
        <v>15784893.460000001</v>
      </c>
    </row>
    <row r="398" spans="1:15" x14ac:dyDescent="0.25">
      <c r="A398" s="26" t="s">
        <v>706</v>
      </c>
      <c r="B398" s="26" t="s">
        <v>1226</v>
      </c>
      <c r="C398" s="41">
        <v>140</v>
      </c>
      <c r="D398" s="42">
        <v>288.49</v>
      </c>
      <c r="E398" s="43">
        <f t="shared" si="31"/>
        <v>40388.6</v>
      </c>
      <c r="F398" s="41">
        <v>36754</v>
      </c>
      <c r="G398" s="42">
        <v>286.16000000000003</v>
      </c>
      <c r="H398" s="43">
        <f t="shared" si="32"/>
        <v>10517524.640000001</v>
      </c>
      <c r="I398" s="41">
        <v>57</v>
      </c>
      <c r="J398" s="42">
        <v>288.49</v>
      </c>
      <c r="K398" s="43">
        <f t="shared" si="33"/>
        <v>16443.93</v>
      </c>
      <c r="L398" s="41">
        <v>14974</v>
      </c>
      <c r="M398" s="42">
        <v>286.16000000000003</v>
      </c>
      <c r="N398" s="43">
        <f t="shared" si="34"/>
        <v>4284959.8400000008</v>
      </c>
      <c r="O398" s="44">
        <f t="shared" si="30"/>
        <v>14859317.01</v>
      </c>
    </row>
    <row r="399" spans="1:15" x14ac:dyDescent="0.25">
      <c r="A399" s="26" t="s">
        <v>708</v>
      </c>
      <c r="B399" s="26" t="s">
        <v>709</v>
      </c>
      <c r="C399" s="41">
        <v>1059</v>
      </c>
      <c r="D399" s="42">
        <v>209.9</v>
      </c>
      <c r="E399" s="43">
        <f t="shared" si="31"/>
        <v>222284.1</v>
      </c>
      <c r="F399" s="41">
        <v>23979</v>
      </c>
      <c r="G399" s="42">
        <v>207.9</v>
      </c>
      <c r="H399" s="43">
        <f t="shared" si="32"/>
        <v>4985234.1000000006</v>
      </c>
      <c r="I399" s="41">
        <v>386</v>
      </c>
      <c r="J399" s="42">
        <v>209.9</v>
      </c>
      <c r="K399" s="43">
        <f t="shared" si="33"/>
        <v>81021.400000000009</v>
      </c>
      <c r="L399" s="41">
        <v>8734</v>
      </c>
      <c r="M399" s="42">
        <v>207.9</v>
      </c>
      <c r="N399" s="43">
        <f t="shared" si="34"/>
        <v>1815798.6</v>
      </c>
      <c r="O399" s="44">
        <f t="shared" si="30"/>
        <v>7104338.2000000002</v>
      </c>
    </row>
    <row r="400" spans="1:15" x14ac:dyDescent="0.25">
      <c r="A400" s="26" t="s">
        <v>710</v>
      </c>
      <c r="B400" s="26" t="s">
        <v>711</v>
      </c>
      <c r="C400" s="41">
        <v>1276</v>
      </c>
      <c r="D400" s="42">
        <v>254.85</v>
      </c>
      <c r="E400" s="43">
        <f t="shared" si="31"/>
        <v>325188.59999999998</v>
      </c>
      <c r="F400" s="41">
        <v>25823</v>
      </c>
      <c r="G400" s="42">
        <v>252.68</v>
      </c>
      <c r="H400" s="43">
        <f t="shared" si="32"/>
        <v>6524955.6400000006</v>
      </c>
      <c r="I400" s="41">
        <v>610</v>
      </c>
      <c r="J400" s="42">
        <v>254.85</v>
      </c>
      <c r="K400" s="43">
        <f t="shared" si="33"/>
        <v>155458.5</v>
      </c>
      <c r="L400" s="41">
        <v>12341</v>
      </c>
      <c r="M400" s="42">
        <v>252.68</v>
      </c>
      <c r="N400" s="43">
        <f t="shared" si="34"/>
        <v>3118323.88</v>
      </c>
      <c r="O400" s="44">
        <f t="shared" si="30"/>
        <v>10123926.619999999</v>
      </c>
    </row>
    <row r="401" spans="1:15" x14ac:dyDescent="0.25">
      <c r="A401" s="26" t="s">
        <v>1317</v>
      </c>
      <c r="B401" s="26" t="s">
        <v>712</v>
      </c>
      <c r="C401" s="41">
        <v>565</v>
      </c>
      <c r="D401" s="42">
        <v>220.43</v>
      </c>
      <c r="E401" s="43">
        <f t="shared" si="31"/>
        <v>124542.95</v>
      </c>
      <c r="F401" s="41">
        <v>16486</v>
      </c>
      <c r="G401" s="42">
        <v>218.64</v>
      </c>
      <c r="H401" s="43">
        <f t="shared" si="32"/>
        <v>3604499.0399999996</v>
      </c>
      <c r="I401" s="41">
        <v>276</v>
      </c>
      <c r="J401" s="42">
        <v>220.43</v>
      </c>
      <c r="K401" s="43">
        <f t="shared" si="33"/>
        <v>60838.68</v>
      </c>
      <c r="L401" s="41">
        <v>8057</v>
      </c>
      <c r="M401" s="42">
        <v>218.64</v>
      </c>
      <c r="N401" s="43">
        <f t="shared" si="34"/>
        <v>1761582.48</v>
      </c>
      <c r="O401" s="44">
        <f t="shared" si="30"/>
        <v>5551463.1499999994</v>
      </c>
    </row>
    <row r="402" spans="1:15" x14ac:dyDescent="0.25">
      <c r="A402" s="26" t="s">
        <v>713</v>
      </c>
      <c r="B402" s="26" t="s">
        <v>1228</v>
      </c>
      <c r="C402" s="41">
        <v>0</v>
      </c>
      <c r="D402" s="42">
        <v>209.57</v>
      </c>
      <c r="E402" s="43">
        <f t="shared" si="31"/>
        <v>0</v>
      </c>
      <c r="F402" s="41">
        <v>17845</v>
      </c>
      <c r="G402" s="42">
        <v>207.92</v>
      </c>
      <c r="H402" s="43">
        <f t="shared" si="32"/>
        <v>3710332.4</v>
      </c>
      <c r="I402" s="41">
        <v>0</v>
      </c>
      <c r="J402" s="42">
        <v>209.57</v>
      </c>
      <c r="K402" s="43">
        <f t="shared" si="33"/>
        <v>0</v>
      </c>
      <c r="L402" s="41">
        <v>0</v>
      </c>
      <c r="M402" s="42">
        <v>207.92</v>
      </c>
      <c r="N402" s="43">
        <f t="shared" si="34"/>
        <v>0</v>
      </c>
      <c r="O402" s="44">
        <f t="shared" si="30"/>
        <v>3710332.4</v>
      </c>
    </row>
    <row r="403" spans="1:15" x14ac:dyDescent="0.25">
      <c r="A403" s="26" t="s">
        <v>715</v>
      </c>
      <c r="B403" s="26" t="s">
        <v>716</v>
      </c>
      <c r="C403" s="41">
        <v>0</v>
      </c>
      <c r="D403" s="42">
        <v>277.58</v>
      </c>
      <c r="E403" s="43">
        <f t="shared" si="31"/>
        <v>0</v>
      </c>
      <c r="F403" s="41">
        <v>36728</v>
      </c>
      <c r="G403" s="42">
        <v>275.25</v>
      </c>
      <c r="H403" s="43">
        <f t="shared" si="32"/>
        <v>10109382</v>
      </c>
      <c r="I403" s="41">
        <v>0</v>
      </c>
      <c r="J403" s="42">
        <v>277.58</v>
      </c>
      <c r="K403" s="43">
        <f t="shared" si="33"/>
        <v>0</v>
      </c>
      <c r="L403" s="41">
        <v>24368</v>
      </c>
      <c r="M403" s="42">
        <v>275.25</v>
      </c>
      <c r="N403" s="43">
        <f t="shared" si="34"/>
        <v>6707292</v>
      </c>
      <c r="O403" s="44">
        <f t="shared" si="30"/>
        <v>16816674</v>
      </c>
    </row>
    <row r="404" spans="1:15" x14ac:dyDescent="0.25">
      <c r="A404" s="26" t="s">
        <v>717</v>
      </c>
      <c r="B404" s="26" t="s">
        <v>718</v>
      </c>
      <c r="C404" s="41">
        <v>20164</v>
      </c>
      <c r="D404" s="42">
        <v>274.92</v>
      </c>
      <c r="E404" s="43">
        <f t="shared" si="31"/>
        <v>5543486.8799999999</v>
      </c>
      <c r="F404" s="41">
        <v>30632</v>
      </c>
      <c r="G404" s="42">
        <v>272.69</v>
      </c>
      <c r="H404" s="43">
        <f t="shared" si="32"/>
        <v>8353040.0800000001</v>
      </c>
      <c r="I404" s="41">
        <v>3596</v>
      </c>
      <c r="J404" s="42">
        <v>274.92</v>
      </c>
      <c r="K404" s="43">
        <f t="shared" si="33"/>
        <v>988612.32000000007</v>
      </c>
      <c r="L404" s="41">
        <v>5463</v>
      </c>
      <c r="M404" s="42">
        <v>272.69</v>
      </c>
      <c r="N404" s="43">
        <f t="shared" si="34"/>
        <v>1489705.47</v>
      </c>
      <c r="O404" s="44">
        <f t="shared" si="30"/>
        <v>16374844.75</v>
      </c>
    </row>
    <row r="405" spans="1:15" x14ac:dyDescent="0.25">
      <c r="A405" s="26" t="s">
        <v>719</v>
      </c>
      <c r="B405" s="26" t="s">
        <v>720</v>
      </c>
      <c r="C405" s="41">
        <v>2399</v>
      </c>
      <c r="D405" s="42">
        <v>301.95999999999998</v>
      </c>
      <c r="E405" s="43">
        <f t="shared" si="31"/>
        <v>724402.03999999992</v>
      </c>
      <c r="F405" s="41">
        <v>39163</v>
      </c>
      <c r="G405" s="42">
        <v>299.62</v>
      </c>
      <c r="H405" s="43">
        <f t="shared" si="32"/>
        <v>11734018.060000001</v>
      </c>
      <c r="I405" s="41">
        <v>1466</v>
      </c>
      <c r="J405" s="42">
        <v>301.95999999999998</v>
      </c>
      <c r="K405" s="43">
        <f t="shared" si="33"/>
        <v>442673.36</v>
      </c>
      <c r="L405" s="41">
        <v>23928</v>
      </c>
      <c r="M405" s="42">
        <v>299.62</v>
      </c>
      <c r="N405" s="43">
        <f t="shared" si="34"/>
        <v>7169307.3600000003</v>
      </c>
      <c r="O405" s="44">
        <f t="shared" si="30"/>
        <v>20070400.82</v>
      </c>
    </row>
    <row r="406" spans="1:15" x14ac:dyDescent="0.25">
      <c r="A406" s="26" t="s">
        <v>721</v>
      </c>
      <c r="B406" s="26" t="s">
        <v>722</v>
      </c>
      <c r="C406" s="41">
        <v>4931</v>
      </c>
      <c r="D406" s="42">
        <v>263.49</v>
      </c>
      <c r="E406" s="43">
        <f t="shared" si="31"/>
        <v>1299269.19</v>
      </c>
      <c r="F406" s="41">
        <v>58798</v>
      </c>
      <c r="G406" s="42">
        <v>261.20999999999998</v>
      </c>
      <c r="H406" s="43">
        <f t="shared" si="32"/>
        <v>15358625.579999998</v>
      </c>
      <c r="I406" s="41">
        <v>0</v>
      </c>
      <c r="J406" s="42">
        <v>263.49</v>
      </c>
      <c r="K406" s="43">
        <f t="shared" si="33"/>
        <v>0</v>
      </c>
      <c r="L406" s="41">
        <v>0</v>
      </c>
      <c r="M406" s="42">
        <v>261.20999999999998</v>
      </c>
      <c r="N406" s="43">
        <f t="shared" si="34"/>
        <v>0</v>
      </c>
      <c r="O406" s="44">
        <f t="shared" si="30"/>
        <v>16657894.769999998</v>
      </c>
    </row>
    <row r="407" spans="1:15" x14ac:dyDescent="0.25">
      <c r="A407" s="26" t="s">
        <v>723</v>
      </c>
      <c r="B407" s="26" t="s">
        <v>724</v>
      </c>
      <c r="C407" s="41">
        <v>4648</v>
      </c>
      <c r="D407" s="42">
        <v>337.15</v>
      </c>
      <c r="E407" s="43">
        <f t="shared" si="31"/>
        <v>1567073.2</v>
      </c>
      <c r="F407" s="41">
        <v>38561</v>
      </c>
      <c r="G407" s="42">
        <v>334</v>
      </c>
      <c r="H407" s="43">
        <f t="shared" si="32"/>
        <v>12879374</v>
      </c>
      <c r="I407" s="41">
        <v>2575</v>
      </c>
      <c r="J407" s="42">
        <v>337.15</v>
      </c>
      <c r="K407" s="43">
        <f t="shared" si="33"/>
        <v>868161.24999999988</v>
      </c>
      <c r="L407" s="41">
        <v>21361</v>
      </c>
      <c r="M407" s="42">
        <v>334</v>
      </c>
      <c r="N407" s="43">
        <f t="shared" si="34"/>
        <v>7134574</v>
      </c>
      <c r="O407" s="44">
        <f t="shared" si="30"/>
        <v>22449182.449999999</v>
      </c>
    </row>
    <row r="408" spans="1:15" x14ac:dyDescent="0.25">
      <c r="A408" s="26" t="s">
        <v>725</v>
      </c>
      <c r="B408" s="26" t="s">
        <v>726</v>
      </c>
      <c r="C408" s="41">
        <v>14692</v>
      </c>
      <c r="D408" s="42">
        <v>255.25</v>
      </c>
      <c r="E408" s="43">
        <f t="shared" si="31"/>
        <v>3750133</v>
      </c>
      <c r="F408" s="41">
        <v>59047</v>
      </c>
      <c r="G408" s="42">
        <v>253.06</v>
      </c>
      <c r="H408" s="43">
        <f t="shared" si="32"/>
        <v>14942433.82</v>
      </c>
      <c r="I408" s="41">
        <v>5227</v>
      </c>
      <c r="J408" s="42">
        <v>255.25</v>
      </c>
      <c r="K408" s="43">
        <f t="shared" si="33"/>
        <v>1334191.75</v>
      </c>
      <c r="L408" s="41">
        <v>21006</v>
      </c>
      <c r="M408" s="42">
        <v>253.06</v>
      </c>
      <c r="N408" s="43">
        <f t="shared" si="34"/>
        <v>5315778.3600000003</v>
      </c>
      <c r="O408" s="44">
        <f t="shared" si="30"/>
        <v>25342536.93</v>
      </c>
    </row>
    <row r="409" spans="1:15" x14ac:dyDescent="0.25">
      <c r="A409" s="26" t="s">
        <v>727</v>
      </c>
      <c r="B409" s="26" t="s">
        <v>728</v>
      </c>
      <c r="C409" s="41">
        <v>7656</v>
      </c>
      <c r="D409" s="42">
        <v>249.43</v>
      </c>
      <c r="E409" s="43">
        <f t="shared" si="31"/>
        <v>1909636.08</v>
      </c>
      <c r="F409" s="41">
        <v>31124</v>
      </c>
      <c r="G409" s="42">
        <v>247.13</v>
      </c>
      <c r="H409" s="43">
        <f t="shared" si="32"/>
        <v>7691674.1200000001</v>
      </c>
      <c r="I409" s="41">
        <v>4653</v>
      </c>
      <c r="J409" s="42">
        <v>249.43</v>
      </c>
      <c r="K409" s="43">
        <f t="shared" si="33"/>
        <v>1160597.79</v>
      </c>
      <c r="L409" s="41">
        <v>18916</v>
      </c>
      <c r="M409" s="42">
        <v>247.13</v>
      </c>
      <c r="N409" s="43">
        <f t="shared" si="34"/>
        <v>4674711.08</v>
      </c>
      <c r="O409" s="44">
        <f t="shared" si="30"/>
        <v>15436619.07</v>
      </c>
    </row>
    <row r="410" spans="1:15" x14ac:dyDescent="0.25">
      <c r="A410" s="26" t="s">
        <v>729</v>
      </c>
      <c r="B410" s="26" t="s">
        <v>730</v>
      </c>
      <c r="C410" s="41">
        <v>18718</v>
      </c>
      <c r="D410" s="42">
        <v>199.46</v>
      </c>
      <c r="E410" s="43">
        <f t="shared" si="31"/>
        <v>3733492.2800000003</v>
      </c>
      <c r="F410" s="41">
        <v>0</v>
      </c>
      <c r="G410" s="42">
        <v>197.94</v>
      </c>
      <c r="H410" s="43">
        <f t="shared" si="32"/>
        <v>0</v>
      </c>
      <c r="I410" s="41">
        <v>6193</v>
      </c>
      <c r="J410" s="42">
        <v>199.46</v>
      </c>
      <c r="K410" s="43">
        <f t="shared" si="33"/>
        <v>1235255.78</v>
      </c>
      <c r="L410" s="41">
        <v>0</v>
      </c>
      <c r="M410" s="42">
        <v>197.94</v>
      </c>
      <c r="N410" s="43">
        <f t="shared" si="34"/>
        <v>0</v>
      </c>
      <c r="O410" s="44">
        <f t="shared" si="30"/>
        <v>4968748.0600000005</v>
      </c>
    </row>
    <row r="411" spans="1:15" x14ac:dyDescent="0.25">
      <c r="A411" s="26" t="s">
        <v>731</v>
      </c>
      <c r="B411" s="26" t="s">
        <v>732</v>
      </c>
      <c r="C411" s="41">
        <v>19772</v>
      </c>
      <c r="D411" s="42">
        <v>246.06</v>
      </c>
      <c r="E411" s="43">
        <f t="shared" si="31"/>
        <v>4865098.32</v>
      </c>
      <c r="F411" s="41">
        <v>25917</v>
      </c>
      <c r="G411" s="42">
        <v>243.77</v>
      </c>
      <c r="H411" s="43">
        <f t="shared" si="32"/>
        <v>6317787.0899999999</v>
      </c>
      <c r="I411" s="41">
        <v>10719</v>
      </c>
      <c r="J411" s="42">
        <v>246.06</v>
      </c>
      <c r="K411" s="43">
        <f t="shared" si="33"/>
        <v>2637517.14</v>
      </c>
      <c r="L411" s="41">
        <v>14050</v>
      </c>
      <c r="M411" s="42">
        <v>243.77</v>
      </c>
      <c r="N411" s="43">
        <f t="shared" si="34"/>
        <v>3424968.5</v>
      </c>
      <c r="O411" s="44">
        <f t="shared" si="30"/>
        <v>17245371.050000001</v>
      </c>
    </row>
    <row r="412" spans="1:15" x14ac:dyDescent="0.25">
      <c r="A412" s="26" t="s">
        <v>733</v>
      </c>
      <c r="B412" s="26" t="s">
        <v>734</v>
      </c>
      <c r="C412" s="41">
        <v>7273</v>
      </c>
      <c r="D412" s="42">
        <v>331.98</v>
      </c>
      <c r="E412" s="43">
        <f t="shared" si="31"/>
        <v>2414490.54</v>
      </c>
      <c r="F412" s="41">
        <v>20607</v>
      </c>
      <c r="G412" s="42">
        <v>329.26</v>
      </c>
      <c r="H412" s="43">
        <f t="shared" si="32"/>
        <v>6785060.8199999994</v>
      </c>
      <c r="I412" s="41">
        <v>2491</v>
      </c>
      <c r="J412" s="42">
        <v>331.98</v>
      </c>
      <c r="K412" s="43">
        <f t="shared" si="33"/>
        <v>826962.18</v>
      </c>
      <c r="L412" s="41">
        <v>7059</v>
      </c>
      <c r="M412" s="42">
        <v>329.26</v>
      </c>
      <c r="N412" s="43">
        <f t="shared" si="34"/>
        <v>2324246.34</v>
      </c>
      <c r="O412" s="44">
        <f t="shared" si="30"/>
        <v>12350759.879999999</v>
      </c>
    </row>
    <row r="413" spans="1:15" x14ac:dyDescent="0.25">
      <c r="A413" s="26" t="s">
        <v>735</v>
      </c>
      <c r="B413" s="26" t="s">
        <v>736</v>
      </c>
      <c r="C413" s="41">
        <v>153</v>
      </c>
      <c r="D413" s="42">
        <v>218.76</v>
      </c>
      <c r="E413" s="43">
        <f t="shared" si="31"/>
        <v>33470.28</v>
      </c>
      <c r="F413" s="41">
        <v>18480</v>
      </c>
      <c r="G413" s="42">
        <v>216.84</v>
      </c>
      <c r="H413" s="43">
        <f t="shared" si="32"/>
        <v>4007203.2</v>
      </c>
      <c r="I413" s="41">
        <v>0</v>
      </c>
      <c r="J413" s="42">
        <v>218.76</v>
      </c>
      <c r="K413" s="43">
        <f t="shared" si="33"/>
        <v>0</v>
      </c>
      <c r="L413" s="41">
        <v>34</v>
      </c>
      <c r="M413" s="42">
        <v>216.84</v>
      </c>
      <c r="N413" s="43">
        <f t="shared" si="34"/>
        <v>7372.56</v>
      </c>
      <c r="O413" s="44">
        <f t="shared" si="30"/>
        <v>4048046.04</v>
      </c>
    </row>
    <row r="414" spans="1:15" x14ac:dyDescent="0.25">
      <c r="A414" s="26" t="s">
        <v>1318</v>
      </c>
      <c r="B414" s="26" t="s">
        <v>1409</v>
      </c>
      <c r="C414" s="41">
        <v>15</v>
      </c>
      <c r="D414" s="42">
        <v>186.97</v>
      </c>
      <c r="E414" s="43">
        <f t="shared" si="31"/>
        <v>2804.55</v>
      </c>
      <c r="F414" s="41">
        <v>10656</v>
      </c>
      <c r="G414" s="42">
        <v>185.29</v>
      </c>
      <c r="H414" s="43">
        <f t="shared" si="32"/>
        <v>1974450.24</v>
      </c>
      <c r="I414" s="41">
        <v>0</v>
      </c>
      <c r="J414" s="42">
        <v>186.97</v>
      </c>
      <c r="K414" s="43">
        <f t="shared" si="33"/>
        <v>0</v>
      </c>
      <c r="L414" s="41">
        <v>0</v>
      </c>
      <c r="M414" s="42">
        <v>185.29</v>
      </c>
      <c r="N414" s="43">
        <f t="shared" si="34"/>
        <v>0</v>
      </c>
      <c r="O414" s="44">
        <f t="shared" si="30"/>
        <v>1977254.79</v>
      </c>
    </row>
    <row r="415" spans="1:15" x14ac:dyDescent="0.25">
      <c r="A415" s="26" t="s">
        <v>737</v>
      </c>
      <c r="B415" s="26" t="s">
        <v>738</v>
      </c>
      <c r="C415" s="41">
        <v>7213</v>
      </c>
      <c r="D415" s="42">
        <v>263.31</v>
      </c>
      <c r="E415" s="43">
        <f t="shared" si="31"/>
        <v>1899255.03</v>
      </c>
      <c r="F415" s="41">
        <v>28005</v>
      </c>
      <c r="G415" s="42">
        <v>260.70999999999998</v>
      </c>
      <c r="H415" s="43">
        <f t="shared" si="32"/>
        <v>7301183.5499999998</v>
      </c>
      <c r="I415" s="41">
        <v>1353</v>
      </c>
      <c r="J415" s="42">
        <v>263.31</v>
      </c>
      <c r="K415" s="43">
        <f t="shared" si="33"/>
        <v>356258.43</v>
      </c>
      <c r="L415" s="41">
        <v>5253</v>
      </c>
      <c r="M415" s="42">
        <v>260.70999999999998</v>
      </c>
      <c r="N415" s="43">
        <f t="shared" si="34"/>
        <v>1369509.63</v>
      </c>
      <c r="O415" s="44">
        <f t="shared" si="30"/>
        <v>10926206.639999999</v>
      </c>
    </row>
    <row r="416" spans="1:15" x14ac:dyDescent="0.25">
      <c r="A416" s="26" t="s">
        <v>739</v>
      </c>
      <c r="B416" s="26" t="s">
        <v>1229</v>
      </c>
      <c r="C416" s="41">
        <v>1455</v>
      </c>
      <c r="D416" s="42">
        <v>192.45</v>
      </c>
      <c r="E416" s="43">
        <f t="shared" si="31"/>
        <v>280014.75</v>
      </c>
      <c r="F416" s="41">
        <v>27950</v>
      </c>
      <c r="G416" s="42">
        <v>191.12</v>
      </c>
      <c r="H416" s="43">
        <f t="shared" si="32"/>
        <v>5341804</v>
      </c>
      <c r="I416" s="41">
        <v>1051</v>
      </c>
      <c r="J416" s="42">
        <v>192.45</v>
      </c>
      <c r="K416" s="43">
        <f t="shared" si="33"/>
        <v>202264.94999999998</v>
      </c>
      <c r="L416" s="41">
        <v>20196</v>
      </c>
      <c r="M416" s="42">
        <v>191.12</v>
      </c>
      <c r="N416" s="43">
        <f t="shared" si="34"/>
        <v>3859859.52</v>
      </c>
      <c r="O416" s="44">
        <f t="shared" si="30"/>
        <v>9683943.2200000007</v>
      </c>
    </row>
    <row r="417" spans="1:15" x14ac:dyDescent="0.25">
      <c r="A417" s="26" t="s">
        <v>741</v>
      </c>
      <c r="B417" s="26" t="s">
        <v>742</v>
      </c>
      <c r="C417" s="41">
        <v>1142</v>
      </c>
      <c r="D417" s="42">
        <v>219.79</v>
      </c>
      <c r="E417" s="43">
        <f t="shared" si="31"/>
        <v>251000.18</v>
      </c>
      <c r="F417" s="41">
        <v>11230</v>
      </c>
      <c r="G417" s="42">
        <v>217.85</v>
      </c>
      <c r="H417" s="43">
        <f t="shared" si="32"/>
        <v>2446455.5</v>
      </c>
      <c r="I417" s="41">
        <v>971</v>
      </c>
      <c r="J417" s="42">
        <v>219.79</v>
      </c>
      <c r="K417" s="43">
        <f t="shared" si="33"/>
        <v>213416.09</v>
      </c>
      <c r="L417" s="41">
        <v>9544</v>
      </c>
      <c r="M417" s="42">
        <v>217.85</v>
      </c>
      <c r="N417" s="43">
        <f t="shared" si="34"/>
        <v>2079160.4</v>
      </c>
      <c r="O417" s="44">
        <f t="shared" si="30"/>
        <v>4990032.17</v>
      </c>
    </row>
    <row r="418" spans="1:15" x14ac:dyDescent="0.25">
      <c r="A418" s="26" t="s">
        <v>744</v>
      </c>
      <c r="B418" s="26" t="s">
        <v>745</v>
      </c>
      <c r="C418" s="41">
        <v>992</v>
      </c>
      <c r="D418" s="42">
        <v>185.82</v>
      </c>
      <c r="E418" s="43">
        <f t="shared" si="31"/>
        <v>184333.44</v>
      </c>
      <c r="F418" s="41">
        <v>17621</v>
      </c>
      <c r="G418" s="42">
        <v>184.26</v>
      </c>
      <c r="H418" s="43">
        <f t="shared" si="32"/>
        <v>3246845.46</v>
      </c>
      <c r="I418" s="41">
        <v>702</v>
      </c>
      <c r="J418" s="42">
        <v>185.82</v>
      </c>
      <c r="K418" s="43">
        <f t="shared" si="33"/>
        <v>130445.64</v>
      </c>
      <c r="L418" s="41">
        <v>12471</v>
      </c>
      <c r="M418" s="42">
        <v>184.26</v>
      </c>
      <c r="N418" s="43">
        <f t="shared" si="34"/>
        <v>2297906.46</v>
      </c>
      <c r="O418" s="44">
        <f t="shared" si="30"/>
        <v>5859531.0000000009</v>
      </c>
    </row>
    <row r="419" spans="1:15" x14ac:dyDescent="0.25">
      <c r="A419" s="26" t="s">
        <v>746</v>
      </c>
      <c r="B419" s="26" t="s">
        <v>747</v>
      </c>
      <c r="C419" s="41">
        <v>17648</v>
      </c>
      <c r="D419" s="42">
        <v>226.88</v>
      </c>
      <c r="E419" s="43">
        <f t="shared" si="31"/>
        <v>4003978.2399999998</v>
      </c>
      <c r="F419" s="41">
        <v>28342</v>
      </c>
      <c r="G419" s="42">
        <v>224.98</v>
      </c>
      <c r="H419" s="43">
        <f t="shared" si="32"/>
        <v>6376383.1600000001</v>
      </c>
      <c r="I419" s="41">
        <v>4056</v>
      </c>
      <c r="J419" s="42">
        <v>226.88</v>
      </c>
      <c r="K419" s="43">
        <f t="shared" si="33"/>
        <v>920225.28000000003</v>
      </c>
      <c r="L419" s="41">
        <v>6515</v>
      </c>
      <c r="M419" s="42">
        <v>224.98</v>
      </c>
      <c r="N419" s="43">
        <f t="shared" si="34"/>
        <v>1465744.7</v>
      </c>
      <c r="O419" s="44">
        <f t="shared" si="30"/>
        <v>12766331.380000001</v>
      </c>
    </row>
    <row r="420" spans="1:15" x14ac:dyDescent="0.25">
      <c r="A420" s="26" t="s">
        <v>748</v>
      </c>
      <c r="B420" s="26" t="s">
        <v>1230</v>
      </c>
      <c r="C420" s="41">
        <v>365</v>
      </c>
      <c r="D420" s="42">
        <v>301.81</v>
      </c>
      <c r="E420" s="43">
        <f t="shared" si="31"/>
        <v>110160.65</v>
      </c>
      <c r="F420" s="41">
        <v>8265</v>
      </c>
      <c r="G420" s="42">
        <v>298.91000000000003</v>
      </c>
      <c r="H420" s="43">
        <f t="shared" si="32"/>
        <v>2470491.1500000004</v>
      </c>
      <c r="I420" s="41">
        <v>112</v>
      </c>
      <c r="J420" s="42">
        <v>301.81</v>
      </c>
      <c r="K420" s="43">
        <f t="shared" si="33"/>
        <v>33802.720000000001</v>
      </c>
      <c r="L420" s="41">
        <v>2533</v>
      </c>
      <c r="M420" s="42">
        <v>298.91000000000003</v>
      </c>
      <c r="N420" s="43">
        <f t="shared" si="34"/>
        <v>757139.03</v>
      </c>
      <c r="O420" s="44">
        <f t="shared" si="30"/>
        <v>3371593.5500000003</v>
      </c>
    </row>
    <row r="421" spans="1:15" x14ac:dyDescent="0.25">
      <c r="A421" s="26" t="s">
        <v>750</v>
      </c>
      <c r="B421" s="26" t="s">
        <v>1231</v>
      </c>
      <c r="C421" s="41">
        <v>365</v>
      </c>
      <c r="D421" s="42">
        <v>193.47</v>
      </c>
      <c r="E421" s="43">
        <f t="shared" si="31"/>
        <v>70616.55</v>
      </c>
      <c r="F421" s="41">
        <v>8572</v>
      </c>
      <c r="G421" s="42">
        <v>192.1</v>
      </c>
      <c r="H421" s="43">
        <f t="shared" si="32"/>
        <v>1646681.2</v>
      </c>
      <c r="I421" s="41">
        <v>394</v>
      </c>
      <c r="J421" s="42">
        <v>193.47</v>
      </c>
      <c r="K421" s="43">
        <f t="shared" si="33"/>
        <v>76227.179999999993</v>
      </c>
      <c r="L421" s="41">
        <v>9260</v>
      </c>
      <c r="M421" s="42">
        <v>192.1</v>
      </c>
      <c r="N421" s="43">
        <f t="shared" si="34"/>
        <v>1778846</v>
      </c>
      <c r="O421" s="44">
        <f t="shared" si="30"/>
        <v>3572370.9299999997</v>
      </c>
    </row>
    <row r="422" spans="1:15" x14ac:dyDescent="0.25">
      <c r="A422" s="26" t="s">
        <v>752</v>
      </c>
      <c r="B422" s="26" t="s">
        <v>1232</v>
      </c>
      <c r="C422" s="41">
        <v>885</v>
      </c>
      <c r="D422" s="42">
        <v>204.39</v>
      </c>
      <c r="E422" s="43">
        <f t="shared" si="31"/>
        <v>180885.15</v>
      </c>
      <c r="F422" s="41">
        <v>19416</v>
      </c>
      <c r="G422" s="42">
        <v>202.68</v>
      </c>
      <c r="H422" s="43">
        <f t="shared" si="32"/>
        <v>3935234.8800000004</v>
      </c>
      <c r="I422" s="41">
        <v>778</v>
      </c>
      <c r="J422" s="42">
        <v>204.39</v>
      </c>
      <c r="K422" s="43">
        <f t="shared" si="33"/>
        <v>159015.41999999998</v>
      </c>
      <c r="L422" s="41">
        <v>17071</v>
      </c>
      <c r="M422" s="42">
        <v>202.68</v>
      </c>
      <c r="N422" s="43">
        <f t="shared" si="34"/>
        <v>3459950.2800000003</v>
      </c>
      <c r="O422" s="44">
        <f t="shared" si="30"/>
        <v>7735085.7300000004</v>
      </c>
    </row>
    <row r="423" spans="1:15" x14ac:dyDescent="0.25">
      <c r="A423" s="26" t="s">
        <v>1319</v>
      </c>
      <c r="B423" s="26" t="s">
        <v>1410</v>
      </c>
      <c r="C423" s="41">
        <v>430</v>
      </c>
      <c r="D423" s="42">
        <v>181.94</v>
      </c>
      <c r="E423" s="43">
        <f t="shared" si="31"/>
        <v>78234.2</v>
      </c>
      <c r="F423" s="41">
        <v>9531</v>
      </c>
      <c r="G423" s="42">
        <v>180.61</v>
      </c>
      <c r="H423" s="43">
        <f t="shared" si="32"/>
        <v>1721393.9100000001</v>
      </c>
      <c r="I423" s="41">
        <v>665</v>
      </c>
      <c r="J423" s="42">
        <v>181.94</v>
      </c>
      <c r="K423" s="43">
        <f t="shared" si="33"/>
        <v>120990.09999999999</v>
      </c>
      <c r="L423" s="41">
        <v>14730</v>
      </c>
      <c r="M423" s="42">
        <v>180.61</v>
      </c>
      <c r="N423" s="43">
        <f t="shared" si="34"/>
        <v>2660385.3000000003</v>
      </c>
      <c r="O423" s="44">
        <f t="shared" si="30"/>
        <v>4581003.5100000007</v>
      </c>
    </row>
    <row r="424" spans="1:15" x14ac:dyDescent="0.25">
      <c r="A424" s="26" t="s">
        <v>755</v>
      </c>
      <c r="B424" s="26" t="s">
        <v>756</v>
      </c>
      <c r="C424" s="41">
        <v>0</v>
      </c>
      <c r="D424" s="42">
        <v>235.4</v>
      </c>
      <c r="E424" s="43">
        <f t="shared" si="31"/>
        <v>0</v>
      </c>
      <c r="F424" s="41">
        <v>13296</v>
      </c>
      <c r="G424" s="42">
        <v>233.31</v>
      </c>
      <c r="H424" s="43">
        <f t="shared" si="32"/>
        <v>3102089.7600000002</v>
      </c>
      <c r="I424" s="41">
        <v>0</v>
      </c>
      <c r="J424" s="42">
        <v>235.4</v>
      </c>
      <c r="K424" s="43">
        <f t="shared" si="33"/>
        <v>0</v>
      </c>
      <c r="L424" s="41">
        <v>339</v>
      </c>
      <c r="M424" s="42">
        <v>233.31</v>
      </c>
      <c r="N424" s="43">
        <f t="shared" si="34"/>
        <v>79092.09</v>
      </c>
      <c r="O424" s="44">
        <f t="shared" si="30"/>
        <v>3181181.85</v>
      </c>
    </row>
    <row r="425" spans="1:15" x14ac:dyDescent="0.25">
      <c r="A425" s="26" t="s">
        <v>757</v>
      </c>
      <c r="B425" s="26" t="s">
        <v>758</v>
      </c>
      <c r="C425" s="41">
        <v>1010</v>
      </c>
      <c r="D425" s="42">
        <v>285.33</v>
      </c>
      <c r="E425" s="43">
        <f t="shared" si="31"/>
        <v>288183.3</v>
      </c>
      <c r="F425" s="41">
        <v>19159</v>
      </c>
      <c r="G425" s="42">
        <v>282.64</v>
      </c>
      <c r="H425" s="43">
        <f t="shared" si="32"/>
        <v>5415099.7599999998</v>
      </c>
      <c r="I425" s="41">
        <v>624</v>
      </c>
      <c r="J425" s="42">
        <v>285.33</v>
      </c>
      <c r="K425" s="43">
        <f t="shared" si="33"/>
        <v>178045.91999999998</v>
      </c>
      <c r="L425" s="41">
        <v>11828</v>
      </c>
      <c r="M425" s="42">
        <v>282.64</v>
      </c>
      <c r="N425" s="43">
        <f t="shared" si="34"/>
        <v>3343065.92</v>
      </c>
      <c r="O425" s="44">
        <f t="shared" si="30"/>
        <v>9224394.9000000004</v>
      </c>
    </row>
    <row r="426" spans="1:15" x14ac:dyDescent="0.25">
      <c r="A426" s="26" t="s">
        <v>759</v>
      </c>
      <c r="B426" s="26" t="s">
        <v>760</v>
      </c>
      <c r="C426" s="41">
        <v>25659</v>
      </c>
      <c r="D426" s="42">
        <v>309.89999999999998</v>
      </c>
      <c r="E426" s="43">
        <f t="shared" si="31"/>
        <v>7951724.0999999996</v>
      </c>
      <c r="F426" s="41">
        <v>64682</v>
      </c>
      <c r="G426" s="42">
        <v>307.74</v>
      </c>
      <c r="H426" s="43">
        <f t="shared" si="32"/>
        <v>19905238.68</v>
      </c>
      <c r="I426" s="41">
        <v>9532</v>
      </c>
      <c r="J426" s="42">
        <v>309.89999999999998</v>
      </c>
      <c r="K426" s="43">
        <f t="shared" si="33"/>
        <v>2953966.8</v>
      </c>
      <c r="L426" s="41">
        <v>24030</v>
      </c>
      <c r="M426" s="42">
        <v>307.74</v>
      </c>
      <c r="N426" s="43">
        <f t="shared" si="34"/>
        <v>7394992.2000000002</v>
      </c>
      <c r="O426" s="44">
        <f t="shared" si="30"/>
        <v>38205921.780000001</v>
      </c>
    </row>
    <row r="427" spans="1:15" x14ac:dyDescent="0.25">
      <c r="A427" s="26" t="s">
        <v>761</v>
      </c>
      <c r="B427" s="26" t="s">
        <v>1233</v>
      </c>
      <c r="C427" s="41">
        <v>1683</v>
      </c>
      <c r="D427" s="42">
        <v>215.59</v>
      </c>
      <c r="E427" s="43">
        <f t="shared" si="31"/>
        <v>362837.97000000003</v>
      </c>
      <c r="F427" s="41">
        <v>15003</v>
      </c>
      <c r="G427" s="42">
        <v>213.58</v>
      </c>
      <c r="H427" s="43">
        <f t="shared" si="32"/>
        <v>3204340.74</v>
      </c>
      <c r="I427" s="41">
        <v>969</v>
      </c>
      <c r="J427" s="42">
        <v>215.59</v>
      </c>
      <c r="K427" s="43">
        <f t="shared" si="33"/>
        <v>208906.71</v>
      </c>
      <c r="L427" s="41">
        <v>8635</v>
      </c>
      <c r="M427" s="42">
        <v>213.58</v>
      </c>
      <c r="N427" s="43">
        <f t="shared" si="34"/>
        <v>1844263.3</v>
      </c>
      <c r="O427" s="44">
        <f t="shared" si="30"/>
        <v>5620348.7199999997</v>
      </c>
    </row>
    <row r="428" spans="1:15" x14ac:dyDescent="0.25">
      <c r="A428" s="26" t="s">
        <v>763</v>
      </c>
      <c r="B428" s="26" t="s">
        <v>1234</v>
      </c>
      <c r="C428" s="41">
        <v>1789</v>
      </c>
      <c r="D428" s="42">
        <v>221.06</v>
      </c>
      <c r="E428" s="43">
        <f t="shared" si="31"/>
        <v>395476.34</v>
      </c>
      <c r="F428" s="41">
        <v>18957</v>
      </c>
      <c r="G428" s="42">
        <v>219.05</v>
      </c>
      <c r="H428" s="43">
        <f t="shared" si="32"/>
        <v>4152530.85</v>
      </c>
      <c r="I428" s="41">
        <v>708</v>
      </c>
      <c r="J428" s="42">
        <v>221.06</v>
      </c>
      <c r="K428" s="43">
        <f t="shared" si="33"/>
        <v>156510.48000000001</v>
      </c>
      <c r="L428" s="41">
        <v>7505</v>
      </c>
      <c r="M428" s="42">
        <v>219.05</v>
      </c>
      <c r="N428" s="43">
        <f t="shared" si="34"/>
        <v>1643970.25</v>
      </c>
      <c r="O428" s="44">
        <f t="shared" si="30"/>
        <v>6348487.9199999999</v>
      </c>
    </row>
    <row r="429" spans="1:15" x14ac:dyDescent="0.25">
      <c r="A429" s="26" t="s">
        <v>765</v>
      </c>
      <c r="B429" s="26" t="s">
        <v>1235</v>
      </c>
      <c r="C429" s="41">
        <v>1960</v>
      </c>
      <c r="D429" s="42">
        <v>277.95</v>
      </c>
      <c r="E429" s="43">
        <f t="shared" si="31"/>
        <v>544782</v>
      </c>
      <c r="F429" s="41">
        <v>36954</v>
      </c>
      <c r="G429" s="42">
        <v>275.35000000000002</v>
      </c>
      <c r="H429" s="43">
        <f t="shared" si="32"/>
        <v>10175283.9</v>
      </c>
      <c r="I429" s="41">
        <v>64</v>
      </c>
      <c r="J429" s="42">
        <v>277.95</v>
      </c>
      <c r="K429" s="43">
        <f t="shared" si="33"/>
        <v>17788.8</v>
      </c>
      <c r="L429" s="41">
        <v>1204</v>
      </c>
      <c r="M429" s="42">
        <v>275.35000000000002</v>
      </c>
      <c r="N429" s="43">
        <f t="shared" si="34"/>
        <v>331521.40000000002</v>
      </c>
      <c r="O429" s="44">
        <f t="shared" si="30"/>
        <v>11069376.1</v>
      </c>
    </row>
    <row r="430" spans="1:15" x14ac:dyDescent="0.25">
      <c r="A430" s="26" t="s">
        <v>767</v>
      </c>
      <c r="B430" s="26" t="s">
        <v>768</v>
      </c>
      <c r="C430" s="41">
        <v>153</v>
      </c>
      <c r="D430" s="42">
        <v>260.31</v>
      </c>
      <c r="E430" s="43">
        <f t="shared" si="31"/>
        <v>39827.43</v>
      </c>
      <c r="F430" s="41">
        <v>30134</v>
      </c>
      <c r="G430" s="42">
        <v>257.95999999999998</v>
      </c>
      <c r="H430" s="43">
        <f t="shared" si="32"/>
        <v>7773366.6399999997</v>
      </c>
      <c r="I430" s="41">
        <v>46</v>
      </c>
      <c r="J430" s="42">
        <v>260.31</v>
      </c>
      <c r="K430" s="43">
        <f t="shared" si="33"/>
        <v>11974.26</v>
      </c>
      <c r="L430" s="41">
        <v>9076</v>
      </c>
      <c r="M430" s="42">
        <v>257.95999999999998</v>
      </c>
      <c r="N430" s="43">
        <f t="shared" si="34"/>
        <v>2341244.96</v>
      </c>
      <c r="O430" s="44">
        <f t="shared" si="30"/>
        <v>10166413.289999999</v>
      </c>
    </row>
    <row r="431" spans="1:15" x14ac:dyDescent="0.25">
      <c r="A431" s="26" t="s">
        <v>769</v>
      </c>
      <c r="B431" s="26" t="s">
        <v>770</v>
      </c>
      <c r="C431" s="41">
        <v>1628</v>
      </c>
      <c r="D431" s="42">
        <v>189.62</v>
      </c>
      <c r="E431" s="43">
        <f t="shared" si="31"/>
        <v>308701.36</v>
      </c>
      <c r="F431" s="41">
        <v>78455</v>
      </c>
      <c r="G431" s="42">
        <v>188.08</v>
      </c>
      <c r="H431" s="43">
        <f t="shared" si="32"/>
        <v>14755816.4</v>
      </c>
      <c r="I431" s="41">
        <v>0</v>
      </c>
      <c r="J431" s="42">
        <v>189.62</v>
      </c>
      <c r="K431" s="43">
        <f t="shared" si="33"/>
        <v>0</v>
      </c>
      <c r="L431" s="41">
        <v>0</v>
      </c>
      <c r="M431" s="42">
        <v>188.08</v>
      </c>
      <c r="N431" s="43">
        <f t="shared" si="34"/>
        <v>0</v>
      </c>
      <c r="O431" s="44">
        <f t="shared" si="30"/>
        <v>15064517.76</v>
      </c>
    </row>
    <row r="432" spans="1:15" x14ac:dyDescent="0.25">
      <c r="A432" s="26" t="s">
        <v>771</v>
      </c>
      <c r="B432" s="26" t="s">
        <v>1236</v>
      </c>
      <c r="C432" s="41">
        <v>414</v>
      </c>
      <c r="D432" s="42">
        <v>225.63</v>
      </c>
      <c r="E432" s="43">
        <f t="shared" si="31"/>
        <v>93410.819999999992</v>
      </c>
      <c r="F432" s="41">
        <v>42467</v>
      </c>
      <c r="G432" s="42">
        <v>224.04</v>
      </c>
      <c r="H432" s="43">
        <f t="shared" si="32"/>
        <v>9514306.6799999997</v>
      </c>
      <c r="I432" s="41">
        <v>0</v>
      </c>
      <c r="J432" s="42">
        <v>225.63</v>
      </c>
      <c r="K432" s="43">
        <f t="shared" si="33"/>
        <v>0</v>
      </c>
      <c r="L432" s="41">
        <v>0</v>
      </c>
      <c r="M432" s="42">
        <v>224.04</v>
      </c>
      <c r="N432" s="43">
        <f t="shared" si="34"/>
        <v>0</v>
      </c>
      <c r="O432" s="44">
        <f t="shared" si="30"/>
        <v>9607717.5</v>
      </c>
    </row>
    <row r="433" spans="1:15" x14ac:dyDescent="0.25">
      <c r="A433" s="26" t="s">
        <v>773</v>
      </c>
      <c r="B433" s="26" t="s">
        <v>1237</v>
      </c>
      <c r="C433" s="41">
        <v>698</v>
      </c>
      <c r="D433" s="42">
        <v>240.72</v>
      </c>
      <c r="E433" s="43">
        <f t="shared" si="31"/>
        <v>168022.56</v>
      </c>
      <c r="F433" s="41">
        <v>14757</v>
      </c>
      <c r="G433" s="42">
        <v>238.72</v>
      </c>
      <c r="H433" s="43">
        <f t="shared" si="32"/>
        <v>3522791.04</v>
      </c>
      <c r="I433" s="41">
        <v>212</v>
      </c>
      <c r="J433" s="42">
        <v>240.72</v>
      </c>
      <c r="K433" s="43">
        <f t="shared" si="33"/>
        <v>51032.639999999999</v>
      </c>
      <c r="L433" s="41">
        <v>4491</v>
      </c>
      <c r="M433" s="42">
        <v>238.72</v>
      </c>
      <c r="N433" s="43">
        <f t="shared" si="34"/>
        <v>1072091.52</v>
      </c>
      <c r="O433" s="44">
        <f t="shared" si="30"/>
        <v>4813937.76</v>
      </c>
    </row>
    <row r="434" spans="1:15" x14ac:dyDescent="0.25">
      <c r="A434" s="26" t="s">
        <v>775</v>
      </c>
      <c r="B434" s="26" t="s">
        <v>1238</v>
      </c>
      <c r="C434" s="41">
        <v>23443</v>
      </c>
      <c r="D434" s="42">
        <v>266.17</v>
      </c>
      <c r="E434" s="43">
        <f t="shared" si="31"/>
        <v>6239823.3100000005</v>
      </c>
      <c r="F434" s="41">
        <v>0</v>
      </c>
      <c r="G434" s="42">
        <v>263.64</v>
      </c>
      <c r="H434" s="43">
        <f t="shared" si="32"/>
        <v>0</v>
      </c>
      <c r="I434" s="41">
        <v>14554</v>
      </c>
      <c r="J434" s="42">
        <v>266.17</v>
      </c>
      <c r="K434" s="43">
        <f t="shared" si="33"/>
        <v>3873838.18</v>
      </c>
      <c r="L434" s="41">
        <v>0</v>
      </c>
      <c r="M434" s="42">
        <v>263.64</v>
      </c>
      <c r="N434" s="43">
        <f t="shared" si="34"/>
        <v>0</v>
      </c>
      <c r="O434" s="44">
        <f t="shared" si="30"/>
        <v>10113661.49</v>
      </c>
    </row>
    <row r="435" spans="1:15" x14ac:dyDescent="0.25">
      <c r="A435" s="26" t="s">
        <v>777</v>
      </c>
      <c r="B435" s="26" t="s">
        <v>778</v>
      </c>
      <c r="C435" s="41">
        <v>1297</v>
      </c>
      <c r="D435" s="42">
        <v>287.54000000000002</v>
      </c>
      <c r="E435" s="43">
        <f t="shared" si="31"/>
        <v>372939.38</v>
      </c>
      <c r="F435" s="41">
        <v>18688</v>
      </c>
      <c r="G435" s="42">
        <v>284.97000000000003</v>
      </c>
      <c r="H435" s="43">
        <f t="shared" si="32"/>
        <v>5325519.3600000003</v>
      </c>
      <c r="I435" s="41">
        <v>600</v>
      </c>
      <c r="J435" s="42">
        <v>287.54000000000002</v>
      </c>
      <c r="K435" s="43">
        <f t="shared" si="33"/>
        <v>172524</v>
      </c>
      <c r="L435" s="41">
        <v>8650</v>
      </c>
      <c r="M435" s="42">
        <v>284.97000000000003</v>
      </c>
      <c r="N435" s="43">
        <f t="shared" si="34"/>
        <v>2464990.5000000005</v>
      </c>
      <c r="O435" s="44">
        <f t="shared" si="30"/>
        <v>8335973.2400000012</v>
      </c>
    </row>
    <row r="436" spans="1:15" x14ac:dyDescent="0.25">
      <c r="A436" s="26" t="s">
        <v>779</v>
      </c>
      <c r="B436" s="26" t="s">
        <v>1239</v>
      </c>
      <c r="C436" s="41">
        <v>4316</v>
      </c>
      <c r="D436" s="42">
        <v>298.45999999999998</v>
      </c>
      <c r="E436" s="43">
        <f t="shared" si="31"/>
        <v>1288153.3599999999</v>
      </c>
      <c r="F436" s="41">
        <v>32756</v>
      </c>
      <c r="G436" s="42">
        <v>295.52999999999997</v>
      </c>
      <c r="H436" s="43">
        <f t="shared" si="32"/>
        <v>9680380.6799999997</v>
      </c>
      <c r="I436" s="41">
        <v>2903</v>
      </c>
      <c r="J436" s="42">
        <v>298.45999999999998</v>
      </c>
      <c r="K436" s="43">
        <f t="shared" si="33"/>
        <v>866429.37999999989</v>
      </c>
      <c r="L436" s="41">
        <v>22030</v>
      </c>
      <c r="M436" s="42">
        <v>295.52999999999997</v>
      </c>
      <c r="N436" s="43">
        <f t="shared" si="34"/>
        <v>6510525.8999999994</v>
      </c>
      <c r="O436" s="44">
        <f t="shared" si="30"/>
        <v>18345489.32</v>
      </c>
    </row>
    <row r="437" spans="1:15" x14ac:dyDescent="0.25">
      <c r="A437" s="26" t="s">
        <v>1320</v>
      </c>
      <c r="B437" s="26" t="s">
        <v>1368</v>
      </c>
      <c r="C437" s="41">
        <v>1070</v>
      </c>
      <c r="D437" s="42">
        <v>233.95</v>
      </c>
      <c r="E437" s="43">
        <f t="shared" si="31"/>
        <v>250326.5</v>
      </c>
      <c r="F437" s="41">
        <v>16602</v>
      </c>
      <c r="G437" s="42">
        <v>231.84</v>
      </c>
      <c r="H437" s="43">
        <f t="shared" si="32"/>
        <v>3849007.68</v>
      </c>
      <c r="I437" s="41">
        <v>505</v>
      </c>
      <c r="J437" s="42">
        <v>233.95</v>
      </c>
      <c r="K437" s="43">
        <f t="shared" si="33"/>
        <v>118144.75</v>
      </c>
      <c r="L437" s="41">
        <v>7829</v>
      </c>
      <c r="M437" s="42">
        <v>231.84</v>
      </c>
      <c r="N437" s="43">
        <f t="shared" si="34"/>
        <v>1815075.36</v>
      </c>
      <c r="O437" s="44">
        <f t="shared" si="30"/>
        <v>6032554.29</v>
      </c>
    </row>
    <row r="438" spans="1:15" x14ac:dyDescent="0.25">
      <c r="A438" s="26" t="s">
        <v>1321</v>
      </c>
      <c r="B438" s="26" t="s">
        <v>1369</v>
      </c>
      <c r="C438" s="41">
        <v>1559</v>
      </c>
      <c r="D438" s="42">
        <v>223.16</v>
      </c>
      <c r="E438" s="43">
        <f t="shared" si="31"/>
        <v>347906.44</v>
      </c>
      <c r="F438" s="41">
        <v>31550</v>
      </c>
      <c r="G438" s="42">
        <v>221.14</v>
      </c>
      <c r="H438" s="43">
        <f t="shared" si="32"/>
        <v>6976967</v>
      </c>
      <c r="I438" s="41">
        <v>799</v>
      </c>
      <c r="J438" s="42">
        <v>223.16</v>
      </c>
      <c r="K438" s="43">
        <f t="shared" si="33"/>
        <v>178304.84</v>
      </c>
      <c r="L438" s="41">
        <v>16175</v>
      </c>
      <c r="M438" s="42">
        <v>221.14</v>
      </c>
      <c r="N438" s="43">
        <f t="shared" si="34"/>
        <v>3576939.5</v>
      </c>
      <c r="O438" s="44">
        <f t="shared" si="30"/>
        <v>11080117.779999999</v>
      </c>
    </row>
    <row r="439" spans="1:15" x14ac:dyDescent="0.25">
      <c r="A439" s="26" t="s">
        <v>1322</v>
      </c>
      <c r="B439" s="26" t="s">
        <v>1370</v>
      </c>
      <c r="C439" s="41">
        <v>1811</v>
      </c>
      <c r="D439" s="42">
        <v>216.78</v>
      </c>
      <c r="E439" s="43">
        <f t="shared" si="31"/>
        <v>392588.58</v>
      </c>
      <c r="F439" s="41">
        <v>9238</v>
      </c>
      <c r="G439" s="42">
        <v>214.86</v>
      </c>
      <c r="H439" s="43">
        <f t="shared" si="32"/>
        <v>1984876.6800000002</v>
      </c>
      <c r="I439" s="41">
        <v>629</v>
      </c>
      <c r="J439" s="42">
        <v>216.78</v>
      </c>
      <c r="K439" s="43">
        <f t="shared" si="33"/>
        <v>136354.62</v>
      </c>
      <c r="L439" s="41">
        <v>3210</v>
      </c>
      <c r="M439" s="42">
        <v>214.86</v>
      </c>
      <c r="N439" s="43">
        <f t="shared" si="34"/>
        <v>689700.60000000009</v>
      </c>
      <c r="O439" s="44">
        <f t="shared" si="30"/>
        <v>3203520.4800000004</v>
      </c>
    </row>
    <row r="440" spans="1:15" x14ac:dyDescent="0.25">
      <c r="A440" s="26" t="s">
        <v>781</v>
      </c>
      <c r="B440" s="26" t="s">
        <v>782</v>
      </c>
      <c r="C440" s="41">
        <v>1072</v>
      </c>
      <c r="D440" s="42">
        <v>205.13</v>
      </c>
      <c r="E440" s="43">
        <f t="shared" si="31"/>
        <v>219899.36</v>
      </c>
      <c r="F440" s="41">
        <v>54641</v>
      </c>
      <c r="G440" s="42">
        <v>203.38</v>
      </c>
      <c r="H440" s="43">
        <f t="shared" si="32"/>
        <v>11112886.58</v>
      </c>
      <c r="I440" s="41">
        <v>0</v>
      </c>
      <c r="J440" s="42">
        <v>205.13</v>
      </c>
      <c r="K440" s="43">
        <f t="shared" si="33"/>
        <v>0</v>
      </c>
      <c r="L440" s="41">
        <v>0</v>
      </c>
      <c r="M440" s="42">
        <v>203.38</v>
      </c>
      <c r="N440" s="43">
        <f t="shared" si="34"/>
        <v>0</v>
      </c>
      <c r="O440" s="44">
        <f t="shared" si="30"/>
        <v>11332785.939999999</v>
      </c>
    </row>
    <row r="441" spans="1:15" x14ac:dyDescent="0.25">
      <c r="A441" s="26" t="s">
        <v>783</v>
      </c>
      <c r="B441" s="26" t="s">
        <v>784</v>
      </c>
      <c r="C441" s="41">
        <v>224</v>
      </c>
      <c r="D441" s="42">
        <v>285.37</v>
      </c>
      <c r="E441" s="43">
        <f t="shared" si="31"/>
        <v>63922.880000000005</v>
      </c>
      <c r="F441" s="41">
        <v>31217</v>
      </c>
      <c r="G441" s="42">
        <v>282.8</v>
      </c>
      <c r="H441" s="43">
        <f t="shared" si="32"/>
        <v>8828167.5999999996</v>
      </c>
      <c r="I441" s="41">
        <v>0</v>
      </c>
      <c r="J441" s="42">
        <v>285.37</v>
      </c>
      <c r="K441" s="43">
        <f t="shared" si="33"/>
        <v>0</v>
      </c>
      <c r="L441" s="41">
        <v>0</v>
      </c>
      <c r="M441" s="42">
        <v>282.8</v>
      </c>
      <c r="N441" s="43">
        <f t="shared" si="34"/>
        <v>0</v>
      </c>
      <c r="O441" s="44">
        <f t="shared" si="30"/>
        <v>8892090.4800000004</v>
      </c>
    </row>
    <row r="442" spans="1:15" x14ac:dyDescent="0.25">
      <c r="A442" s="26" t="s">
        <v>785</v>
      </c>
      <c r="B442" s="26" t="s">
        <v>786</v>
      </c>
      <c r="C442" s="41">
        <v>3440</v>
      </c>
      <c r="D442" s="42">
        <v>264.8</v>
      </c>
      <c r="E442" s="43">
        <f t="shared" si="31"/>
        <v>910912</v>
      </c>
      <c r="F442" s="41">
        <v>25050</v>
      </c>
      <c r="G442" s="42">
        <v>262.82</v>
      </c>
      <c r="H442" s="43">
        <f t="shared" si="32"/>
        <v>6583641</v>
      </c>
      <c r="I442" s="41">
        <v>1125</v>
      </c>
      <c r="J442" s="42">
        <v>264.8</v>
      </c>
      <c r="K442" s="43">
        <f t="shared" si="33"/>
        <v>297900</v>
      </c>
      <c r="L442" s="41">
        <v>8189</v>
      </c>
      <c r="M442" s="42">
        <v>262.82</v>
      </c>
      <c r="N442" s="43">
        <f t="shared" si="34"/>
        <v>2152232.98</v>
      </c>
      <c r="O442" s="44">
        <f t="shared" si="30"/>
        <v>9944685.9800000004</v>
      </c>
    </row>
    <row r="443" spans="1:15" x14ac:dyDescent="0.25">
      <c r="A443" s="26" t="s">
        <v>1323</v>
      </c>
      <c r="B443" s="26" t="s">
        <v>1371</v>
      </c>
      <c r="C443" s="41">
        <v>2539</v>
      </c>
      <c r="D443" s="42">
        <v>229.42</v>
      </c>
      <c r="E443" s="43">
        <f t="shared" si="31"/>
        <v>582497.38</v>
      </c>
      <c r="F443" s="41">
        <v>35802</v>
      </c>
      <c r="G443" s="42">
        <v>227.66</v>
      </c>
      <c r="H443" s="43">
        <f t="shared" si="32"/>
        <v>8150683.3200000003</v>
      </c>
      <c r="I443" s="41">
        <v>1445</v>
      </c>
      <c r="J443" s="42">
        <v>229.42</v>
      </c>
      <c r="K443" s="43">
        <f t="shared" si="33"/>
        <v>331511.89999999997</v>
      </c>
      <c r="L443" s="41">
        <v>20381</v>
      </c>
      <c r="M443" s="42">
        <v>227.66</v>
      </c>
      <c r="N443" s="43">
        <f t="shared" si="34"/>
        <v>4639938.46</v>
      </c>
      <c r="O443" s="44">
        <f t="shared" si="30"/>
        <v>13704631.060000001</v>
      </c>
    </row>
    <row r="444" spans="1:15" x14ac:dyDescent="0.25">
      <c r="A444" s="26" t="s">
        <v>1324</v>
      </c>
      <c r="B444" s="26" t="s">
        <v>787</v>
      </c>
      <c r="C444" s="41">
        <v>3457</v>
      </c>
      <c r="D444" s="42">
        <v>313.45999999999998</v>
      </c>
      <c r="E444" s="43">
        <f t="shared" si="31"/>
        <v>1083631.22</v>
      </c>
      <c r="F444" s="41">
        <v>77000</v>
      </c>
      <c r="G444" s="42">
        <v>311.04000000000002</v>
      </c>
      <c r="H444" s="43">
        <f t="shared" si="32"/>
        <v>23950080</v>
      </c>
      <c r="I444" s="41">
        <v>1277</v>
      </c>
      <c r="J444" s="42">
        <v>313.45999999999998</v>
      </c>
      <c r="K444" s="43">
        <f t="shared" si="33"/>
        <v>400288.42</v>
      </c>
      <c r="L444" s="41">
        <v>28442</v>
      </c>
      <c r="M444" s="42">
        <v>311.04000000000002</v>
      </c>
      <c r="N444" s="43">
        <f t="shared" si="34"/>
        <v>8846599.6799999997</v>
      </c>
      <c r="O444" s="44">
        <f t="shared" si="30"/>
        <v>34280599.32</v>
      </c>
    </row>
    <row r="445" spans="1:15" x14ac:dyDescent="0.25">
      <c r="A445" s="26" t="s">
        <v>788</v>
      </c>
      <c r="B445" s="26" t="s">
        <v>789</v>
      </c>
      <c r="C445" s="41">
        <v>281</v>
      </c>
      <c r="D445" s="42">
        <v>228.4</v>
      </c>
      <c r="E445" s="43">
        <f t="shared" si="31"/>
        <v>64180.4</v>
      </c>
      <c r="F445" s="41">
        <v>18234</v>
      </c>
      <c r="G445" s="42">
        <v>226.42</v>
      </c>
      <c r="H445" s="43">
        <f t="shared" si="32"/>
        <v>4128542.28</v>
      </c>
      <c r="I445" s="41">
        <v>134</v>
      </c>
      <c r="J445" s="42">
        <v>228.4</v>
      </c>
      <c r="K445" s="43">
        <f t="shared" si="33"/>
        <v>30605.600000000002</v>
      </c>
      <c r="L445" s="41">
        <v>8716</v>
      </c>
      <c r="M445" s="42">
        <v>226.42</v>
      </c>
      <c r="N445" s="43">
        <f t="shared" si="34"/>
        <v>1973476.72</v>
      </c>
      <c r="O445" s="44">
        <f t="shared" si="30"/>
        <v>6196805</v>
      </c>
    </row>
    <row r="446" spans="1:15" x14ac:dyDescent="0.25">
      <c r="A446" s="26" t="s">
        <v>790</v>
      </c>
      <c r="B446" s="26" t="s">
        <v>791</v>
      </c>
      <c r="C446" s="41">
        <v>730</v>
      </c>
      <c r="D446" s="42">
        <v>224.37</v>
      </c>
      <c r="E446" s="43">
        <f t="shared" si="31"/>
        <v>163790.1</v>
      </c>
      <c r="F446" s="41">
        <v>19257</v>
      </c>
      <c r="G446" s="42">
        <v>222.49</v>
      </c>
      <c r="H446" s="43">
        <f t="shared" si="32"/>
        <v>4284489.9300000006</v>
      </c>
      <c r="I446" s="41">
        <v>403</v>
      </c>
      <c r="J446" s="42">
        <v>224.37</v>
      </c>
      <c r="K446" s="43">
        <f t="shared" si="33"/>
        <v>90421.11</v>
      </c>
      <c r="L446" s="41">
        <v>10634</v>
      </c>
      <c r="M446" s="42">
        <v>222.49</v>
      </c>
      <c r="N446" s="43">
        <f t="shared" si="34"/>
        <v>2365958.66</v>
      </c>
      <c r="O446" s="44">
        <f t="shared" si="30"/>
        <v>6904659.8000000007</v>
      </c>
    </row>
    <row r="447" spans="1:15" x14ac:dyDescent="0.25">
      <c r="A447" s="26" t="s">
        <v>792</v>
      </c>
      <c r="B447" s="26" t="s">
        <v>793</v>
      </c>
      <c r="C447" s="41">
        <v>168</v>
      </c>
      <c r="D447" s="42">
        <v>187.9</v>
      </c>
      <c r="E447" s="43">
        <f t="shared" si="31"/>
        <v>31567.200000000001</v>
      </c>
      <c r="F447" s="41">
        <v>14425</v>
      </c>
      <c r="G447" s="42">
        <v>186.2</v>
      </c>
      <c r="H447" s="43">
        <f t="shared" si="32"/>
        <v>2685935</v>
      </c>
      <c r="I447" s="41">
        <v>123</v>
      </c>
      <c r="J447" s="42">
        <v>187.9</v>
      </c>
      <c r="K447" s="43">
        <f t="shared" si="33"/>
        <v>23111.7</v>
      </c>
      <c r="L447" s="41">
        <v>10535</v>
      </c>
      <c r="M447" s="42">
        <v>186.2</v>
      </c>
      <c r="N447" s="43">
        <f t="shared" si="34"/>
        <v>1961616.9999999998</v>
      </c>
      <c r="O447" s="44">
        <f t="shared" si="30"/>
        <v>4702230.8999999994</v>
      </c>
    </row>
    <row r="448" spans="1:15" x14ac:dyDescent="0.25">
      <c r="A448" s="26" t="s">
        <v>794</v>
      </c>
      <c r="B448" s="26" t="s">
        <v>1240</v>
      </c>
      <c r="C448" s="41">
        <v>17730</v>
      </c>
      <c r="D448" s="42">
        <v>276.99</v>
      </c>
      <c r="E448" s="43">
        <f t="shared" si="31"/>
        <v>4911032.7</v>
      </c>
      <c r="F448" s="41">
        <v>53262</v>
      </c>
      <c r="G448" s="42">
        <v>275.02</v>
      </c>
      <c r="H448" s="43">
        <f t="shared" si="32"/>
        <v>14648115.239999998</v>
      </c>
      <c r="I448" s="41">
        <v>4358</v>
      </c>
      <c r="J448" s="42">
        <v>276.99</v>
      </c>
      <c r="K448" s="43">
        <f t="shared" si="33"/>
        <v>1207122.42</v>
      </c>
      <c r="L448" s="41">
        <v>13092</v>
      </c>
      <c r="M448" s="42">
        <v>275.02</v>
      </c>
      <c r="N448" s="43">
        <f t="shared" si="34"/>
        <v>3600561.84</v>
      </c>
      <c r="O448" s="44">
        <f t="shared" si="30"/>
        <v>24366832.199999999</v>
      </c>
    </row>
    <row r="449" spans="1:15" x14ac:dyDescent="0.25">
      <c r="A449" s="26" t="s">
        <v>796</v>
      </c>
      <c r="B449" s="26" t="s">
        <v>1241</v>
      </c>
      <c r="C449" s="41">
        <v>0</v>
      </c>
      <c r="D449" s="42">
        <v>161.78</v>
      </c>
      <c r="E449" s="43">
        <f t="shared" si="31"/>
        <v>0</v>
      </c>
      <c r="F449" s="41">
        <v>20067</v>
      </c>
      <c r="G449" s="42">
        <v>160.55000000000001</v>
      </c>
      <c r="H449" s="43">
        <f t="shared" si="32"/>
        <v>3221756.85</v>
      </c>
      <c r="I449" s="41">
        <v>0</v>
      </c>
      <c r="J449" s="42">
        <v>161.78</v>
      </c>
      <c r="K449" s="43">
        <f t="shared" si="33"/>
        <v>0</v>
      </c>
      <c r="L449" s="41">
        <v>11417</v>
      </c>
      <c r="M449" s="42">
        <v>160.55000000000001</v>
      </c>
      <c r="N449" s="43">
        <f t="shared" si="34"/>
        <v>1832999.35</v>
      </c>
      <c r="O449" s="44">
        <f t="shared" si="30"/>
        <v>5054756.2</v>
      </c>
    </row>
    <row r="450" spans="1:15" x14ac:dyDescent="0.25">
      <c r="A450" s="26" t="s">
        <v>798</v>
      </c>
      <c r="B450" s="26" t="s">
        <v>799</v>
      </c>
      <c r="C450" s="41">
        <v>0</v>
      </c>
      <c r="D450" s="42">
        <v>302.76</v>
      </c>
      <c r="E450" s="43">
        <f t="shared" si="31"/>
        <v>0</v>
      </c>
      <c r="F450" s="41">
        <v>55175</v>
      </c>
      <c r="G450" s="42">
        <v>300.07</v>
      </c>
      <c r="H450" s="43">
        <f t="shared" si="32"/>
        <v>16556362.25</v>
      </c>
      <c r="I450" s="41">
        <v>0</v>
      </c>
      <c r="J450" s="42">
        <v>302.76</v>
      </c>
      <c r="K450" s="43">
        <f t="shared" si="33"/>
        <v>0</v>
      </c>
      <c r="L450" s="41">
        <v>29407</v>
      </c>
      <c r="M450" s="42">
        <v>300.07</v>
      </c>
      <c r="N450" s="43">
        <f t="shared" si="34"/>
        <v>8824158.4900000002</v>
      </c>
      <c r="O450" s="44">
        <f t="shared" si="30"/>
        <v>25380520.740000002</v>
      </c>
    </row>
    <row r="451" spans="1:15" x14ac:dyDescent="0.25">
      <c r="A451" s="26" t="s">
        <v>800</v>
      </c>
      <c r="B451" s="26" t="s">
        <v>1242</v>
      </c>
      <c r="C451" s="41">
        <v>5815</v>
      </c>
      <c r="D451" s="42">
        <v>291.07</v>
      </c>
      <c r="E451" s="43">
        <f t="shared" si="31"/>
        <v>1692572.05</v>
      </c>
      <c r="F451" s="41">
        <v>80051</v>
      </c>
      <c r="G451" s="42">
        <v>288.68</v>
      </c>
      <c r="H451" s="43">
        <f t="shared" si="32"/>
        <v>23109122.68</v>
      </c>
      <c r="I451" s="41">
        <v>0</v>
      </c>
      <c r="J451" s="42">
        <v>291.07</v>
      </c>
      <c r="K451" s="43">
        <f t="shared" si="33"/>
        <v>0</v>
      </c>
      <c r="L451" s="41">
        <v>0</v>
      </c>
      <c r="M451" s="42">
        <v>288.68</v>
      </c>
      <c r="N451" s="43">
        <f t="shared" si="34"/>
        <v>0</v>
      </c>
      <c r="O451" s="44">
        <f t="shared" si="30"/>
        <v>24801694.73</v>
      </c>
    </row>
    <row r="452" spans="1:15" x14ac:dyDescent="0.25">
      <c r="A452" s="26" t="s">
        <v>802</v>
      </c>
      <c r="B452" s="26" t="s">
        <v>803</v>
      </c>
      <c r="C452" s="41">
        <v>8285</v>
      </c>
      <c r="D452" s="42">
        <v>369.94</v>
      </c>
      <c r="E452" s="43">
        <f t="shared" si="31"/>
        <v>3064952.9</v>
      </c>
      <c r="F452" s="41">
        <v>53604</v>
      </c>
      <c r="G452" s="42">
        <v>366.88</v>
      </c>
      <c r="H452" s="43">
        <f t="shared" si="32"/>
        <v>19666235.52</v>
      </c>
      <c r="I452" s="41">
        <v>6091</v>
      </c>
      <c r="J452" s="42">
        <v>369.94</v>
      </c>
      <c r="K452" s="43">
        <f t="shared" si="33"/>
        <v>2253304.54</v>
      </c>
      <c r="L452" s="41">
        <v>39406</v>
      </c>
      <c r="M452" s="42">
        <v>366.88</v>
      </c>
      <c r="N452" s="43">
        <f t="shared" si="34"/>
        <v>14457273.279999999</v>
      </c>
      <c r="O452" s="44">
        <f t="shared" si="30"/>
        <v>39441766.240000002</v>
      </c>
    </row>
    <row r="453" spans="1:15" x14ac:dyDescent="0.25">
      <c r="A453" s="26" t="s">
        <v>804</v>
      </c>
      <c r="B453" s="26" t="s">
        <v>805</v>
      </c>
      <c r="C453" s="41">
        <v>327</v>
      </c>
      <c r="D453" s="42">
        <v>223</v>
      </c>
      <c r="E453" s="43">
        <f t="shared" si="31"/>
        <v>72921</v>
      </c>
      <c r="F453" s="41">
        <v>21242</v>
      </c>
      <c r="G453" s="42">
        <v>221.09</v>
      </c>
      <c r="H453" s="43">
        <f t="shared" si="32"/>
        <v>4696393.78</v>
      </c>
      <c r="I453" s="41">
        <v>234</v>
      </c>
      <c r="J453" s="42">
        <v>223</v>
      </c>
      <c r="K453" s="43">
        <f t="shared" si="33"/>
        <v>52182</v>
      </c>
      <c r="L453" s="41">
        <v>15227</v>
      </c>
      <c r="M453" s="42">
        <v>221.09</v>
      </c>
      <c r="N453" s="43">
        <f t="shared" si="34"/>
        <v>3366537.43</v>
      </c>
      <c r="O453" s="44">
        <f t="shared" si="30"/>
        <v>8188034.2100000009</v>
      </c>
    </row>
    <row r="454" spans="1:15" x14ac:dyDescent="0.25">
      <c r="A454" s="26" t="s">
        <v>806</v>
      </c>
      <c r="B454" s="26" t="s">
        <v>807</v>
      </c>
      <c r="C454" s="41">
        <v>986</v>
      </c>
      <c r="D454" s="42">
        <v>187.66</v>
      </c>
      <c r="E454" s="43">
        <f t="shared" si="31"/>
        <v>185032.76</v>
      </c>
      <c r="F454" s="41">
        <v>8963</v>
      </c>
      <c r="G454" s="42">
        <v>186.29</v>
      </c>
      <c r="H454" s="43">
        <f t="shared" si="32"/>
        <v>1669717.27</v>
      </c>
      <c r="I454" s="41">
        <v>1506</v>
      </c>
      <c r="J454" s="42">
        <v>187.66</v>
      </c>
      <c r="K454" s="43">
        <f t="shared" si="33"/>
        <v>282615.96000000002</v>
      </c>
      <c r="L454" s="41">
        <v>13690</v>
      </c>
      <c r="M454" s="42">
        <v>186.29</v>
      </c>
      <c r="N454" s="43">
        <f t="shared" si="34"/>
        <v>2550310.1</v>
      </c>
      <c r="O454" s="44">
        <f t="shared" si="30"/>
        <v>4687676.09</v>
      </c>
    </row>
    <row r="455" spans="1:15" x14ac:dyDescent="0.25">
      <c r="A455" s="26" t="s">
        <v>808</v>
      </c>
      <c r="B455" s="26" t="s">
        <v>1243</v>
      </c>
      <c r="C455" s="41">
        <v>0</v>
      </c>
      <c r="D455" s="42">
        <v>185.14</v>
      </c>
      <c r="E455" s="43">
        <f t="shared" si="31"/>
        <v>0</v>
      </c>
      <c r="F455" s="41">
        <v>17009</v>
      </c>
      <c r="G455" s="42">
        <v>183.62</v>
      </c>
      <c r="H455" s="43">
        <f t="shared" si="32"/>
        <v>3123192.58</v>
      </c>
      <c r="I455" s="41">
        <v>0</v>
      </c>
      <c r="J455" s="42">
        <v>185.14</v>
      </c>
      <c r="K455" s="43">
        <f t="shared" si="33"/>
        <v>0</v>
      </c>
      <c r="L455" s="41">
        <v>8061</v>
      </c>
      <c r="M455" s="42">
        <v>183.62</v>
      </c>
      <c r="N455" s="43">
        <f t="shared" si="34"/>
        <v>1480160.82</v>
      </c>
      <c r="O455" s="44">
        <f t="shared" si="30"/>
        <v>4603353.4000000004</v>
      </c>
    </row>
    <row r="456" spans="1:15" x14ac:dyDescent="0.25">
      <c r="A456" s="26" t="s">
        <v>810</v>
      </c>
      <c r="B456" s="26" t="s">
        <v>811</v>
      </c>
      <c r="C456" s="41">
        <v>512</v>
      </c>
      <c r="D456" s="42">
        <v>204.18</v>
      </c>
      <c r="E456" s="43">
        <f t="shared" si="31"/>
        <v>104540.16</v>
      </c>
      <c r="F456" s="41">
        <v>12649</v>
      </c>
      <c r="G456" s="42">
        <v>202.41</v>
      </c>
      <c r="H456" s="43">
        <f t="shared" si="32"/>
        <v>2560284.09</v>
      </c>
      <c r="I456" s="41">
        <v>259</v>
      </c>
      <c r="J456" s="42">
        <v>204.18</v>
      </c>
      <c r="K456" s="43">
        <f t="shared" si="33"/>
        <v>52882.62</v>
      </c>
      <c r="L456" s="41">
        <v>6393</v>
      </c>
      <c r="M456" s="42">
        <v>202.41</v>
      </c>
      <c r="N456" s="43">
        <f t="shared" si="34"/>
        <v>1294007.1299999999</v>
      </c>
      <c r="O456" s="44">
        <f t="shared" ref="O456:O519" si="35">N456+K456+H456+E456</f>
        <v>4011714</v>
      </c>
    </row>
    <row r="457" spans="1:15" x14ac:dyDescent="0.25">
      <c r="A457" s="26" t="s">
        <v>812</v>
      </c>
      <c r="B457" s="26" t="s">
        <v>1244</v>
      </c>
      <c r="C457" s="41">
        <v>2876</v>
      </c>
      <c r="D457" s="42">
        <v>288.39999999999998</v>
      </c>
      <c r="E457" s="43">
        <f t="shared" ref="E457:E520" si="36">D457*C457</f>
        <v>829438.39999999991</v>
      </c>
      <c r="F457" s="41">
        <v>25488</v>
      </c>
      <c r="G457" s="42">
        <v>285.32</v>
      </c>
      <c r="H457" s="43">
        <f t="shared" ref="H457:H520" si="37">G457*F457</f>
        <v>7272236.1600000001</v>
      </c>
      <c r="I457" s="41">
        <v>1331</v>
      </c>
      <c r="J457" s="42">
        <v>288.39999999999998</v>
      </c>
      <c r="K457" s="43">
        <f t="shared" ref="K457:K520" si="38">J457*I457</f>
        <v>383860.39999999997</v>
      </c>
      <c r="L457" s="41">
        <v>11791</v>
      </c>
      <c r="M457" s="42">
        <v>285.32</v>
      </c>
      <c r="N457" s="43">
        <f t="shared" ref="N457:N520" si="39">M457*L457</f>
        <v>3364208.12</v>
      </c>
      <c r="O457" s="44">
        <f t="shared" si="35"/>
        <v>11849743.08</v>
      </c>
    </row>
    <row r="458" spans="1:15" x14ac:dyDescent="0.25">
      <c r="A458" s="26" t="s">
        <v>814</v>
      </c>
      <c r="B458" s="26" t="s">
        <v>815</v>
      </c>
      <c r="C458" s="41">
        <v>0</v>
      </c>
      <c r="D458" s="42">
        <v>292.39999999999998</v>
      </c>
      <c r="E458" s="43">
        <f t="shared" si="36"/>
        <v>0</v>
      </c>
      <c r="F458" s="41">
        <v>27941</v>
      </c>
      <c r="G458" s="42">
        <v>289.64999999999998</v>
      </c>
      <c r="H458" s="43">
        <f t="shared" si="37"/>
        <v>8093110.6499999994</v>
      </c>
      <c r="I458" s="41">
        <v>0</v>
      </c>
      <c r="J458" s="42">
        <v>292.39999999999998</v>
      </c>
      <c r="K458" s="43">
        <f t="shared" si="38"/>
        <v>0</v>
      </c>
      <c r="L458" s="41">
        <v>40872</v>
      </c>
      <c r="M458" s="42">
        <v>289.64999999999998</v>
      </c>
      <c r="N458" s="43">
        <f t="shared" si="39"/>
        <v>11838574.799999999</v>
      </c>
      <c r="O458" s="44">
        <f t="shared" si="35"/>
        <v>19931685.449999999</v>
      </c>
    </row>
    <row r="459" spans="1:15" x14ac:dyDescent="0.25">
      <c r="A459" s="26" t="s">
        <v>816</v>
      </c>
      <c r="B459" s="26" t="s">
        <v>1245</v>
      </c>
      <c r="C459" s="41">
        <v>4725</v>
      </c>
      <c r="D459" s="42">
        <v>255.48</v>
      </c>
      <c r="E459" s="43">
        <f t="shared" si="36"/>
        <v>1207143</v>
      </c>
      <c r="F459" s="41">
        <v>40104</v>
      </c>
      <c r="G459" s="42">
        <v>253.05</v>
      </c>
      <c r="H459" s="43">
        <f t="shared" si="37"/>
        <v>10148317.200000001</v>
      </c>
      <c r="I459" s="41">
        <v>507</v>
      </c>
      <c r="J459" s="42">
        <v>255.48</v>
      </c>
      <c r="K459" s="43">
        <f t="shared" si="38"/>
        <v>129528.36</v>
      </c>
      <c r="L459" s="41">
        <v>4305</v>
      </c>
      <c r="M459" s="42">
        <v>253.05</v>
      </c>
      <c r="N459" s="43">
        <f t="shared" si="39"/>
        <v>1089380.25</v>
      </c>
      <c r="O459" s="44">
        <f t="shared" si="35"/>
        <v>12574368.810000001</v>
      </c>
    </row>
    <row r="460" spans="1:15" x14ac:dyDescent="0.25">
      <c r="A460" s="26" t="s">
        <v>818</v>
      </c>
      <c r="B460" s="26" t="s">
        <v>819</v>
      </c>
      <c r="C460" s="41">
        <v>14492</v>
      </c>
      <c r="D460" s="42">
        <v>304.13</v>
      </c>
      <c r="E460" s="43">
        <f t="shared" si="36"/>
        <v>4407451.96</v>
      </c>
      <c r="F460" s="41">
        <v>31270</v>
      </c>
      <c r="G460" s="42">
        <v>301.5</v>
      </c>
      <c r="H460" s="43">
        <f t="shared" si="37"/>
        <v>9427905</v>
      </c>
      <c r="I460" s="41">
        <v>5865</v>
      </c>
      <c r="J460" s="42">
        <v>304.13</v>
      </c>
      <c r="K460" s="43">
        <f t="shared" si="38"/>
        <v>1783722.45</v>
      </c>
      <c r="L460" s="41">
        <v>12656</v>
      </c>
      <c r="M460" s="42">
        <v>301.5</v>
      </c>
      <c r="N460" s="43">
        <f t="shared" si="39"/>
        <v>3815784</v>
      </c>
      <c r="O460" s="44">
        <f t="shared" si="35"/>
        <v>19434863.41</v>
      </c>
    </row>
    <row r="461" spans="1:15" x14ac:dyDescent="0.25">
      <c r="A461" s="26" t="s">
        <v>820</v>
      </c>
      <c r="B461" s="26" t="s">
        <v>1246</v>
      </c>
      <c r="C461" s="41">
        <v>389</v>
      </c>
      <c r="D461" s="42">
        <v>271.77999999999997</v>
      </c>
      <c r="E461" s="43">
        <f t="shared" si="36"/>
        <v>105722.41999999998</v>
      </c>
      <c r="F461" s="41">
        <v>31465</v>
      </c>
      <c r="G461" s="42">
        <v>269.47000000000003</v>
      </c>
      <c r="H461" s="43">
        <f t="shared" si="37"/>
        <v>8478873.5500000007</v>
      </c>
      <c r="I461" s="41">
        <v>156</v>
      </c>
      <c r="J461" s="42">
        <v>271.77999999999997</v>
      </c>
      <c r="K461" s="43">
        <f t="shared" si="38"/>
        <v>42397.679999999993</v>
      </c>
      <c r="L461" s="41">
        <v>12645</v>
      </c>
      <c r="M461" s="42">
        <v>269.47000000000003</v>
      </c>
      <c r="N461" s="43">
        <f t="shared" si="39"/>
        <v>3407448.1500000004</v>
      </c>
      <c r="O461" s="44">
        <f t="shared" si="35"/>
        <v>12034441.800000001</v>
      </c>
    </row>
    <row r="462" spans="1:15" x14ac:dyDescent="0.25">
      <c r="A462" s="26" t="s">
        <v>1325</v>
      </c>
      <c r="B462" s="26" t="s">
        <v>1372</v>
      </c>
      <c r="C462" s="41">
        <v>2302</v>
      </c>
      <c r="D462" s="42">
        <v>187.5</v>
      </c>
      <c r="E462" s="43">
        <f t="shared" si="36"/>
        <v>431625</v>
      </c>
      <c r="F462" s="41">
        <v>11909</v>
      </c>
      <c r="G462" s="42">
        <v>185.81</v>
      </c>
      <c r="H462" s="43">
        <f t="shared" si="37"/>
        <v>2212811.29</v>
      </c>
      <c r="I462" s="41">
        <v>22</v>
      </c>
      <c r="J462" s="42">
        <v>187.5</v>
      </c>
      <c r="K462" s="43">
        <f t="shared" si="38"/>
        <v>4125</v>
      </c>
      <c r="L462" s="41">
        <v>114</v>
      </c>
      <c r="M462" s="42">
        <v>185.81</v>
      </c>
      <c r="N462" s="43">
        <f t="shared" si="39"/>
        <v>21182.34</v>
      </c>
      <c r="O462" s="44">
        <f t="shared" si="35"/>
        <v>2669743.63</v>
      </c>
    </row>
    <row r="463" spans="1:15" x14ac:dyDescent="0.25">
      <c r="A463" s="26" t="s">
        <v>822</v>
      </c>
      <c r="B463" s="26" t="s">
        <v>823</v>
      </c>
      <c r="C463" s="41">
        <v>253</v>
      </c>
      <c r="D463" s="42">
        <v>286.89999999999998</v>
      </c>
      <c r="E463" s="43">
        <f t="shared" si="36"/>
        <v>72585.7</v>
      </c>
      <c r="F463" s="41">
        <v>18722</v>
      </c>
      <c r="G463" s="42">
        <v>284.43</v>
      </c>
      <c r="H463" s="43">
        <f t="shared" si="37"/>
        <v>5325098.46</v>
      </c>
      <c r="I463" s="41">
        <v>220</v>
      </c>
      <c r="J463" s="42">
        <v>286.89999999999998</v>
      </c>
      <c r="K463" s="43">
        <f t="shared" si="38"/>
        <v>63117.999999999993</v>
      </c>
      <c r="L463" s="41">
        <v>16265</v>
      </c>
      <c r="M463" s="42">
        <v>284.43</v>
      </c>
      <c r="N463" s="43">
        <f t="shared" si="39"/>
        <v>4626253.95</v>
      </c>
      <c r="O463" s="44">
        <f t="shared" si="35"/>
        <v>10087056.109999999</v>
      </c>
    </row>
    <row r="464" spans="1:15" x14ac:dyDescent="0.25">
      <c r="A464" s="26" t="s">
        <v>824</v>
      </c>
      <c r="B464" s="26" t="s">
        <v>825</v>
      </c>
      <c r="C464" s="41">
        <v>848</v>
      </c>
      <c r="D464" s="42">
        <v>196.05</v>
      </c>
      <c r="E464" s="43">
        <f t="shared" si="36"/>
        <v>166250.40000000002</v>
      </c>
      <c r="F464" s="41">
        <v>20304</v>
      </c>
      <c r="G464" s="42">
        <v>194.44</v>
      </c>
      <c r="H464" s="43">
        <f t="shared" si="37"/>
        <v>3947909.76</v>
      </c>
      <c r="I464" s="41">
        <v>521</v>
      </c>
      <c r="J464" s="42">
        <v>196.05</v>
      </c>
      <c r="K464" s="43">
        <f t="shared" si="38"/>
        <v>102142.05</v>
      </c>
      <c r="L464" s="41">
        <v>12475</v>
      </c>
      <c r="M464" s="42">
        <v>194.44</v>
      </c>
      <c r="N464" s="43">
        <f t="shared" si="39"/>
        <v>2425639</v>
      </c>
      <c r="O464" s="44">
        <f t="shared" si="35"/>
        <v>6641941.21</v>
      </c>
    </row>
    <row r="465" spans="1:15" x14ac:dyDescent="0.25">
      <c r="A465" s="26" t="s">
        <v>826</v>
      </c>
      <c r="B465" s="26" t="s">
        <v>1247</v>
      </c>
      <c r="C465" s="41">
        <v>453</v>
      </c>
      <c r="D465" s="42">
        <v>157.66999999999999</v>
      </c>
      <c r="E465" s="43">
        <f t="shared" si="36"/>
        <v>71424.509999999995</v>
      </c>
      <c r="F465" s="41">
        <v>19592</v>
      </c>
      <c r="G465" s="42">
        <v>156.63</v>
      </c>
      <c r="H465" s="43">
        <f t="shared" si="37"/>
        <v>3068694.96</v>
      </c>
      <c r="I465" s="41">
        <v>373</v>
      </c>
      <c r="J465" s="42">
        <v>157.66999999999999</v>
      </c>
      <c r="K465" s="43">
        <f t="shared" si="38"/>
        <v>58810.909999999996</v>
      </c>
      <c r="L465" s="41">
        <v>16149</v>
      </c>
      <c r="M465" s="42">
        <v>156.63</v>
      </c>
      <c r="N465" s="43">
        <f t="shared" si="39"/>
        <v>2529417.87</v>
      </c>
      <c r="O465" s="44">
        <f t="shared" si="35"/>
        <v>5728348.25</v>
      </c>
    </row>
    <row r="466" spans="1:15" x14ac:dyDescent="0.25">
      <c r="A466" s="26" t="s">
        <v>829</v>
      </c>
      <c r="B466" s="26" t="s">
        <v>830</v>
      </c>
      <c r="C466" s="41">
        <v>8444</v>
      </c>
      <c r="D466" s="42">
        <v>268.14</v>
      </c>
      <c r="E466" s="43">
        <f t="shared" si="36"/>
        <v>2264174.1599999997</v>
      </c>
      <c r="F466" s="41">
        <v>35385</v>
      </c>
      <c r="G466" s="42">
        <v>265.60000000000002</v>
      </c>
      <c r="H466" s="43">
        <f t="shared" si="37"/>
        <v>9398256</v>
      </c>
      <c r="I466" s="41">
        <v>2224</v>
      </c>
      <c r="J466" s="42">
        <v>268.14</v>
      </c>
      <c r="K466" s="43">
        <f t="shared" si="38"/>
        <v>596343.36</v>
      </c>
      <c r="L466" s="41">
        <v>9320</v>
      </c>
      <c r="M466" s="42">
        <v>265.60000000000002</v>
      </c>
      <c r="N466" s="43">
        <f t="shared" si="39"/>
        <v>2475392</v>
      </c>
      <c r="O466" s="44">
        <f t="shared" si="35"/>
        <v>14734165.52</v>
      </c>
    </row>
    <row r="467" spans="1:15" x14ac:dyDescent="0.25">
      <c r="A467" s="26" t="s">
        <v>831</v>
      </c>
      <c r="B467" s="26" t="s">
        <v>832</v>
      </c>
      <c r="C467" s="41">
        <v>2409</v>
      </c>
      <c r="D467" s="42">
        <v>315.37</v>
      </c>
      <c r="E467" s="43">
        <f t="shared" si="36"/>
        <v>759726.33</v>
      </c>
      <c r="F467" s="41">
        <v>6421</v>
      </c>
      <c r="G467" s="42">
        <v>312.61</v>
      </c>
      <c r="H467" s="43">
        <f t="shared" si="37"/>
        <v>2007268.81</v>
      </c>
      <c r="I467" s="41">
        <v>1712</v>
      </c>
      <c r="J467" s="42">
        <v>315.37</v>
      </c>
      <c r="K467" s="43">
        <f t="shared" si="38"/>
        <v>539913.44000000006</v>
      </c>
      <c r="L467" s="41">
        <v>4562</v>
      </c>
      <c r="M467" s="42">
        <v>312.61</v>
      </c>
      <c r="N467" s="43">
        <f t="shared" si="39"/>
        <v>1426126.82</v>
      </c>
      <c r="O467" s="44">
        <f t="shared" si="35"/>
        <v>4733035.4000000004</v>
      </c>
    </row>
    <row r="468" spans="1:15" x14ac:dyDescent="0.25">
      <c r="A468" s="26" t="s">
        <v>833</v>
      </c>
      <c r="B468" s="26" t="s">
        <v>834</v>
      </c>
      <c r="C468" s="41">
        <v>17815</v>
      </c>
      <c r="D468" s="42">
        <v>297.16000000000003</v>
      </c>
      <c r="E468" s="43">
        <f t="shared" si="36"/>
        <v>5293905.4000000004</v>
      </c>
      <c r="F468" s="41">
        <v>22121</v>
      </c>
      <c r="G468" s="42">
        <v>294.42</v>
      </c>
      <c r="H468" s="43">
        <f t="shared" si="37"/>
        <v>6512864.8200000003</v>
      </c>
      <c r="I468" s="41">
        <v>8515</v>
      </c>
      <c r="J468" s="42">
        <v>297.16000000000003</v>
      </c>
      <c r="K468" s="43">
        <f t="shared" si="38"/>
        <v>2530317.4000000004</v>
      </c>
      <c r="L468" s="41">
        <v>10573</v>
      </c>
      <c r="M468" s="42">
        <v>294.42</v>
      </c>
      <c r="N468" s="43">
        <f t="shared" si="39"/>
        <v>3112902.66</v>
      </c>
      <c r="O468" s="44">
        <f t="shared" si="35"/>
        <v>17449990.280000001</v>
      </c>
    </row>
    <row r="469" spans="1:15" x14ac:dyDescent="0.25">
      <c r="A469" s="26" t="s">
        <v>835</v>
      </c>
      <c r="B469" s="26" t="s">
        <v>1248</v>
      </c>
      <c r="C469" s="41">
        <v>1586</v>
      </c>
      <c r="D469" s="42">
        <v>300.3</v>
      </c>
      <c r="E469" s="43">
        <f t="shared" si="36"/>
        <v>476275.80000000005</v>
      </c>
      <c r="F469" s="41">
        <v>15441</v>
      </c>
      <c r="G469" s="42">
        <v>297.5</v>
      </c>
      <c r="H469" s="43">
        <f t="shared" si="37"/>
        <v>4593697.5</v>
      </c>
      <c r="I469" s="41">
        <v>0</v>
      </c>
      <c r="J469" s="42">
        <v>300.3</v>
      </c>
      <c r="K469" s="43">
        <f t="shared" si="38"/>
        <v>0</v>
      </c>
      <c r="L469" s="41">
        <v>0</v>
      </c>
      <c r="M469" s="42">
        <v>297.5</v>
      </c>
      <c r="N469" s="43">
        <f t="shared" si="39"/>
        <v>0</v>
      </c>
      <c r="O469" s="44">
        <f t="shared" si="35"/>
        <v>5069973.3</v>
      </c>
    </row>
    <row r="470" spans="1:15" x14ac:dyDescent="0.25">
      <c r="A470" s="26" t="s">
        <v>837</v>
      </c>
      <c r="B470" s="26" t="s">
        <v>838</v>
      </c>
      <c r="C470" s="41">
        <v>4280</v>
      </c>
      <c r="D470" s="42">
        <v>365.42</v>
      </c>
      <c r="E470" s="43">
        <f t="shared" si="36"/>
        <v>1563997.6</v>
      </c>
      <c r="F470" s="41">
        <v>29066</v>
      </c>
      <c r="G470" s="42">
        <v>362.33</v>
      </c>
      <c r="H470" s="43">
        <f t="shared" si="37"/>
        <v>10531483.779999999</v>
      </c>
      <c r="I470" s="41">
        <v>2358</v>
      </c>
      <c r="J470" s="42">
        <v>365.42</v>
      </c>
      <c r="K470" s="43">
        <f t="shared" si="38"/>
        <v>861660.36</v>
      </c>
      <c r="L470" s="41">
        <v>16014</v>
      </c>
      <c r="M470" s="42">
        <v>362.33</v>
      </c>
      <c r="N470" s="43">
        <f t="shared" si="39"/>
        <v>5802352.6200000001</v>
      </c>
      <c r="O470" s="44">
        <f t="shared" si="35"/>
        <v>18759494.359999999</v>
      </c>
    </row>
    <row r="471" spans="1:15" x14ac:dyDescent="0.25">
      <c r="A471" s="26" t="s">
        <v>841</v>
      </c>
      <c r="B471" s="26" t="s">
        <v>1249</v>
      </c>
      <c r="C471" s="41">
        <v>574</v>
      </c>
      <c r="D471" s="42">
        <v>262.33</v>
      </c>
      <c r="E471" s="43">
        <f t="shared" si="36"/>
        <v>150577.41999999998</v>
      </c>
      <c r="F471" s="41">
        <v>61824</v>
      </c>
      <c r="G471" s="42">
        <v>260.45999999999998</v>
      </c>
      <c r="H471" s="43">
        <f t="shared" si="37"/>
        <v>16102679.039999999</v>
      </c>
      <c r="I471" s="41">
        <v>472</v>
      </c>
      <c r="J471" s="42">
        <v>262.33</v>
      </c>
      <c r="K471" s="43">
        <f t="shared" si="38"/>
        <v>123819.76</v>
      </c>
      <c r="L471" s="41">
        <v>50884</v>
      </c>
      <c r="M471" s="42">
        <v>260.45999999999998</v>
      </c>
      <c r="N471" s="43">
        <f t="shared" si="39"/>
        <v>13253246.639999999</v>
      </c>
      <c r="O471" s="44">
        <f t="shared" si="35"/>
        <v>29630322.859999999</v>
      </c>
    </row>
    <row r="472" spans="1:15" x14ac:dyDescent="0.25">
      <c r="A472" s="26" t="s">
        <v>839</v>
      </c>
      <c r="B472" s="26" t="s">
        <v>1250</v>
      </c>
      <c r="C472" s="41">
        <v>0</v>
      </c>
      <c r="D472" s="42">
        <v>256.47000000000003</v>
      </c>
      <c r="E472" s="43">
        <f t="shared" si="36"/>
        <v>0</v>
      </c>
      <c r="F472" s="41">
        <v>8176</v>
      </c>
      <c r="G472" s="42">
        <v>254.73</v>
      </c>
      <c r="H472" s="43">
        <f t="shared" si="37"/>
        <v>2082672.48</v>
      </c>
      <c r="I472" s="41">
        <v>0</v>
      </c>
      <c r="J472" s="42">
        <v>256.47000000000003</v>
      </c>
      <c r="K472" s="43">
        <f t="shared" si="38"/>
        <v>0</v>
      </c>
      <c r="L472" s="41">
        <v>3417</v>
      </c>
      <c r="M472" s="42">
        <v>254.73</v>
      </c>
      <c r="N472" s="43">
        <f t="shared" si="39"/>
        <v>870412.40999999992</v>
      </c>
      <c r="O472" s="44">
        <f t="shared" si="35"/>
        <v>2953084.8899999997</v>
      </c>
    </row>
    <row r="473" spans="1:15" x14ac:dyDescent="0.25">
      <c r="A473" s="26" t="s">
        <v>842</v>
      </c>
      <c r="B473" s="26" t="s">
        <v>843</v>
      </c>
      <c r="C473" s="41">
        <v>375</v>
      </c>
      <c r="D473" s="42">
        <v>297.79000000000002</v>
      </c>
      <c r="E473" s="43">
        <f t="shared" si="36"/>
        <v>111671.25000000001</v>
      </c>
      <c r="F473" s="41">
        <v>56158</v>
      </c>
      <c r="G473" s="42">
        <v>295.56</v>
      </c>
      <c r="H473" s="43">
        <f t="shared" si="37"/>
        <v>16598058.48</v>
      </c>
      <c r="I473" s="41">
        <v>192</v>
      </c>
      <c r="J473" s="42">
        <v>297.79000000000002</v>
      </c>
      <c r="K473" s="43">
        <f t="shared" si="38"/>
        <v>57175.680000000008</v>
      </c>
      <c r="L473" s="41">
        <v>28758</v>
      </c>
      <c r="M473" s="42">
        <v>295.56</v>
      </c>
      <c r="N473" s="43">
        <f t="shared" si="39"/>
        <v>8499714.4800000004</v>
      </c>
      <c r="O473" s="44">
        <f t="shared" si="35"/>
        <v>25266619.890000001</v>
      </c>
    </row>
    <row r="474" spans="1:15" x14ac:dyDescent="0.25">
      <c r="A474" s="26" t="s">
        <v>844</v>
      </c>
      <c r="B474" s="26" t="s">
        <v>845</v>
      </c>
      <c r="C474" s="41">
        <v>2307</v>
      </c>
      <c r="D474" s="42">
        <v>191.73</v>
      </c>
      <c r="E474" s="43">
        <f t="shared" si="36"/>
        <v>442321.11</v>
      </c>
      <c r="F474" s="41">
        <v>32641</v>
      </c>
      <c r="G474" s="42">
        <v>190.21</v>
      </c>
      <c r="H474" s="43">
        <f t="shared" si="37"/>
        <v>6208644.6100000003</v>
      </c>
      <c r="I474" s="41">
        <v>1635</v>
      </c>
      <c r="J474" s="42">
        <v>191.73</v>
      </c>
      <c r="K474" s="43">
        <f t="shared" si="38"/>
        <v>313478.55</v>
      </c>
      <c r="L474" s="41">
        <v>23137</v>
      </c>
      <c r="M474" s="42">
        <v>190.21</v>
      </c>
      <c r="N474" s="43">
        <f t="shared" si="39"/>
        <v>4400888.7700000005</v>
      </c>
      <c r="O474" s="44">
        <f t="shared" si="35"/>
        <v>11365333.039999999</v>
      </c>
    </row>
    <row r="475" spans="1:15" x14ac:dyDescent="0.25">
      <c r="A475" s="26" t="s">
        <v>846</v>
      </c>
      <c r="B475" s="26" t="s">
        <v>847</v>
      </c>
      <c r="C475" s="41">
        <v>1148</v>
      </c>
      <c r="D475" s="42">
        <v>237.1</v>
      </c>
      <c r="E475" s="43">
        <f t="shared" si="36"/>
        <v>272190.8</v>
      </c>
      <c r="F475" s="41">
        <v>12812</v>
      </c>
      <c r="G475" s="42">
        <v>235.48</v>
      </c>
      <c r="H475" s="43">
        <f t="shared" si="37"/>
        <v>3016969.76</v>
      </c>
      <c r="I475" s="41">
        <v>595</v>
      </c>
      <c r="J475" s="42">
        <v>237.1</v>
      </c>
      <c r="K475" s="43">
        <f t="shared" si="38"/>
        <v>141074.5</v>
      </c>
      <c r="L475" s="41">
        <v>6637</v>
      </c>
      <c r="M475" s="42">
        <v>235.48</v>
      </c>
      <c r="N475" s="43">
        <f t="shared" si="39"/>
        <v>1562880.76</v>
      </c>
      <c r="O475" s="44">
        <f t="shared" si="35"/>
        <v>4993115.8199999994</v>
      </c>
    </row>
    <row r="476" spans="1:15" x14ac:dyDescent="0.25">
      <c r="A476" s="26" t="s">
        <v>848</v>
      </c>
      <c r="B476" s="26" t="s">
        <v>1251</v>
      </c>
      <c r="C476" s="41">
        <v>0</v>
      </c>
      <c r="D476" s="42">
        <v>269.12</v>
      </c>
      <c r="E476" s="43">
        <f t="shared" si="36"/>
        <v>0</v>
      </c>
      <c r="F476" s="41">
        <v>38070</v>
      </c>
      <c r="G476" s="42">
        <v>266.92</v>
      </c>
      <c r="H476" s="43">
        <f t="shared" si="37"/>
        <v>10161644.4</v>
      </c>
      <c r="I476" s="41">
        <v>0</v>
      </c>
      <c r="J476" s="42">
        <v>269.12</v>
      </c>
      <c r="K476" s="43">
        <f t="shared" si="38"/>
        <v>0</v>
      </c>
      <c r="L476" s="41">
        <v>0</v>
      </c>
      <c r="M476" s="42">
        <v>266.92</v>
      </c>
      <c r="N476" s="43">
        <f t="shared" si="39"/>
        <v>0</v>
      </c>
      <c r="O476" s="44">
        <f t="shared" si="35"/>
        <v>10161644.4</v>
      </c>
    </row>
    <row r="477" spans="1:15" x14ac:dyDescent="0.25">
      <c r="A477" s="26" t="s">
        <v>869</v>
      </c>
      <c r="B477" s="26" t="s">
        <v>1252</v>
      </c>
      <c r="C477" s="41">
        <v>0</v>
      </c>
      <c r="D477" s="42">
        <v>276.43</v>
      </c>
      <c r="E477" s="43">
        <f t="shared" si="36"/>
        <v>0</v>
      </c>
      <c r="F477" s="41">
        <v>24400</v>
      </c>
      <c r="G477" s="42">
        <v>273.77</v>
      </c>
      <c r="H477" s="43">
        <f t="shared" si="37"/>
        <v>6679988</v>
      </c>
      <c r="I477" s="41">
        <v>0</v>
      </c>
      <c r="J477" s="42">
        <v>276.43</v>
      </c>
      <c r="K477" s="43">
        <f t="shared" si="38"/>
        <v>0</v>
      </c>
      <c r="L477" s="41">
        <v>21291</v>
      </c>
      <c r="M477" s="42">
        <v>273.77</v>
      </c>
      <c r="N477" s="43">
        <f t="shared" si="39"/>
        <v>5828837.0699999994</v>
      </c>
      <c r="O477" s="44">
        <f t="shared" si="35"/>
        <v>12508825.07</v>
      </c>
    </row>
    <row r="478" spans="1:15" x14ac:dyDescent="0.25">
      <c r="A478" s="26" t="s">
        <v>850</v>
      </c>
      <c r="B478" s="26" t="s">
        <v>1253</v>
      </c>
      <c r="C478" s="41">
        <v>1175</v>
      </c>
      <c r="D478" s="42">
        <v>251.07</v>
      </c>
      <c r="E478" s="43">
        <f t="shared" si="36"/>
        <v>295007.25</v>
      </c>
      <c r="F478" s="41">
        <v>39265</v>
      </c>
      <c r="G478" s="42">
        <v>248.86</v>
      </c>
      <c r="H478" s="43">
        <f t="shared" si="37"/>
        <v>9771487.9000000004</v>
      </c>
      <c r="I478" s="41">
        <v>824</v>
      </c>
      <c r="J478" s="42">
        <v>251.07</v>
      </c>
      <c r="K478" s="43">
        <f t="shared" si="38"/>
        <v>206881.68</v>
      </c>
      <c r="L478" s="41">
        <v>27530</v>
      </c>
      <c r="M478" s="42">
        <v>248.86</v>
      </c>
      <c r="N478" s="43">
        <f t="shared" si="39"/>
        <v>6851115.8000000007</v>
      </c>
      <c r="O478" s="44">
        <f t="shared" si="35"/>
        <v>17124492.630000003</v>
      </c>
    </row>
    <row r="479" spans="1:15" x14ac:dyDescent="0.25">
      <c r="A479" s="26" t="s">
        <v>852</v>
      </c>
      <c r="B479" s="26" t="s">
        <v>853</v>
      </c>
      <c r="C479" s="41">
        <v>56582</v>
      </c>
      <c r="D479" s="42">
        <v>228.78</v>
      </c>
      <c r="E479" s="43">
        <f t="shared" si="36"/>
        <v>12944829.960000001</v>
      </c>
      <c r="F479" s="41">
        <v>1019</v>
      </c>
      <c r="G479" s="42">
        <v>227.03</v>
      </c>
      <c r="H479" s="43">
        <f t="shared" si="37"/>
        <v>231343.57</v>
      </c>
      <c r="I479" s="41">
        <v>34783</v>
      </c>
      <c r="J479" s="42">
        <v>228.78</v>
      </c>
      <c r="K479" s="43">
        <f t="shared" si="38"/>
        <v>7957654.7400000002</v>
      </c>
      <c r="L479" s="41">
        <v>626</v>
      </c>
      <c r="M479" s="42">
        <v>227.03</v>
      </c>
      <c r="N479" s="43">
        <f t="shared" si="39"/>
        <v>142120.78</v>
      </c>
      <c r="O479" s="44">
        <f t="shared" si="35"/>
        <v>21275949.050000001</v>
      </c>
    </row>
    <row r="480" spans="1:15" x14ac:dyDescent="0.25">
      <c r="A480" s="26" t="s">
        <v>871</v>
      </c>
      <c r="B480" s="26" t="s">
        <v>1254</v>
      </c>
      <c r="C480" s="41">
        <v>1692</v>
      </c>
      <c r="D480" s="42">
        <v>207.04</v>
      </c>
      <c r="E480" s="43">
        <f t="shared" si="36"/>
        <v>350311.67999999999</v>
      </c>
      <c r="F480" s="41">
        <v>0</v>
      </c>
      <c r="G480" s="42">
        <v>205.85</v>
      </c>
      <c r="H480" s="43">
        <f t="shared" si="37"/>
        <v>0</v>
      </c>
      <c r="I480" s="41">
        <v>0</v>
      </c>
      <c r="J480" s="42">
        <v>207.04</v>
      </c>
      <c r="K480" s="43">
        <f t="shared" si="38"/>
        <v>0</v>
      </c>
      <c r="L480" s="41">
        <v>0</v>
      </c>
      <c r="M480" s="42">
        <v>205.85</v>
      </c>
      <c r="N480" s="43">
        <f t="shared" si="39"/>
        <v>0</v>
      </c>
      <c r="O480" s="44">
        <f t="shared" si="35"/>
        <v>350311.67999999999</v>
      </c>
    </row>
    <row r="481" spans="1:15" x14ac:dyDescent="0.25">
      <c r="A481" s="26" t="s">
        <v>854</v>
      </c>
      <c r="B481" s="26" t="s">
        <v>855</v>
      </c>
      <c r="C481" s="41">
        <v>103</v>
      </c>
      <c r="D481" s="42">
        <v>196.33</v>
      </c>
      <c r="E481" s="43">
        <f t="shared" si="36"/>
        <v>20221.990000000002</v>
      </c>
      <c r="F481" s="41">
        <v>16564</v>
      </c>
      <c r="G481" s="42">
        <v>194.76</v>
      </c>
      <c r="H481" s="43">
        <f t="shared" si="37"/>
        <v>3226004.6399999997</v>
      </c>
      <c r="I481" s="41">
        <v>109</v>
      </c>
      <c r="J481" s="42">
        <v>196.33</v>
      </c>
      <c r="K481" s="43">
        <f t="shared" si="38"/>
        <v>21399.97</v>
      </c>
      <c r="L481" s="41">
        <v>17494</v>
      </c>
      <c r="M481" s="42">
        <v>194.76</v>
      </c>
      <c r="N481" s="43">
        <f t="shared" si="39"/>
        <v>3407131.44</v>
      </c>
      <c r="O481" s="44">
        <f t="shared" si="35"/>
        <v>6674758.04</v>
      </c>
    </row>
    <row r="482" spans="1:15" x14ac:dyDescent="0.25">
      <c r="A482" s="26" t="s">
        <v>856</v>
      </c>
      <c r="B482" s="26" t="s">
        <v>857</v>
      </c>
      <c r="C482" s="41">
        <v>0</v>
      </c>
      <c r="D482" s="42">
        <v>167.77</v>
      </c>
      <c r="E482" s="43">
        <f t="shared" si="36"/>
        <v>0</v>
      </c>
      <c r="F482" s="41">
        <v>11092</v>
      </c>
      <c r="G482" s="42">
        <v>166.66</v>
      </c>
      <c r="H482" s="43">
        <f t="shared" si="37"/>
        <v>1848592.72</v>
      </c>
      <c r="I482" s="41">
        <v>0</v>
      </c>
      <c r="J482" s="42">
        <v>167.77</v>
      </c>
      <c r="K482" s="43">
        <f t="shared" si="38"/>
        <v>0</v>
      </c>
      <c r="L482" s="41">
        <v>12382</v>
      </c>
      <c r="M482" s="42">
        <v>166.66</v>
      </c>
      <c r="N482" s="43">
        <f t="shared" si="39"/>
        <v>2063584.1199999999</v>
      </c>
      <c r="O482" s="44">
        <f t="shared" si="35"/>
        <v>3912176.84</v>
      </c>
    </row>
    <row r="483" spans="1:15" x14ac:dyDescent="0.25">
      <c r="A483" s="26" t="s">
        <v>858</v>
      </c>
      <c r="B483" s="26" t="s">
        <v>859</v>
      </c>
      <c r="C483" s="41">
        <v>0</v>
      </c>
      <c r="D483" s="42">
        <v>213.52</v>
      </c>
      <c r="E483" s="43">
        <f t="shared" si="36"/>
        <v>0</v>
      </c>
      <c r="F483" s="41">
        <v>10560</v>
      </c>
      <c r="G483" s="42">
        <v>211.89</v>
      </c>
      <c r="H483" s="43">
        <f t="shared" si="37"/>
        <v>2237558.4</v>
      </c>
      <c r="I483" s="41">
        <v>0</v>
      </c>
      <c r="J483" s="42">
        <v>213.52</v>
      </c>
      <c r="K483" s="43">
        <f t="shared" si="38"/>
        <v>0</v>
      </c>
      <c r="L483" s="41">
        <v>8659</v>
      </c>
      <c r="M483" s="42">
        <v>211.89</v>
      </c>
      <c r="N483" s="43">
        <f t="shared" si="39"/>
        <v>1834755.5099999998</v>
      </c>
      <c r="O483" s="44">
        <f t="shared" si="35"/>
        <v>4072313.9099999997</v>
      </c>
    </row>
    <row r="484" spans="1:15" x14ac:dyDescent="0.25">
      <c r="A484" s="26" t="s">
        <v>873</v>
      </c>
      <c r="B484" s="26" t="s">
        <v>1255</v>
      </c>
      <c r="C484" s="41">
        <v>0</v>
      </c>
      <c r="D484" s="42">
        <v>293.58</v>
      </c>
      <c r="E484" s="43">
        <f t="shared" si="36"/>
        <v>0</v>
      </c>
      <c r="F484" s="41">
        <v>5658</v>
      </c>
      <c r="G484" s="42">
        <v>291.5</v>
      </c>
      <c r="H484" s="43">
        <f t="shared" si="37"/>
        <v>1649307</v>
      </c>
      <c r="I484" s="41">
        <v>0</v>
      </c>
      <c r="J484" s="42">
        <v>293.58</v>
      </c>
      <c r="K484" s="43">
        <f t="shared" si="38"/>
        <v>0</v>
      </c>
      <c r="L484" s="41">
        <v>3708</v>
      </c>
      <c r="M484" s="42">
        <v>291.5</v>
      </c>
      <c r="N484" s="43">
        <f t="shared" si="39"/>
        <v>1080882</v>
      </c>
      <c r="O484" s="44">
        <f t="shared" si="35"/>
        <v>2730189</v>
      </c>
    </row>
    <row r="485" spans="1:15" x14ac:dyDescent="0.25">
      <c r="A485" s="26" t="s">
        <v>860</v>
      </c>
      <c r="B485" s="26" t="s">
        <v>861</v>
      </c>
      <c r="C485" s="41">
        <v>653</v>
      </c>
      <c r="D485" s="42">
        <v>181</v>
      </c>
      <c r="E485" s="43">
        <f t="shared" si="36"/>
        <v>118193</v>
      </c>
      <c r="F485" s="41">
        <v>20617</v>
      </c>
      <c r="G485" s="42">
        <v>179.6</v>
      </c>
      <c r="H485" s="43">
        <f t="shared" si="37"/>
        <v>3702813.1999999997</v>
      </c>
      <c r="I485" s="41">
        <v>867</v>
      </c>
      <c r="J485" s="42">
        <v>181</v>
      </c>
      <c r="K485" s="43">
        <f t="shared" si="38"/>
        <v>156927</v>
      </c>
      <c r="L485" s="41">
        <v>27374</v>
      </c>
      <c r="M485" s="42">
        <v>179.6</v>
      </c>
      <c r="N485" s="43">
        <f t="shared" si="39"/>
        <v>4916370.3999999994</v>
      </c>
      <c r="O485" s="44">
        <f t="shared" si="35"/>
        <v>8894303.5999999996</v>
      </c>
    </row>
    <row r="486" spans="1:15" x14ac:dyDescent="0.25">
      <c r="A486" s="26" t="s">
        <v>863</v>
      </c>
      <c r="B486" s="26" t="s">
        <v>864</v>
      </c>
      <c r="C486" s="41">
        <v>0</v>
      </c>
      <c r="D486" s="42">
        <v>255.64</v>
      </c>
      <c r="E486" s="43">
        <f t="shared" si="36"/>
        <v>0</v>
      </c>
      <c r="F486" s="41">
        <v>55621</v>
      </c>
      <c r="G486" s="42">
        <v>253.38</v>
      </c>
      <c r="H486" s="43">
        <f t="shared" si="37"/>
        <v>14093248.98</v>
      </c>
      <c r="I486" s="41">
        <v>0</v>
      </c>
      <c r="J486" s="42">
        <v>255.64</v>
      </c>
      <c r="K486" s="43">
        <f t="shared" si="38"/>
        <v>0</v>
      </c>
      <c r="L486" s="41">
        <v>19938</v>
      </c>
      <c r="M486" s="42">
        <v>253.38</v>
      </c>
      <c r="N486" s="43">
        <f t="shared" si="39"/>
        <v>5051890.4399999995</v>
      </c>
      <c r="O486" s="44">
        <f t="shared" si="35"/>
        <v>19145139.420000002</v>
      </c>
    </row>
    <row r="487" spans="1:15" x14ac:dyDescent="0.25">
      <c r="A487" s="26" t="s">
        <v>875</v>
      </c>
      <c r="B487" s="26" t="s">
        <v>1256</v>
      </c>
      <c r="C487" s="41">
        <v>624</v>
      </c>
      <c r="D487" s="42">
        <v>201.37</v>
      </c>
      <c r="E487" s="43">
        <f t="shared" si="36"/>
        <v>125654.88</v>
      </c>
      <c r="F487" s="41">
        <v>19507</v>
      </c>
      <c r="G487" s="42">
        <v>199.54</v>
      </c>
      <c r="H487" s="43">
        <f t="shared" si="37"/>
        <v>3892426.78</v>
      </c>
      <c r="I487" s="41">
        <v>385</v>
      </c>
      <c r="J487" s="42">
        <v>201.37</v>
      </c>
      <c r="K487" s="43">
        <f t="shared" si="38"/>
        <v>77527.45</v>
      </c>
      <c r="L487" s="41">
        <v>12028</v>
      </c>
      <c r="M487" s="42">
        <v>199.54</v>
      </c>
      <c r="N487" s="43">
        <f t="shared" si="39"/>
        <v>2400067.12</v>
      </c>
      <c r="O487" s="44">
        <f t="shared" si="35"/>
        <v>6495676.2299999995</v>
      </c>
    </row>
    <row r="488" spans="1:15" x14ac:dyDescent="0.25">
      <c r="A488" s="26" t="s">
        <v>865</v>
      </c>
      <c r="B488" s="26" t="s">
        <v>1257</v>
      </c>
      <c r="C488" s="41">
        <v>4842</v>
      </c>
      <c r="D488" s="42">
        <v>158.78</v>
      </c>
      <c r="E488" s="43">
        <f t="shared" si="36"/>
        <v>768812.76</v>
      </c>
      <c r="F488" s="41">
        <v>34090</v>
      </c>
      <c r="G488" s="42">
        <v>157.63999999999999</v>
      </c>
      <c r="H488" s="43">
        <f t="shared" si="37"/>
        <v>5373947.5999999996</v>
      </c>
      <c r="I488" s="41">
        <v>0</v>
      </c>
      <c r="J488" s="42">
        <v>158.78</v>
      </c>
      <c r="K488" s="43">
        <f t="shared" si="38"/>
        <v>0</v>
      </c>
      <c r="L488" s="41">
        <v>0</v>
      </c>
      <c r="M488" s="42">
        <v>157.63999999999999</v>
      </c>
      <c r="N488" s="43">
        <f t="shared" si="39"/>
        <v>0</v>
      </c>
      <c r="O488" s="44">
        <f t="shared" si="35"/>
        <v>6142760.3599999994</v>
      </c>
    </row>
    <row r="489" spans="1:15" x14ac:dyDescent="0.25">
      <c r="A489" s="26" t="s">
        <v>867</v>
      </c>
      <c r="B489" s="26" t="s">
        <v>868</v>
      </c>
      <c r="C489" s="41">
        <v>1544</v>
      </c>
      <c r="D489" s="42">
        <v>254.53</v>
      </c>
      <c r="E489" s="43">
        <f t="shared" si="36"/>
        <v>392994.32</v>
      </c>
      <c r="F489" s="41">
        <v>20944</v>
      </c>
      <c r="G489" s="42">
        <v>252.2</v>
      </c>
      <c r="H489" s="43">
        <f t="shared" si="37"/>
        <v>5282076.8</v>
      </c>
      <c r="I489" s="41">
        <v>1050</v>
      </c>
      <c r="J489" s="42">
        <v>254.53</v>
      </c>
      <c r="K489" s="43">
        <f t="shared" si="38"/>
        <v>267256.5</v>
      </c>
      <c r="L489" s="41">
        <v>14244</v>
      </c>
      <c r="M489" s="42">
        <v>252.2</v>
      </c>
      <c r="N489" s="43">
        <f t="shared" si="39"/>
        <v>3592336.8</v>
      </c>
      <c r="O489" s="44">
        <f t="shared" si="35"/>
        <v>9534664.4199999999</v>
      </c>
    </row>
    <row r="490" spans="1:15" x14ac:dyDescent="0.25">
      <c r="A490" s="26" t="s">
        <v>877</v>
      </c>
      <c r="B490" s="26" t="s">
        <v>878</v>
      </c>
      <c r="C490" s="41">
        <v>7129</v>
      </c>
      <c r="D490" s="42">
        <v>293.79000000000002</v>
      </c>
      <c r="E490" s="43">
        <f t="shared" si="36"/>
        <v>2094428.9100000001</v>
      </c>
      <c r="F490" s="41">
        <v>67166</v>
      </c>
      <c r="G490" s="42">
        <v>291.17</v>
      </c>
      <c r="H490" s="43">
        <f t="shared" si="37"/>
        <v>19556724.220000003</v>
      </c>
      <c r="I490" s="41">
        <v>1146</v>
      </c>
      <c r="J490" s="42">
        <v>293.79000000000002</v>
      </c>
      <c r="K490" s="43">
        <f t="shared" si="38"/>
        <v>336683.34</v>
      </c>
      <c r="L490" s="41">
        <v>10792</v>
      </c>
      <c r="M490" s="42">
        <v>291.17</v>
      </c>
      <c r="N490" s="43">
        <f t="shared" si="39"/>
        <v>3142306.64</v>
      </c>
      <c r="O490" s="44">
        <f t="shared" si="35"/>
        <v>25130143.110000003</v>
      </c>
    </row>
    <row r="491" spans="1:15" x14ac:dyDescent="0.25">
      <c r="A491" s="26" t="s">
        <v>879</v>
      </c>
      <c r="B491" s="26" t="s">
        <v>880</v>
      </c>
      <c r="C491" s="41">
        <v>711</v>
      </c>
      <c r="D491" s="42">
        <v>261.83999999999997</v>
      </c>
      <c r="E491" s="43">
        <f t="shared" si="36"/>
        <v>186168.24</v>
      </c>
      <c r="F491" s="41">
        <v>19210</v>
      </c>
      <c r="G491" s="42">
        <v>259.60000000000002</v>
      </c>
      <c r="H491" s="43">
        <f t="shared" si="37"/>
        <v>4986916</v>
      </c>
      <c r="I491" s="41">
        <v>9</v>
      </c>
      <c r="J491" s="42">
        <v>261.83999999999997</v>
      </c>
      <c r="K491" s="43">
        <f t="shared" si="38"/>
        <v>2356.56</v>
      </c>
      <c r="L491" s="41">
        <v>250</v>
      </c>
      <c r="M491" s="42">
        <v>259.60000000000002</v>
      </c>
      <c r="N491" s="43">
        <f t="shared" si="39"/>
        <v>64900.000000000007</v>
      </c>
      <c r="O491" s="44">
        <f t="shared" si="35"/>
        <v>5240340.8</v>
      </c>
    </row>
    <row r="492" spans="1:15" x14ac:dyDescent="0.25">
      <c r="A492" s="26" t="s">
        <v>881</v>
      </c>
      <c r="B492" s="26" t="s">
        <v>882</v>
      </c>
      <c r="C492" s="41">
        <v>4618</v>
      </c>
      <c r="D492" s="42">
        <v>279.19</v>
      </c>
      <c r="E492" s="43">
        <f t="shared" si="36"/>
        <v>1289299.42</v>
      </c>
      <c r="F492" s="41">
        <v>13067</v>
      </c>
      <c r="G492" s="42">
        <v>276.74</v>
      </c>
      <c r="H492" s="43">
        <f t="shared" si="37"/>
        <v>3616161.58</v>
      </c>
      <c r="I492" s="41">
        <v>931</v>
      </c>
      <c r="J492" s="42">
        <v>279.19</v>
      </c>
      <c r="K492" s="43">
        <f t="shared" si="38"/>
        <v>259925.88999999998</v>
      </c>
      <c r="L492" s="41">
        <v>2633</v>
      </c>
      <c r="M492" s="42">
        <v>276.74</v>
      </c>
      <c r="N492" s="43">
        <f t="shared" si="39"/>
        <v>728656.42</v>
      </c>
      <c r="O492" s="44">
        <f t="shared" si="35"/>
        <v>5894043.3100000005</v>
      </c>
    </row>
    <row r="493" spans="1:15" x14ac:dyDescent="0.25">
      <c r="A493" s="26" t="s">
        <v>883</v>
      </c>
      <c r="B493" s="26" t="s">
        <v>884</v>
      </c>
      <c r="C493" s="41">
        <v>1848</v>
      </c>
      <c r="D493" s="42">
        <v>187.9</v>
      </c>
      <c r="E493" s="43">
        <f t="shared" si="36"/>
        <v>347239.2</v>
      </c>
      <c r="F493" s="41">
        <v>34651</v>
      </c>
      <c r="G493" s="42">
        <v>186.3</v>
      </c>
      <c r="H493" s="43">
        <f t="shared" si="37"/>
        <v>6455481.3000000007</v>
      </c>
      <c r="I493" s="41">
        <v>0</v>
      </c>
      <c r="J493" s="42">
        <v>187.9</v>
      </c>
      <c r="K493" s="43">
        <f t="shared" si="38"/>
        <v>0</v>
      </c>
      <c r="L493" s="41">
        <v>0</v>
      </c>
      <c r="M493" s="42">
        <v>186.3</v>
      </c>
      <c r="N493" s="43">
        <f t="shared" si="39"/>
        <v>0</v>
      </c>
      <c r="O493" s="44">
        <f t="shared" si="35"/>
        <v>6802720.5000000009</v>
      </c>
    </row>
    <row r="494" spans="1:15" x14ac:dyDescent="0.25">
      <c r="A494" s="26" t="s">
        <v>885</v>
      </c>
      <c r="B494" s="26" t="s">
        <v>886</v>
      </c>
      <c r="C494" s="41">
        <v>2835</v>
      </c>
      <c r="D494" s="42">
        <v>254.59</v>
      </c>
      <c r="E494" s="43">
        <f t="shared" si="36"/>
        <v>721762.65</v>
      </c>
      <c r="F494" s="41">
        <v>35823</v>
      </c>
      <c r="G494" s="42">
        <v>252.29</v>
      </c>
      <c r="H494" s="43">
        <f t="shared" si="37"/>
        <v>9037784.6699999999</v>
      </c>
      <c r="I494" s="41">
        <v>0</v>
      </c>
      <c r="J494" s="42">
        <v>254.59</v>
      </c>
      <c r="K494" s="43">
        <f t="shared" si="38"/>
        <v>0</v>
      </c>
      <c r="L494" s="41">
        <v>0</v>
      </c>
      <c r="M494" s="42">
        <v>252.29</v>
      </c>
      <c r="N494" s="43">
        <f t="shared" si="39"/>
        <v>0</v>
      </c>
      <c r="O494" s="44">
        <f t="shared" si="35"/>
        <v>9759547.3200000003</v>
      </c>
    </row>
    <row r="495" spans="1:15" x14ac:dyDescent="0.25">
      <c r="A495" s="26" t="s">
        <v>887</v>
      </c>
      <c r="B495" s="26" t="s">
        <v>888</v>
      </c>
      <c r="C495" s="41">
        <v>0</v>
      </c>
      <c r="D495" s="42">
        <v>184.19</v>
      </c>
      <c r="E495" s="43">
        <f t="shared" si="36"/>
        <v>0</v>
      </c>
      <c r="F495" s="41">
        <v>8791</v>
      </c>
      <c r="G495" s="42">
        <v>182.57</v>
      </c>
      <c r="H495" s="43">
        <f t="shared" si="37"/>
        <v>1604972.8699999999</v>
      </c>
      <c r="I495" s="41">
        <v>0</v>
      </c>
      <c r="J495" s="42">
        <v>184.19</v>
      </c>
      <c r="K495" s="43">
        <f t="shared" si="38"/>
        <v>0</v>
      </c>
      <c r="L495" s="41">
        <v>8631</v>
      </c>
      <c r="M495" s="42">
        <v>182.57</v>
      </c>
      <c r="N495" s="43">
        <f t="shared" si="39"/>
        <v>1575761.67</v>
      </c>
      <c r="O495" s="44">
        <f t="shared" si="35"/>
        <v>3180734.54</v>
      </c>
    </row>
    <row r="496" spans="1:15" x14ac:dyDescent="0.25">
      <c r="A496" s="26" t="s">
        <v>889</v>
      </c>
      <c r="B496" s="26" t="s">
        <v>890</v>
      </c>
      <c r="C496" s="41">
        <v>0</v>
      </c>
      <c r="D496" s="42">
        <v>282.92</v>
      </c>
      <c r="E496" s="43">
        <f t="shared" si="36"/>
        <v>0</v>
      </c>
      <c r="F496" s="41">
        <v>15369</v>
      </c>
      <c r="G496" s="42">
        <v>280.18</v>
      </c>
      <c r="H496" s="43">
        <f t="shared" si="37"/>
        <v>4306086.42</v>
      </c>
      <c r="I496" s="41">
        <v>0</v>
      </c>
      <c r="J496" s="42">
        <v>282.92</v>
      </c>
      <c r="K496" s="43">
        <f t="shared" si="38"/>
        <v>0</v>
      </c>
      <c r="L496" s="41">
        <v>9912</v>
      </c>
      <c r="M496" s="42">
        <v>280.18</v>
      </c>
      <c r="N496" s="43">
        <f t="shared" si="39"/>
        <v>2777144.16</v>
      </c>
      <c r="O496" s="44">
        <f t="shared" si="35"/>
        <v>7083230.5800000001</v>
      </c>
    </row>
    <row r="497" spans="1:15" x14ac:dyDescent="0.25">
      <c r="A497" s="26" t="s">
        <v>891</v>
      </c>
      <c r="B497" s="26" t="s">
        <v>1258</v>
      </c>
      <c r="C497" s="41">
        <v>263</v>
      </c>
      <c r="D497" s="42">
        <v>163.93</v>
      </c>
      <c r="E497" s="43">
        <f t="shared" si="36"/>
        <v>43113.590000000004</v>
      </c>
      <c r="F497" s="41">
        <v>18162</v>
      </c>
      <c r="G497" s="42">
        <v>162.66</v>
      </c>
      <c r="H497" s="43">
        <f t="shared" si="37"/>
        <v>2954230.92</v>
      </c>
      <c r="I497" s="41">
        <v>174</v>
      </c>
      <c r="J497" s="42">
        <v>163.93</v>
      </c>
      <c r="K497" s="43">
        <f t="shared" si="38"/>
        <v>28523.82</v>
      </c>
      <c r="L497" s="41">
        <v>12028</v>
      </c>
      <c r="M497" s="42">
        <v>162.66</v>
      </c>
      <c r="N497" s="43">
        <f t="shared" si="39"/>
        <v>1956474.48</v>
      </c>
      <c r="O497" s="44">
        <f t="shared" si="35"/>
        <v>4982342.8099999996</v>
      </c>
    </row>
    <row r="498" spans="1:15" x14ac:dyDescent="0.25">
      <c r="A498" s="26" t="s">
        <v>1326</v>
      </c>
      <c r="B498" s="26" t="s">
        <v>1374</v>
      </c>
      <c r="C498" s="41">
        <v>1496</v>
      </c>
      <c r="D498" s="42">
        <v>212.62</v>
      </c>
      <c r="E498" s="43">
        <f t="shared" si="36"/>
        <v>318079.52</v>
      </c>
      <c r="F498" s="41">
        <v>21654</v>
      </c>
      <c r="G498" s="42">
        <v>210.83</v>
      </c>
      <c r="H498" s="43">
        <f t="shared" si="37"/>
        <v>4565312.82</v>
      </c>
      <c r="I498" s="41">
        <v>705</v>
      </c>
      <c r="J498" s="42">
        <v>212.62</v>
      </c>
      <c r="K498" s="43">
        <f t="shared" si="38"/>
        <v>149897.1</v>
      </c>
      <c r="L498" s="41">
        <v>10200</v>
      </c>
      <c r="M498" s="42">
        <v>210.83</v>
      </c>
      <c r="N498" s="43">
        <f t="shared" si="39"/>
        <v>2150466</v>
      </c>
      <c r="O498" s="44">
        <f t="shared" si="35"/>
        <v>7183755.4399999995</v>
      </c>
    </row>
    <row r="499" spans="1:15" x14ac:dyDescent="0.25">
      <c r="A499" s="26" t="s">
        <v>893</v>
      </c>
      <c r="B499" s="26" t="s">
        <v>1259</v>
      </c>
      <c r="C499" s="41">
        <v>20</v>
      </c>
      <c r="D499" s="42">
        <v>241.46</v>
      </c>
      <c r="E499" s="43">
        <f t="shared" si="36"/>
        <v>4829.2</v>
      </c>
      <c r="F499" s="41">
        <v>18114</v>
      </c>
      <c r="G499" s="42">
        <v>239.49</v>
      </c>
      <c r="H499" s="43">
        <f t="shared" si="37"/>
        <v>4338121.8600000003</v>
      </c>
      <c r="I499" s="41">
        <v>1</v>
      </c>
      <c r="J499" s="42">
        <v>241.46</v>
      </c>
      <c r="K499" s="43">
        <f t="shared" si="38"/>
        <v>241.46</v>
      </c>
      <c r="L499" s="41">
        <v>845</v>
      </c>
      <c r="M499" s="42">
        <v>239.49</v>
      </c>
      <c r="N499" s="43">
        <f t="shared" si="39"/>
        <v>202369.05000000002</v>
      </c>
      <c r="O499" s="44">
        <f t="shared" si="35"/>
        <v>4545561.57</v>
      </c>
    </row>
    <row r="500" spans="1:15" x14ac:dyDescent="0.25">
      <c r="A500" s="26" t="s">
        <v>895</v>
      </c>
      <c r="B500" s="26" t="s">
        <v>896</v>
      </c>
      <c r="C500" s="41">
        <v>453</v>
      </c>
      <c r="D500" s="42">
        <v>209.5</v>
      </c>
      <c r="E500" s="43">
        <f t="shared" si="36"/>
        <v>94903.5</v>
      </c>
      <c r="F500" s="41">
        <v>25684</v>
      </c>
      <c r="G500" s="42">
        <v>207.51</v>
      </c>
      <c r="H500" s="43">
        <f t="shared" si="37"/>
        <v>5329686.84</v>
      </c>
      <c r="I500" s="41">
        <v>0</v>
      </c>
      <c r="J500" s="42">
        <v>209.5</v>
      </c>
      <c r="K500" s="43">
        <f t="shared" si="38"/>
        <v>0</v>
      </c>
      <c r="L500" s="41">
        <v>0</v>
      </c>
      <c r="M500" s="42">
        <v>207.51</v>
      </c>
      <c r="N500" s="43">
        <f t="shared" si="39"/>
        <v>0</v>
      </c>
      <c r="O500" s="44">
        <f t="shared" si="35"/>
        <v>5424590.3399999999</v>
      </c>
    </row>
    <row r="501" spans="1:15" x14ac:dyDescent="0.25">
      <c r="A501" s="26" t="s">
        <v>897</v>
      </c>
      <c r="B501" s="26" t="s">
        <v>898</v>
      </c>
      <c r="C501" s="41">
        <v>380</v>
      </c>
      <c r="D501" s="42">
        <v>200.64</v>
      </c>
      <c r="E501" s="43">
        <f t="shared" si="36"/>
        <v>76243.199999999997</v>
      </c>
      <c r="F501" s="41">
        <v>10002</v>
      </c>
      <c r="G501" s="42">
        <v>199.21</v>
      </c>
      <c r="H501" s="43">
        <f t="shared" si="37"/>
        <v>1992498.4200000002</v>
      </c>
      <c r="I501" s="41">
        <v>286</v>
      </c>
      <c r="J501" s="42">
        <v>200.64</v>
      </c>
      <c r="K501" s="43">
        <f t="shared" si="38"/>
        <v>57383.039999999994</v>
      </c>
      <c r="L501" s="41">
        <v>7537</v>
      </c>
      <c r="M501" s="42">
        <v>199.21</v>
      </c>
      <c r="N501" s="43">
        <f t="shared" si="39"/>
        <v>1501445.77</v>
      </c>
      <c r="O501" s="44">
        <f t="shared" si="35"/>
        <v>3627570.4300000006</v>
      </c>
    </row>
    <row r="502" spans="1:15" x14ac:dyDescent="0.25">
      <c r="A502" s="26" t="s">
        <v>1276</v>
      </c>
      <c r="B502" s="26" t="s">
        <v>1277</v>
      </c>
      <c r="C502" s="41">
        <v>0</v>
      </c>
      <c r="D502" s="42">
        <v>180.69</v>
      </c>
      <c r="E502" s="43">
        <f t="shared" si="36"/>
        <v>0</v>
      </c>
      <c r="F502" s="41">
        <v>0</v>
      </c>
      <c r="G502" s="42">
        <v>179.97</v>
      </c>
      <c r="H502" s="43">
        <f t="shared" si="37"/>
        <v>0</v>
      </c>
      <c r="I502" s="41">
        <v>0</v>
      </c>
      <c r="J502" s="42">
        <v>180.69</v>
      </c>
      <c r="K502" s="43">
        <f t="shared" si="38"/>
        <v>0</v>
      </c>
      <c r="L502" s="41">
        <v>0</v>
      </c>
      <c r="M502" s="42">
        <v>179.97</v>
      </c>
      <c r="N502" s="43">
        <f t="shared" si="39"/>
        <v>0</v>
      </c>
      <c r="O502" s="44">
        <f t="shared" si="35"/>
        <v>0</v>
      </c>
    </row>
    <row r="503" spans="1:15" x14ac:dyDescent="0.25">
      <c r="A503" s="26" t="s">
        <v>899</v>
      </c>
      <c r="B503" s="26" t="s">
        <v>900</v>
      </c>
      <c r="C503" s="41">
        <v>4147</v>
      </c>
      <c r="D503" s="42">
        <v>256.64999999999998</v>
      </c>
      <c r="E503" s="43">
        <f t="shared" si="36"/>
        <v>1064327.5499999998</v>
      </c>
      <c r="F503" s="41">
        <v>15865</v>
      </c>
      <c r="G503" s="42">
        <v>254.42</v>
      </c>
      <c r="H503" s="43">
        <f t="shared" si="37"/>
        <v>4036373.3</v>
      </c>
      <c r="I503" s="41">
        <v>2754</v>
      </c>
      <c r="J503" s="42">
        <v>256.64999999999998</v>
      </c>
      <c r="K503" s="43">
        <f t="shared" si="38"/>
        <v>706814.1</v>
      </c>
      <c r="L503" s="41">
        <v>10534</v>
      </c>
      <c r="M503" s="42">
        <v>254.42</v>
      </c>
      <c r="N503" s="43">
        <f t="shared" si="39"/>
        <v>2680060.2799999998</v>
      </c>
      <c r="O503" s="44">
        <f t="shared" si="35"/>
        <v>8487575.2300000004</v>
      </c>
    </row>
    <row r="504" spans="1:15" x14ac:dyDescent="0.25">
      <c r="A504" s="26" t="s">
        <v>901</v>
      </c>
      <c r="B504" s="26" t="s">
        <v>902</v>
      </c>
      <c r="C504" s="41">
        <v>837</v>
      </c>
      <c r="D504" s="42">
        <v>215.06</v>
      </c>
      <c r="E504" s="43">
        <f t="shared" si="36"/>
        <v>180005.22</v>
      </c>
      <c r="F504" s="41">
        <v>41856</v>
      </c>
      <c r="G504" s="42">
        <v>213.24</v>
      </c>
      <c r="H504" s="43">
        <f t="shared" si="37"/>
        <v>8925373.4399999995</v>
      </c>
      <c r="I504" s="41">
        <v>577</v>
      </c>
      <c r="J504" s="42">
        <v>215.06</v>
      </c>
      <c r="K504" s="43">
        <f t="shared" si="38"/>
        <v>124089.62</v>
      </c>
      <c r="L504" s="41">
        <v>28865</v>
      </c>
      <c r="M504" s="42">
        <v>213.24</v>
      </c>
      <c r="N504" s="43">
        <f t="shared" si="39"/>
        <v>6155172.6000000006</v>
      </c>
      <c r="O504" s="44">
        <f t="shared" si="35"/>
        <v>15384640.880000001</v>
      </c>
    </row>
    <row r="505" spans="1:15" x14ac:dyDescent="0.25">
      <c r="A505" s="26" t="s">
        <v>903</v>
      </c>
      <c r="B505" s="26" t="s">
        <v>1260</v>
      </c>
      <c r="C505" s="41">
        <v>13905</v>
      </c>
      <c r="D505" s="42">
        <v>302.51</v>
      </c>
      <c r="E505" s="43">
        <f t="shared" si="36"/>
        <v>4206401.55</v>
      </c>
      <c r="F505" s="41">
        <v>54932</v>
      </c>
      <c r="G505" s="42">
        <v>299.98</v>
      </c>
      <c r="H505" s="43">
        <f t="shared" si="37"/>
        <v>16478501.360000001</v>
      </c>
      <c r="I505" s="41">
        <v>7351</v>
      </c>
      <c r="J505" s="42">
        <v>302.51</v>
      </c>
      <c r="K505" s="43">
        <f t="shared" si="38"/>
        <v>2223751.0099999998</v>
      </c>
      <c r="L505" s="41">
        <v>29041</v>
      </c>
      <c r="M505" s="42">
        <v>299.98</v>
      </c>
      <c r="N505" s="43">
        <f t="shared" si="39"/>
        <v>8711719.1799999997</v>
      </c>
      <c r="O505" s="44">
        <f t="shared" si="35"/>
        <v>31620373.100000001</v>
      </c>
    </row>
    <row r="506" spans="1:15" x14ac:dyDescent="0.25">
      <c r="A506" s="26" t="s">
        <v>905</v>
      </c>
      <c r="B506" s="26" t="s">
        <v>906</v>
      </c>
      <c r="C506" s="41">
        <v>0</v>
      </c>
      <c r="D506" s="42">
        <v>193.99</v>
      </c>
      <c r="E506" s="43">
        <f t="shared" si="36"/>
        <v>0</v>
      </c>
      <c r="F506" s="41">
        <v>47529</v>
      </c>
      <c r="G506" s="42">
        <v>192.52</v>
      </c>
      <c r="H506" s="43">
        <f t="shared" si="37"/>
        <v>9150283.0800000001</v>
      </c>
      <c r="I506" s="41">
        <v>0</v>
      </c>
      <c r="J506" s="42">
        <v>193.99</v>
      </c>
      <c r="K506" s="43">
        <f t="shared" si="38"/>
        <v>0</v>
      </c>
      <c r="L506" s="41">
        <v>31912</v>
      </c>
      <c r="M506" s="42">
        <v>192.52</v>
      </c>
      <c r="N506" s="43">
        <f t="shared" si="39"/>
        <v>6143698.2400000002</v>
      </c>
      <c r="O506" s="44">
        <f t="shared" si="35"/>
        <v>15293981.32</v>
      </c>
    </row>
    <row r="507" spans="1:15" x14ac:dyDescent="0.25">
      <c r="A507" s="26" t="s">
        <v>907</v>
      </c>
      <c r="B507" s="26" t="s">
        <v>908</v>
      </c>
      <c r="C507" s="41">
        <v>7911</v>
      </c>
      <c r="D507" s="42">
        <v>325.69</v>
      </c>
      <c r="E507" s="43">
        <f t="shared" si="36"/>
        <v>2576533.59</v>
      </c>
      <c r="F507" s="41">
        <v>70615</v>
      </c>
      <c r="G507" s="42">
        <v>323.63</v>
      </c>
      <c r="H507" s="43">
        <f t="shared" si="37"/>
        <v>22853132.449999999</v>
      </c>
      <c r="I507" s="41">
        <v>2669</v>
      </c>
      <c r="J507" s="42">
        <v>325.69</v>
      </c>
      <c r="K507" s="43">
        <f t="shared" si="38"/>
        <v>869266.61</v>
      </c>
      <c r="L507" s="41">
        <v>23828</v>
      </c>
      <c r="M507" s="42">
        <v>323.63</v>
      </c>
      <c r="N507" s="43">
        <f t="shared" si="39"/>
        <v>7711455.6399999997</v>
      </c>
      <c r="O507" s="44">
        <f t="shared" si="35"/>
        <v>34010388.289999999</v>
      </c>
    </row>
    <row r="508" spans="1:15" x14ac:dyDescent="0.25">
      <c r="A508" s="26" t="s">
        <v>1261</v>
      </c>
      <c r="B508" s="26" t="s">
        <v>1262</v>
      </c>
      <c r="C508" s="41">
        <v>0</v>
      </c>
      <c r="D508" s="42">
        <v>240.24</v>
      </c>
      <c r="E508" s="43">
        <f t="shared" si="36"/>
        <v>0</v>
      </c>
      <c r="F508" s="41">
        <v>2641</v>
      </c>
      <c r="G508" s="42">
        <v>238.1</v>
      </c>
      <c r="H508" s="43">
        <f t="shared" si="37"/>
        <v>628822.1</v>
      </c>
      <c r="I508" s="41">
        <v>0</v>
      </c>
      <c r="J508" s="42">
        <v>240.24</v>
      </c>
      <c r="K508" s="43">
        <f t="shared" si="38"/>
        <v>0</v>
      </c>
      <c r="L508" s="41">
        <v>0</v>
      </c>
      <c r="M508" s="42">
        <v>238.1</v>
      </c>
      <c r="N508" s="43">
        <f t="shared" si="39"/>
        <v>0</v>
      </c>
      <c r="O508" s="44">
        <f t="shared" si="35"/>
        <v>628822.1</v>
      </c>
    </row>
    <row r="509" spans="1:15" x14ac:dyDescent="0.25">
      <c r="A509" s="26" t="s">
        <v>909</v>
      </c>
      <c r="B509" s="26" t="s">
        <v>910</v>
      </c>
      <c r="C509" s="41">
        <v>268</v>
      </c>
      <c r="D509" s="42">
        <v>194.83</v>
      </c>
      <c r="E509" s="43">
        <f t="shared" si="36"/>
        <v>52214.44</v>
      </c>
      <c r="F509" s="41">
        <v>24009</v>
      </c>
      <c r="G509" s="42">
        <v>193.14</v>
      </c>
      <c r="H509" s="43">
        <f t="shared" si="37"/>
        <v>4637098.26</v>
      </c>
      <c r="I509" s="41">
        <v>67</v>
      </c>
      <c r="J509" s="42">
        <v>194.83</v>
      </c>
      <c r="K509" s="43">
        <f t="shared" si="38"/>
        <v>13053.61</v>
      </c>
      <c r="L509" s="41">
        <v>6045</v>
      </c>
      <c r="M509" s="42">
        <v>193.14</v>
      </c>
      <c r="N509" s="43">
        <f t="shared" si="39"/>
        <v>1167531.2999999998</v>
      </c>
      <c r="O509" s="44">
        <f t="shared" si="35"/>
        <v>5869897.6100000003</v>
      </c>
    </row>
    <row r="510" spans="1:15" x14ac:dyDescent="0.25">
      <c r="A510" s="26" t="s">
        <v>911</v>
      </c>
      <c r="B510" s="26" t="s">
        <v>1263</v>
      </c>
      <c r="C510" s="41">
        <v>39</v>
      </c>
      <c r="D510" s="42">
        <v>221.26</v>
      </c>
      <c r="E510" s="43">
        <f t="shared" si="36"/>
        <v>8629.14</v>
      </c>
      <c r="F510" s="41">
        <v>6290</v>
      </c>
      <c r="G510" s="42">
        <v>219.38</v>
      </c>
      <c r="H510" s="43">
        <f t="shared" si="37"/>
        <v>1379900.2</v>
      </c>
      <c r="I510" s="41">
        <v>25</v>
      </c>
      <c r="J510" s="42">
        <v>221.26</v>
      </c>
      <c r="K510" s="43">
        <f t="shared" si="38"/>
        <v>5531.5</v>
      </c>
      <c r="L510" s="41">
        <v>4004</v>
      </c>
      <c r="M510" s="42">
        <v>219.38</v>
      </c>
      <c r="N510" s="43">
        <f t="shared" si="39"/>
        <v>878397.52</v>
      </c>
      <c r="O510" s="44">
        <f t="shared" si="35"/>
        <v>2272458.36</v>
      </c>
    </row>
    <row r="511" spans="1:15" x14ac:dyDescent="0.25">
      <c r="A511" s="26" t="s">
        <v>913</v>
      </c>
      <c r="B511" s="26" t="s">
        <v>914</v>
      </c>
      <c r="C511" s="41">
        <v>0</v>
      </c>
      <c r="D511" s="42">
        <v>180.73</v>
      </c>
      <c r="E511" s="43">
        <f t="shared" si="36"/>
        <v>0</v>
      </c>
      <c r="F511" s="41">
        <v>13397</v>
      </c>
      <c r="G511" s="42">
        <v>179.13</v>
      </c>
      <c r="H511" s="43">
        <f t="shared" si="37"/>
        <v>2399804.61</v>
      </c>
      <c r="I511" s="41">
        <v>0</v>
      </c>
      <c r="J511" s="42">
        <v>180.73</v>
      </c>
      <c r="K511" s="43">
        <f t="shared" si="38"/>
        <v>0</v>
      </c>
      <c r="L511" s="41">
        <v>5496</v>
      </c>
      <c r="M511" s="42">
        <v>179.13</v>
      </c>
      <c r="N511" s="43">
        <f t="shared" si="39"/>
        <v>984498.48</v>
      </c>
      <c r="O511" s="44">
        <f t="shared" si="35"/>
        <v>3384303.09</v>
      </c>
    </row>
    <row r="512" spans="1:15" x14ac:dyDescent="0.25">
      <c r="A512" s="26" t="s">
        <v>1327</v>
      </c>
      <c r="B512" s="26" t="s">
        <v>915</v>
      </c>
      <c r="C512" s="41">
        <v>1868</v>
      </c>
      <c r="D512" s="42">
        <v>253.85</v>
      </c>
      <c r="E512" s="43">
        <f t="shared" si="36"/>
        <v>474191.8</v>
      </c>
      <c r="F512" s="41">
        <v>22596</v>
      </c>
      <c r="G512" s="42">
        <v>251.47</v>
      </c>
      <c r="H512" s="43">
        <f t="shared" si="37"/>
        <v>5682216.1200000001</v>
      </c>
      <c r="I512" s="41">
        <v>196</v>
      </c>
      <c r="J512" s="42">
        <v>253.85</v>
      </c>
      <c r="K512" s="43">
        <f t="shared" si="38"/>
        <v>49754.6</v>
      </c>
      <c r="L512" s="41">
        <v>2366</v>
      </c>
      <c r="M512" s="42">
        <v>251.47</v>
      </c>
      <c r="N512" s="43">
        <f t="shared" si="39"/>
        <v>594978.02</v>
      </c>
      <c r="O512" s="44">
        <f t="shared" si="35"/>
        <v>6801140.54</v>
      </c>
    </row>
    <row r="513" spans="1:15" x14ac:dyDescent="0.25">
      <c r="A513" s="26" t="s">
        <v>916</v>
      </c>
      <c r="B513" s="26" t="s">
        <v>917</v>
      </c>
      <c r="C513" s="41">
        <v>18719</v>
      </c>
      <c r="D513" s="42">
        <v>286.82</v>
      </c>
      <c r="E513" s="43">
        <f t="shared" si="36"/>
        <v>5368983.5800000001</v>
      </c>
      <c r="F513" s="41">
        <v>74838</v>
      </c>
      <c r="G513" s="42">
        <v>284.33</v>
      </c>
      <c r="H513" s="43">
        <f t="shared" si="37"/>
        <v>21278688.539999999</v>
      </c>
      <c r="I513" s="41">
        <v>4779</v>
      </c>
      <c r="J513" s="42">
        <v>286.82</v>
      </c>
      <c r="K513" s="43">
        <f t="shared" si="38"/>
        <v>1370712.78</v>
      </c>
      <c r="L513" s="41">
        <v>19107</v>
      </c>
      <c r="M513" s="42">
        <v>284.33</v>
      </c>
      <c r="N513" s="43">
        <f t="shared" si="39"/>
        <v>5432693.3099999996</v>
      </c>
      <c r="O513" s="44">
        <f t="shared" si="35"/>
        <v>33451078.210000001</v>
      </c>
    </row>
    <row r="514" spans="1:15" x14ac:dyDescent="0.25">
      <c r="A514" s="26" t="s">
        <v>918</v>
      </c>
      <c r="B514" s="26" t="s">
        <v>1411</v>
      </c>
      <c r="C514" s="41">
        <v>642</v>
      </c>
      <c r="D514" s="42">
        <v>220.71</v>
      </c>
      <c r="E514" s="43">
        <f t="shared" si="36"/>
        <v>141695.82</v>
      </c>
      <c r="F514" s="41">
        <v>31482</v>
      </c>
      <c r="G514" s="42">
        <v>218.95</v>
      </c>
      <c r="H514" s="43">
        <f t="shared" si="37"/>
        <v>6892983.8999999994</v>
      </c>
      <c r="I514" s="41">
        <v>803</v>
      </c>
      <c r="J514" s="42">
        <v>220.71</v>
      </c>
      <c r="K514" s="43">
        <f t="shared" si="38"/>
        <v>177230.13</v>
      </c>
      <c r="L514" s="41">
        <v>39353</v>
      </c>
      <c r="M514" s="42">
        <v>218.95</v>
      </c>
      <c r="N514" s="43">
        <f t="shared" si="39"/>
        <v>8616339.3499999996</v>
      </c>
      <c r="O514" s="44">
        <f t="shared" si="35"/>
        <v>15828249.199999999</v>
      </c>
    </row>
    <row r="515" spans="1:15" x14ac:dyDescent="0.25">
      <c r="A515" s="26" t="s">
        <v>919</v>
      </c>
      <c r="B515" s="26" t="s">
        <v>1412</v>
      </c>
      <c r="C515" s="41">
        <v>896</v>
      </c>
      <c r="D515" s="42">
        <v>228.59</v>
      </c>
      <c r="E515" s="43">
        <f t="shared" si="36"/>
        <v>204816.64000000001</v>
      </c>
      <c r="F515" s="41">
        <v>15320</v>
      </c>
      <c r="G515" s="42">
        <v>226.91</v>
      </c>
      <c r="H515" s="43">
        <f t="shared" si="37"/>
        <v>3476261.1999999997</v>
      </c>
      <c r="I515" s="41">
        <v>688</v>
      </c>
      <c r="J515" s="42">
        <v>228.59</v>
      </c>
      <c r="K515" s="43">
        <f t="shared" si="38"/>
        <v>157269.92000000001</v>
      </c>
      <c r="L515" s="41">
        <v>11765</v>
      </c>
      <c r="M515" s="42">
        <v>226.91</v>
      </c>
      <c r="N515" s="43">
        <f t="shared" si="39"/>
        <v>2669596.15</v>
      </c>
      <c r="O515" s="44">
        <f t="shared" si="35"/>
        <v>6507943.9099999992</v>
      </c>
    </row>
    <row r="516" spans="1:15" x14ac:dyDescent="0.25">
      <c r="A516" s="26" t="s">
        <v>1227</v>
      </c>
      <c r="B516" s="26" t="s">
        <v>1413</v>
      </c>
      <c r="C516" s="41">
        <v>2375</v>
      </c>
      <c r="D516" s="42">
        <v>190.32</v>
      </c>
      <c r="E516" s="43">
        <f t="shared" si="36"/>
        <v>452010</v>
      </c>
      <c r="F516" s="41">
        <v>20152</v>
      </c>
      <c r="G516" s="42">
        <v>188.85</v>
      </c>
      <c r="H516" s="43">
        <f t="shared" si="37"/>
        <v>3805705.1999999997</v>
      </c>
      <c r="I516" s="41">
        <v>756</v>
      </c>
      <c r="J516" s="42">
        <v>190.32</v>
      </c>
      <c r="K516" s="43">
        <f t="shared" si="38"/>
        <v>143881.91999999998</v>
      </c>
      <c r="L516" s="41">
        <v>6417</v>
      </c>
      <c r="M516" s="42">
        <v>188.85</v>
      </c>
      <c r="N516" s="43">
        <f t="shared" si="39"/>
        <v>1211850.45</v>
      </c>
      <c r="O516" s="44">
        <f t="shared" si="35"/>
        <v>5613447.5699999994</v>
      </c>
    </row>
    <row r="517" spans="1:15" x14ac:dyDescent="0.25">
      <c r="A517" s="26" t="s">
        <v>921</v>
      </c>
      <c r="B517" s="26" t="s">
        <v>922</v>
      </c>
      <c r="C517" s="41">
        <v>373</v>
      </c>
      <c r="D517" s="42">
        <v>271.36</v>
      </c>
      <c r="E517" s="43">
        <f t="shared" si="36"/>
        <v>101217.28</v>
      </c>
      <c r="F517" s="41">
        <v>16901</v>
      </c>
      <c r="G517" s="42">
        <v>268.74</v>
      </c>
      <c r="H517" s="43">
        <f t="shared" si="37"/>
        <v>4541974.74</v>
      </c>
      <c r="I517" s="41">
        <v>150</v>
      </c>
      <c r="J517" s="42">
        <v>271.36</v>
      </c>
      <c r="K517" s="43">
        <f t="shared" si="38"/>
        <v>40704</v>
      </c>
      <c r="L517" s="41">
        <v>6812</v>
      </c>
      <c r="M517" s="42">
        <v>268.74</v>
      </c>
      <c r="N517" s="43">
        <f t="shared" si="39"/>
        <v>1830656.8800000001</v>
      </c>
      <c r="O517" s="44">
        <f t="shared" si="35"/>
        <v>6514552.9000000004</v>
      </c>
    </row>
    <row r="518" spans="1:15" x14ac:dyDescent="0.25">
      <c r="A518" s="26" t="s">
        <v>923</v>
      </c>
      <c r="B518" s="26" t="s">
        <v>924</v>
      </c>
      <c r="C518" s="41">
        <v>730</v>
      </c>
      <c r="D518" s="42">
        <v>246.59</v>
      </c>
      <c r="E518" s="43">
        <f t="shared" si="36"/>
        <v>180010.7</v>
      </c>
      <c r="F518" s="41">
        <v>26387</v>
      </c>
      <c r="G518" s="42">
        <v>244.26</v>
      </c>
      <c r="H518" s="43">
        <f t="shared" si="37"/>
        <v>6445288.6200000001</v>
      </c>
      <c r="I518" s="41">
        <v>453</v>
      </c>
      <c r="J518" s="42">
        <v>246.59</v>
      </c>
      <c r="K518" s="43">
        <f t="shared" si="38"/>
        <v>111705.27</v>
      </c>
      <c r="L518" s="41">
        <v>16365</v>
      </c>
      <c r="M518" s="42">
        <v>244.26</v>
      </c>
      <c r="N518" s="43">
        <f t="shared" si="39"/>
        <v>3997314.9</v>
      </c>
      <c r="O518" s="44">
        <f t="shared" si="35"/>
        <v>10734319.489999998</v>
      </c>
    </row>
    <row r="519" spans="1:15" x14ac:dyDescent="0.25">
      <c r="A519" s="26" t="s">
        <v>1076</v>
      </c>
      <c r="B519" s="26" t="s">
        <v>1376</v>
      </c>
      <c r="C519" s="41">
        <v>5013</v>
      </c>
      <c r="D519" s="42">
        <v>404.69</v>
      </c>
      <c r="E519" s="43">
        <f t="shared" si="36"/>
        <v>2028710.97</v>
      </c>
      <c r="F519" s="41">
        <v>24021</v>
      </c>
      <c r="G519" s="42">
        <v>401.68</v>
      </c>
      <c r="H519" s="43">
        <f t="shared" si="37"/>
        <v>9648755.2799999993</v>
      </c>
      <c r="I519" s="41">
        <v>2727</v>
      </c>
      <c r="J519" s="42">
        <v>404.69</v>
      </c>
      <c r="K519" s="43">
        <f t="shared" si="38"/>
        <v>1103589.6299999999</v>
      </c>
      <c r="L519" s="41">
        <v>13065</v>
      </c>
      <c r="M519" s="42">
        <v>401.68</v>
      </c>
      <c r="N519" s="43">
        <f t="shared" si="39"/>
        <v>5247949.2</v>
      </c>
      <c r="O519" s="44">
        <f t="shared" si="35"/>
        <v>18029005.079999998</v>
      </c>
    </row>
    <row r="520" spans="1:15" x14ac:dyDescent="0.25">
      <c r="A520" s="26" t="s">
        <v>925</v>
      </c>
      <c r="B520" s="26" t="s">
        <v>926</v>
      </c>
      <c r="C520" s="41">
        <v>0</v>
      </c>
      <c r="D520" s="42">
        <v>228.56</v>
      </c>
      <c r="E520" s="43">
        <f t="shared" si="36"/>
        <v>0</v>
      </c>
      <c r="F520" s="41">
        <v>18779</v>
      </c>
      <c r="G520" s="42">
        <v>226.8</v>
      </c>
      <c r="H520" s="43">
        <f t="shared" si="37"/>
        <v>4259077.2</v>
      </c>
      <c r="I520" s="41">
        <v>0</v>
      </c>
      <c r="J520" s="42">
        <v>228.56</v>
      </c>
      <c r="K520" s="43">
        <f t="shared" si="38"/>
        <v>0</v>
      </c>
      <c r="L520" s="41">
        <v>7106</v>
      </c>
      <c r="M520" s="42">
        <v>226.8</v>
      </c>
      <c r="N520" s="43">
        <f t="shared" si="39"/>
        <v>1611640.8</v>
      </c>
      <c r="O520" s="44">
        <f t="shared" ref="O520:O583" si="40">N520+K520+H520+E520</f>
        <v>5870718</v>
      </c>
    </row>
    <row r="521" spans="1:15" x14ac:dyDescent="0.25">
      <c r="A521" s="26" t="s">
        <v>927</v>
      </c>
      <c r="B521" s="26" t="s">
        <v>928</v>
      </c>
      <c r="C521" s="41">
        <v>0</v>
      </c>
      <c r="D521" s="42">
        <v>290.81</v>
      </c>
      <c r="E521" s="43">
        <f t="shared" ref="E521:E584" si="41">D521*C521</f>
        <v>0</v>
      </c>
      <c r="F521" s="41">
        <v>19750</v>
      </c>
      <c r="G521" s="42">
        <v>288.04000000000002</v>
      </c>
      <c r="H521" s="43">
        <f t="shared" ref="H521:H584" si="42">G521*F521</f>
        <v>5688790</v>
      </c>
      <c r="I521" s="41">
        <v>0</v>
      </c>
      <c r="J521" s="42">
        <v>290.81</v>
      </c>
      <c r="K521" s="43">
        <f t="shared" ref="K521:K584" si="43">J521*I521</f>
        <v>0</v>
      </c>
      <c r="L521" s="41">
        <v>10128</v>
      </c>
      <c r="M521" s="42">
        <v>288.04000000000002</v>
      </c>
      <c r="N521" s="43">
        <f t="shared" ref="N521:N584" si="44">M521*L521</f>
        <v>2917269.12</v>
      </c>
      <c r="O521" s="44">
        <f t="shared" si="40"/>
        <v>8606059.120000001</v>
      </c>
    </row>
    <row r="522" spans="1:15" x14ac:dyDescent="0.25">
      <c r="A522" s="26" t="s">
        <v>1328</v>
      </c>
      <c r="B522" s="26" t="s">
        <v>1414</v>
      </c>
      <c r="C522" s="41">
        <v>4934</v>
      </c>
      <c r="D522" s="42">
        <v>217.02</v>
      </c>
      <c r="E522" s="43">
        <f t="shared" si="41"/>
        <v>1070776.68</v>
      </c>
      <c r="F522" s="41">
        <v>37416</v>
      </c>
      <c r="G522" s="42">
        <v>215.12</v>
      </c>
      <c r="H522" s="43">
        <f t="shared" si="42"/>
        <v>8048929.9199999999</v>
      </c>
      <c r="I522" s="41">
        <v>2641</v>
      </c>
      <c r="J522" s="42">
        <v>217.02</v>
      </c>
      <c r="K522" s="43">
        <f t="shared" si="43"/>
        <v>573149.82000000007</v>
      </c>
      <c r="L522" s="41">
        <v>20028</v>
      </c>
      <c r="M522" s="42">
        <v>215.12</v>
      </c>
      <c r="N522" s="43">
        <f t="shared" si="44"/>
        <v>4308423.3600000003</v>
      </c>
      <c r="O522" s="44">
        <f t="shared" si="40"/>
        <v>14001279.780000001</v>
      </c>
    </row>
    <row r="523" spans="1:15" x14ac:dyDescent="0.25">
      <c r="A523" s="26" t="s">
        <v>929</v>
      </c>
      <c r="B523" s="26" t="s">
        <v>930</v>
      </c>
      <c r="C523" s="41">
        <v>400</v>
      </c>
      <c r="D523" s="42">
        <v>214.69</v>
      </c>
      <c r="E523" s="43">
        <f t="shared" si="41"/>
        <v>85876</v>
      </c>
      <c r="F523" s="41">
        <v>9883</v>
      </c>
      <c r="G523" s="42">
        <v>213.01</v>
      </c>
      <c r="H523" s="43">
        <f t="shared" si="42"/>
        <v>2105177.83</v>
      </c>
      <c r="I523" s="41">
        <v>293</v>
      </c>
      <c r="J523" s="42">
        <v>214.69</v>
      </c>
      <c r="K523" s="43">
        <f t="shared" si="43"/>
        <v>62904.17</v>
      </c>
      <c r="L523" s="41">
        <v>7252</v>
      </c>
      <c r="M523" s="42">
        <v>213.01</v>
      </c>
      <c r="N523" s="43">
        <f t="shared" si="44"/>
        <v>1544748.52</v>
      </c>
      <c r="O523" s="44">
        <f t="shared" si="40"/>
        <v>3798706.52</v>
      </c>
    </row>
    <row r="524" spans="1:15" x14ac:dyDescent="0.25">
      <c r="A524" s="26" t="s">
        <v>1264</v>
      </c>
      <c r="B524" s="26" t="s">
        <v>1265</v>
      </c>
      <c r="C524" s="41">
        <v>1470</v>
      </c>
      <c r="D524" s="42">
        <v>220.74</v>
      </c>
      <c r="E524" s="43">
        <f t="shared" si="41"/>
        <v>324487.8</v>
      </c>
      <c r="F524" s="41">
        <v>21045</v>
      </c>
      <c r="G524" s="42">
        <v>218.89</v>
      </c>
      <c r="H524" s="43">
        <f t="shared" si="42"/>
        <v>4606540.05</v>
      </c>
      <c r="I524" s="41">
        <v>808</v>
      </c>
      <c r="J524" s="42">
        <v>220.74</v>
      </c>
      <c r="K524" s="43">
        <f t="shared" si="43"/>
        <v>178357.92</v>
      </c>
      <c r="L524" s="41">
        <v>11566</v>
      </c>
      <c r="M524" s="42">
        <v>218.89</v>
      </c>
      <c r="N524" s="43">
        <f t="shared" si="44"/>
        <v>2531681.7399999998</v>
      </c>
      <c r="O524" s="44">
        <f t="shared" si="40"/>
        <v>7641067.5099999988</v>
      </c>
    </row>
    <row r="525" spans="1:15" x14ac:dyDescent="0.25">
      <c r="A525" s="26" t="s">
        <v>931</v>
      </c>
      <c r="B525" s="26" t="s">
        <v>932</v>
      </c>
      <c r="C525" s="41">
        <v>1094</v>
      </c>
      <c r="D525" s="42">
        <v>263.25</v>
      </c>
      <c r="E525" s="43">
        <f t="shared" si="41"/>
        <v>287995.5</v>
      </c>
      <c r="F525" s="41">
        <v>27382</v>
      </c>
      <c r="G525" s="42">
        <v>260.98</v>
      </c>
      <c r="H525" s="43">
        <f t="shared" si="42"/>
        <v>7146154.3600000003</v>
      </c>
      <c r="I525" s="41">
        <v>141</v>
      </c>
      <c r="J525" s="42">
        <v>263.25</v>
      </c>
      <c r="K525" s="43">
        <f t="shared" si="43"/>
        <v>37118.25</v>
      </c>
      <c r="L525" s="41">
        <v>3521</v>
      </c>
      <c r="M525" s="42">
        <v>260.98</v>
      </c>
      <c r="N525" s="43">
        <f t="shared" si="44"/>
        <v>918910.58000000007</v>
      </c>
      <c r="O525" s="44">
        <f t="shared" si="40"/>
        <v>8390178.6900000013</v>
      </c>
    </row>
    <row r="526" spans="1:15" x14ac:dyDescent="0.25">
      <c r="A526" s="26" t="s">
        <v>933</v>
      </c>
      <c r="B526" s="26" t="s">
        <v>934</v>
      </c>
      <c r="C526" s="41">
        <v>4661</v>
      </c>
      <c r="D526" s="42">
        <v>287.99</v>
      </c>
      <c r="E526" s="43">
        <f t="shared" si="41"/>
        <v>1342321.3900000001</v>
      </c>
      <c r="F526" s="41">
        <v>24681</v>
      </c>
      <c r="G526" s="42">
        <v>285.35000000000002</v>
      </c>
      <c r="H526" s="43">
        <f t="shared" si="42"/>
        <v>7042723.3500000006</v>
      </c>
      <c r="I526" s="41">
        <v>1796</v>
      </c>
      <c r="J526" s="42">
        <v>287.99</v>
      </c>
      <c r="K526" s="43">
        <f t="shared" si="43"/>
        <v>517230.04000000004</v>
      </c>
      <c r="L526" s="41">
        <v>9509</v>
      </c>
      <c r="M526" s="42">
        <v>285.35000000000002</v>
      </c>
      <c r="N526" s="43">
        <f t="shared" si="44"/>
        <v>2713393.1500000004</v>
      </c>
      <c r="O526" s="44">
        <f t="shared" si="40"/>
        <v>11615667.930000002</v>
      </c>
    </row>
    <row r="527" spans="1:15" x14ac:dyDescent="0.25">
      <c r="A527" s="26" t="s">
        <v>935</v>
      </c>
      <c r="B527" s="26" t="s">
        <v>936</v>
      </c>
      <c r="C527" s="41">
        <v>3245</v>
      </c>
      <c r="D527" s="42">
        <v>236.87</v>
      </c>
      <c r="E527" s="43">
        <f t="shared" si="41"/>
        <v>768643.15</v>
      </c>
      <c r="F527" s="41">
        <v>31201</v>
      </c>
      <c r="G527" s="42">
        <v>234.9</v>
      </c>
      <c r="H527" s="43">
        <f t="shared" si="42"/>
        <v>7329114.9000000004</v>
      </c>
      <c r="I527" s="41">
        <v>811</v>
      </c>
      <c r="J527" s="42">
        <v>236.87</v>
      </c>
      <c r="K527" s="43">
        <f t="shared" si="43"/>
        <v>192101.57</v>
      </c>
      <c r="L527" s="41">
        <v>7798</v>
      </c>
      <c r="M527" s="42">
        <v>234.9</v>
      </c>
      <c r="N527" s="43">
        <f t="shared" si="44"/>
        <v>1831750.2</v>
      </c>
      <c r="O527" s="44">
        <f t="shared" si="40"/>
        <v>10121609.82</v>
      </c>
    </row>
    <row r="528" spans="1:15" x14ac:dyDescent="0.25">
      <c r="A528" s="26" t="s">
        <v>937</v>
      </c>
      <c r="B528" s="26" t="s">
        <v>938</v>
      </c>
      <c r="C528" s="41">
        <v>1959</v>
      </c>
      <c r="D528" s="42">
        <v>219.86</v>
      </c>
      <c r="E528" s="43">
        <f t="shared" si="41"/>
        <v>430705.74000000005</v>
      </c>
      <c r="F528" s="41">
        <v>28101</v>
      </c>
      <c r="G528" s="42">
        <v>217.98</v>
      </c>
      <c r="H528" s="43">
        <f t="shared" si="42"/>
        <v>6125455.9799999995</v>
      </c>
      <c r="I528" s="41">
        <v>976</v>
      </c>
      <c r="J528" s="42">
        <v>219.86</v>
      </c>
      <c r="K528" s="43">
        <f t="shared" si="43"/>
        <v>214583.36000000002</v>
      </c>
      <c r="L528" s="41">
        <v>14004</v>
      </c>
      <c r="M528" s="42">
        <v>217.98</v>
      </c>
      <c r="N528" s="43">
        <f t="shared" si="44"/>
        <v>3052591.92</v>
      </c>
      <c r="O528" s="44">
        <f t="shared" si="40"/>
        <v>9823337</v>
      </c>
    </row>
    <row r="529" spans="1:15" x14ac:dyDescent="0.25">
      <c r="A529" s="26" t="s">
        <v>939</v>
      </c>
      <c r="B529" s="26" t="s">
        <v>940</v>
      </c>
      <c r="C529" s="41">
        <v>1042</v>
      </c>
      <c r="D529" s="42">
        <v>317.37</v>
      </c>
      <c r="E529" s="43">
        <f t="shared" si="41"/>
        <v>330699.53999999998</v>
      </c>
      <c r="F529" s="41">
        <v>24009</v>
      </c>
      <c r="G529" s="42">
        <v>314.47000000000003</v>
      </c>
      <c r="H529" s="43">
        <f t="shared" si="42"/>
        <v>7550110.2300000004</v>
      </c>
      <c r="I529" s="41">
        <v>334</v>
      </c>
      <c r="J529" s="42">
        <v>317.37</v>
      </c>
      <c r="K529" s="43">
        <f t="shared" si="43"/>
        <v>106001.58</v>
      </c>
      <c r="L529" s="41">
        <v>7707</v>
      </c>
      <c r="M529" s="42">
        <v>314.47000000000003</v>
      </c>
      <c r="N529" s="43">
        <f t="shared" si="44"/>
        <v>2423620.29</v>
      </c>
      <c r="O529" s="44">
        <f t="shared" si="40"/>
        <v>10410431.640000001</v>
      </c>
    </row>
    <row r="530" spans="1:15" x14ac:dyDescent="0.25">
      <c r="A530" s="26" t="s">
        <v>941</v>
      </c>
      <c r="B530" s="26" t="s">
        <v>942</v>
      </c>
      <c r="C530" s="41">
        <v>4768</v>
      </c>
      <c r="D530" s="42">
        <v>309.93</v>
      </c>
      <c r="E530" s="43">
        <f t="shared" si="41"/>
        <v>1477746.24</v>
      </c>
      <c r="F530" s="41">
        <v>58247</v>
      </c>
      <c r="G530" s="42">
        <v>307.25</v>
      </c>
      <c r="H530" s="43">
        <f t="shared" si="42"/>
        <v>17896390.75</v>
      </c>
      <c r="I530" s="41">
        <v>256</v>
      </c>
      <c r="J530" s="42">
        <v>309.93</v>
      </c>
      <c r="K530" s="43">
        <f t="shared" si="43"/>
        <v>79342.080000000002</v>
      </c>
      <c r="L530" s="41">
        <v>3129</v>
      </c>
      <c r="M530" s="42">
        <v>307.25</v>
      </c>
      <c r="N530" s="43">
        <f t="shared" si="44"/>
        <v>961385.25</v>
      </c>
      <c r="O530" s="44">
        <f t="shared" si="40"/>
        <v>20414864.319999997</v>
      </c>
    </row>
    <row r="531" spans="1:15" x14ac:dyDescent="0.25">
      <c r="A531" s="26" t="s">
        <v>943</v>
      </c>
      <c r="B531" s="26" t="s">
        <v>944</v>
      </c>
      <c r="C531" s="41">
        <v>2166</v>
      </c>
      <c r="D531" s="42">
        <v>266.62</v>
      </c>
      <c r="E531" s="43">
        <f t="shared" si="41"/>
        <v>577498.92000000004</v>
      </c>
      <c r="F531" s="41">
        <v>11806</v>
      </c>
      <c r="G531" s="42">
        <v>264.08999999999997</v>
      </c>
      <c r="H531" s="43">
        <f t="shared" si="42"/>
        <v>3117846.5399999996</v>
      </c>
      <c r="I531" s="41">
        <v>139</v>
      </c>
      <c r="J531" s="42">
        <v>266.62</v>
      </c>
      <c r="K531" s="43">
        <f t="shared" si="43"/>
        <v>37060.18</v>
      </c>
      <c r="L531" s="41">
        <v>758</v>
      </c>
      <c r="M531" s="42">
        <v>264.08999999999997</v>
      </c>
      <c r="N531" s="43">
        <f t="shared" si="44"/>
        <v>200180.21999999997</v>
      </c>
      <c r="O531" s="44">
        <f t="shared" si="40"/>
        <v>3932585.8599999994</v>
      </c>
    </row>
    <row r="532" spans="1:15" x14ac:dyDescent="0.25">
      <c r="A532" s="26" t="s">
        <v>411</v>
      </c>
      <c r="B532" s="26" t="s">
        <v>1266</v>
      </c>
      <c r="C532" s="41">
        <v>640</v>
      </c>
      <c r="D532" s="42">
        <v>205.39</v>
      </c>
      <c r="E532" s="43">
        <f t="shared" si="41"/>
        <v>131449.59999999998</v>
      </c>
      <c r="F532" s="41">
        <v>16235</v>
      </c>
      <c r="G532" s="42">
        <v>203.67</v>
      </c>
      <c r="H532" s="43">
        <f t="shared" si="42"/>
        <v>3306582.4499999997</v>
      </c>
      <c r="I532" s="41">
        <v>403</v>
      </c>
      <c r="J532" s="42">
        <v>205.39</v>
      </c>
      <c r="K532" s="43">
        <f t="shared" si="43"/>
        <v>82772.17</v>
      </c>
      <c r="L532" s="41">
        <v>10236</v>
      </c>
      <c r="M532" s="42">
        <v>203.67</v>
      </c>
      <c r="N532" s="43">
        <f t="shared" si="44"/>
        <v>2084766.1199999999</v>
      </c>
      <c r="O532" s="44">
        <f t="shared" si="40"/>
        <v>5605570.3399999999</v>
      </c>
    </row>
    <row r="533" spans="1:15" x14ac:dyDescent="0.25">
      <c r="A533" s="26" t="s">
        <v>945</v>
      </c>
      <c r="B533" s="26" t="s">
        <v>946</v>
      </c>
      <c r="C533" s="41">
        <v>2135</v>
      </c>
      <c r="D533" s="42">
        <v>226.65</v>
      </c>
      <c r="E533" s="43">
        <f t="shared" si="41"/>
        <v>483897.75</v>
      </c>
      <c r="F533" s="41">
        <v>16216</v>
      </c>
      <c r="G533" s="42">
        <v>224.78</v>
      </c>
      <c r="H533" s="43">
        <f t="shared" si="42"/>
        <v>3645032.48</v>
      </c>
      <c r="I533" s="41">
        <v>954</v>
      </c>
      <c r="J533" s="42">
        <v>226.65</v>
      </c>
      <c r="K533" s="43">
        <f t="shared" si="43"/>
        <v>216224.1</v>
      </c>
      <c r="L533" s="41">
        <v>7242</v>
      </c>
      <c r="M533" s="42">
        <v>224.78</v>
      </c>
      <c r="N533" s="43">
        <f t="shared" si="44"/>
        <v>1627856.76</v>
      </c>
      <c r="O533" s="44">
        <f t="shared" si="40"/>
        <v>5973011.0899999999</v>
      </c>
    </row>
    <row r="534" spans="1:15" x14ac:dyDescent="0.25">
      <c r="A534" s="26" t="s">
        <v>947</v>
      </c>
      <c r="B534" s="26" t="s">
        <v>948</v>
      </c>
      <c r="C534" s="41">
        <v>326</v>
      </c>
      <c r="D534" s="42">
        <v>194.26</v>
      </c>
      <c r="E534" s="43">
        <f t="shared" si="41"/>
        <v>63328.759999999995</v>
      </c>
      <c r="F534" s="41">
        <v>29675</v>
      </c>
      <c r="G534" s="42">
        <v>192.61</v>
      </c>
      <c r="H534" s="43">
        <f t="shared" si="42"/>
        <v>5715701.75</v>
      </c>
      <c r="I534" s="41">
        <v>147</v>
      </c>
      <c r="J534" s="42">
        <v>194.26</v>
      </c>
      <c r="K534" s="43">
        <f t="shared" si="43"/>
        <v>28556.219999999998</v>
      </c>
      <c r="L534" s="41">
        <v>13341</v>
      </c>
      <c r="M534" s="42">
        <v>192.61</v>
      </c>
      <c r="N534" s="43">
        <f t="shared" si="44"/>
        <v>2569610.0100000002</v>
      </c>
      <c r="O534" s="44">
        <f t="shared" si="40"/>
        <v>8377196.7400000002</v>
      </c>
    </row>
    <row r="535" spans="1:15" x14ac:dyDescent="0.25">
      <c r="A535" s="26" t="s">
        <v>1389</v>
      </c>
      <c r="B535" s="26" t="s">
        <v>1415</v>
      </c>
      <c r="C535" s="41">
        <v>0</v>
      </c>
      <c r="D535" s="42">
        <v>197.57</v>
      </c>
      <c r="E535" s="43">
        <f t="shared" si="41"/>
        <v>0</v>
      </c>
      <c r="F535" s="41">
        <v>0</v>
      </c>
      <c r="G535" s="42">
        <v>195.79</v>
      </c>
      <c r="H535" s="43">
        <f t="shared" si="42"/>
        <v>0</v>
      </c>
      <c r="I535" s="41">
        <v>0</v>
      </c>
      <c r="J535" s="42">
        <v>197.57</v>
      </c>
      <c r="K535" s="43">
        <f t="shared" si="43"/>
        <v>0</v>
      </c>
      <c r="L535" s="41">
        <v>0</v>
      </c>
      <c r="M535" s="42">
        <v>195.79</v>
      </c>
      <c r="N535" s="43">
        <f t="shared" si="44"/>
        <v>0</v>
      </c>
      <c r="O535" s="44">
        <f t="shared" si="40"/>
        <v>0</v>
      </c>
    </row>
    <row r="536" spans="1:15" x14ac:dyDescent="0.25">
      <c r="A536" s="26" t="s">
        <v>949</v>
      </c>
      <c r="B536" s="26" t="s">
        <v>950</v>
      </c>
      <c r="C536" s="41">
        <v>9380</v>
      </c>
      <c r="D536" s="42">
        <v>307.57</v>
      </c>
      <c r="E536" s="43">
        <f t="shared" si="41"/>
        <v>2885006.6</v>
      </c>
      <c r="F536" s="41">
        <v>81181</v>
      </c>
      <c r="G536" s="42">
        <v>304.95999999999998</v>
      </c>
      <c r="H536" s="43">
        <f t="shared" si="42"/>
        <v>24756957.759999998</v>
      </c>
      <c r="I536" s="41">
        <v>4559</v>
      </c>
      <c r="J536" s="42">
        <v>307.57</v>
      </c>
      <c r="K536" s="43">
        <f t="shared" si="43"/>
        <v>1402211.63</v>
      </c>
      <c r="L536" s="41">
        <v>39453</v>
      </c>
      <c r="M536" s="42">
        <v>304.95999999999998</v>
      </c>
      <c r="N536" s="43">
        <f t="shared" si="44"/>
        <v>12031586.879999999</v>
      </c>
      <c r="O536" s="44">
        <f t="shared" si="40"/>
        <v>41075762.869999997</v>
      </c>
    </row>
    <row r="537" spans="1:15" x14ac:dyDescent="0.25">
      <c r="A537" s="26" t="s">
        <v>951</v>
      </c>
      <c r="B537" s="26" t="s">
        <v>952</v>
      </c>
      <c r="C537" s="41">
        <v>2118</v>
      </c>
      <c r="D537" s="42">
        <v>294.8</v>
      </c>
      <c r="E537" s="43">
        <f t="shared" si="41"/>
        <v>624386.4</v>
      </c>
      <c r="F537" s="41">
        <v>41908</v>
      </c>
      <c r="G537" s="42">
        <v>292.27999999999997</v>
      </c>
      <c r="H537" s="43">
        <f t="shared" si="42"/>
        <v>12248870.239999998</v>
      </c>
      <c r="I537" s="41">
        <v>1654</v>
      </c>
      <c r="J537" s="42">
        <v>294.8</v>
      </c>
      <c r="K537" s="43">
        <f t="shared" si="43"/>
        <v>487599.2</v>
      </c>
      <c r="L537" s="41">
        <v>32721</v>
      </c>
      <c r="M537" s="42">
        <v>292.27999999999997</v>
      </c>
      <c r="N537" s="43">
        <f t="shared" si="44"/>
        <v>9563693.879999999</v>
      </c>
      <c r="O537" s="44">
        <f t="shared" si="40"/>
        <v>22924549.719999995</v>
      </c>
    </row>
    <row r="538" spans="1:15" x14ac:dyDescent="0.25">
      <c r="A538" s="26" t="s">
        <v>828</v>
      </c>
      <c r="B538" s="26" t="s">
        <v>1378</v>
      </c>
      <c r="C538" s="41">
        <v>5475</v>
      </c>
      <c r="D538" s="42">
        <v>286.63</v>
      </c>
      <c r="E538" s="43">
        <f t="shared" si="41"/>
        <v>1569299.25</v>
      </c>
      <c r="F538" s="41">
        <v>43435</v>
      </c>
      <c r="G538" s="42">
        <v>284.3</v>
      </c>
      <c r="H538" s="43">
        <f t="shared" si="42"/>
        <v>12348570.5</v>
      </c>
      <c r="I538" s="41">
        <v>3049</v>
      </c>
      <c r="J538" s="42">
        <v>286.63</v>
      </c>
      <c r="K538" s="43">
        <f t="shared" si="43"/>
        <v>873934.87</v>
      </c>
      <c r="L538" s="41">
        <v>24189</v>
      </c>
      <c r="M538" s="42">
        <v>284.3</v>
      </c>
      <c r="N538" s="43">
        <f t="shared" si="44"/>
        <v>6876932.7000000002</v>
      </c>
      <c r="O538" s="44">
        <f t="shared" si="40"/>
        <v>21668737.32</v>
      </c>
    </row>
    <row r="539" spans="1:15" x14ac:dyDescent="0.25">
      <c r="A539" s="26" t="s">
        <v>1329</v>
      </c>
      <c r="B539" s="26" t="s">
        <v>953</v>
      </c>
      <c r="C539" s="41">
        <v>200</v>
      </c>
      <c r="D539" s="42">
        <v>351.3</v>
      </c>
      <c r="E539" s="43">
        <f t="shared" si="41"/>
        <v>70260</v>
      </c>
      <c r="F539" s="41">
        <v>37568</v>
      </c>
      <c r="G539" s="42">
        <v>348.23</v>
      </c>
      <c r="H539" s="43">
        <f t="shared" si="42"/>
        <v>13082304.640000001</v>
      </c>
      <c r="I539" s="41">
        <v>4</v>
      </c>
      <c r="J539" s="42">
        <v>351.3</v>
      </c>
      <c r="K539" s="43">
        <f t="shared" si="43"/>
        <v>1405.2</v>
      </c>
      <c r="L539" s="41">
        <v>719</v>
      </c>
      <c r="M539" s="42">
        <v>348.23</v>
      </c>
      <c r="N539" s="43">
        <f t="shared" si="44"/>
        <v>250377.37000000002</v>
      </c>
      <c r="O539" s="44">
        <f t="shared" si="40"/>
        <v>13404347.210000001</v>
      </c>
    </row>
    <row r="540" spans="1:15" x14ac:dyDescent="0.25">
      <c r="A540" s="26" t="s">
        <v>954</v>
      </c>
      <c r="B540" s="26" t="s">
        <v>955</v>
      </c>
      <c r="C540" s="41">
        <v>4712</v>
      </c>
      <c r="D540" s="42">
        <v>294.45999999999998</v>
      </c>
      <c r="E540" s="43">
        <f t="shared" si="41"/>
        <v>1387495.52</v>
      </c>
      <c r="F540" s="41">
        <v>57456</v>
      </c>
      <c r="G540" s="42">
        <v>291.89999999999998</v>
      </c>
      <c r="H540" s="43">
        <f t="shared" si="42"/>
        <v>16771406.399999999</v>
      </c>
      <c r="I540" s="41">
        <v>4238</v>
      </c>
      <c r="J540" s="42">
        <v>294.45999999999998</v>
      </c>
      <c r="K540" s="43">
        <f t="shared" si="43"/>
        <v>1247921.48</v>
      </c>
      <c r="L540" s="41">
        <v>51676</v>
      </c>
      <c r="M540" s="42">
        <v>291.89999999999998</v>
      </c>
      <c r="N540" s="43">
        <f t="shared" si="44"/>
        <v>15084224.399999999</v>
      </c>
      <c r="O540" s="44">
        <f t="shared" si="40"/>
        <v>34491047.799999997</v>
      </c>
    </row>
    <row r="541" spans="1:15" x14ac:dyDescent="0.25">
      <c r="A541" s="26" t="s">
        <v>963</v>
      </c>
      <c r="B541" s="26" t="s">
        <v>1270</v>
      </c>
      <c r="C541" s="41">
        <v>0</v>
      </c>
      <c r="D541" s="42">
        <v>215.84</v>
      </c>
      <c r="E541" s="43">
        <f t="shared" si="41"/>
        <v>0</v>
      </c>
      <c r="F541" s="41">
        <v>18608</v>
      </c>
      <c r="G541" s="42">
        <v>214.19</v>
      </c>
      <c r="H541" s="43">
        <f t="shared" si="42"/>
        <v>3985647.52</v>
      </c>
      <c r="I541" s="41">
        <v>0</v>
      </c>
      <c r="J541" s="42">
        <v>215.84</v>
      </c>
      <c r="K541" s="43">
        <f t="shared" si="43"/>
        <v>0</v>
      </c>
      <c r="L541" s="41">
        <v>12797</v>
      </c>
      <c r="M541" s="42">
        <v>214.19</v>
      </c>
      <c r="N541" s="43">
        <f t="shared" si="44"/>
        <v>2740989.43</v>
      </c>
      <c r="O541" s="44">
        <f t="shared" si="40"/>
        <v>6726636.9500000002</v>
      </c>
    </row>
    <row r="542" spans="1:15" x14ac:dyDescent="0.25">
      <c r="A542" s="26" t="s">
        <v>965</v>
      </c>
      <c r="B542" s="26" t="s">
        <v>1271</v>
      </c>
      <c r="C542" s="41">
        <v>0</v>
      </c>
      <c r="D542" s="42">
        <v>205.97</v>
      </c>
      <c r="E542" s="43">
        <f t="shared" si="41"/>
        <v>0</v>
      </c>
      <c r="F542" s="41">
        <v>19692</v>
      </c>
      <c r="G542" s="42">
        <v>204.24</v>
      </c>
      <c r="H542" s="43">
        <f t="shared" si="42"/>
        <v>4021894.08</v>
      </c>
      <c r="I542" s="41">
        <v>0</v>
      </c>
      <c r="J542" s="42">
        <v>205.97</v>
      </c>
      <c r="K542" s="43">
        <f t="shared" si="43"/>
        <v>0</v>
      </c>
      <c r="L542" s="41">
        <v>12792</v>
      </c>
      <c r="M542" s="42">
        <v>204.24</v>
      </c>
      <c r="N542" s="43">
        <f t="shared" si="44"/>
        <v>2612638.08</v>
      </c>
      <c r="O542" s="44">
        <f t="shared" si="40"/>
        <v>6634532.1600000001</v>
      </c>
    </row>
    <row r="543" spans="1:15" x14ac:dyDescent="0.25">
      <c r="A543" s="26" t="s">
        <v>956</v>
      </c>
      <c r="B543" s="26" t="s">
        <v>1267</v>
      </c>
      <c r="C543" s="41">
        <v>17651</v>
      </c>
      <c r="D543" s="42">
        <v>227.42</v>
      </c>
      <c r="E543" s="43">
        <f t="shared" si="41"/>
        <v>4014190.42</v>
      </c>
      <c r="F543" s="41">
        <v>0</v>
      </c>
      <c r="G543" s="42">
        <v>225.26</v>
      </c>
      <c r="H543" s="43">
        <f t="shared" si="42"/>
        <v>0</v>
      </c>
      <c r="I543" s="41">
        <v>14138</v>
      </c>
      <c r="J543" s="42">
        <v>227.42</v>
      </c>
      <c r="K543" s="43">
        <f t="shared" si="43"/>
        <v>3215263.96</v>
      </c>
      <c r="L543" s="41">
        <v>0</v>
      </c>
      <c r="M543" s="42">
        <v>225.26</v>
      </c>
      <c r="N543" s="43">
        <f t="shared" si="44"/>
        <v>0</v>
      </c>
      <c r="O543" s="44">
        <f t="shared" si="40"/>
        <v>7229454.3799999999</v>
      </c>
    </row>
    <row r="544" spans="1:15" x14ac:dyDescent="0.25">
      <c r="A544" s="26" t="s">
        <v>958</v>
      </c>
      <c r="B544" s="26" t="s">
        <v>1268</v>
      </c>
      <c r="C544" s="41">
        <v>15171</v>
      </c>
      <c r="D544" s="42">
        <v>201.96</v>
      </c>
      <c r="E544" s="43">
        <f t="shared" si="41"/>
        <v>3063935.16</v>
      </c>
      <c r="F544" s="41">
        <v>0</v>
      </c>
      <c r="G544" s="42">
        <v>200.22</v>
      </c>
      <c r="H544" s="43">
        <f t="shared" si="42"/>
        <v>0</v>
      </c>
      <c r="I544" s="41">
        <v>11417</v>
      </c>
      <c r="J544" s="42">
        <v>201.96</v>
      </c>
      <c r="K544" s="43">
        <f t="shared" si="43"/>
        <v>2305777.3200000003</v>
      </c>
      <c r="L544" s="41">
        <v>0</v>
      </c>
      <c r="M544" s="42">
        <v>200.22</v>
      </c>
      <c r="N544" s="43">
        <f t="shared" si="44"/>
        <v>0</v>
      </c>
      <c r="O544" s="44">
        <f t="shared" si="40"/>
        <v>5369712.4800000004</v>
      </c>
    </row>
    <row r="545" spans="1:15" x14ac:dyDescent="0.25">
      <c r="A545" s="26" t="s">
        <v>959</v>
      </c>
      <c r="B545" s="26" t="s">
        <v>1269</v>
      </c>
      <c r="C545" s="41">
        <v>37696</v>
      </c>
      <c r="D545" s="42">
        <v>218.5</v>
      </c>
      <c r="E545" s="43">
        <f t="shared" si="41"/>
        <v>8236576</v>
      </c>
      <c r="F545" s="41">
        <v>0</v>
      </c>
      <c r="G545" s="42">
        <v>216.58</v>
      </c>
      <c r="H545" s="43">
        <f t="shared" si="42"/>
        <v>0</v>
      </c>
      <c r="I545" s="41">
        <v>8559</v>
      </c>
      <c r="J545" s="42">
        <v>218.5</v>
      </c>
      <c r="K545" s="43">
        <f t="shared" si="43"/>
        <v>1870141.5</v>
      </c>
      <c r="L545" s="41">
        <v>0</v>
      </c>
      <c r="M545" s="42">
        <v>216.58</v>
      </c>
      <c r="N545" s="43">
        <f t="shared" si="44"/>
        <v>0</v>
      </c>
      <c r="O545" s="44">
        <f t="shared" si="40"/>
        <v>10106717.5</v>
      </c>
    </row>
    <row r="546" spans="1:15" x14ac:dyDescent="0.25">
      <c r="A546" s="26" t="s">
        <v>961</v>
      </c>
      <c r="B546" s="26" t="s">
        <v>962</v>
      </c>
      <c r="C546" s="41">
        <v>15534</v>
      </c>
      <c r="D546" s="42">
        <v>220.26</v>
      </c>
      <c r="E546" s="43">
        <f t="shared" si="41"/>
        <v>3421518.84</v>
      </c>
      <c r="F546" s="41">
        <v>194</v>
      </c>
      <c r="G546" s="42">
        <v>218.53</v>
      </c>
      <c r="H546" s="43">
        <f t="shared" si="42"/>
        <v>42394.82</v>
      </c>
      <c r="I546" s="41">
        <v>15547</v>
      </c>
      <c r="J546" s="42">
        <v>220.26</v>
      </c>
      <c r="K546" s="43">
        <f t="shared" si="43"/>
        <v>3424382.2199999997</v>
      </c>
      <c r="L546" s="41">
        <v>194</v>
      </c>
      <c r="M546" s="42">
        <v>218.53</v>
      </c>
      <c r="N546" s="43">
        <f t="shared" si="44"/>
        <v>42394.82</v>
      </c>
      <c r="O546" s="44">
        <f t="shared" si="40"/>
        <v>6930690.6999999993</v>
      </c>
    </row>
    <row r="547" spans="1:15" x14ac:dyDescent="0.25">
      <c r="A547" s="26" t="s">
        <v>967</v>
      </c>
      <c r="B547" s="26" t="s">
        <v>1272</v>
      </c>
      <c r="C547" s="41">
        <v>21184</v>
      </c>
      <c r="D547" s="42">
        <v>330.85</v>
      </c>
      <c r="E547" s="43">
        <f t="shared" si="41"/>
        <v>7008726.4000000004</v>
      </c>
      <c r="F547" s="41">
        <v>123635</v>
      </c>
      <c r="G547" s="42">
        <v>328.11</v>
      </c>
      <c r="H547" s="43">
        <f t="shared" si="42"/>
        <v>40565879.850000001</v>
      </c>
      <c r="I547" s="41">
        <v>11478</v>
      </c>
      <c r="J547" s="42">
        <v>330.85</v>
      </c>
      <c r="K547" s="43">
        <f t="shared" si="43"/>
        <v>3797496.3000000003</v>
      </c>
      <c r="L547" s="41">
        <v>66985</v>
      </c>
      <c r="M547" s="42">
        <v>328.11</v>
      </c>
      <c r="N547" s="43">
        <f t="shared" si="44"/>
        <v>21978448.350000001</v>
      </c>
      <c r="O547" s="44">
        <f t="shared" si="40"/>
        <v>73350550.900000006</v>
      </c>
    </row>
    <row r="548" spans="1:15" x14ac:dyDescent="0.25">
      <c r="A548" s="26" t="s">
        <v>969</v>
      </c>
      <c r="B548" s="26" t="s">
        <v>970</v>
      </c>
      <c r="C548" s="41">
        <v>2853</v>
      </c>
      <c r="D548" s="42">
        <v>331.33</v>
      </c>
      <c r="E548" s="43">
        <f t="shared" si="41"/>
        <v>945284.49</v>
      </c>
      <c r="F548" s="41">
        <v>88505</v>
      </c>
      <c r="G548" s="42">
        <v>328.51</v>
      </c>
      <c r="H548" s="43">
        <f t="shared" si="42"/>
        <v>29074777.550000001</v>
      </c>
      <c r="I548" s="41">
        <v>1104</v>
      </c>
      <c r="J548" s="42">
        <v>331.33</v>
      </c>
      <c r="K548" s="43">
        <f t="shared" si="43"/>
        <v>365788.32</v>
      </c>
      <c r="L548" s="41">
        <v>34244</v>
      </c>
      <c r="M548" s="42">
        <v>328.51</v>
      </c>
      <c r="N548" s="43">
        <f t="shared" si="44"/>
        <v>11249496.439999999</v>
      </c>
      <c r="O548" s="44">
        <f t="shared" si="40"/>
        <v>41635346.800000004</v>
      </c>
    </row>
    <row r="549" spans="1:15" x14ac:dyDescent="0.25">
      <c r="A549" s="26" t="s">
        <v>971</v>
      </c>
      <c r="B549" s="26" t="s">
        <v>1273</v>
      </c>
      <c r="C549" s="41">
        <v>0</v>
      </c>
      <c r="D549" s="42">
        <v>173.14</v>
      </c>
      <c r="E549" s="43">
        <f t="shared" si="41"/>
        <v>0</v>
      </c>
      <c r="F549" s="41">
        <v>40416</v>
      </c>
      <c r="G549" s="42">
        <v>171.73</v>
      </c>
      <c r="H549" s="43">
        <f t="shared" si="42"/>
        <v>6940639.6799999997</v>
      </c>
      <c r="I549" s="41">
        <v>0</v>
      </c>
      <c r="J549" s="42">
        <v>173.14</v>
      </c>
      <c r="K549" s="43">
        <f t="shared" si="43"/>
        <v>0</v>
      </c>
      <c r="L549" s="41">
        <v>23154</v>
      </c>
      <c r="M549" s="42">
        <v>171.73</v>
      </c>
      <c r="N549" s="43">
        <f t="shared" si="44"/>
        <v>3976236.42</v>
      </c>
      <c r="O549" s="44">
        <f t="shared" si="40"/>
        <v>10916876.1</v>
      </c>
    </row>
    <row r="550" spans="1:15" x14ac:dyDescent="0.25">
      <c r="A550" s="26" t="s">
        <v>973</v>
      </c>
      <c r="B550" s="26" t="s">
        <v>1274</v>
      </c>
      <c r="C550" s="41">
        <v>406</v>
      </c>
      <c r="D550" s="42">
        <v>285.08999999999997</v>
      </c>
      <c r="E550" s="43">
        <f t="shared" si="41"/>
        <v>115746.54</v>
      </c>
      <c r="F550" s="41">
        <v>63317</v>
      </c>
      <c r="G550" s="42">
        <v>282.58999999999997</v>
      </c>
      <c r="H550" s="43">
        <f t="shared" si="42"/>
        <v>17892751.029999997</v>
      </c>
      <c r="I550" s="41">
        <v>188</v>
      </c>
      <c r="J550" s="42">
        <v>285.08999999999997</v>
      </c>
      <c r="K550" s="43">
        <f t="shared" si="43"/>
        <v>53596.92</v>
      </c>
      <c r="L550" s="41">
        <v>29387</v>
      </c>
      <c r="M550" s="42">
        <v>282.58999999999997</v>
      </c>
      <c r="N550" s="43">
        <f t="shared" si="44"/>
        <v>8304472.3299999991</v>
      </c>
      <c r="O550" s="44">
        <f t="shared" si="40"/>
        <v>26366566.819999997</v>
      </c>
    </row>
    <row r="551" spans="1:15" x14ac:dyDescent="0.25">
      <c r="A551" s="26" t="s">
        <v>975</v>
      </c>
      <c r="B551" s="26" t="s">
        <v>976</v>
      </c>
      <c r="C551" s="41">
        <v>414</v>
      </c>
      <c r="D551" s="42">
        <v>234.96</v>
      </c>
      <c r="E551" s="43">
        <f t="shared" si="41"/>
        <v>97273.44</v>
      </c>
      <c r="F551" s="41">
        <v>16540</v>
      </c>
      <c r="G551" s="42">
        <v>232.87</v>
      </c>
      <c r="H551" s="43">
        <f t="shared" si="42"/>
        <v>3851669.8000000003</v>
      </c>
      <c r="I551" s="41">
        <v>0</v>
      </c>
      <c r="J551" s="42">
        <v>234.96</v>
      </c>
      <c r="K551" s="43">
        <f t="shared" si="43"/>
        <v>0</v>
      </c>
      <c r="L551" s="41">
        <v>0</v>
      </c>
      <c r="M551" s="42">
        <v>232.87</v>
      </c>
      <c r="N551" s="43">
        <f t="shared" si="44"/>
        <v>0</v>
      </c>
      <c r="O551" s="44">
        <f t="shared" si="40"/>
        <v>3948943.24</v>
      </c>
    </row>
    <row r="552" spans="1:15" x14ac:dyDescent="0.25">
      <c r="A552" s="26" t="s">
        <v>977</v>
      </c>
      <c r="B552" s="26" t="s">
        <v>978</v>
      </c>
      <c r="C552" s="41">
        <v>22</v>
      </c>
      <c r="D552" s="42">
        <v>273.07</v>
      </c>
      <c r="E552" s="43">
        <f t="shared" si="41"/>
        <v>6007.54</v>
      </c>
      <c r="F552" s="41">
        <v>34522</v>
      </c>
      <c r="G552" s="42">
        <v>270.63</v>
      </c>
      <c r="H552" s="43">
        <f t="shared" si="42"/>
        <v>9342688.8599999994</v>
      </c>
      <c r="I552" s="41">
        <v>7</v>
      </c>
      <c r="J552" s="42">
        <v>273.07</v>
      </c>
      <c r="K552" s="43">
        <f t="shared" si="43"/>
        <v>1911.49</v>
      </c>
      <c r="L552" s="41">
        <v>11245</v>
      </c>
      <c r="M552" s="42">
        <v>270.63</v>
      </c>
      <c r="N552" s="43">
        <f t="shared" si="44"/>
        <v>3043234.35</v>
      </c>
      <c r="O552" s="44">
        <f t="shared" si="40"/>
        <v>12393842.239999998</v>
      </c>
    </row>
    <row r="553" spans="1:15" x14ac:dyDescent="0.25">
      <c r="A553" s="26" t="s">
        <v>979</v>
      </c>
      <c r="B553" s="26" t="s">
        <v>1275</v>
      </c>
      <c r="C553" s="41">
        <v>0</v>
      </c>
      <c r="D553" s="42">
        <v>303.97000000000003</v>
      </c>
      <c r="E553" s="43">
        <f t="shared" si="41"/>
        <v>0</v>
      </c>
      <c r="F553" s="41">
        <v>33725</v>
      </c>
      <c r="G553" s="42">
        <v>301.14999999999998</v>
      </c>
      <c r="H553" s="43">
        <f t="shared" si="42"/>
        <v>10156283.75</v>
      </c>
      <c r="I553" s="41">
        <v>0</v>
      </c>
      <c r="J553" s="42">
        <v>303.97000000000003</v>
      </c>
      <c r="K553" s="43">
        <f t="shared" si="43"/>
        <v>0</v>
      </c>
      <c r="L553" s="41">
        <v>12269</v>
      </c>
      <c r="M553" s="42">
        <v>301.14999999999998</v>
      </c>
      <c r="N553" s="43">
        <f t="shared" si="44"/>
        <v>3694809.3499999996</v>
      </c>
      <c r="O553" s="44">
        <f t="shared" si="40"/>
        <v>13851093.1</v>
      </c>
    </row>
    <row r="554" spans="1:15" x14ac:dyDescent="0.25">
      <c r="A554" s="26" t="s">
        <v>981</v>
      </c>
      <c r="B554" s="26" t="s">
        <v>982</v>
      </c>
      <c r="C554" s="41">
        <v>2017</v>
      </c>
      <c r="D554" s="42">
        <v>276.22000000000003</v>
      </c>
      <c r="E554" s="43">
        <f t="shared" si="41"/>
        <v>557135.74000000011</v>
      </c>
      <c r="F554" s="41">
        <v>38599</v>
      </c>
      <c r="G554" s="42">
        <v>273.77</v>
      </c>
      <c r="H554" s="43">
        <f t="shared" si="42"/>
        <v>10567248.229999999</v>
      </c>
      <c r="I554" s="41">
        <v>336</v>
      </c>
      <c r="J554" s="42">
        <v>276.22000000000003</v>
      </c>
      <c r="K554" s="43">
        <f t="shared" si="43"/>
        <v>92809.920000000013</v>
      </c>
      <c r="L554" s="41">
        <v>6438</v>
      </c>
      <c r="M554" s="42">
        <v>273.77</v>
      </c>
      <c r="N554" s="43">
        <f t="shared" si="44"/>
        <v>1762531.2599999998</v>
      </c>
      <c r="O554" s="44">
        <f t="shared" si="40"/>
        <v>12979725.149999999</v>
      </c>
    </row>
    <row r="555" spans="1:15" x14ac:dyDescent="0.25">
      <c r="A555" s="26" t="s">
        <v>983</v>
      </c>
      <c r="B555" s="26" t="s">
        <v>1416</v>
      </c>
      <c r="C555" s="41">
        <v>915</v>
      </c>
      <c r="D555" s="42">
        <v>187.85</v>
      </c>
      <c r="E555" s="43">
        <f t="shared" si="41"/>
        <v>171882.75</v>
      </c>
      <c r="F555" s="41">
        <v>14463</v>
      </c>
      <c r="G555" s="42">
        <v>186.22</v>
      </c>
      <c r="H555" s="43">
        <f t="shared" si="42"/>
        <v>2693299.86</v>
      </c>
      <c r="I555" s="41">
        <v>421</v>
      </c>
      <c r="J555" s="42">
        <v>187.85</v>
      </c>
      <c r="K555" s="43">
        <f t="shared" si="43"/>
        <v>79084.849999999991</v>
      </c>
      <c r="L555" s="41">
        <v>6657</v>
      </c>
      <c r="M555" s="42">
        <v>186.22</v>
      </c>
      <c r="N555" s="43">
        <f t="shared" si="44"/>
        <v>1239666.54</v>
      </c>
      <c r="O555" s="44">
        <f t="shared" si="40"/>
        <v>4183934</v>
      </c>
    </row>
    <row r="556" spans="1:15" x14ac:dyDescent="0.25">
      <c r="A556" s="26" t="s">
        <v>985</v>
      </c>
      <c r="B556" s="26" t="s">
        <v>986</v>
      </c>
      <c r="C556" s="41">
        <v>5811</v>
      </c>
      <c r="D556" s="42">
        <v>306.14</v>
      </c>
      <c r="E556" s="43">
        <f t="shared" si="41"/>
        <v>1778979.5399999998</v>
      </c>
      <c r="F556" s="41">
        <v>37541</v>
      </c>
      <c r="G556" s="42">
        <v>303.43</v>
      </c>
      <c r="H556" s="43">
        <f t="shared" si="42"/>
        <v>11391065.630000001</v>
      </c>
      <c r="I556" s="41">
        <v>772</v>
      </c>
      <c r="J556" s="42">
        <v>306.14</v>
      </c>
      <c r="K556" s="43">
        <f t="shared" si="43"/>
        <v>236340.08</v>
      </c>
      <c r="L556" s="41">
        <v>4984</v>
      </c>
      <c r="M556" s="42">
        <v>303.43</v>
      </c>
      <c r="N556" s="43">
        <f t="shared" si="44"/>
        <v>1512295.12</v>
      </c>
      <c r="O556" s="44">
        <f t="shared" si="40"/>
        <v>14918680.370000001</v>
      </c>
    </row>
    <row r="557" spans="1:15" x14ac:dyDescent="0.25">
      <c r="A557" s="26" t="s">
        <v>987</v>
      </c>
      <c r="B557" s="26" t="s">
        <v>1278</v>
      </c>
      <c r="C557" s="41">
        <v>31025</v>
      </c>
      <c r="D557" s="42">
        <v>321.33</v>
      </c>
      <c r="E557" s="43">
        <f t="shared" si="41"/>
        <v>9969263.25</v>
      </c>
      <c r="F557" s="41">
        <v>58781</v>
      </c>
      <c r="G557" s="42">
        <v>318.74</v>
      </c>
      <c r="H557" s="43">
        <f t="shared" si="42"/>
        <v>18735855.940000001</v>
      </c>
      <c r="I557" s="41">
        <v>11546</v>
      </c>
      <c r="J557" s="42">
        <v>321.33</v>
      </c>
      <c r="K557" s="43">
        <f t="shared" si="43"/>
        <v>3710076.1799999997</v>
      </c>
      <c r="L557" s="41">
        <v>21874</v>
      </c>
      <c r="M557" s="42">
        <v>318.74</v>
      </c>
      <c r="N557" s="43">
        <f t="shared" si="44"/>
        <v>6972118.7599999998</v>
      </c>
      <c r="O557" s="44">
        <f t="shared" si="40"/>
        <v>39387314.130000003</v>
      </c>
    </row>
    <row r="558" spans="1:15" x14ac:dyDescent="0.25">
      <c r="A558" s="26" t="s">
        <v>1330</v>
      </c>
      <c r="B558" s="26" t="s">
        <v>1379</v>
      </c>
      <c r="C558" s="41">
        <v>754</v>
      </c>
      <c r="D558" s="42">
        <v>211.63</v>
      </c>
      <c r="E558" s="43">
        <f t="shared" si="41"/>
        <v>159569.01999999999</v>
      </c>
      <c r="F558" s="41">
        <v>10852</v>
      </c>
      <c r="G558" s="42">
        <v>209.85</v>
      </c>
      <c r="H558" s="43">
        <f t="shared" si="42"/>
        <v>2277292.1999999997</v>
      </c>
      <c r="I558" s="41">
        <v>43</v>
      </c>
      <c r="J558" s="42">
        <v>211.63</v>
      </c>
      <c r="K558" s="43">
        <f t="shared" si="43"/>
        <v>9100.09</v>
      </c>
      <c r="L558" s="41">
        <v>617</v>
      </c>
      <c r="M558" s="42">
        <v>209.85</v>
      </c>
      <c r="N558" s="43">
        <f t="shared" si="44"/>
        <v>129477.45</v>
      </c>
      <c r="O558" s="44">
        <f t="shared" si="40"/>
        <v>2575438.7599999998</v>
      </c>
    </row>
    <row r="559" spans="1:15" x14ac:dyDescent="0.25">
      <c r="A559" s="26" t="s">
        <v>991</v>
      </c>
      <c r="B559" s="26" t="s">
        <v>992</v>
      </c>
      <c r="C559" s="41">
        <v>1833</v>
      </c>
      <c r="D559" s="42">
        <v>298.14999999999998</v>
      </c>
      <c r="E559" s="43">
        <f t="shared" si="41"/>
        <v>546508.94999999995</v>
      </c>
      <c r="F559" s="41">
        <v>36776</v>
      </c>
      <c r="G559" s="42">
        <v>295.63</v>
      </c>
      <c r="H559" s="43">
        <f t="shared" si="42"/>
        <v>10872088.879999999</v>
      </c>
      <c r="I559" s="41">
        <v>2032</v>
      </c>
      <c r="J559" s="42">
        <v>298.14999999999998</v>
      </c>
      <c r="K559" s="43">
        <f t="shared" si="43"/>
        <v>605840.79999999993</v>
      </c>
      <c r="L559" s="41">
        <v>40775</v>
      </c>
      <c r="M559" s="42">
        <v>295.63</v>
      </c>
      <c r="N559" s="43">
        <f t="shared" si="44"/>
        <v>12054313.25</v>
      </c>
      <c r="O559" s="44">
        <f t="shared" si="40"/>
        <v>24078751.879999999</v>
      </c>
    </row>
    <row r="560" spans="1:15" x14ac:dyDescent="0.25">
      <c r="A560" s="26" t="s">
        <v>993</v>
      </c>
      <c r="B560" s="26" t="s">
        <v>994</v>
      </c>
      <c r="C560" s="41">
        <v>1623</v>
      </c>
      <c r="D560" s="42">
        <v>284.22000000000003</v>
      </c>
      <c r="E560" s="43">
        <f t="shared" si="41"/>
        <v>461289.06000000006</v>
      </c>
      <c r="F560" s="41">
        <v>68393</v>
      </c>
      <c r="G560" s="42">
        <v>281.93</v>
      </c>
      <c r="H560" s="43">
        <f t="shared" si="42"/>
        <v>19282038.490000002</v>
      </c>
      <c r="I560" s="41">
        <v>0</v>
      </c>
      <c r="J560" s="42">
        <v>284.22000000000003</v>
      </c>
      <c r="K560" s="43">
        <f t="shared" si="43"/>
        <v>0</v>
      </c>
      <c r="L560" s="41">
        <v>0</v>
      </c>
      <c r="M560" s="42">
        <v>281.93</v>
      </c>
      <c r="N560" s="43">
        <f t="shared" si="44"/>
        <v>0</v>
      </c>
      <c r="O560" s="44">
        <f t="shared" si="40"/>
        <v>19743327.550000001</v>
      </c>
    </row>
    <row r="561" spans="1:15" x14ac:dyDescent="0.25">
      <c r="A561" s="26" t="s">
        <v>995</v>
      </c>
      <c r="B561" s="26" t="s">
        <v>996</v>
      </c>
      <c r="C561" s="41">
        <v>3679</v>
      </c>
      <c r="D561" s="42">
        <v>211.39</v>
      </c>
      <c r="E561" s="43">
        <f t="shared" si="41"/>
        <v>777703.80999999994</v>
      </c>
      <c r="F561" s="41">
        <v>20534</v>
      </c>
      <c r="G561" s="42">
        <v>209.97</v>
      </c>
      <c r="H561" s="43">
        <f t="shared" si="42"/>
        <v>4311523.9799999995</v>
      </c>
      <c r="I561" s="41">
        <v>1462</v>
      </c>
      <c r="J561" s="42">
        <v>211.39</v>
      </c>
      <c r="K561" s="43">
        <f t="shared" si="43"/>
        <v>309052.18</v>
      </c>
      <c r="L561" s="41">
        <v>8162</v>
      </c>
      <c r="M561" s="42">
        <v>209.97</v>
      </c>
      <c r="N561" s="43">
        <f t="shared" si="44"/>
        <v>1713775.14</v>
      </c>
      <c r="O561" s="44">
        <f t="shared" si="40"/>
        <v>7112055.1099999985</v>
      </c>
    </row>
    <row r="562" spans="1:15" x14ac:dyDescent="0.25">
      <c r="A562" s="26" t="s">
        <v>997</v>
      </c>
      <c r="B562" s="26" t="s">
        <v>998</v>
      </c>
      <c r="C562" s="41">
        <v>1147</v>
      </c>
      <c r="D562" s="42">
        <v>272.47000000000003</v>
      </c>
      <c r="E562" s="43">
        <f t="shared" si="41"/>
        <v>312523.09000000003</v>
      </c>
      <c r="F562" s="41">
        <v>9011</v>
      </c>
      <c r="G562" s="42">
        <v>269.89999999999998</v>
      </c>
      <c r="H562" s="43">
        <f t="shared" si="42"/>
        <v>2432068.9</v>
      </c>
      <c r="I562" s="41">
        <v>148</v>
      </c>
      <c r="J562" s="42">
        <v>272.47000000000003</v>
      </c>
      <c r="K562" s="43">
        <f t="shared" si="43"/>
        <v>40325.560000000005</v>
      </c>
      <c r="L562" s="41">
        <v>1164</v>
      </c>
      <c r="M562" s="42">
        <v>269.89999999999998</v>
      </c>
      <c r="N562" s="43">
        <f t="shared" si="44"/>
        <v>314163.59999999998</v>
      </c>
      <c r="O562" s="44">
        <f t="shared" si="40"/>
        <v>3099081.15</v>
      </c>
    </row>
    <row r="563" spans="1:15" x14ac:dyDescent="0.25">
      <c r="A563" s="26" t="s">
        <v>999</v>
      </c>
      <c r="B563" s="26" t="s">
        <v>1000</v>
      </c>
      <c r="C563" s="41">
        <v>0</v>
      </c>
      <c r="D563" s="42">
        <v>312.72000000000003</v>
      </c>
      <c r="E563" s="43">
        <f t="shared" si="41"/>
        <v>0</v>
      </c>
      <c r="F563" s="41">
        <v>81943</v>
      </c>
      <c r="G563" s="42">
        <v>309.85000000000002</v>
      </c>
      <c r="H563" s="43">
        <f t="shared" si="42"/>
        <v>25390038.550000001</v>
      </c>
      <c r="I563" s="41">
        <v>0</v>
      </c>
      <c r="J563" s="42">
        <v>312.72000000000003</v>
      </c>
      <c r="K563" s="43">
        <f t="shared" si="43"/>
        <v>0</v>
      </c>
      <c r="L563" s="41">
        <v>0</v>
      </c>
      <c r="M563" s="42">
        <v>309.85000000000002</v>
      </c>
      <c r="N563" s="43">
        <f t="shared" si="44"/>
        <v>0</v>
      </c>
      <c r="O563" s="44">
        <f t="shared" si="40"/>
        <v>25390038.550000001</v>
      </c>
    </row>
    <row r="564" spans="1:15" x14ac:dyDescent="0.25">
      <c r="A564" s="26" t="s">
        <v>1001</v>
      </c>
      <c r="B564" s="26" t="s">
        <v>1002</v>
      </c>
      <c r="C564" s="41">
        <v>2981</v>
      </c>
      <c r="D564" s="42">
        <v>202.95</v>
      </c>
      <c r="E564" s="43">
        <f t="shared" si="41"/>
        <v>604993.94999999995</v>
      </c>
      <c r="F564" s="41">
        <v>11116</v>
      </c>
      <c r="G564" s="42">
        <v>201.07</v>
      </c>
      <c r="H564" s="43">
        <f t="shared" si="42"/>
        <v>2235094.12</v>
      </c>
      <c r="I564" s="41">
        <v>2874</v>
      </c>
      <c r="J564" s="42">
        <v>202.95</v>
      </c>
      <c r="K564" s="43">
        <f t="shared" si="43"/>
        <v>583278.29999999993</v>
      </c>
      <c r="L564" s="41">
        <v>10716</v>
      </c>
      <c r="M564" s="42">
        <v>201.07</v>
      </c>
      <c r="N564" s="43">
        <f t="shared" si="44"/>
        <v>2154666.12</v>
      </c>
      <c r="O564" s="44">
        <f t="shared" si="40"/>
        <v>5578032.4900000002</v>
      </c>
    </row>
    <row r="565" spans="1:15" x14ac:dyDescent="0.25">
      <c r="A565" s="26" t="s">
        <v>1003</v>
      </c>
      <c r="B565" s="26" t="s">
        <v>1004</v>
      </c>
      <c r="C565" s="41">
        <v>902</v>
      </c>
      <c r="D565" s="42">
        <v>173.32</v>
      </c>
      <c r="E565" s="43">
        <f t="shared" si="41"/>
        <v>156334.63999999998</v>
      </c>
      <c r="F565" s="41">
        <v>29160</v>
      </c>
      <c r="G565" s="42">
        <v>171.99</v>
      </c>
      <c r="H565" s="43">
        <f t="shared" si="42"/>
        <v>5015228.4000000004</v>
      </c>
      <c r="I565" s="41">
        <v>291</v>
      </c>
      <c r="J565" s="42">
        <v>173.32</v>
      </c>
      <c r="K565" s="43">
        <f t="shared" si="43"/>
        <v>50436.119999999995</v>
      </c>
      <c r="L565" s="41">
        <v>9416</v>
      </c>
      <c r="M565" s="42">
        <v>171.99</v>
      </c>
      <c r="N565" s="43">
        <f t="shared" si="44"/>
        <v>1619457.84</v>
      </c>
      <c r="O565" s="44">
        <f t="shared" si="40"/>
        <v>6841457</v>
      </c>
    </row>
    <row r="566" spans="1:15" x14ac:dyDescent="0.25">
      <c r="A566" s="26" t="s">
        <v>1005</v>
      </c>
      <c r="B566" s="26" t="s">
        <v>1006</v>
      </c>
      <c r="C566" s="41">
        <v>11093</v>
      </c>
      <c r="D566" s="42">
        <v>181.16</v>
      </c>
      <c r="E566" s="43">
        <f t="shared" si="41"/>
        <v>2009607.88</v>
      </c>
      <c r="F566" s="41">
        <v>376</v>
      </c>
      <c r="G566" s="42">
        <v>179.42</v>
      </c>
      <c r="H566" s="43">
        <f t="shared" si="42"/>
        <v>67461.919999999998</v>
      </c>
      <c r="I566" s="41">
        <v>12990</v>
      </c>
      <c r="J566" s="42">
        <v>181.16</v>
      </c>
      <c r="K566" s="43">
        <f t="shared" si="43"/>
        <v>2353268.4</v>
      </c>
      <c r="L566" s="41">
        <v>440</v>
      </c>
      <c r="M566" s="42">
        <v>179.42</v>
      </c>
      <c r="N566" s="43">
        <f t="shared" si="44"/>
        <v>78944.799999999988</v>
      </c>
      <c r="O566" s="44">
        <f t="shared" si="40"/>
        <v>4509283</v>
      </c>
    </row>
    <row r="567" spans="1:15" x14ac:dyDescent="0.25">
      <c r="A567" s="26" t="s">
        <v>1007</v>
      </c>
      <c r="B567" s="26" t="s">
        <v>1008</v>
      </c>
      <c r="C567" s="41">
        <v>11635</v>
      </c>
      <c r="D567" s="42">
        <v>239.9</v>
      </c>
      <c r="E567" s="43">
        <f t="shared" si="41"/>
        <v>2791236.5</v>
      </c>
      <c r="F567" s="41">
        <v>78492</v>
      </c>
      <c r="G567" s="42">
        <v>238.09</v>
      </c>
      <c r="H567" s="43">
        <f t="shared" si="42"/>
        <v>18688160.280000001</v>
      </c>
      <c r="I567" s="41">
        <v>6235</v>
      </c>
      <c r="J567" s="42">
        <v>239.9</v>
      </c>
      <c r="K567" s="43">
        <f t="shared" si="43"/>
        <v>1495776.5</v>
      </c>
      <c r="L567" s="41">
        <v>42061</v>
      </c>
      <c r="M567" s="42">
        <v>238.09</v>
      </c>
      <c r="N567" s="43">
        <f t="shared" si="44"/>
        <v>10014303.49</v>
      </c>
      <c r="O567" s="44">
        <f t="shared" si="40"/>
        <v>32989476.770000003</v>
      </c>
    </row>
    <row r="568" spans="1:15" x14ac:dyDescent="0.25">
      <c r="A568" s="26" t="s">
        <v>1009</v>
      </c>
      <c r="B568" s="26" t="s">
        <v>1010</v>
      </c>
      <c r="C568" s="41">
        <v>0</v>
      </c>
      <c r="D568" s="42">
        <v>235.26</v>
      </c>
      <c r="E568" s="43">
        <f t="shared" si="41"/>
        <v>0</v>
      </c>
      <c r="F568" s="41">
        <v>66303</v>
      </c>
      <c r="G568" s="42">
        <v>233.37</v>
      </c>
      <c r="H568" s="43">
        <f t="shared" si="42"/>
        <v>15473131.109999999</v>
      </c>
      <c r="I568" s="41">
        <v>0</v>
      </c>
      <c r="J568" s="42">
        <v>235.26</v>
      </c>
      <c r="K568" s="43">
        <f t="shared" si="43"/>
        <v>0</v>
      </c>
      <c r="L568" s="41">
        <v>43428</v>
      </c>
      <c r="M568" s="42">
        <v>233.37</v>
      </c>
      <c r="N568" s="43">
        <f t="shared" si="44"/>
        <v>10134792.359999999</v>
      </c>
      <c r="O568" s="44">
        <f t="shared" si="40"/>
        <v>25607923.469999999</v>
      </c>
    </row>
    <row r="569" spans="1:15" x14ac:dyDescent="0.25">
      <c r="A569" s="26" t="s">
        <v>1011</v>
      </c>
      <c r="B569" s="26" t="s">
        <v>1012</v>
      </c>
      <c r="C569" s="41">
        <v>2415</v>
      </c>
      <c r="D569" s="42">
        <v>243.73</v>
      </c>
      <c r="E569" s="43">
        <f t="shared" si="41"/>
        <v>588607.94999999995</v>
      </c>
      <c r="F569" s="41">
        <v>27504</v>
      </c>
      <c r="G569" s="42">
        <v>241.45</v>
      </c>
      <c r="H569" s="43">
        <f t="shared" si="42"/>
        <v>6640840.7999999998</v>
      </c>
      <c r="I569" s="41">
        <v>180</v>
      </c>
      <c r="J569" s="42">
        <v>243.73</v>
      </c>
      <c r="K569" s="43">
        <f t="shared" si="43"/>
        <v>43871.4</v>
      </c>
      <c r="L569" s="41">
        <v>2048</v>
      </c>
      <c r="M569" s="42">
        <v>241.45</v>
      </c>
      <c r="N569" s="43">
        <f t="shared" si="44"/>
        <v>494489.59999999998</v>
      </c>
      <c r="O569" s="44">
        <f t="shared" si="40"/>
        <v>7767809.75</v>
      </c>
    </row>
    <row r="570" spans="1:15" x14ac:dyDescent="0.25">
      <c r="A570" s="26" t="s">
        <v>1013</v>
      </c>
      <c r="B570" s="26" t="s">
        <v>1014</v>
      </c>
      <c r="C570" s="41">
        <v>365</v>
      </c>
      <c r="D570" s="42">
        <v>217.33</v>
      </c>
      <c r="E570" s="43">
        <f t="shared" si="41"/>
        <v>79325.450000000012</v>
      </c>
      <c r="F570" s="41">
        <v>20752</v>
      </c>
      <c r="G570" s="42">
        <v>215.73</v>
      </c>
      <c r="H570" s="43">
        <f t="shared" si="42"/>
        <v>4476828.96</v>
      </c>
      <c r="I570" s="41">
        <v>384</v>
      </c>
      <c r="J570" s="42">
        <v>217.33</v>
      </c>
      <c r="K570" s="43">
        <f t="shared" si="43"/>
        <v>83454.720000000001</v>
      </c>
      <c r="L570" s="41">
        <v>21828</v>
      </c>
      <c r="M570" s="42">
        <v>215.73</v>
      </c>
      <c r="N570" s="43">
        <f t="shared" si="44"/>
        <v>4708954.4399999995</v>
      </c>
      <c r="O570" s="44">
        <f t="shared" si="40"/>
        <v>9348563.5699999984</v>
      </c>
    </row>
    <row r="571" spans="1:15" x14ac:dyDescent="0.25">
      <c r="A571" s="26" t="s">
        <v>1015</v>
      </c>
      <c r="B571" s="26" t="s">
        <v>1016</v>
      </c>
      <c r="C571" s="41">
        <v>171</v>
      </c>
      <c r="D571" s="42">
        <v>234</v>
      </c>
      <c r="E571" s="43">
        <f t="shared" si="41"/>
        <v>40014</v>
      </c>
      <c r="F571" s="41">
        <v>7561</v>
      </c>
      <c r="G571" s="42">
        <v>231.92</v>
      </c>
      <c r="H571" s="43">
        <f t="shared" si="42"/>
        <v>1753547.1199999999</v>
      </c>
      <c r="I571" s="41">
        <v>78</v>
      </c>
      <c r="J571" s="42">
        <v>234</v>
      </c>
      <c r="K571" s="43">
        <f t="shared" si="43"/>
        <v>18252</v>
      </c>
      <c r="L571" s="41">
        <v>3436</v>
      </c>
      <c r="M571" s="42">
        <v>231.92</v>
      </c>
      <c r="N571" s="43">
        <f t="shared" si="44"/>
        <v>796877.12</v>
      </c>
      <c r="O571" s="44">
        <f t="shared" si="40"/>
        <v>2608690.2399999998</v>
      </c>
    </row>
    <row r="572" spans="1:15" x14ac:dyDescent="0.25">
      <c r="A572" s="26" t="s">
        <v>1279</v>
      </c>
      <c r="B572" s="26" t="s">
        <v>1280</v>
      </c>
      <c r="C572" s="41">
        <v>0</v>
      </c>
      <c r="D572" s="42">
        <v>319.51</v>
      </c>
      <c r="E572" s="43">
        <f t="shared" si="41"/>
        <v>0</v>
      </c>
      <c r="F572" s="41">
        <v>1590</v>
      </c>
      <c r="G572" s="42">
        <v>316.8</v>
      </c>
      <c r="H572" s="43">
        <f t="shared" si="42"/>
        <v>503712</v>
      </c>
      <c r="I572" s="41">
        <v>0</v>
      </c>
      <c r="J572" s="42">
        <v>319.51</v>
      </c>
      <c r="K572" s="43">
        <f t="shared" si="43"/>
        <v>0</v>
      </c>
      <c r="L572" s="41">
        <v>1780</v>
      </c>
      <c r="M572" s="42">
        <v>316.8</v>
      </c>
      <c r="N572" s="43">
        <f t="shared" si="44"/>
        <v>563904</v>
      </c>
      <c r="O572" s="44">
        <f t="shared" si="40"/>
        <v>1067616</v>
      </c>
    </row>
    <row r="573" spans="1:15" x14ac:dyDescent="0.25">
      <c r="A573" s="26" t="s">
        <v>1017</v>
      </c>
      <c r="B573" s="26" t="s">
        <v>1018</v>
      </c>
      <c r="C573" s="41">
        <v>463</v>
      </c>
      <c r="D573" s="42">
        <v>221.98</v>
      </c>
      <c r="E573" s="43">
        <f t="shared" si="41"/>
        <v>102776.73999999999</v>
      </c>
      <c r="F573" s="41">
        <v>9278</v>
      </c>
      <c r="G573" s="42">
        <v>220.21</v>
      </c>
      <c r="H573" s="43">
        <f t="shared" si="42"/>
        <v>2043108.3800000001</v>
      </c>
      <c r="I573" s="41">
        <v>19</v>
      </c>
      <c r="J573" s="42">
        <v>221.98</v>
      </c>
      <c r="K573" s="43">
        <f t="shared" si="43"/>
        <v>4217.62</v>
      </c>
      <c r="L573" s="41">
        <v>374</v>
      </c>
      <c r="M573" s="42">
        <v>220.21</v>
      </c>
      <c r="N573" s="43">
        <f t="shared" si="44"/>
        <v>82358.540000000008</v>
      </c>
      <c r="O573" s="44">
        <f t="shared" si="40"/>
        <v>2232461.2800000003</v>
      </c>
    </row>
    <row r="574" spans="1:15" x14ac:dyDescent="0.25">
      <c r="A574" s="26" t="s">
        <v>1019</v>
      </c>
      <c r="B574" s="26" t="s">
        <v>1020</v>
      </c>
      <c r="C574" s="41">
        <v>1582</v>
      </c>
      <c r="D574" s="42">
        <v>209.84</v>
      </c>
      <c r="E574" s="43">
        <f t="shared" si="41"/>
        <v>331966.88</v>
      </c>
      <c r="F574" s="41">
        <v>20902</v>
      </c>
      <c r="G574" s="42">
        <v>208.12</v>
      </c>
      <c r="H574" s="43">
        <f t="shared" si="42"/>
        <v>4350124.24</v>
      </c>
      <c r="I574" s="41">
        <v>40</v>
      </c>
      <c r="J574" s="42">
        <v>209.84</v>
      </c>
      <c r="K574" s="43">
        <f t="shared" si="43"/>
        <v>8393.6</v>
      </c>
      <c r="L574" s="41">
        <v>529</v>
      </c>
      <c r="M574" s="42">
        <v>208.12</v>
      </c>
      <c r="N574" s="43">
        <f t="shared" si="44"/>
        <v>110095.48</v>
      </c>
      <c r="O574" s="44">
        <f t="shared" si="40"/>
        <v>4800580.2</v>
      </c>
    </row>
    <row r="575" spans="1:15" x14ac:dyDescent="0.25">
      <c r="A575" s="26" t="s">
        <v>1022</v>
      </c>
      <c r="B575" s="26" t="s">
        <v>1023</v>
      </c>
      <c r="C575" s="41">
        <v>355</v>
      </c>
      <c r="D575" s="42">
        <v>280.35000000000002</v>
      </c>
      <c r="E575" s="43">
        <f t="shared" si="41"/>
        <v>99524.250000000015</v>
      </c>
      <c r="F575" s="41">
        <v>17977</v>
      </c>
      <c r="G575" s="42">
        <v>277.70999999999998</v>
      </c>
      <c r="H575" s="43">
        <f t="shared" si="42"/>
        <v>4992392.67</v>
      </c>
      <c r="I575" s="41">
        <v>193</v>
      </c>
      <c r="J575" s="42">
        <v>280.35000000000002</v>
      </c>
      <c r="K575" s="43">
        <f t="shared" si="43"/>
        <v>54107.55</v>
      </c>
      <c r="L575" s="41">
        <v>9770</v>
      </c>
      <c r="M575" s="42">
        <v>277.70999999999998</v>
      </c>
      <c r="N575" s="43">
        <f t="shared" si="44"/>
        <v>2713226.6999999997</v>
      </c>
      <c r="O575" s="44">
        <f t="shared" si="40"/>
        <v>7859251.1699999999</v>
      </c>
    </row>
    <row r="576" spans="1:15" x14ac:dyDescent="0.25">
      <c r="A576" s="26" t="s">
        <v>1024</v>
      </c>
      <c r="B576" s="26" t="s">
        <v>1025</v>
      </c>
      <c r="C576" s="41">
        <v>149</v>
      </c>
      <c r="D576" s="42">
        <v>246.23</v>
      </c>
      <c r="E576" s="43">
        <f t="shared" si="41"/>
        <v>36688.269999999997</v>
      </c>
      <c r="F576" s="41">
        <v>20970</v>
      </c>
      <c r="G576" s="42">
        <v>244</v>
      </c>
      <c r="H576" s="43">
        <f t="shared" si="42"/>
        <v>5116680</v>
      </c>
      <c r="I576" s="41">
        <v>54</v>
      </c>
      <c r="J576" s="42">
        <v>246.23</v>
      </c>
      <c r="K576" s="43">
        <f t="shared" si="43"/>
        <v>13296.42</v>
      </c>
      <c r="L576" s="41">
        <v>7665</v>
      </c>
      <c r="M576" s="42">
        <v>244</v>
      </c>
      <c r="N576" s="43">
        <f t="shared" si="44"/>
        <v>1870260</v>
      </c>
      <c r="O576" s="44">
        <f t="shared" si="40"/>
        <v>7036924.6899999995</v>
      </c>
    </row>
    <row r="577" spans="1:15" x14ac:dyDescent="0.25">
      <c r="A577" s="26" t="s">
        <v>1026</v>
      </c>
      <c r="B577" s="26" t="s">
        <v>1027</v>
      </c>
      <c r="C577" s="41">
        <v>11051</v>
      </c>
      <c r="D577" s="42">
        <v>255.29</v>
      </c>
      <c r="E577" s="43">
        <f t="shared" si="41"/>
        <v>2821209.79</v>
      </c>
      <c r="F577" s="41">
        <v>29602</v>
      </c>
      <c r="G577" s="42">
        <v>252.93</v>
      </c>
      <c r="H577" s="43">
        <f t="shared" si="42"/>
        <v>7487233.8600000003</v>
      </c>
      <c r="I577" s="41">
        <v>4972</v>
      </c>
      <c r="J577" s="42">
        <v>255.29</v>
      </c>
      <c r="K577" s="43">
        <f t="shared" si="43"/>
        <v>1269301.8799999999</v>
      </c>
      <c r="L577" s="41">
        <v>13318</v>
      </c>
      <c r="M577" s="42">
        <v>252.93</v>
      </c>
      <c r="N577" s="43">
        <f t="shared" si="44"/>
        <v>3368521.74</v>
      </c>
      <c r="O577" s="44">
        <f t="shared" si="40"/>
        <v>14946267.27</v>
      </c>
    </row>
    <row r="578" spans="1:15" x14ac:dyDescent="0.25">
      <c r="A578" s="26" t="s">
        <v>1028</v>
      </c>
      <c r="B578" s="26" t="s">
        <v>1029</v>
      </c>
      <c r="C578" s="41">
        <v>2</v>
      </c>
      <c r="D578" s="42">
        <v>159.26</v>
      </c>
      <c r="E578" s="43">
        <f t="shared" si="41"/>
        <v>318.52</v>
      </c>
      <c r="F578" s="41">
        <v>9531</v>
      </c>
      <c r="G578" s="42">
        <v>158</v>
      </c>
      <c r="H578" s="43">
        <f t="shared" si="42"/>
        <v>1505898</v>
      </c>
      <c r="I578" s="41">
        <v>3</v>
      </c>
      <c r="J578" s="42">
        <v>159.26</v>
      </c>
      <c r="K578" s="43">
        <f t="shared" si="43"/>
        <v>477.78</v>
      </c>
      <c r="L578" s="41">
        <v>14595</v>
      </c>
      <c r="M578" s="42">
        <v>158</v>
      </c>
      <c r="N578" s="43">
        <f t="shared" si="44"/>
        <v>2306010</v>
      </c>
      <c r="O578" s="44">
        <f t="shared" si="40"/>
        <v>3812704.3</v>
      </c>
    </row>
    <row r="579" spans="1:15" x14ac:dyDescent="0.25">
      <c r="A579" s="26" t="s">
        <v>1030</v>
      </c>
      <c r="B579" s="26" t="s">
        <v>1281</v>
      </c>
      <c r="C579" s="41">
        <v>15266</v>
      </c>
      <c r="D579" s="42">
        <v>252.93</v>
      </c>
      <c r="E579" s="43">
        <f t="shared" si="41"/>
        <v>3861229.38</v>
      </c>
      <c r="F579" s="41">
        <v>33045</v>
      </c>
      <c r="G579" s="42">
        <v>250.63</v>
      </c>
      <c r="H579" s="43">
        <f t="shared" si="42"/>
        <v>8282068.3499999996</v>
      </c>
      <c r="I579" s="41">
        <v>6348</v>
      </c>
      <c r="J579" s="42">
        <v>252.93</v>
      </c>
      <c r="K579" s="43">
        <f t="shared" si="43"/>
        <v>1605599.6400000001</v>
      </c>
      <c r="L579" s="41">
        <v>13740</v>
      </c>
      <c r="M579" s="42">
        <v>250.63</v>
      </c>
      <c r="N579" s="43">
        <f t="shared" si="44"/>
        <v>3443656.1999999997</v>
      </c>
      <c r="O579" s="44">
        <f t="shared" si="40"/>
        <v>17192553.57</v>
      </c>
    </row>
    <row r="580" spans="1:15" x14ac:dyDescent="0.25">
      <c r="A580" s="26" t="s">
        <v>1032</v>
      </c>
      <c r="B580" s="26" t="s">
        <v>1033</v>
      </c>
      <c r="C580" s="41">
        <v>361</v>
      </c>
      <c r="D580" s="42">
        <v>222.58</v>
      </c>
      <c r="E580" s="43">
        <f t="shared" si="41"/>
        <v>80351.38</v>
      </c>
      <c r="F580" s="41">
        <v>32880</v>
      </c>
      <c r="G580" s="42">
        <v>220.95</v>
      </c>
      <c r="H580" s="43">
        <f t="shared" si="42"/>
        <v>7264836</v>
      </c>
      <c r="I580" s="41">
        <v>195</v>
      </c>
      <c r="J580" s="42">
        <v>222.58</v>
      </c>
      <c r="K580" s="43">
        <f t="shared" si="43"/>
        <v>43403.100000000006</v>
      </c>
      <c r="L580" s="41">
        <v>17783</v>
      </c>
      <c r="M580" s="42">
        <v>220.95</v>
      </c>
      <c r="N580" s="43">
        <f t="shared" si="44"/>
        <v>3929153.8499999996</v>
      </c>
      <c r="O580" s="44">
        <f t="shared" si="40"/>
        <v>11317744.33</v>
      </c>
    </row>
    <row r="581" spans="1:15" x14ac:dyDescent="0.25">
      <c r="A581" s="26" t="s">
        <v>1034</v>
      </c>
      <c r="B581" s="26" t="s">
        <v>1035</v>
      </c>
      <c r="C581" s="41">
        <v>953</v>
      </c>
      <c r="D581" s="42">
        <v>230.02</v>
      </c>
      <c r="E581" s="43">
        <f t="shared" si="41"/>
        <v>219209.06</v>
      </c>
      <c r="F581" s="41">
        <v>27142</v>
      </c>
      <c r="G581" s="42">
        <v>228.4</v>
      </c>
      <c r="H581" s="43">
        <f t="shared" si="42"/>
        <v>6199232.7999999998</v>
      </c>
      <c r="I581" s="41">
        <v>488</v>
      </c>
      <c r="J581" s="42">
        <v>230.02</v>
      </c>
      <c r="K581" s="43">
        <f t="shared" si="43"/>
        <v>112249.76000000001</v>
      </c>
      <c r="L581" s="41">
        <v>13891</v>
      </c>
      <c r="M581" s="42">
        <v>228.4</v>
      </c>
      <c r="N581" s="43">
        <f t="shared" si="44"/>
        <v>3172704.4</v>
      </c>
      <c r="O581" s="44">
        <f t="shared" si="40"/>
        <v>9703396.0200000014</v>
      </c>
    </row>
    <row r="582" spans="1:15" x14ac:dyDescent="0.25">
      <c r="A582" s="26" t="s">
        <v>1331</v>
      </c>
      <c r="B582" s="26" t="s">
        <v>1381</v>
      </c>
      <c r="C582" s="41">
        <v>5</v>
      </c>
      <c r="D582" s="42">
        <v>176.47</v>
      </c>
      <c r="E582" s="43">
        <f t="shared" si="41"/>
        <v>882.35</v>
      </c>
      <c r="F582" s="41">
        <v>4089</v>
      </c>
      <c r="G582" s="42">
        <v>175.01</v>
      </c>
      <c r="H582" s="43">
        <f t="shared" si="42"/>
        <v>715615.89</v>
      </c>
      <c r="I582" s="41">
        <v>3</v>
      </c>
      <c r="J582" s="42">
        <v>176.47</v>
      </c>
      <c r="K582" s="43">
        <f t="shared" si="43"/>
        <v>529.41</v>
      </c>
      <c r="L582" s="41">
        <v>2803</v>
      </c>
      <c r="M582" s="42">
        <v>175.01</v>
      </c>
      <c r="N582" s="43">
        <f t="shared" si="44"/>
        <v>490553.02999999997</v>
      </c>
      <c r="O582" s="44">
        <f t="shared" si="40"/>
        <v>1207580.6800000002</v>
      </c>
    </row>
    <row r="583" spans="1:15" x14ac:dyDescent="0.25">
      <c r="A583" s="26" t="s">
        <v>1036</v>
      </c>
      <c r="B583" s="26" t="s">
        <v>1037</v>
      </c>
      <c r="C583" s="41">
        <v>15</v>
      </c>
      <c r="D583" s="42">
        <v>165.79</v>
      </c>
      <c r="E583" s="43">
        <f t="shared" si="41"/>
        <v>2486.85</v>
      </c>
      <c r="F583" s="41">
        <v>12162</v>
      </c>
      <c r="G583" s="42">
        <v>164.44</v>
      </c>
      <c r="H583" s="43">
        <f t="shared" si="42"/>
        <v>1999919.28</v>
      </c>
      <c r="I583" s="41">
        <v>19</v>
      </c>
      <c r="J583" s="42">
        <v>165.79</v>
      </c>
      <c r="K583" s="43">
        <f t="shared" si="43"/>
        <v>3150.0099999999998</v>
      </c>
      <c r="L583" s="41">
        <v>15676</v>
      </c>
      <c r="M583" s="42">
        <v>164.44</v>
      </c>
      <c r="N583" s="43">
        <f t="shared" si="44"/>
        <v>2577761.44</v>
      </c>
      <c r="O583" s="44">
        <f t="shared" si="40"/>
        <v>4583317.5799999991</v>
      </c>
    </row>
    <row r="584" spans="1:15" x14ac:dyDescent="0.25">
      <c r="A584" s="26" t="s">
        <v>1038</v>
      </c>
      <c r="B584" s="26" t="s">
        <v>1039</v>
      </c>
      <c r="C584" s="41">
        <v>15232</v>
      </c>
      <c r="D584" s="42">
        <v>195.24</v>
      </c>
      <c r="E584" s="43">
        <f t="shared" si="41"/>
        <v>2973895.68</v>
      </c>
      <c r="F584" s="41">
        <v>656</v>
      </c>
      <c r="G584" s="42">
        <v>193.41</v>
      </c>
      <c r="H584" s="43">
        <f t="shared" si="42"/>
        <v>126876.95999999999</v>
      </c>
      <c r="I584" s="41">
        <v>11816</v>
      </c>
      <c r="J584" s="42">
        <v>195.24</v>
      </c>
      <c r="K584" s="43">
        <f t="shared" si="43"/>
        <v>2306955.8400000003</v>
      </c>
      <c r="L584" s="41">
        <v>509</v>
      </c>
      <c r="M584" s="42">
        <v>193.41</v>
      </c>
      <c r="N584" s="43">
        <f t="shared" si="44"/>
        <v>98445.69</v>
      </c>
      <c r="O584" s="44">
        <f t="shared" ref="O584:O609" si="45">N584+K584+H584+E584</f>
        <v>5506174.1699999999</v>
      </c>
    </row>
    <row r="585" spans="1:15" x14ac:dyDescent="0.25">
      <c r="A585" s="26" t="s">
        <v>1040</v>
      </c>
      <c r="B585" s="26" t="s">
        <v>1041</v>
      </c>
      <c r="C585" s="41">
        <v>1175</v>
      </c>
      <c r="D585" s="42">
        <v>194.72</v>
      </c>
      <c r="E585" s="43">
        <f t="shared" ref="E585:E609" si="46">D585*C585</f>
        <v>228796</v>
      </c>
      <c r="F585" s="41">
        <v>26605</v>
      </c>
      <c r="G585" s="42">
        <v>193.11</v>
      </c>
      <c r="H585" s="43">
        <f t="shared" ref="H585:H609" si="47">G585*F585</f>
        <v>5137691.5500000007</v>
      </c>
      <c r="I585" s="41">
        <v>804</v>
      </c>
      <c r="J585" s="42">
        <v>194.72</v>
      </c>
      <c r="K585" s="43">
        <f t="shared" ref="K585:K609" si="48">J585*I585</f>
        <v>156554.88</v>
      </c>
      <c r="L585" s="41">
        <v>18195</v>
      </c>
      <c r="M585" s="42">
        <v>193.11</v>
      </c>
      <c r="N585" s="43">
        <f t="shared" ref="N585:N609" si="49">M585*L585</f>
        <v>3513636.45</v>
      </c>
      <c r="O585" s="44">
        <f t="shared" si="45"/>
        <v>9036678.8800000008</v>
      </c>
    </row>
    <row r="586" spans="1:15" x14ac:dyDescent="0.25">
      <c r="A586" s="26" t="s">
        <v>1042</v>
      </c>
      <c r="B586" s="26" t="s">
        <v>1043</v>
      </c>
      <c r="C586" s="41">
        <v>0</v>
      </c>
      <c r="D586" s="42">
        <v>224.44</v>
      </c>
      <c r="E586" s="43">
        <f t="shared" si="46"/>
        <v>0</v>
      </c>
      <c r="F586" s="41">
        <v>51471</v>
      </c>
      <c r="G586" s="42">
        <v>222.71</v>
      </c>
      <c r="H586" s="43">
        <f t="shared" si="47"/>
        <v>11463106.41</v>
      </c>
      <c r="I586" s="41">
        <v>0</v>
      </c>
      <c r="J586" s="42">
        <v>224.44</v>
      </c>
      <c r="K586" s="43">
        <f t="shared" si="48"/>
        <v>0</v>
      </c>
      <c r="L586" s="41">
        <v>42337</v>
      </c>
      <c r="M586" s="42">
        <v>222.71</v>
      </c>
      <c r="N586" s="43">
        <f t="shared" si="49"/>
        <v>9428873.2699999996</v>
      </c>
      <c r="O586" s="44">
        <f t="shared" si="45"/>
        <v>20891979.68</v>
      </c>
    </row>
    <row r="587" spans="1:15" x14ac:dyDescent="0.25">
      <c r="A587" s="26" t="s">
        <v>1044</v>
      </c>
      <c r="B587" s="26" t="s">
        <v>1282</v>
      </c>
      <c r="C587" s="41">
        <v>8039</v>
      </c>
      <c r="D587" s="42">
        <v>280.23</v>
      </c>
      <c r="E587" s="43">
        <f t="shared" si="46"/>
        <v>2252768.9700000002</v>
      </c>
      <c r="F587" s="41">
        <v>31882</v>
      </c>
      <c r="G587" s="42">
        <v>277.57</v>
      </c>
      <c r="H587" s="43">
        <f t="shared" si="47"/>
        <v>8849486.7400000002</v>
      </c>
      <c r="I587" s="41">
        <v>5566</v>
      </c>
      <c r="J587" s="42">
        <v>280.23</v>
      </c>
      <c r="K587" s="43">
        <f t="shared" si="48"/>
        <v>1559760.1800000002</v>
      </c>
      <c r="L587" s="41">
        <v>22072</v>
      </c>
      <c r="M587" s="42">
        <v>277.57</v>
      </c>
      <c r="N587" s="43">
        <f t="shared" si="49"/>
        <v>6126525.04</v>
      </c>
      <c r="O587" s="44">
        <f t="shared" si="45"/>
        <v>18788540.93</v>
      </c>
    </row>
    <row r="588" spans="1:15" x14ac:dyDescent="0.25">
      <c r="A588" s="26" t="s">
        <v>1046</v>
      </c>
      <c r="B588" s="26" t="s">
        <v>1047</v>
      </c>
      <c r="C588" s="41">
        <v>8848</v>
      </c>
      <c r="D588" s="42">
        <v>290.52999999999997</v>
      </c>
      <c r="E588" s="43">
        <f t="shared" si="46"/>
        <v>2570609.44</v>
      </c>
      <c r="F588" s="41">
        <v>40718</v>
      </c>
      <c r="G588" s="42">
        <v>287.73</v>
      </c>
      <c r="H588" s="43">
        <f t="shared" si="47"/>
        <v>11715790.140000001</v>
      </c>
      <c r="I588" s="41">
        <v>3157</v>
      </c>
      <c r="J588" s="42">
        <v>290.52999999999997</v>
      </c>
      <c r="K588" s="43">
        <f t="shared" si="48"/>
        <v>917203.21</v>
      </c>
      <c r="L588" s="41">
        <v>14530</v>
      </c>
      <c r="M588" s="42">
        <v>287.73</v>
      </c>
      <c r="N588" s="43">
        <f t="shared" si="49"/>
        <v>4180716.9000000004</v>
      </c>
      <c r="O588" s="44">
        <f t="shared" si="45"/>
        <v>19384319.690000001</v>
      </c>
    </row>
    <row r="589" spans="1:15" x14ac:dyDescent="0.25">
      <c r="A589" s="26" t="s">
        <v>1048</v>
      </c>
      <c r="B589" s="26" t="s">
        <v>1049</v>
      </c>
      <c r="C589" s="41">
        <v>1091</v>
      </c>
      <c r="D589" s="42">
        <v>226.97</v>
      </c>
      <c r="E589" s="43">
        <f t="shared" si="46"/>
        <v>247624.27</v>
      </c>
      <c r="F589" s="41">
        <v>18936</v>
      </c>
      <c r="G589" s="42">
        <v>225.36</v>
      </c>
      <c r="H589" s="43">
        <f t="shared" si="47"/>
        <v>4267416.96</v>
      </c>
      <c r="I589" s="41">
        <v>342</v>
      </c>
      <c r="J589" s="42">
        <v>226.97</v>
      </c>
      <c r="K589" s="43">
        <f t="shared" si="48"/>
        <v>77623.740000000005</v>
      </c>
      <c r="L589" s="41">
        <v>5938</v>
      </c>
      <c r="M589" s="42">
        <v>225.36</v>
      </c>
      <c r="N589" s="43">
        <f t="shared" si="49"/>
        <v>1338187.6800000002</v>
      </c>
      <c r="O589" s="44">
        <f t="shared" si="45"/>
        <v>5930852.6499999994</v>
      </c>
    </row>
    <row r="590" spans="1:15" x14ac:dyDescent="0.25">
      <c r="A590" s="26" t="s">
        <v>1332</v>
      </c>
      <c r="B590" s="26" t="s">
        <v>1050</v>
      </c>
      <c r="C590" s="41">
        <v>898</v>
      </c>
      <c r="D590" s="42">
        <v>265.92</v>
      </c>
      <c r="E590" s="43">
        <f t="shared" si="46"/>
        <v>238796.16</v>
      </c>
      <c r="F590" s="41">
        <v>17309</v>
      </c>
      <c r="G590" s="42">
        <v>263.42</v>
      </c>
      <c r="H590" s="43">
        <f t="shared" si="47"/>
        <v>4559536.78</v>
      </c>
      <c r="I590" s="41">
        <v>816</v>
      </c>
      <c r="J590" s="42">
        <v>265.92</v>
      </c>
      <c r="K590" s="43">
        <f t="shared" si="48"/>
        <v>216990.72</v>
      </c>
      <c r="L590" s="41">
        <v>15732</v>
      </c>
      <c r="M590" s="42">
        <v>263.42</v>
      </c>
      <c r="N590" s="43">
        <f t="shared" si="49"/>
        <v>4144123.4400000004</v>
      </c>
      <c r="O590" s="44">
        <f t="shared" si="45"/>
        <v>9159447.1000000015</v>
      </c>
    </row>
    <row r="591" spans="1:15" x14ac:dyDescent="0.25">
      <c r="A591" s="26" t="s">
        <v>1051</v>
      </c>
      <c r="B591" s="26" t="s">
        <v>1052</v>
      </c>
      <c r="C591" s="41">
        <v>0</v>
      </c>
      <c r="D591" s="42">
        <v>246.73</v>
      </c>
      <c r="E591" s="43">
        <f t="shared" si="46"/>
        <v>0</v>
      </c>
      <c r="F591" s="41">
        <v>48790</v>
      </c>
      <c r="G591" s="42">
        <v>244.31</v>
      </c>
      <c r="H591" s="43">
        <f t="shared" si="47"/>
        <v>11919884.9</v>
      </c>
      <c r="I591" s="41">
        <v>0</v>
      </c>
      <c r="J591" s="42">
        <v>246.73</v>
      </c>
      <c r="K591" s="43">
        <f t="shared" si="48"/>
        <v>0</v>
      </c>
      <c r="L591" s="41">
        <v>0</v>
      </c>
      <c r="M591" s="42">
        <v>244.31</v>
      </c>
      <c r="N591" s="43">
        <f t="shared" si="49"/>
        <v>0</v>
      </c>
      <c r="O591" s="44">
        <f t="shared" si="45"/>
        <v>11919884.9</v>
      </c>
    </row>
    <row r="592" spans="1:15" x14ac:dyDescent="0.25">
      <c r="A592" s="26" t="s">
        <v>1053</v>
      </c>
      <c r="B592" s="26" t="s">
        <v>1283</v>
      </c>
      <c r="C592" s="41">
        <v>1193</v>
      </c>
      <c r="D592" s="42">
        <v>314.51</v>
      </c>
      <c r="E592" s="43">
        <f t="shared" si="46"/>
        <v>375210.43</v>
      </c>
      <c r="F592" s="41">
        <v>12090</v>
      </c>
      <c r="G592" s="42">
        <v>311.70999999999998</v>
      </c>
      <c r="H592" s="43">
        <f t="shared" si="47"/>
        <v>3768573.9</v>
      </c>
      <c r="I592" s="41">
        <v>287</v>
      </c>
      <c r="J592" s="42">
        <v>314.51</v>
      </c>
      <c r="K592" s="43">
        <f t="shared" si="48"/>
        <v>90264.37</v>
      </c>
      <c r="L592" s="41">
        <v>2905</v>
      </c>
      <c r="M592" s="42">
        <v>311.70999999999998</v>
      </c>
      <c r="N592" s="43">
        <f t="shared" si="49"/>
        <v>905517.54999999993</v>
      </c>
      <c r="O592" s="44">
        <f t="shared" si="45"/>
        <v>5139566.25</v>
      </c>
    </row>
    <row r="593" spans="1:15" x14ac:dyDescent="0.25">
      <c r="A593" s="26" t="s">
        <v>1055</v>
      </c>
      <c r="B593" s="26" t="s">
        <v>1056</v>
      </c>
      <c r="C593" s="41">
        <v>0</v>
      </c>
      <c r="D593" s="42">
        <v>231.64</v>
      </c>
      <c r="E593" s="43">
        <f t="shared" si="46"/>
        <v>0</v>
      </c>
      <c r="F593" s="41">
        <v>19192</v>
      </c>
      <c r="G593" s="42">
        <v>229.86</v>
      </c>
      <c r="H593" s="43">
        <f t="shared" si="47"/>
        <v>4411473.12</v>
      </c>
      <c r="I593" s="41">
        <v>0</v>
      </c>
      <c r="J593" s="42">
        <v>231.64</v>
      </c>
      <c r="K593" s="43">
        <f t="shared" si="48"/>
        <v>0</v>
      </c>
      <c r="L593" s="41">
        <v>9311</v>
      </c>
      <c r="M593" s="42">
        <v>229.86</v>
      </c>
      <c r="N593" s="43">
        <f t="shared" si="49"/>
        <v>2140226.46</v>
      </c>
      <c r="O593" s="44">
        <f t="shared" si="45"/>
        <v>6551699.5800000001</v>
      </c>
    </row>
    <row r="594" spans="1:15" x14ac:dyDescent="0.25">
      <c r="A594" s="26" t="s">
        <v>1057</v>
      </c>
      <c r="B594" s="26" t="s">
        <v>1058</v>
      </c>
      <c r="C594" s="41">
        <v>0</v>
      </c>
      <c r="D594" s="42">
        <v>207.21</v>
      </c>
      <c r="E594" s="43">
        <f t="shared" si="46"/>
        <v>0</v>
      </c>
      <c r="F594" s="41">
        <v>40506</v>
      </c>
      <c r="G594" s="42">
        <v>205.5</v>
      </c>
      <c r="H594" s="43">
        <f t="shared" si="47"/>
        <v>8323983</v>
      </c>
      <c r="I594" s="41">
        <v>0</v>
      </c>
      <c r="J594" s="42">
        <v>207.21</v>
      </c>
      <c r="K594" s="43">
        <f t="shared" si="48"/>
        <v>0</v>
      </c>
      <c r="L594" s="41">
        <v>0</v>
      </c>
      <c r="M594" s="42">
        <v>205.5</v>
      </c>
      <c r="N594" s="43">
        <f t="shared" si="49"/>
        <v>0</v>
      </c>
      <c r="O594" s="44">
        <f t="shared" si="45"/>
        <v>8323983</v>
      </c>
    </row>
    <row r="595" spans="1:15" x14ac:dyDescent="0.25">
      <c r="A595" s="26" t="s">
        <v>1059</v>
      </c>
      <c r="B595" s="26" t="s">
        <v>1417</v>
      </c>
      <c r="C595" s="41">
        <v>3177</v>
      </c>
      <c r="D595" s="42">
        <v>269.45</v>
      </c>
      <c r="E595" s="43">
        <f t="shared" si="46"/>
        <v>856042.64999999991</v>
      </c>
      <c r="F595" s="41">
        <v>10442</v>
      </c>
      <c r="G595" s="42">
        <v>267.35000000000002</v>
      </c>
      <c r="H595" s="43">
        <f t="shared" si="47"/>
        <v>2791668.7</v>
      </c>
      <c r="I595" s="41">
        <v>365</v>
      </c>
      <c r="J595" s="42">
        <v>269.45</v>
      </c>
      <c r="K595" s="43">
        <f t="shared" si="48"/>
        <v>98349.25</v>
      </c>
      <c r="L595" s="41">
        <v>1198</v>
      </c>
      <c r="M595" s="42">
        <v>267.35000000000002</v>
      </c>
      <c r="N595" s="43">
        <f t="shared" si="49"/>
        <v>320285.30000000005</v>
      </c>
      <c r="O595" s="44">
        <f t="shared" si="45"/>
        <v>4066345.9</v>
      </c>
    </row>
    <row r="596" spans="1:15" x14ac:dyDescent="0.25">
      <c r="A596" s="26" t="s">
        <v>1060</v>
      </c>
      <c r="B596" s="26" t="s">
        <v>1061</v>
      </c>
      <c r="C596" s="41">
        <v>2228</v>
      </c>
      <c r="D596" s="42">
        <v>218.71</v>
      </c>
      <c r="E596" s="43">
        <f t="shared" si="46"/>
        <v>487285.88</v>
      </c>
      <c r="F596" s="41">
        <v>33458</v>
      </c>
      <c r="G596" s="42">
        <v>216.7</v>
      </c>
      <c r="H596" s="43">
        <f t="shared" si="47"/>
        <v>7250348.5999999996</v>
      </c>
      <c r="I596" s="41">
        <v>1178</v>
      </c>
      <c r="J596" s="42">
        <v>218.71</v>
      </c>
      <c r="K596" s="43">
        <f t="shared" si="48"/>
        <v>257640.38</v>
      </c>
      <c r="L596" s="41">
        <v>17689</v>
      </c>
      <c r="M596" s="42">
        <v>216.7</v>
      </c>
      <c r="N596" s="43">
        <f t="shared" si="49"/>
        <v>3833206.3</v>
      </c>
      <c r="O596" s="44">
        <f t="shared" si="45"/>
        <v>11828481.16</v>
      </c>
    </row>
    <row r="597" spans="1:15" x14ac:dyDescent="0.25">
      <c r="A597" s="26" t="s">
        <v>1062</v>
      </c>
      <c r="B597" s="26" t="s">
        <v>1063</v>
      </c>
      <c r="C597" s="41">
        <v>13</v>
      </c>
      <c r="D597" s="42">
        <v>216.77</v>
      </c>
      <c r="E597" s="43">
        <f t="shared" si="46"/>
        <v>2818.01</v>
      </c>
      <c r="F597" s="41">
        <v>41436</v>
      </c>
      <c r="G597" s="42">
        <v>214.9</v>
      </c>
      <c r="H597" s="43">
        <f t="shared" si="47"/>
        <v>8904596.4000000004</v>
      </c>
      <c r="I597" s="41">
        <v>13</v>
      </c>
      <c r="J597" s="42">
        <v>216.77</v>
      </c>
      <c r="K597" s="43">
        <f t="shared" si="48"/>
        <v>2818.01</v>
      </c>
      <c r="L597" s="41">
        <v>42275</v>
      </c>
      <c r="M597" s="42">
        <v>214.9</v>
      </c>
      <c r="N597" s="43">
        <f t="shared" si="49"/>
        <v>9084897.5</v>
      </c>
      <c r="O597" s="44">
        <f t="shared" si="45"/>
        <v>17995129.920000002</v>
      </c>
    </row>
    <row r="598" spans="1:15" x14ac:dyDescent="0.25">
      <c r="A598" s="26" t="s">
        <v>1064</v>
      </c>
      <c r="B598" s="26" t="s">
        <v>1065</v>
      </c>
      <c r="C598" s="41">
        <v>365</v>
      </c>
      <c r="D598" s="42">
        <v>257.57</v>
      </c>
      <c r="E598" s="43">
        <f t="shared" si="46"/>
        <v>94013.05</v>
      </c>
      <c r="F598" s="41">
        <v>15069</v>
      </c>
      <c r="G598" s="42">
        <v>255.05</v>
      </c>
      <c r="H598" s="43">
        <f t="shared" si="47"/>
        <v>3843348.45</v>
      </c>
      <c r="I598" s="41">
        <v>134</v>
      </c>
      <c r="J598" s="42">
        <v>257.57</v>
      </c>
      <c r="K598" s="43">
        <f t="shared" si="48"/>
        <v>34514.379999999997</v>
      </c>
      <c r="L598" s="41">
        <v>5548</v>
      </c>
      <c r="M598" s="42">
        <v>255.05</v>
      </c>
      <c r="N598" s="43">
        <f t="shared" si="49"/>
        <v>1415017.4000000001</v>
      </c>
      <c r="O598" s="44">
        <f t="shared" si="45"/>
        <v>5386893.2800000003</v>
      </c>
    </row>
    <row r="599" spans="1:15" x14ac:dyDescent="0.25">
      <c r="A599" s="26" t="s">
        <v>1066</v>
      </c>
      <c r="B599" s="26" t="s">
        <v>1067</v>
      </c>
      <c r="C599" s="41">
        <v>0</v>
      </c>
      <c r="D599" s="42">
        <v>242.9</v>
      </c>
      <c r="E599" s="43">
        <f t="shared" si="46"/>
        <v>0</v>
      </c>
      <c r="F599" s="41">
        <v>25784</v>
      </c>
      <c r="G599" s="42">
        <v>241.02</v>
      </c>
      <c r="H599" s="43">
        <f t="shared" si="47"/>
        <v>6214459.6800000006</v>
      </c>
      <c r="I599" s="41">
        <v>0</v>
      </c>
      <c r="J599" s="42">
        <v>242.9</v>
      </c>
      <c r="K599" s="43">
        <f t="shared" si="48"/>
        <v>0</v>
      </c>
      <c r="L599" s="41">
        <v>0</v>
      </c>
      <c r="M599" s="42">
        <v>241.02</v>
      </c>
      <c r="N599" s="43">
        <f t="shared" si="49"/>
        <v>0</v>
      </c>
      <c r="O599" s="44">
        <f t="shared" si="45"/>
        <v>6214459.6800000006</v>
      </c>
    </row>
    <row r="600" spans="1:15" x14ac:dyDescent="0.25">
      <c r="A600" s="26" t="s">
        <v>1068</v>
      </c>
      <c r="B600" s="26" t="s">
        <v>1069</v>
      </c>
      <c r="C600" s="41">
        <v>365</v>
      </c>
      <c r="D600" s="42">
        <v>262.47000000000003</v>
      </c>
      <c r="E600" s="43">
        <f t="shared" si="46"/>
        <v>95801.55</v>
      </c>
      <c r="F600" s="41">
        <v>22774</v>
      </c>
      <c r="G600" s="42">
        <v>260.43</v>
      </c>
      <c r="H600" s="43">
        <f t="shared" si="47"/>
        <v>5931032.8200000003</v>
      </c>
      <c r="I600" s="41">
        <v>0</v>
      </c>
      <c r="J600" s="42">
        <v>262.47000000000003</v>
      </c>
      <c r="K600" s="43">
        <f t="shared" si="48"/>
        <v>0</v>
      </c>
      <c r="L600" s="41">
        <v>0</v>
      </c>
      <c r="M600" s="42">
        <v>260.43</v>
      </c>
      <c r="N600" s="43">
        <f t="shared" si="49"/>
        <v>0</v>
      </c>
      <c r="O600" s="44">
        <f t="shared" si="45"/>
        <v>6026834.3700000001</v>
      </c>
    </row>
    <row r="601" spans="1:15" x14ac:dyDescent="0.25">
      <c r="A601" s="26" t="s">
        <v>1070</v>
      </c>
      <c r="B601" s="26" t="s">
        <v>1071</v>
      </c>
      <c r="C601" s="41">
        <v>273</v>
      </c>
      <c r="D601" s="42">
        <v>244.1</v>
      </c>
      <c r="E601" s="43">
        <f t="shared" si="46"/>
        <v>66639.3</v>
      </c>
      <c r="F601" s="41">
        <v>15595</v>
      </c>
      <c r="G601" s="42">
        <v>242.37</v>
      </c>
      <c r="H601" s="43">
        <f t="shared" si="47"/>
        <v>3779760.15</v>
      </c>
      <c r="I601" s="41">
        <v>0</v>
      </c>
      <c r="J601" s="42">
        <v>244.1</v>
      </c>
      <c r="K601" s="43">
        <f t="shared" si="48"/>
        <v>0</v>
      </c>
      <c r="L601" s="41">
        <v>0</v>
      </c>
      <c r="M601" s="42">
        <v>242.37</v>
      </c>
      <c r="N601" s="43">
        <f t="shared" si="49"/>
        <v>0</v>
      </c>
      <c r="O601" s="44">
        <f t="shared" si="45"/>
        <v>3846399.4499999997</v>
      </c>
    </row>
    <row r="602" spans="1:15" x14ac:dyDescent="0.25">
      <c r="A602" s="26" t="s">
        <v>1072</v>
      </c>
      <c r="B602" s="26" t="s">
        <v>1284</v>
      </c>
      <c r="C602" s="41">
        <v>8639</v>
      </c>
      <c r="D602" s="42">
        <v>240.72</v>
      </c>
      <c r="E602" s="43">
        <f t="shared" si="46"/>
        <v>2079580.08</v>
      </c>
      <c r="F602" s="41">
        <v>25987</v>
      </c>
      <c r="G602" s="42">
        <v>238.57</v>
      </c>
      <c r="H602" s="43">
        <f t="shared" si="47"/>
        <v>6199718.5899999999</v>
      </c>
      <c r="I602" s="41">
        <v>6549</v>
      </c>
      <c r="J602" s="42">
        <v>240.72</v>
      </c>
      <c r="K602" s="43">
        <f t="shared" si="48"/>
        <v>1576475.28</v>
      </c>
      <c r="L602" s="41">
        <v>19701</v>
      </c>
      <c r="M602" s="42">
        <v>238.57</v>
      </c>
      <c r="N602" s="43">
        <f t="shared" si="49"/>
        <v>4700067.57</v>
      </c>
      <c r="O602" s="44">
        <f t="shared" si="45"/>
        <v>14555841.520000001</v>
      </c>
    </row>
    <row r="603" spans="1:15" x14ac:dyDescent="0.25">
      <c r="A603" s="26" t="s">
        <v>1074</v>
      </c>
      <c r="B603" s="26" t="s">
        <v>1075</v>
      </c>
      <c r="C603" s="41">
        <v>0</v>
      </c>
      <c r="D603" s="42">
        <v>256.24</v>
      </c>
      <c r="E603" s="43">
        <f t="shared" si="46"/>
        <v>0</v>
      </c>
      <c r="F603" s="41">
        <v>18383</v>
      </c>
      <c r="G603" s="42">
        <v>253.94</v>
      </c>
      <c r="H603" s="43">
        <f t="shared" si="47"/>
        <v>4668179.0199999996</v>
      </c>
      <c r="I603" s="41">
        <v>0</v>
      </c>
      <c r="J603" s="42">
        <v>256.24</v>
      </c>
      <c r="K603" s="43">
        <f t="shared" si="48"/>
        <v>0</v>
      </c>
      <c r="L603" s="41">
        <v>11880</v>
      </c>
      <c r="M603" s="42">
        <v>253.94</v>
      </c>
      <c r="N603" s="43">
        <f t="shared" si="49"/>
        <v>3016807.2</v>
      </c>
      <c r="O603" s="44">
        <f t="shared" si="45"/>
        <v>7684986.2199999997</v>
      </c>
    </row>
    <row r="604" spans="1:15" x14ac:dyDescent="0.25">
      <c r="A604" s="26" t="s">
        <v>1285</v>
      </c>
      <c r="B604" s="26" t="s">
        <v>1286</v>
      </c>
      <c r="C604" s="41">
        <v>0</v>
      </c>
      <c r="D604" s="42">
        <v>193.86</v>
      </c>
      <c r="E604" s="43">
        <f t="shared" si="46"/>
        <v>0</v>
      </c>
      <c r="F604" s="41">
        <v>1606</v>
      </c>
      <c r="G604" s="42">
        <v>192.58</v>
      </c>
      <c r="H604" s="43">
        <f t="shared" si="47"/>
        <v>309283.48000000004</v>
      </c>
      <c r="I604" s="41">
        <v>0</v>
      </c>
      <c r="J604" s="42">
        <v>193.86</v>
      </c>
      <c r="K604" s="43">
        <f t="shared" si="48"/>
        <v>0</v>
      </c>
      <c r="L604" s="41">
        <v>0</v>
      </c>
      <c r="M604" s="42">
        <v>192.58</v>
      </c>
      <c r="N604" s="43">
        <f t="shared" si="49"/>
        <v>0</v>
      </c>
      <c r="O604" s="44">
        <f t="shared" si="45"/>
        <v>309283.48000000004</v>
      </c>
    </row>
    <row r="605" spans="1:15" x14ac:dyDescent="0.25">
      <c r="A605" s="26" t="s">
        <v>1077</v>
      </c>
      <c r="B605" s="26" t="s">
        <v>1078</v>
      </c>
      <c r="C605" s="41">
        <v>0</v>
      </c>
      <c r="D605" s="42">
        <v>235.1</v>
      </c>
      <c r="E605" s="43">
        <f t="shared" si="46"/>
        <v>0</v>
      </c>
      <c r="F605" s="41">
        <v>7078</v>
      </c>
      <c r="G605" s="42">
        <v>233.05</v>
      </c>
      <c r="H605" s="43">
        <f t="shared" si="47"/>
        <v>1649527.9000000001</v>
      </c>
      <c r="I605" s="41">
        <v>0</v>
      </c>
      <c r="J605" s="42">
        <v>235.1</v>
      </c>
      <c r="K605" s="43">
        <f t="shared" si="48"/>
        <v>0</v>
      </c>
      <c r="L605" s="41">
        <v>3732</v>
      </c>
      <c r="M605" s="42">
        <v>233.05</v>
      </c>
      <c r="N605" s="43">
        <f t="shared" si="49"/>
        <v>869742.60000000009</v>
      </c>
      <c r="O605" s="44">
        <f t="shared" si="45"/>
        <v>2519270.5</v>
      </c>
    </row>
    <row r="606" spans="1:15" x14ac:dyDescent="0.25">
      <c r="A606" s="26" t="s">
        <v>1079</v>
      </c>
      <c r="B606" s="26" t="s">
        <v>1287</v>
      </c>
      <c r="C606" s="41">
        <v>239</v>
      </c>
      <c r="D606" s="42">
        <v>304.06</v>
      </c>
      <c r="E606" s="43">
        <f t="shared" si="46"/>
        <v>72670.34</v>
      </c>
      <c r="F606" s="41">
        <v>94397</v>
      </c>
      <c r="G606" s="42">
        <v>301.64999999999998</v>
      </c>
      <c r="H606" s="43">
        <f t="shared" si="47"/>
        <v>28474855.049999997</v>
      </c>
      <c r="I606" s="41">
        <v>91</v>
      </c>
      <c r="J606" s="42">
        <v>304.06</v>
      </c>
      <c r="K606" s="43">
        <f t="shared" si="48"/>
        <v>27669.46</v>
      </c>
      <c r="L606" s="41">
        <v>35920</v>
      </c>
      <c r="M606" s="42">
        <v>301.64999999999998</v>
      </c>
      <c r="N606" s="43">
        <f t="shared" si="49"/>
        <v>10835268</v>
      </c>
      <c r="O606" s="44">
        <f t="shared" si="45"/>
        <v>39410462.850000001</v>
      </c>
    </row>
    <row r="607" spans="1:15" x14ac:dyDescent="0.25">
      <c r="A607" s="26" t="s">
        <v>1081</v>
      </c>
      <c r="B607" s="26" t="s">
        <v>1288</v>
      </c>
      <c r="C607" s="26">
        <v>506</v>
      </c>
      <c r="D607" s="26">
        <v>229.99</v>
      </c>
      <c r="E607" s="43">
        <f t="shared" si="46"/>
        <v>116374.94</v>
      </c>
      <c r="F607" s="26">
        <v>22867</v>
      </c>
      <c r="G607" s="26">
        <v>228.13</v>
      </c>
      <c r="H607" s="43">
        <f t="shared" si="47"/>
        <v>5216648.71</v>
      </c>
      <c r="I607" s="26">
        <v>307</v>
      </c>
      <c r="J607" s="26">
        <v>229.99</v>
      </c>
      <c r="K607" s="43">
        <f t="shared" si="48"/>
        <v>70606.930000000008</v>
      </c>
      <c r="L607" s="26">
        <v>13865</v>
      </c>
      <c r="M607" s="26">
        <v>228.13</v>
      </c>
      <c r="N607" s="43">
        <f t="shared" si="49"/>
        <v>3163022.4499999997</v>
      </c>
      <c r="O607" s="44">
        <f t="shared" si="45"/>
        <v>8566653.0299999993</v>
      </c>
    </row>
    <row r="608" spans="1:15" x14ac:dyDescent="0.25">
      <c r="A608" s="26" t="s">
        <v>1333</v>
      </c>
      <c r="B608" s="26" t="s">
        <v>1383</v>
      </c>
      <c r="C608" s="26">
        <v>6172</v>
      </c>
      <c r="D608" s="26">
        <v>284.63</v>
      </c>
      <c r="E608" s="43">
        <f t="shared" si="46"/>
        <v>1756736.3599999999</v>
      </c>
      <c r="F608" s="26">
        <v>28537</v>
      </c>
      <c r="G608" s="26">
        <v>282.02</v>
      </c>
      <c r="H608" s="43">
        <f t="shared" si="47"/>
        <v>8048004.7399999993</v>
      </c>
      <c r="I608" s="26">
        <v>206</v>
      </c>
      <c r="J608" s="26">
        <v>284.63</v>
      </c>
      <c r="K608" s="43">
        <f t="shared" si="48"/>
        <v>58633.78</v>
      </c>
      <c r="L608" s="26">
        <v>951</v>
      </c>
      <c r="M608" s="26">
        <v>282.02</v>
      </c>
      <c r="N608" s="43">
        <f t="shared" si="49"/>
        <v>268201.01999999996</v>
      </c>
      <c r="O608" s="44">
        <f t="shared" si="45"/>
        <v>10131575.899999999</v>
      </c>
    </row>
    <row r="609" spans="1:15" x14ac:dyDescent="0.25">
      <c r="A609" s="26" t="s">
        <v>1334</v>
      </c>
      <c r="B609" s="26" t="s">
        <v>1384</v>
      </c>
      <c r="C609" s="26">
        <v>99</v>
      </c>
      <c r="D609" s="26">
        <v>267.22000000000003</v>
      </c>
      <c r="E609" s="43">
        <f t="shared" si="46"/>
        <v>26454.780000000002</v>
      </c>
      <c r="F609" s="26">
        <v>15644</v>
      </c>
      <c r="G609" s="26">
        <v>264.83999999999997</v>
      </c>
      <c r="H609" s="43">
        <f t="shared" si="47"/>
        <v>4143156.9599999995</v>
      </c>
      <c r="I609" s="26">
        <v>38</v>
      </c>
      <c r="J609" s="26">
        <v>267.22000000000003</v>
      </c>
      <c r="K609" s="43">
        <f t="shared" si="48"/>
        <v>10154.36</v>
      </c>
      <c r="L609" s="26">
        <v>5982</v>
      </c>
      <c r="M609" s="26">
        <v>264.83999999999997</v>
      </c>
      <c r="N609" s="43">
        <f t="shared" si="49"/>
        <v>1584272.88</v>
      </c>
      <c r="O609" s="44">
        <f t="shared" si="45"/>
        <v>5764038.9799999995</v>
      </c>
    </row>
  </sheetData>
  <mergeCells count="10">
    <mergeCell ref="C5:E5"/>
    <mergeCell ref="F5:H5"/>
    <mergeCell ref="I5:K5"/>
    <mergeCell ref="L5:N5"/>
    <mergeCell ref="A1:O1"/>
    <mergeCell ref="A2:O2"/>
    <mergeCell ref="C4:E4"/>
    <mergeCell ref="F4:H4"/>
    <mergeCell ref="I4:K4"/>
    <mergeCell ref="L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 NHQP</vt:lpstr>
      <vt:lpstr>2018 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2020-01-28T14:14:47Z</dcterms:created>
  <dcterms:modified xsi:type="dcterms:W3CDTF">2020-01-28T15:09:42Z</dcterms:modified>
</cp:coreProperties>
</file>